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esktop\BA\Library-Analyzer\stdlib_migration_003_0110\"/>
    </mc:Choice>
  </mc:AlternateContent>
  <xr:revisionPtr revIDLastSave="0" documentId="13_ncr:1_{E2DFEFD6-B553-4568-9717-6DB1CCEE091C}" xr6:coauthVersionLast="47" xr6:coauthVersionMax="47" xr10:uidLastSave="{00000000-0000-0000-0000-000000000000}"/>
  <bookViews>
    <workbookView xWindow="28680" yWindow="-120" windowWidth="19440" windowHeight="14880" xr2:uid="{89A2F2AD-B036-4457-8B93-03CF1BE2C936}"/>
  </bookViews>
  <sheets>
    <sheet name="Tabelle1" sheetId="1" r:id="rId1"/>
  </sheets>
  <definedNames>
    <definedName name="_xlnm._FilterDatabase" localSheetId="0" hidden="1">Tabelle1!$A$18:$S$1164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R11" i="1"/>
  <c r="D800" i="1"/>
  <c r="D196" i="1"/>
  <c r="D197" i="1"/>
  <c r="D165" i="1"/>
  <c r="D41" i="1"/>
  <c r="F41" i="1"/>
  <c r="I41" i="1"/>
  <c r="F124" i="1"/>
  <c r="I124" i="1"/>
  <c r="D148" i="1"/>
  <c r="F148" i="1"/>
  <c r="I148" i="1"/>
  <c r="D219" i="1"/>
  <c r="F219" i="1"/>
  <c r="I219" i="1"/>
  <c r="D398" i="1"/>
  <c r="F398" i="1"/>
  <c r="I398" i="1"/>
  <c r="D444" i="1"/>
  <c r="F444" i="1"/>
  <c r="I444" i="1"/>
  <c r="D492" i="1"/>
  <c r="F492" i="1"/>
  <c r="I492" i="1"/>
  <c r="D496" i="1"/>
  <c r="F496" i="1"/>
  <c r="I496" i="1"/>
  <c r="D528" i="1"/>
  <c r="F528" i="1"/>
  <c r="I528" i="1"/>
  <c r="F556" i="1"/>
  <c r="I556" i="1"/>
  <c r="O556" i="1" s="1"/>
  <c r="D614" i="1"/>
  <c r="F614" i="1"/>
  <c r="I614" i="1"/>
  <c r="D619" i="1"/>
  <c r="F619" i="1"/>
  <c r="I619" i="1"/>
  <c r="D632" i="1"/>
  <c r="F632" i="1"/>
  <c r="I632" i="1"/>
  <c r="D637" i="1"/>
  <c r="F637" i="1"/>
  <c r="I637" i="1"/>
  <c r="F652" i="1"/>
  <c r="I652" i="1"/>
  <c r="N652" i="1" s="1"/>
  <c r="D677" i="1"/>
  <c r="F677" i="1"/>
  <c r="I677" i="1"/>
  <c r="D708" i="1"/>
  <c r="F708" i="1"/>
  <c r="I708" i="1"/>
  <c r="D732" i="1"/>
  <c r="F732" i="1"/>
  <c r="I732" i="1"/>
  <c r="D736" i="1"/>
  <c r="F736" i="1"/>
  <c r="I736" i="1"/>
  <c r="D740" i="1"/>
  <c r="F740" i="1"/>
  <c r="I740" i="1"/>
  <c r="D744" i="1"/>
  <c r="F744" i="1"/>
  <c r="I744" i="1"/>
  <c r="D748" i="1"/>
  <c r="F748" i="1"/>
  <c r="I748" i="1"/>
  <c r="D752" i="1"/>
  <c r="F752" i="1"/>
  <c r="I752" i="1"/>
  <c r="D755" i="1"/>
  <c r="F755" i="1"/>
  <c r="I755" i="1"/>
  <c r="D759" i="1"/>
  <c r="F759" i="1"/>
  <c r="I759" i="1"/>
  <c r="D762" i="1"/>
  <c r="F762" i="1"/>
  <c r="I762" i="1"/>
  <c r="D766" i="1"/>
  <c r="F766" i="1"/>
  <c r="I766" i="1"/>
  <c r="F770" i="1"/>
  <c r="I770" i="1"/>
  <c r="F773" i="1"/>
  <c r="I773" i="1"/>
  <c r="R773" i="1" s="1"/>
  <c r="D957" i="1"/>
  <c r="F957" i="1"/>
  <c r="I957" i="1"/>
  <c r="D967" i="1"/>
  <c r="F967" i="1"/>
  <c r="I967" i="1"/>
  <c r="D975" i="1"/>
  <c r="F975" i="1"/>
  <c r="I975" i="1"/>
  <c r="D985" i="1"/>
  <c r="F985" i="1"/>
  <c r="I985" i="1"/>
  <c r="D995" i="1"/>
  <c r="F995" i="1"/>
  <c r="I995" i="1"/>
  <c r="D1006" i="1"/>
  <c r="F1006" i="1"/>
  <c r="I1006" i="1"/>
  <c r="D1016" i="1"/>
  <c r="F1016" i="1"/>
  <c r="I1016" i="1"/>
  <c r="D1044" i="1"/>
  <c r="F1044" i="1"/>
  <c r="I1044" i="1"/>
  <c r="D1054" i="1"/>
  <c r="F1054" i="1"/>
  <c r="I1054" i="1"/>
  <c r="D1064" i="1"/>
  <c r="F1064" i="1"/>
  <c r="I1064" i="1"/>
  <c r="D1074" i="1"/>
  <c r="F1074" i="1"/>
  <c r="I1074" i="1"/>
  <c r="D1084" i="1"/>
  <c r="F1084" i="1"/>
  <c r="I1084" i="1"/>
  <c r="D1095" i="1"/>
  <c r="F1095" i="1"/>
  <c r="I1095" i="1"/>
  <c r="D1105" i="1"/>
  <c r="F1105" i="1"/>
  <c r="I1105" i="1"/>
  <c r="D1115" i="1"/>
  <c r="F1115" i="1"/>
  <c r="I1115" i="1"/>
  <c r="D1125" i="1"/>
  <c r="F1125" i="1"/>
  <c r="I1125" i="1"/>
  <c r="D1133" i="1"/>
  <c r="F1133" i="1"/>
  <c r="I1133" i="1"/>
  <c r="D777" i="1"/>
  <c r="F777" i="1"/>
  <c r="I777" i="1"/>
  <c r="D780" i="1"/>
  <c r="F780" i="1"/>
  <c r="I780" i="1"/>
  <c r="D1026" i="1"/>
  <c r="F1026" i="1"/>
  <c r="I1026" i="1"/>
  <c r="D1143" i="1"/>
  <c r="F1143" i="1"/>
  <c r="I1143" i="1"/>
  <c r="D1145" i="1"/>
  <c r="F1145" i="1"/>
  <c r="I1145" i="1"/>
  <c r="D1148" i="1"/>
  <c r="F1148" i="1"/>
  <c r="I1148" i="1"/>
  <c r="D1151" i="1"/>
  <c r="F1151" i="1"/>
  <c r="I1151" i="1"/>
  <c r="D1153" i="1"/>
  <c r="F1153" i="1"/>
  <c r="I1153" i="1"/>
  <c r="D1155" i="1"/>
  <c r="F1155" i="1"/>
  <c r="I1155" i="1"/>
  <c r="D1157" i="1"/>
  <c r="F1157" i="1"/>
  <c r="I1157" i="1"/>
  <c r="D1161" i="1"/>
  <c r="F1161" i="1"/>
  <c r="I1161" i="1"/>
  <c r="F19" i="1"/>
  <c r="I19" i="1"/>
  <c r="F40" i="1"/>
  <c r="I40" i="1"/>
  <c r="D42" i="1"/>
  <c r="F42" i="1"/>
  <c r="I42" i="1"/>
  <c r="D149" i="1"/>
  <c r="F149" i="1"/>
  <c r="I149" i="1"/>
  <c r="D220" i="1"/>
  <c r="F220" i="1"/>
  <c r="I220" i="1"/>
  <c r="D399" i="1"/>
  <c r="F399" i="1"/>
  <c r="I399" i="1"/>
  <c r="D422" i="1"/>
  <c r="F422" i="1"/>
  <c r="I422" i="1"/>
  <c r="D424" i="1"/>
  <c r="F424" i="1"/>
  <c r="I424" i="1"/>
  <c r="D426" i="1"/>
  <c r="F426" i="1"/>
  <c r="I426" i="1"/>
  <c r="D428" i="1"/>
  <c r="F428" i="1"/>
  <c r="I428" i="1"/>
  <c r="D431" i="1"/>
  <c r="F431" i="1"/>
  <c r="I431" i="1"/>
  <c r="D433" i="1"/>
  <c r="F433" i="1"/>
  <c r="I433" i="1"/>
  <c r="D435" i="1"/>
  <c r="F435" i="1"/>
  <c r="I435" i="1"/>
  <c r="D437" i="1"/>
  <c r="F437" i="1"/>
  <c r="I437" i="1"/>
  <c r="F439" i="1"/>
  <c r="I439" i="1"/>
  <c r="Q439" i="1" s="1"/>
  <c r="D442" i="1"/>
  <c r="F442" i="1"/>
  <c r="I442" i="1"/>
  <c r="D445" i="1"/>
  <c r="F445" i="1"/>
  <c r="I445" i="1"/>
  <c r="D497" i="1"/>
  <c r="F497" i="1"/>
  <c r="I497" i="1"/>
  <c r="D529" i="1"/>
  <c r="F529" i="1"/>
  <c r="I529" i="1"/>
  <c r="F576" i="1"/>
  <c r="I576" i="1"/>
  <c r="F580" i="1"/>
  <c r="I580" i="1"/>
  <c r="F594" i="1"/>
  <c r="I594" i="1"/>
  <c r="D604" i="1"/>
  <c r="F604" i="1"/>
  <c r="I604" i="1"/>
  <c r="D620" i="1"/>
  <c r="F620" i="1"/>
  <c r="I620" i="1"/>
  <c r="D642" i="1"/>
  <c r="F642" i="1"/>
  <c r="I642" i="1"/>
  <c r="D657" i="1"/>
  <c r="F657" i="1"/>
  <c r="I657" i="1"/>
  <c r="D667" i="1"/>
  <c r="F667" i="1"/>
  <c r="I667" i="1"/>
  <c r="D682" i="1"/>
  <c r="F682" i="1"/>
  <c r="I682" i="1"/>
  <c r="D686" i="1"/>
  <c r="F686" i="1"/>
  <c r="I686" i="1"/>
  <c r="D790" i="1"/>
  <c r="F790" i="1"/>
  <c r="I790" i="1"/>
  <c r="D799" i="1"/>
  <c r="F799" i="1"/>
  <c r="I799" i="1"/>
  <c r="D811" i="1"/>
  <c r="F811" i="1"/>
  <c r="I811" i="1"/>
  <c r="D820" i="1"/>
  <c r="F820" i="1"/>
  <c r="I820" i="1"/>
  <c r="D829" i="1"/>
  <c r="F829" i="1"/>
  <c r="I829" i="1"/>
  <c r="D841" i="1"/>
  <c r="F841" i="1"/>
  <c r="I841" i="1"/>
  <c r="D850" i="1"/>
  <c r="F850" i="1"/>
  <c r="I850" i="1"/>
  <c r="D859" i="1"/>
  <c r="F859" i="1"/>
  <c r="I859" i="1"/>
  <c r="D868" i="1"/>
  <c r="F868" i="1"/>
  <c r="I868" i="1"/>
  <c r="D877" i="1"/>
  <c r="F877" i="1"/>
  <c r="I877" i="1"/>
  <c r="D886" i="1"/>
  <c r="F886" i="1"/>
  <c r="I886" i="1"/>
  <c r="D895" i="1"/>
  <c r="F895" i="1"/>
  <c r="I895" i="1"/>
  <c r="D905" i="1"/>
  <c r="F905" i="1"/>
  <c r="I905" i="1"/>
  <c r="D914" i="1"/>
  <c r="F914" i="1"/>
  <c r="I914" i="1"/>
  <c r="D923" i="1"/>
  <c r="F923" i="1"/>
  <c r="I923" i="1"/>
  <c r="D933" i="1"/>
  <c r="F933" i="1"/>
  <c r="I933" i="1"/>
  <c r="D948" i="1"/>
  <c r="F948" i="1"/>
  <c r="I948" i="1"/>
  <c r="F1029" i="1"/>
  <c r="I1029" i="1"/>
  <c r="F1033" i="1"/>
  <c r="I1033" i="1"/>
  <c r="D1037" i="1"/>
  <c r="F1037" i="1"/>
  <c r="I1037" i="1"/>
  <c r="F1039" i="1"/>
  <c r="I1039" i="1"/>
  <c r="D1042" i="1"/>
  <c r="F1042" i="1"/>
  <c r="I1042" i="1"/>
  <c r="D784" i="1"/>
  <c r="F784" i="1"/>
  <c r="I784" i="1"/>
  <c r="D785" i="1"/>
  <c r="F785" i="1"/>
  <c r="I785" i="1"/>
  <c r="D932" i="1"/>
  <c r="F932" i="1"/>
  <c r="I932" i="1"/>
  <c r="D45" i="1"/>
  <c r="F45" i="1"/>
  <c r="I45" i="1"/>
  <c r="D48" i="1"/>
  <c r="F48" i="1"/>
  <c r="I48" i="1"/>
  <c r="D50" i="1"/>
  <c r="F50" i="1"/>
  <c r="I50" i="1"/>
  <c r="D60" i="1"/>
  <c r="F60" i="1"/>
  <c r="I60" i="1"/>
  <c r="D62" i="1"/>
  <c r="F62" i="1"/>
  <c r="I62" i="1"/>
  <c r="D64" i="1"/>
  <c r="F64" i="1"/>
  <c r="I64" i="1"/>
  <c r="D66" i="1"/>
  <c r="F66" i="1"/>
  <c r="I66" i="1"/>
  <c r="D68" i="1"/>
  <c r="F68" i="1"/>
  <c r="I68" i="1"/>
  <c r="D70" i="1"/>
  <c r="F70" i="1"/>
  <c r="I70" i="1"/>
  <c r="D73" i="1"/>
  <c r="F73" i="1"/>
  <c r="I73" i="1"/>
  <c r="D76" i="1"/>
  <c r="F76" i="1"/>
  <c r="I76" i="1"/>
  <c r="D79" i="1"/>
  <c r="F79" i="1"/>
  <c r="I79" i="1"/>
  <c r="D83" i="1"/>
  <c r="F83" i="1"/>
  <c r="I83" i="1"/>
  <c r="D86" i="1"/>
  <c r="F86" i="1"/>
  <c r="I86" i="1"/>
  <c r="D88" i="1"/>
  <c r="F88" i="1"/>
  <c r="I88" i="1"/>
  <c r="D104" i="1"/>
  <c r="F104" i="1"/>
  <c r="I104" i="1"/>
  <c r="D107" i="1"/>
  <c r="F107" i="1"/>
  <c r="I107" i="1"/>
  <c r="D122" i="1"/>
  <c r="F122" i="1"/>
  <c r="I122" i="1"/>
  <c r="D227" i="1"/>
  <c r="F227" i="1"/>
  <c r="I227" i="1"/>
  <c r="D229" i="1"/>
  <c r="F229" i="1"/>
  <c r="I229" i="1"/>
  <c r="D236" i="1"/>
  <c r="F236" i="1"/>
  <c r="I236" i="1"/>
  <c r="D238" i="1"/>
  <c r="F238" i="1"/>
  <c r="I238" i="1"/>
  <c r="D240" i="1"/>
  <c r="F240" i="1"/>
  <c r="I240" i="1"/>
  <c r="D247" i="1"/>
  <c r="F247" i="1"/>
  <c r="I247" i="1"/>
  <c r="D253" i="1"/>
  <c r="F253" i="1"/>
  <c r="I253" i="1"/>
  <c r="D252" i="1"/>
  <c r="F252" i="1"/>
  <c r="I252" i="1"/>
  <c r="D267" i="1"/>
  <c r="F267" i="1"/>
  <c r="I267" i="1"/>
  <c r="D280" i="1"/>
  <c r="F280" i="1"/>
  <c r="I280" i="1"/>
  <c r="D288" i="1"/>
  <c r="F288" i="1"/>
  <c r="I288" i="1"/>
  <c r="D291" i="1"/>
  <c r="F291" i="1"/>
  <c r="I291" i="1"/>
  <c r="D341" i="1"/>
  <c r="F341" i="1"/>
  <c r="I341" i="1"/>
  <c r="D345" i="1"/>
  <c r="F345" i="1"/>
  <c r="I345" i="1"/>
  <c r="D371" i="1"/>
  <c r="F371" i="1"/>
  <c r="I371" i="1"/>
  <c r="D377" i="1"/>
  <c r="F377" i="1"/>
  <c r="I377" i="1"/>
  <c r="D393" i="1"/>
  <c r="F393" i="1"/>
  <c r="I393" i="1"/>
  <c r="D397" i="1"/>
  <c r="F397" i="1"/>
  <c r="I397" i="1"/>
  <c r="D409" i="1"/>
  <c r="F409" i="1"/>
  <c r="I409" i="1"/>
  <c r="D411" i="1"/>
  <c r="F411" i="1"/>
  <c r="I411" i="1"/>
  <c r="D413" i="1"/>
  <c r="F413" i="1"/>
  <c r="I413" i="1"/>
  <c r="D499" i="1"/>
  <c r="F499" i="1"/>
  <c r="I499" i="1"/>
  <c r="D526" i="1"/>
  <c r="F526" i="1"/>
  <c r="I526" i="1"/>
  <c r="D525" i="1"/>
  <c r="F525" i="1"/>
  <c r="I525" i="1"/>
  <c r="F778" i="1"/>
  <c r="I778" i="1"/>
  <c r="F779" i="1"/>
  <c r="I779" i="1"/>
  <c r="K779" i="1" s="1"/>
  <c r="D51" i="1"/>
  <c r="F51" i="1"/>
  <c r="I51" i="1"/>
  <c r="D80" i="1"/>
  <c r="F80" i="1"/>
  <c r="I80" i="1"/>
  <c r="D97" i="1"/>
  <c r="F97" i="1"/>
  <c r="I97" i="1"/>
  <c r="F118" i="1"/>
  <c r="I118" i="1"/>
  <c r="F125" i="1"/>
  <c r="I125" i="1"/>
  <c r="D128" i="1"/>
  <c r="F128" i="1"/>
  <c r="I128" i="1"/>
  <c r="D130" i="1"/>
  <c r="F130" i="1"/>
  <c r="I130" i="1"/>
  <c r="D132" i="1"/>
  <c r="F132" i="1"/>
  <c r="I132" i="1"/>
  <c r="D134" i="1"/>
  <c r="F134" i="1"/>
  <c r="I134" i="1"/>
  <c r="D136" i="1"/>
  <c r="F136" i="1"/>
  <c r="I136" i="1"/>
  <c r="D138" i="1"/>
  <c r="F138" i="1"/>
  <c r="I138" i="1"/>
  <c r="D140" i="1"/>
  <c r="F140" i="1"/>
  <c r="I140" i="1"/>
  <c r="D142" i="1"/>
  <c r="F142" i="1"/>
  <c r="I142" i="1"/>
  <c r="D144" i="1"/>
  <c r="F144" i="1"/>
  <c r="I144" i="1"/>
  <c r="D146" i="1"/>
  <c r="F146" i="1"/>
  <c r="I146" i="1"/>
  <c r="D153" i="1"/>
  <c r="F153" i="1"/>
  <c r="I153" i="1"/>
  <c r="D158" i="1"/>
  <c r="F158" i="1"/>
  <c r="I158" i="1"/>
  <c r="F163" i="1"/>
  <c r="I163" i="1"/>
  <c r="F165" i="1"/>
  <c r="I165" i="1"/>
  <c r="D171" i="1"/>
  <c r="F171" i="1"/>
  <c r="I171" i="1"/>
  <c r="D174" i="1"/>
  <c r="F174" i="1"/>
  <c r="I174" i="1"/>
  <c r="D177" i="1"/>
  <c r="F177" i="1"/>
  <c r="I177" i="1"/>
  <c r="D180" i="1"/>
  <c r="F180" i="1"/>
  <c r="I180" i="1"/>
  <c r="F186" i="1"/>
  <c r="I186" i="1"/>
  <c r="K186" i="1" s="1"/>
  <c r="D192" i="1"/>
  <c r="F192" i="1"/>
  <c r="I192" i="1"/>
  <c r="F196" i="1"/>
  <c r="I196" i="1"/>
  <c r="D201" i="1"/>
  <c r="F201" i="1"/>
  <c r="I201" i="1"/>
  <c r="D204" i="1"/>
  <c r="F204" i="1"/>
  <c r="I204" i="1"/>
  <c r="D208" i="1"/>
  <c r="F208" i="1"/>
  <c r="I208" i="1"/>
  <c r="D230" i="1"/>
  <c r="F230" i="1"/>
  <c r="I230" i="1"/>
  <c r="D243" i="1"/>
  <c r="F243" i="1"/>
  <c r="I243" i="1"/>
  <c r="D256" i="1"/>
  <c r="F256" i="1"/>
  <c r="I256" i="1"/>
  <c r="D258" i="1"/>
  <c r="F258" i="1"/>
  <c r="I258" i="1"/>
  <c r="D260" i="1"/>
  <c r="F260" i="1"/>
  <c r="I260" i="1"/>
  <c r="D263" i="1"/>
  <c r="F263" i="1"/>
  <c r="I263" i="1"/>
  <c r="D268" i="1"/>
  <c r="F268" i="1"/>
  <c r="I268" i="1"/>
  <c r="D271" i="1"/>
  <c r="F271" i="1"/>
  <c r="I271" i="1"/>
  <c r="D276" i="1"/>
  <c r="F276" i="1"/>
  <c r="I276" i="1"/>
  <c r="D283" i="1"/>
  <c r="F283" i="1"/>
  <c r="I283" i="1"/>
  <c r="D292" i="1"/>
  <c r="F292" i="1"/>
  <c r="I292" i="1"/>
  <c r="D295" i="1"/>
  <c r="F295" i="1"/>
  <c r="I295" i="1"/>
  <c r="D299" i="1"/>
  <c r="F299" i="1"/>
  <c r="I299" i="1"/>
  <c r="F303" i="1"/>
  <c r="I303" i="1"/>
  <c r="F305" i="1"/>
  <c r="I305" i="1"/>
  <c r="F307" i="1"/>
  <c r="I307" i="1"/>
  <c r="D332" i="1"/>
  <c r="F332" i="1"/>
  <c r="I332" i="1"/>
  <c r="D348" i="1"/>
  <c r="F348" i="1"/>
  <c r="I348" i="1"/>
  <c r="D351" i="1"/>
  <c r="F351" i="1"/>
  <c r="I351" i="1"/>
  <c r="D357" i="1"/>
  <c r="F357" i="1"/>
  <c r="I357" i="1"/>
  <c r="D365" i="1"/>
  <c r="F365" i="1"/>
  <c r="I365" i="1"/>
  <c r="D378" i="1"/>
  <c r="F378" i="1"/>
  <c r="I378" i="1"/>
  <c r="D386" i="1"/>
  <c r="F386" i="1"/>
  <c r="I386" i="1"/>
  <c r="D400" i="1"/>
  <c r="F400" i="1"/>
  <c r="I400" i="1"/>
  <c r="D414" i="1"/>
  <c r="F414" i="1"/>
  <c r="I414" i="1"/>
  <c r="D420" i="1"/>
  <c r="F420" i="1"/>
  <c r="I420" i="1"/>
  <c r="D446" i="1"/>
  <c r="F446" i="1"/>
  <c r="I446" i="1"/>
  <c r="D451" i="1"/>
  <c r="F451" i="1"/>
  <c r="I451" i="1"/>
  <c r="F458" i="1"/>
  <c r="I458" i="1"/>
  <c r="D487" i="1"/>
  <c r="F487" i="1"/>
  <c r="I487" i="1"/>
  <c r="D493" i="1"/>
  <c r="F493" i="1"/>
  <c r="I493" i="1"/>
  <c r="D500" i="1"/>
  <c r="F500" i="1"/>
  <c r="I500" i="1"/>
  <c r="F507" i="1"/>
  <c r="I507" i="1"/>
  <c r="D511" i="1"/>
  <c r="F511" i="1"/>
  <c r="I511" i="1"/>
  <c r="D519" i="1"/>
  <c r="F519" i="1"/>
  <c r="I519" i="1"/>
  <c r="D530" i="1"/>
  <c r="F530" i="1"/>
  <c r="I530" i="1"/>
  <c r="D533" i="1"/>
  <c r="F533" i="1"/>
  <c r="I533" i="1"/>
  <c r="D540" i="1"/>
  <c r="F540" i="1"/>
  <c r="I540" i="1"/>
  <c r="D544" i="1"/>
  <c r="F544" i="1"/>
  <c r="I544" i="1"/>
  <c r="D551" i="1"/>
  <c r="F551" i="1"/>
  <c r="I551" i="1"/>
  <c r="F557" i="1"/>
  <c r="I557" i="1"/>
  <c r="F560" i="1"/>
  <c r="I560" i="1"/>
  <c r="F564" i="1"/>
  <c r="I564" i="1"/>
  <c r="F568" i="1"/>
  <c r="I568" i="1"/>
  <c r="F572" i="1"/>
  <c r="I572" i="1"/>
  <c r="D615" i="1"/>
  <c r="F615" i="1"/>
  <c r="I615" i="1"/>
  <c r="D617" i="1"/>
  <c r="F617" i="1"/>
  <c r="I617" i="1"/>
  <c r="D625" i="1"/>
  <c r="F625" i="1"/>
  <c r="I625" i="1"/>
  <c r="D629" i="1"/>
  <c r="F629" i="1"/>
  <c r="I629" i="1"/>
  <c r="D633" i="1"/>
  <c r="F633" i="1"/>
  <c r="I633" i="1"/>
  <c r="D635" i="1"/>
  <c r="F635" i="1"/>
  <c r="I635" i="1"/>
  <c r="D638" i="1"/>
  <c r="F638" i="1"/>
  <c r="I638" i="1"/>
  <c r="D640" i="1"/>
  <c r="F640" i="1"/>
  <c r="I640" i="1"/>
  <c r="F653" i="1"/>
  <c r="I653" i="1"/>
  <c r="N653" i="1" s="1"/>
  <c r="F655" i="1"/>
  <c r="I655" i="1"/>
  <c r="D678" i="1"/>
  <c r="F678" i="1"/>
  <c r="I678" i="1"/>
  <c r="D680" i="1"/>
  <c r="F680" i="1"/>
  <c r="I680" i="1"/>
  <c r="F709" i="1"/>
  <c r="I709" i="1"/>
  <c r="D712" i="1"/>
  <c r="F712" i="1"/>
  <c r="I712" i="1"/>
  <c r="F715" i="1"/>
  <c r="I715" i="1"/>
  <c r="D717" i="1"/>
  <c r="F717" i="1"/>
  <c r="I717" i="1"/>
  <c r="D719" i="1"/>
  <c r="F719" i="1"/>
  <c r="I719" i="1"/>
  <c r="D721" i="1"/>
  <c r="F721" i="1"/>
  <c r="I721" i="1"/>
  <c r="D724" i="1"/>
  <c r="F724" i="1"/>
  <c r="I724" i="1"/>
  <c r="D726" i="1"/>
  <c r="F726" i="1"/>
  <c r="I726" i="1"/>
  <c r="D729" i="1"/>
  <c r="F729" i="1"/>
  <c r="I729" i="1"/>
  <c r="D733" i="1"/>
  <c r="F733" i="1"/>
  <c r="I733" i="1"/>
  <c r="D737" i="1"/>
  <c r="F737" i="1"/>
  <c r="I737" i="1"/>
  <c r="D741" i="1"/>
  <c r="F741" i="1"/>
  <c r="I741" i="1"/>
  <c r="D745" i="1"/>
  <c r="F745" i="1"/>
  <c r="I745" i="1"/>
  <c r="D749" i="1"/>
  <c r="F749" i="1"/>
  <c r="I749" i="1"/>
  <c r="D753" i="1"/>
  <c r="F753" i="1"/>
  <c r="I753" i="1"/>
  <c r="D756" i="1"/>
  <c r="F756" i="1"/>
  <c r="I756" i="1"/>
  <c r="D760" i="1"/>
  <c r="F760" i="1"/>
  <c r="I760" i="1"/>
  <c r="D763" i="1"/>
  <c r="F763" i="1"/>
  <c r="I763" i="1"/>
  <c r="D767" i="1"/>
  <c r="F767" i="1"/>
  <c r="I767" i="1"/>
  <c r="F771" i="1"/>
  <c r="I771" i="1"/>
  <c r="F774" i="1"/>
  <c r="I774" i="1"/>
  <c r="D958" i="1"/>
  <c r="F958" i="1"/>
  <c r="I958" i="1"/>
  <c r="D960" i="1"/>
  <c r="F960" i="1"/>
  <c r="I960" i="1"/>
  <c r="D963" i="1"/>
  <c r="F963" i="1"/>
  <c r="I963" i="1"/>
  <c r="D968" i="1"/>
  <c r="F968" i="1"/>
  <c r="I968" i="1"/>
  <c r="D971" i="1"/>
  <c r="F971" i="1"/>
  <c r="I971" i="1"/>
  <c r="D976" i="1"/>
  <c r="F976" i="1"/>
  <c r="I976" i="1"/>
  <c r="D978" i="1"/>
  <c r="F978" i="1"/>
  <c r="I978" i="1"/>
  <c r="D981" i="1"/>
  <c r="F981" i="1"/>
  <c r="I981" i="1"/>
  <c r="D986" i="1"/>
  <c r="F986" i="1"/>
  <c r="I986" i="1"/>
  <c r="D988" i="1"/>
  <c r="F988" i="1"/>
  <c r="I988" i="1"/>
  <c r="D991" i="1"/>
  <c r="F991" i="1"/>
  <c r="I991" i="1"/>
  <c r="D996" i="1"/>
  <c r="F996" i="1"/>
  <c r="I996" i="1"/>
  <c r="D999" i="1"/>
  <c r="F999" i="1"/>
  <c r="I999" i="1"/>
  <c r="D1002" i="1"/>
  <c r="F1002" i="1"/>
  <c r="I1002" i="1"/>
  <c r="D1007" i="1"/>
  <c r="F1007" i="1"/>
  <c r="I1007" i="1"/>
  <c r="D1009" i="1"/>
  <c r="F1009" i="1"/>
  <c r="I1009" i="1"/>
  <c r="D1012" i="1"/>
  <c r="F1012" i="1"/>
  <c r="I1012" i="1"/>
  <c r="D1017" i="1"/>
  <c r="F1017" i="1"/>
  <c r="I1017" i="1"/>
  <c r="D1019" i="1"/>
  <c r="F1019" i="1"/>
  <c r="I1019" i="1"/>
  <c r="D1022" i="1"/>
  <c r="F1022" i="1"/>
  <c r="I1022" i="1"/>
  <c r="D1045" i="1"/>
  <c r="F1045" i="1"/>
  <c r="I1045" i="1"/>
  <c r="D1047" i="1"/>
  <c r="F1047" i="1"/>
  <c r="I1047" i="1"/>
  <c r="D1050" i="1"/>
  <c r="F1050" i="1"/>
  <c r="I1050" i="1"/>
  <c r="D1055" i="1"/>
  <c r="F1055" i="1"/>
  <c r="I1055" i="1"/>
  <c r="D1057" i="1"/>
  <c r="F1057" i="1"/>
  <c r="I1057" i="1"/>
  <c r="D1060" i="1"/>
  <c r="F1060" i="1"/>
  <c r="I1060" i="1"/>
  <c r="D1065" i="1"/>
  <c r="F1065" i="1"/>
  <c r="I1065" i="1"/>
  <c r="D1067" i="1"/>
  <c r="F1067" i="1"/>
  <c r="I1067" i="1"/>
  <c r="D1070" i="1"/>
  <c r="F1070" i="1"/>
  <c r="I1070" i="1"/>
  <c r="D1075" i="1"/>
  <c r="F1075" i="1"/>
  <c r="I1075" i="1"/>
  <c r="D1077" i="1"/>
  <c r="F1077" i="1"/>
  <c r="I1077" i="1"/>
  <c r="D1080" i="1"/>
  <c r="F1080" i="1"/>
  <c r="I1080" i="1"/>
  <c r="D1085" i="1"/>
  <c r="F1085" i="1"/>
  <c r="I1085" i="1"/>
  <c r="D1088" i="1"/>
  <c r="F1088" i="1"/>
  <c r="I1088" i="1"/>
  <c r="D1091" i="1"/>
  <c r="F1091" i="1"/>
  <c r="I1091" i="1"/>
  <c r="D1096" i="1"/>
  <c r="F1096" i="1"/>
  <c r="I1096" i="1"/>
  <c r="D1098" i="1"/>
  <c r="F1098" i="1"/>
  <c r="I1098" i="1"/>
  <c r="D1101" i="1"/>
  <c r="F1101" i="1"/>
  <c r="I1101" i="1"/>
  <c r="D1106" i="1"/>
  <c r="F1106" i="1"/>
  <c r="I1106" i="1"/>
  <c r="D1108" i="1"/>
  <c r="F1108" i="1"/>
  <c r="I1108" i="1"/>
  <c r="D1111" i="1"/>
  <c r="F1111" i="1"/>
  <c r="I1111" i="1"/>
  <c r="D1116" i="1"/>
  <c r="F1116" i="1"/>
  <c r="I1116" i="1"/>
  <c r="D1118" i="1"/>
  <c r="F1118" i="1"/>
  <c r="I1118" i="1"/>
  <c r="D1121" i="1"/>
  <c r="F1121" i="1"/>
  <c r="I1121" i="1"/>
  <c r="D1126" i="1"/>
  <c r="F1126" i="1"/>
  <c r="I1126" i="1"/>
  <c r="D1129" i="1"/>
  <c r="F1129" i="1"/>
  <c r="I1129" i="1"/>
  <c r="D1134" i="1"/>
  <c r="F1134" i="1"/>
  <c r="I1134" i="1"/>
  <c r="D1136" i="1"/>
  <c r="F1136" i="1"/>
  <c r="I1136" i="1"/>
  <c r="D1139" i="1"/>
  <c r="F1139" i="1"/>
  <c r="I1139" i="1"/>
  <c r="D782" i="1"/>
  <c r="F782" i="1"/>
  <c r="I782" i="1"/>
  <c r="D781" i="1"/>
  <c r="F781" i="1"/>
  <c r="I781" i="1"/>
  <c r="D783" i="1"/>
  <c r="F783" i="1"/>
  <c r="I783" i="1"/>
  <c r="F1027" i="1"/>
  <c r="I1027" i="1"/>
  <c r="F1028" i="1"/>
  <c r="I1028" i="1"/>
  <c r="F1146" i="1"/>
  <c r="I1146" i="1"/>
  <c r="F1147" i="1"/>
  <c r="I1147" i="1"/>
  <c r="F1149" i="1"/>
  <c r="I1149" i="1"/>
  <c r="F1150" i="1"/>
  <c r="I1150" i="1"/>
  <c r="F1152" i="1"/>
  <c r="I1152" i="1"/>
  <c r="F1154" i="1"/>
  <c r="I1154" i="1"/>
  <c r="F1156" i="1"/>
  <c r="I1156" i="1"/>
  <c r="F1158" i="1"/>
  <c r="I1158" i="1"/>
  <c r="D1159" i="1"/>
  <c r="F1159" i="1"/>
  <c r="I1159" i="1"/>
  <c r="D1160" i="1"/>
  <c r="F1160" i="1"/>
  <c r="I1160" i="1"/>
  <c r="F1162" i="1"/>
  <c r="I1162" i="1"/>
  <c r="D1163" i="1"/>
  <c r="F1163" i="1"/>
  <c r="I1163" i="1"/>
  <c r="D1164" i="1"/>
  <c r="F1164" i="1"/>
  <c r="I1164" i="1"/>
  <c r="F20" i="1"/>
  <c r="I20" i="1"/>
  <c r="F24" i="1"/>
  <c r="I24" i="1"/>
  <c r="F26" i="1"/>
  <c r="I26" i="1"/>
  <c r="F28" i="1"/>
  <c r="I28" i="1"/>
  <c r="F30" i="1"/>
  <c r="I30" i="1"/>
  <c r="F32" i="1"/>
  <c r="I32" i="1"/>
  <c r="F34" i="1"/>
  <c r="I34" i="1"/>
  <c r="F37" i="1"/>
  <c r="I37" i="1"/>
  <c r="D52" i="1"/>
  <c r="F52" i="1"/>
  <c r="I52" i="1"/>
  <c r="D89" i="1"/>
  <c r="F89" i="1"/>
  <c r="I89" i="1"/>
  <c r="D91" i="1"/>
  <c r="F91" i="1"/>
  <c r="I91" i="1"/>
  <c r="D93" i="1"/>
  <c r="F93" i="1"/>
  <c r="I93" i="1"/>
  <c r="D94" i="1"/>
  <c r="F94" i="1"/>
  <c r="I94" i="1"/>
  <c r="D95" i="1"/>
  <c r="F95" i="1"/>
  <c r="I95" i="1"/>
  <c r="D98" i="1"/>
  <c r="F98" i="1"/>
  <c r="I98" i="1"/>
  <c r="D100" i="1"/>
  <c r="F100" i="1"/>
  <c r="I100" i="1"/>
  <c r="D101" i="1"/>
  <c r="F101" i="1"/>
  <c r="I101" i="1"/>
  <c r="D108" i="1"/>
  <c r="F108" i="1"/>
  <c r="I108" i="1"/>
  <c r="D110" i="1"/>
  <c r="F110" i="1"/>
  <c r="I110" i="1"/>
  <c r="F112" i="1"/>
  <c r="I112" i="1"/>
  <c r="K112" i="1" s="1"/>
  <c r="D115" i="1"/>
  <c r="F115" i="1"/>
  <c r="I115" i="1"/>
  <c r="D117" i="1"/>
  <c r="F117" i="1"/>
  <c r="I117" i="1"/>
  <c r="D120" i="1"/>
  <c r="F120" i="1"/>
  <c r="I120" i="1"/>
  <c r="D123" i="1"/>
  <c r="F123" i="1"/>
  <c r="I123" i="1"/>
  <c r="F150" i="1"/>
  <c r="I150" i="1"/>
  <c r="K150" i="1" s="1"/>
  <c r="D154" i="1"/>
  <c r="F154" i="1"/>
  <c r="I154" i="1"/>
  <c r="D159" i="1"/>
  <c r="F159" i="1"/>
  <c r="I159" i="1"/>
  <c r="D166" i="1"/>
  <c r="F166" i="1"/>
  <c r="I166" i="1"/>
  <c r="D172" i="1"/>
  <c r="F172" i="1"/>
  <c r="I172" i="1"/>
  <c r="D175" i="1"/>
  <c r="F175" i="1"/>
  <c r="I175" i="1"/>
  <c r="D178" i="1"/>
  <c r="F178" i="1"/>
  <c r="I178" i="1"/>
  <c r="D181" i="1"/>
  <c r="F181" i="1"/>
  <c r="I181" i="1"/>
  <c r="F183" i="1"/>
  <c r="I183" i="1"/>
  <c r="K183" i="1" s="1"/>
  <c r="F188" i="1"/>
  <c r="I188" i="1"/>
  <c r="D190" i="1"/>
  <c r="F190" i="1"/>
  <c r="I190" i="1"/>
  <c r="F194" i="1"/>
  <c r="I194" i="1"/>
  <c r="D198" i="1"/>
  <c r="F198" i="1"/>
  <c r="I198" i="1"/>
  <c r="D205" i="1"/>
  <c r="F205" i="1"/>
  <c r="I205" i="1"/>
  <c r="D209" i="1"/>
  <c r="F209" i="1"/>
  <c r="I209" i="1"/>
  <c r="D213" i="1"/>
  <c r="F213" i="1"/>
  <c r="I213" i="1"/>
  <c r="F215" i="1"/>
  <c r="I215" i="1"/>
  <c r="K215" i="1" s="1"/>
  <c r="F217" i="1"/>
  <c r="I217" i="1"/>
  <c r="F221" i="1"/>
  <c r="I221" i="1"/>
  <c r="K221" i="1" s="1"/>
  <c r="D231" i="1"/>
  <c r="F231" i="1"/>
  <c r="I231" i="1"/>
  <c r="F244" i="1"/>
  <c r="I244" i="1"/>
  <c r="D254" i="1"/>
  <c r="F254" i="1"/>
  <c r="I254" i="1"/>
  <c r="D269" i="1"/>
  <c r="F269" i="1"/>
  <c r="I269" i="1"/>
  <c r="D273" i="1"/>
  <c r="F273" i="1"/>
  <c r="I273" i="1"/>
  <c r="F274" i="1"/>
  <c r="I274" i="1"/>
  <c r="D278" i="1"/>
  <c r="F278" i="1"/>
  <c r="I278" i="1"/>
  <c r="D285" i="1"/>
  <c r="F285" i="1"/>
  <c r="I285" i="1"/>
  <c r="D296" i="1"/>
  <c r="F296" i="1"/>
  <c r="I296" i="1"/>
  <c r="D302" i="1"/>
  <c r="F302" i="1"/>
  <c r="I302" i="1"/>
  <c r="D309" i="1"/>
  <c r="F309" i="1"/>
  <c r="I309" i="1"/>
  <c r="D311" i="1"/>
  <c r="F311" i="1"/>
  <c r="I311" i="1"/>
  <c r="D313" i="1"/>
  <c r="F313" i="1"/>
  <c r="I313" i="1"/>
  <c r="D315" i="1"/>
  <c r="F315" i="1"/>
  <c r="I315" i="1"/>
  <c r="D319" i="1"/>
  <c r="F319" i="1"/>
  <c r="I319" i="1"/>
  <c r="D323" i="1"/>
  <c r="F323" i="1"/>
  <c r="I323" i="1"/>
  <c r="F326" i="1"/>
  <c r="I326" i="1"/>
  <c r="F328" i="1"/>
  <c r="I328" i="1"/>
  <c r="D330" i="1"/>
  <c r="F330" i="1"/>
  <c r="I330" i="1"/>
  <c r="F334" i="1"/>
  <c r="I334" i="1"/>
  <c r="D336" i="1"/>
  <c r="F336" i="1"/>
  <c r="I336" i="1"/>
  <c r="F346" i="1"/>
  <c r="I346" i="1"/>
  <c r="D350" i="1"/>
  <c r="F350" i="1"/>
  <c r="I350" i="1"/>
  <c r="D355" i="1"/>
  <c r="F355" i="1"/>
  <c r="I355" i="1"/>
  <c r="D358" i="1"/>
  <c r="F358" i="1"/>
  <c r="I358" i="1"/>
  <c r="F362" i="1"/>
  <c r="I362" i="1"/>
  <c r="D366" i="1"/>
  <c r="F366" i="1"/>
  <c r="I366" i="1"/>
  <c r="F372" i="1"/>
  <c r="I372" i="1"/>
  <c r="D381" i="1"/>
  <c r="F381" i="1"/>
  <c r="I381" i="1"/>
  <c r="F384" i="1"/>
  <c r="I384" i="1"/>
  <c r="D389" i="1"/>
  <c r="F389" i="1"/>
  <c r="I389" i="1"/>
  <c r="D401" i="1"/>
  <c r="F401" i="1"/>
  <c r="I401" i="1"/>
  <c r="D416" i="1"/>
  <c r="F416" i="1"/>
  <c r="I416" i="1"/>
  <c r="D418" i="1"/>
  <c r="F418" i="1"/>
  <c r="I418" i="1"/>
  <c r="D423" i="1"/>
  <c r="F423" i="1"/>
  <c r="I423" i="1"/>
  <c r="D425" i="1"/>
  <c r="F425" i="1"/>
  <c r="I425" i="1"/>
  <c r="D427" i="1"/>
  <c r="F427" i="1"/>
  <c r="I427" i="1"/>
  <c r="D429" i="1"/>
  <c r="F429" i="1"/>
  <c r="I429" i="1"/>
  <c r="D432" i="1"/>
  <c r="F432" i="1"/>
  <c r="I432" i="1"/>
  <c r="D434" i="1"/>
  <c r="F434" i="1"/>
  <c r="I434" i="1"/>
  <c r="D436" i="1"/>
  <c r="F436" i="1"/>
  <c r="I436" i="1"/>
  <c r="D438" i="1"/>
  <c r="F438" i="1"/>
  <c r="I438" i="1"/>
  <c r="F440" i="1"/>
  <c r="I440" i="1"/>
  <c r="D443" i="1"/>
  <c r="F443" i="1"/>
  <c r="I443" i="1"/>
  <c r="D447" i="1"/>
  <c r="F447" i="1"/>
  <c r="I447" i="1"/>
  <c r="D452" i="1"/>
  <c r="F452" i="1"/>
  <c r="I452" i="1"/>
  <c r="F462" i="1"/>
  <c r="I462" i="1"/>
  <c r="D488" i="1"/>
  <c r="F488" i="1"/>
  <c r="I488" i="1"/>
  <c r="D501" i="1"/>
  <c r="F501" i="1"/>
  <c r="I501" i="1"/>
  <c r="D512" i="1"/>
  <c r="F512" i="1"/>
  <c r="I512" i="1"/>
  <c r="F517" i="1"/>
  <c r="I517" i="1"/>
  <c r="D520" i="1"/>
  <c r="F520" i="1"/>
  <c r="I520" i="1"/>
  <c r="D531" i="1"/>
  <c r="F531" i="1"/>
  <c r="I531" i="1"/>
  <c r="D534" i="1"/>
  <c r="F534" i="1"/>
  <c r="I534" i="1"/>
  <c r="D545" i="1"/>
  <c r="F545" i="1"/>
  <c r="I545" i="1"/>
  <c r="F549" i="1"/>
  <c r="I549" i="1"/>
  <c r="D552" i="1"/>
  <c r="F552" i="1"/>
  <c r="I552" i="1"/>
  <c r="F577" i="1"/>
  <c r="I577" i="1"/>
  <c r="K577" i="1" s="1"/>
  <c r="F581" i="1"/>
  <c r="I581" i="1"/>
  <c r="F585" i="1"/>
  <c r="I585" i="1"/>
  <c r="F589" i="1"/>
  <c r="I589" i="1"/>
  <c r="F591" i="1"/>
  <c r="I591" i="1"/>
  <c r="F595" i="1"/>
  <c r="I595" i="1"/>
  <c r="F598" i="1"/>
  <c r="I598" i="1"/>
  <c r="F600" i="1"/>
  <c r="I600" i="1"/>
  <c r="N600" i="1" s="1"/>
  <c r="F602" i="1"/>
  <c r="I602" i="1"/>
  <c r="F605" i="1"/>
  <c r="I605" i="1"/>
  <c r="D608" i="1"/>
  <c r="F608" i="1"/>
  <c r="I608" i="1"/>
  <c r="F610" i="1"/>
  <c r="I610" i="1"/>
  <c r="D612" i="1"/>
  <c r="F612" i="1"/>
  <c r="I612" i="1"/>
  <c r="D621" i="1"/>
  <c r="F621" i="1"/>
  <c r="I621" i="1"/>
  <c r="F623" i="1"/>
  <c r="I623" i="1"/>
  <c r="F627" i="1"/>
  <c r="I627" i="1"/>
  <c r="D630" i="1"/>
  <c r="F630" i="1"/>
  <c r="I630" i="1"/>
  <c r="D643" i="1"/>
  <c r="F643" i="1"/>
  <c r="I643" i="1"/>
  <c r="D646" i="1"/>
  <c r="F646" i="1"/>
  <c r="I646" i="1"/>
  <c r="D648" i="1"/>
  <c r="F648" i="1"/>
  <c r="I648" i="1"/>
  <c r="D650" i="1"/>
  <c r="F650" i="1"/>
  <c r="I650" i="1"/>
  <c r="F658" i="1"/>
  <c r="I658" i="1"/>
  <c r="D661" i="1"/>
  <c r="F661" i="1"/>
  <c r="I661" i="1"/>
  <c r="F663" i="1"/>
  <c r="I663" i="1"/>
  <c r="D665" i="1"/>
  <c r="F665" i="1"/>
  <c r="I665" i="1"/>
  <c r="F668" i="1"/>
  <c r="I668" i="1"/>
  <c r="D671" i="1"/>
  <c r="F671" i="1"/>
  <c r="I671" i="1"/>
  <c r="F673" i="1"/>
  <c r="I673" i="1"/>
  <c r="D675" i="1"/>
  <c r="F675" i="1"/>
  <c r="I675" i="1"/>
  <c r="D683" i="1"/>
  <c r="F683" i="1"/>
  <c r="I683" i="1"/>
  <c r="F687" i="1"/>
  <c r="I687" i="1"/>
  <c r="D689" i="1"/>
  <c r="F689" i="1"/>
  <c r="I689" i="1"/>
  <c r="D691" i="1"/>
  <c r="F691" i="1"/>
  <c r="I691" i="1"/>
  <c r="D693" i="1"/>
  <c r="F693" i="1"/>
  <c r="I693" i="1"/>
  <c r="F695" i="1"/>
  <c r="I695" i="1"/>
  <c r="D697" i="1"/>
  <c r="F697" i="1"/>
  <c r="I697" i="1"/>
  <c r="D700" i="1"/>
  <c r="F700" i="1"/>
  <c r="I700" i="1"/>
  <c r="D702" i="1"/>
  <c r="F702" i="1"/>
  <c r="I702" i="1"/>
  <c r="D705" i="1"/>
  <c r="F705" i="1"/>
  <c r="I705" i="1"/>
  <c r="D791" i="1"/>
  <c r="F791" i="1"/>
  <c r="I791" i="1"/>
  <c r="D793" i="1"/>
  <c r="F793" i="1"/>
  <c r="I793" i="1"/>
  <c r="F796" i="1"/>
  <c r="I796" i="1"/>
  <c r="D798" i="1"/>
  <c r="F798" i="1"/>
  <c r="I798" i="1"/>
  <c r="F800" i="1"/>
  <c r="I800" i="1"/>
  <c r="D803" i="1"/>
  <c r="F803" i="1"/>
  <c r="I803" i="1"/>
  <c r="F806" i="1"/>
  <c r="I806" i="1"/>
  <c r="D808" i="1"/>
  <c r="F808" i="1"/>
  <c r="I808" i="1"/>
  <c r="D812" i="1"/>
  <c r="F812" i="1"/>
  <c r="I812" i="1"/>
  <c r="D814" i="1"/>
  <c r="F814" i="1"/>
  <c r="I814" i="1"/>
  <c r="F817" i="1"/>
  <c r="I817" i="1"/>
  <c r="D819" i="1"/>
  <c r="F819" i="1"/>
  <c r="I819" i="1"/>
  <c r="D821" i="1"/>
  <c r="F821" i="1"/>
  <c r="I821" i="1"/>
  <c r="D823" i="1"/>
  <c r="F823" i="1"/>
  <c r="I823" i="1"/>
  <c r="F826" i="1"/>
  <c r="I826" i="1"/>
  <c r="D828" i="1"/>
  <c r="F828" i="1"/>
  <c r="I828" i="1"/>
  <c r="D830" i="1"/>
  <c r="F830" i="1"/>
  <c r="I830" i="1"/>
  <c r="D833" i="1"/>
  <c r="F833" i="1"/>
  <c r="I833" i="1"/>
  <c r="F836" i="1"/>
  <c r="I836" i="1"/>
  <c r="D838" i="1"/>
  <c r="F838" i="1"/>
  <c r="I838" i="1"/>
  <c r="D842" i="1"/>
  <c r="F842" i="1"/>
  <c r="I842" i="1"/>
  <c r="D844" i="1"/>
  <c r="F844" i="1"/>
  <c r="I844" i="1"/>
  <c r="F847" i="1"/>
  <c r="I847" i="1"/>
  <c r="D849" i="1"/>
  <c r="F849" i="1"/>
  <c r="I849" i="1"/>
  <c r="D851" i="1"/>
  <c r="F851" i="1"/>
  <c r="I851" i="1"/>
  <c r="D853" i="1"/>
  <c r="F853" i="1"/>
  <c r="I853" i="1"/>
  <c r="F856" i="1"/>
  <c r="I856" i="1"/>
  <c r="D858" i="1"/>
  <c r="F858" i="1"/>
  <c r="I858" i="1"/>
  <c r="D860" i="1"/>
  <c r="F860" i="1"/>
  <c r="I860" i="1"/>
  <c r="D862" i="1"/>
  <c r="F862" i="1"/>
  <c r="I862" i="1"/>
  <c r="F865" i="1"/>
  <c r="I865" i="1"/>
  <c r="D867" i="1"/>
  <c r="F867" i="1"/>
  <c r="I867" i="1"/>
  <c r="D869" i="1"/>
  <c r="F869" i="1"/>
  <c r="I869" i="1"/>
  <c r="D871" i="1"/>
  <c r="F871" i="1"/>
  <c r="I871" i="1"/>
  <c r="F874" i="1"/>
  <c r="I874" i="1"/>
  <c r="D876" i="1"/>
  <c r="F876" i="1"/>
  <c r="I876" i="1"/>
  <c r="D878" i="1"/>
  <c r="F878" i="1"/>
  <c r="I878" i="1"/>
  <c r="D880" i="1"/>
  <c r="F880" i="1"/>
  <c r="I880" i="1"/>
  <c r="F883" i="1"/>
  <c r="I883" i="1"/>
  <c r="D885" i="1"/>
  <c r="F885" i="1"/>
  <c r="I885" i="1"/>
  <c r="D887" i="1"/>
  <c r="F887" i="1"/>
  <c r="I887" i="1"/>
  <c r="D889" i="1"/>
  <c r="F889" i="1"/>
  <c r="I889" i="1"/>
  <c r="F892" i="1"/>
  <c r="I892" i="1"/>
  <c r="D894" i="1"/>
  <c r="F894" i="1"/>
  <c r="I894" i="1"/>
  <c r="D896" i="1"/>
  <c r="F896" i="1"/>
  <c r="I896" i="1"/>
  <c r="D899" i="1"/>
  <c r="F899" i="1"/>
  <c r="I899" i="1"/>
  <c r="F902" i="1"/>
  <c r="I902" i="1"/>
  <c r="D904" i="1"/>
  <c r="F904" i="1"/>
  <c r="I904" i="1"/>
  <c r="D906" i="1"/>
  <c r="F906" i="1"/>
  <c r="I906" i="1"/>
  <c r="D908" i="1"/>
  <c r="F908" i="1"/>
  <c r="I908" i="1"/>
  <c r="F911" i="1"/>
  <c r="I911" i="1"/>
  <c r="D913" i="1"/>
  <c r="F913" i="1"/>
  <c r="I913" i="1"/>
  <c r="D915" i="1"/>
  <c r="F915" i="1"/>
  <c r="I915" i="1"/>
  <c r="D917" i="1"/>
  <c r="F917" i="1"/>
  <c r="I917" i="1"/>
  <c r="F920" i="1"/>
  <c r="I920" i="1"/>
  <c r="D922" i="1"/>
  <c r="F922" i="1"/>
  <c r="I922" i="1"/>
  <c r="D924" i="1"/>
  <c r="F924" i="1"/>
  <c r="I924" i="1"/>
  <c r="D926" i="1"/>
  <c r="F926" i="1"/>
  <c r="I926" i="1"/>
  <c r="F929" i="1"/>
  <c r="I929" i="1"/>
  <c r="D931" i="1"/>
  <c r="F931" i="1"/>
  <c r="I931" i="1"/>
  <c r="D934" i="1"/>
  <c r="F934" i="1"/>
  <c r="I934" i="1"/>
  <c r="F937" i="1"/>
  <c r="I937" i="1"/>
  <c r="F939" i="1"/>
  <c r="I939" i="1"/>
  <c r="F942" i="1"/>
  <c r="I942" i="1"/>
  <c r="D945" i="1"/>
  <c r="F945" i="1"/>
  <c r="I945" i="1"/>
  <c r="D949" i="1"/>
  <c r="F949" i="1"/>
  <c r="I949" i="1"/>
  <c r="D951" i="1"/>
  <c r="F951" i="1"/>
  <c r="I951" i="1"/>
  <c r="F954" i="1"/>
  <c r="I954" i="1"/>
  <c r="D956" i="1"/>
  <c r="F956" i="1"/>
  <c r="I956" i="1"/>
  <c r="F1030" i="1"/>
  <c r="I1030" i="1"/>
  <c r="F1034" i="1"/>
  <c r="I1034" i="1"/>
  <c r="D1038" i="1"/>
  <c r="F1038" i="1"/>
  <c r="I1038" i="1"/>
  <c r="F1040" i="1"/>
  <c r="I1040" i="1"/>
  <c r="D1043" i="1"/>
  <c r="F1043" i="1"/>
  <c r="I1043" i="1"/>
  <c r="D788" i="1"/>
  <c r="F788" i="1"/>
  <c r="I788" i="1"/>
  <c r="D786" i="1"/>
  <c r="F786" i="1"/>
  <c r="I786" i="1"/>
  <c r="F787" i="1"/>
  <c r="I787" i="1"/>
  <c r="D789" i="1"/>
  <c r="F789" i="1"/>
  <c r="I789" i="1"/>
  <c r="D44" i="1"/>
  <c r="F44" i="1"/>
  <c r="I44" i="1"/>
  <c r="D43" i="1"/>
  <c r="F43" i="1"/>
  <c r="I43" i="1"/>
  <c r="D47" i="1"/>
  <c r="F47" i="1"/>
  <c r="I47" i="1"/>
  <c r="D46" i="1"/>
  <c r="F46" i="1"/>
  <c r="I46" i="1"/>
  <c r="D49" i="1"/>
  <c r="F49" i="1"/>
  <c r="I49" i="1"/>
  <c r="D57" i="1"/>
  <c r="F57" i="1"/>
  <c r="I57" i="1"/>
  <c r="D59" i="1"/>
  <c r="F59" i="1"/>
  <c r="I59" i="1"/>
  <c r="D61" i="1"/>
  <c r="F61" i="1"/>
  <c r="I61" i="1"/>
  <c r="D63" i="1"/>
  <c r="F63" i="1"/>
  <c r="I63" i="1"/>
  <c r="D65" i="1"/>
  <c r="F65" i="1"/>
  <c r="I65" i="1"/>
  <c r="D67" i="1"/>
  <c r="F67" i="1"/>
  <c r="I67" i="1"/>
  <c r="D69" i="1"/>
  <c r="F69" i="1"/>
  <c r="I69" i="1"/>
  <c r="D72" i="1"/>
  <c r="F72" i="1"/>
  <c r="I72" i="1"/>
  <c r="D71" i="1"/>
  <c r="F71" i="1"/>
  <c r="I71" i="1"/>
  <c r="D75" i="1"/>
  <c r="F75" i="1"/>
  <c r="I75" i="1"/>
  <c r="D74" i="1"/>
  <c r="F74" i="1"/>
  <c r="I74" i="1"/>
  <c r="D78" i="1"/>
  <c r="F78" i="1"/>
  <c r="I78" i="1"/>
  <c r="D77" i="1"/>
  <c r="F77" i="1"/>
  <c r="I77" i="1"/>
  <c r="D82" i="1"/>
  <c r="F82" i="1"/>
  <c r="I82" i="1"/>
  <c r="D85" i="1"/>
  <c r="F85" i="1"/>
  <c r="I85" i="1"/>
  <c r="D84" i="1"/>
  <c r="F84" i="1"/>
  <c r="I84" i="1"/>
  <c r="D87" i="1"/>
  <c r="F87" i="1"/>
  <c r="I87" i="1"/>
  <c r="D99" i="1"/>
  <c r="F99" i="1"/>
  <c r="I99" i="1"/>
  <c r="D103" i="1"/>
  <c r="F103" i="1"/>
  <c r="I103" i="1"/>
  <c r="D106" i="1"/>
  <c r="F106" i="1"/>
  <c r="I106" i="1"/>
  <c r="D105" i="1"/>
  <c r="F105" i="1"/>
  <c r="I105" i="1"/>
  <c r="D121" i="1"/>
  <c r="F121" i="1"/>
  <c r="I121" i="1"/>
  <c r="D157" i="1"/>
  <c r="F157" i="1"/>
  <c r="I157" i="1"/>
  <c r="D162" i="1"/>
  <c r="F162" i="1"/>
  <c r="I162" i="1"/>
  <c r="D170" i="1"/>
  <c r="F170" i="1"/>
  <c r="I170" i="1"/>
  <c r="D173" i="1"/>
  <c r="F173" i="1"/>
  <c r="I173" i="1"/>
  <c r="D176" i="1"/>
  <c r="F176" i="1"/>
  <c r="I176" i="1"/>
  <c r="D179" i="1"/>
  <c r="F179" i="1"/>
  <c r="I179" i="1"/>
  <c r="D182" i="1"/>
  <c r="F182" i="1"/>
  <c r="I182" i="1"/>
  <c r="D207" i="1"/>
  <c r="F207" i="1"/>
  <c r="I207" i="1"/>
  <c r="D206" i="1"/>
  <c r="F206" i="1"/>
  <c r="I206" i="1"/>
  <c r="D212" i="1"/>
  <c r="F212" i="1"/>
  <c r="I212" i="1"/>
  <c r="D226" i="1"/>
  <c r="F226" i="1"/>
  <c r="I226" i="1"/>
  <c r="D225" i="1"/>
  <c r="F225" i="1"/>
  <c r="I225" i="1"/>
  <c r="D228" i="1"/>
  <c r="F228" i="1"/>
  <c r="I228" i="1"/>
  <c r="D234" i="1"/>
  <c r="F234" i="1"/>
  <c r="I234" i="1"/>
  <c r="D232" i="1"/>
  <c r="F232" i="1"/>
  <c r="I232" i="1"/>
  <c r="D233" i="1"/>
  <c r="F233" i="1"/>
  <c r="I233" i="1"/>
  <c r="D235" i="1"/>
  <c r="F235" i="1"/>
  <c r="I235" i="1"/>
  <c r="D237" i="1"/>
  <c r="F237" i="1"/>
  <c r="I237" i="1"/>
  <c r="D239" i="1"/>
  <c r="F239" i="1"/>
  <c r="I239" i="1"/>
  <c r="D242" i="1"/>
  <c r="F242" i="1"/>
  <c r="I242" i="1"/>
  <c r="D241" i="1"/>
  <c r="F241" i="1"/>
  <c r="I241" i="1"/>
  <c r="D246" i="1"/>
  <c r="F246" i="1"/>
  <c r="I246" i="1"/>
  <c r="D245" i="1"/>
  <c r="F245" i="1"/>
  <c r="I245" i="1"/>
  <c r="D249" i="1"/>
  <c r="F249" i="1"/>
  <c r="I249" i="1"/>
  <c r="D248" i="1"/>
  <c r="F248" i="1"/>
  <c r="I248" i="1"/>
  <c r="D251" i="1"/>
  <c r="F251" i="1"/>
  <c r="I251" i="1"/>
  <c r="D250" i="1"/>
  <c r="F250" i="1"/>
  <c r="I250" i="1"/>
  <c r="D266" i="1"/>
  <c r="F266" i="1"/>
  <c r="I266" i="1"/>
  <c r="D265" i="1"/>
  <c r="F265" i="1"/>
  <c r="I265" i="1"/>
  <c r="D270" i="1"/>
  <c r="F270" i="1"/>
  <c r="I270" i="1"/>
  <c r="D279" i="1"/>
  <c r="F279" i="1"/>
  <c r="I279" i="1"/>
  <c r="D282" i="1"/>
  <c r="F282" i="1"/>
  <c r="I282" i="1"/>
  <c r="D281" i="1"/>
  <c r="F281" i="1"/>
  <c r="I281" i="1"/>
  <c r="D290" i="1"/>
  <c r="F290" i="1"/>
  <c r="I290" i="1"/>
  <c r="D289" i="1"/>
  <c r="F289" i="1"/>
  <c r="I289" i="1"/>
  <c r="D298" i="1"/>
  <c r="F298" i="1"/>
  <c r="I298" i="1"/>
  <c r="D297" i="1"/>
  <c r="F297" i="1"/>
  <c r="I297" i="1"/>
  <c r="D340" i="1"/>
  <c r="F340" i="1"/>
  <c r="I340" i="1"/>
  <c r="D339" i="1"/>
  <c r="F339" i="1"/>
  <c r="I339" i="1"/>
  <c r="D338" i="1"/>
  <c r="F338" i="1"/>
  <c r="I338" i="1"/>
  <c r="D344" i="1"/>
  <c r="F344" i="1"/>
  <c r="I344" i="1"/>
  <c r="D343" i="1"/>
  <c r="F343" i="1"/>
  <c r="I343" i="1"/>
  <c r="D342" i="1"/>
  <c r="F342" i="1"/>
  <c r="I342" i="1"/>
  <c r="D361" i="1"/>
  <c r="F361" i="1"/>
  <c r="I361" i="1"/>
  <c r="D369" i="1"/>
  <c r="F369" i="1"/>
  <c r="I369" i="1"/>
  <c r="D370" i="1"/>
  <c r="F370" i="1"/>
  <c r="I370" i="1"/>
  <c r="D376" i="1"/>
  <c r="F376" i="1"/>
  <c r="I376" i="1"/>
  <c r="D392" i="1"/>
  <c r="F392" i="1"/>
  <c r="I392" i="1"/>
  <c r="D395" i="1"/>
  <c r="F395" i="1"/>
  <c r="I395" i="1"/>
  <c r="D394" i="1"/>
  <c r="F394" i="1"/>
  <c r="I394" i="1"/>
  <c r="D396" i="1"/>
  <c r="F396" i="1"/>
  <c r="I396" i="1"/>
  <c r="D405" i="1"/>
  <c r="F405" i="1"/>
  <c r="I405" i="1"/>
  <c r="D408" i="1"/>
  <c r="F408" i="1"/>
  <c r="I408" i="1"/>
  <c r="D410" i="1"/>
  <c r="F410" i="1"/>
  <c r="I410" i="1"/>
  <c r="D412" i="1"/>
  <c r="F412" i="1"/>
  <c r="I412" i="1"/>
  <c r="D448" i="1"/>
  <c r="F448" i="1"/>
  <c r="I448" i="1"/>
  <c r="D455" i="1"/>
  <c r="F455" i="1"/>
  <c r="I455" i="1"/>
  <c r="D489" i="1"/>
  <c r="F489" i="1"/>
  <c r="I489" i="1"/>
  <c r="D498" i="1"/>
  <c r="F498" i="1"/>
  <c r="I498" i="1"/>
  <c r="D504" i="1"/>
  <c r="F504" i="1"/>
  <c r="I504" i="1"/>
  <c r="D514" i="1"/>
  <c r="F514" i="1"/>
  <c r="I514" i="1"/>
  <c r="D522" i="1"/>
  <c r="F522" i="1"/>
  <c r="I522" i="1"/>
  <c r="D532" i="1"/>
  <c r="F532" i="1"/>
  <c r="I532" i="1"/>
  <c r="D537" i="1"/>
  <c r="F537" i="1"/>
  <c r="I537" i="1"/>
  <c r="D546" i="1"/>
  <c r="F546" i="1"/>
  <c r="I546" i="1"/>
  <c r="D553" i="1"/>
  <c r="F553" i="1"/>
  <c r="I553" i="1"/>
  <c r="D631" i="1"/>
  <c r="F631" i="1"/>
  <c r="I631" i="1"/>
  <c r="F300" i="1"/>
  <c r="I300" i="1"/>
  <c r="K300" i="1" s="1"/>
  <c r="F277" i="1"/>
  <c r="I277" i="1"/>
  <c r="F272" i="1"/>
  <c r="I272" i="1"/>
  <c r="N272" i="1" s="1"/>
  <c r="F352" i="1"/>
  <c r="I352" i="1"/>
  <c r="K352" i="1" s="1"/>
  <c r="F349" i="1"/>
  <c r="I349" i="1"/>
  <c r="F301" i="1"/>
  <c r="I301" i="1"/>
  <c r="F147" i="1"/>
  <c r="I147" i="1"/>
  <c r="F145" i="1"/>
  <c r="I145" i="1"/>
  <c r="K145" i="1" s="1"/>
  <c r="F143" i="1"/>
  <c r="I143" i="1"/>
  <c r="K143" i="1" s="1"/>
  <c r="F139" i="1"/>
  <c r="I139" i="1"/>
  <c r="F135" i="1"/>
  <c r="I135" i="1"/>
  <c r="K135" i="1" s="1"/>
  <c r="F133" i="1"/>
  <c r="I133" i="1"/>
  <c r="K133" i="1" s="1"/>
  <c r="F1140" i="1"/>
  <c r="I1140" i="1"/>
  <c r="N1140" i="1" s="1"/>
  <c r="F1122" i="1"/>
  <c r="I1122" i="1"/>
  <c r="K1122" i="1" s="1"/>
  <c r="F1112" i="1"/>
  <c r="I1112" i="1"/>
  <c r="N1112" i="1" s="1"/>
  <c r="F1102" i="1"/>
  <c r="I1102" i="1"/>
  <c r="K1102" i="1" s="1"/>
  <c r="F1092" i="1"/>
  <c r="I1092" i="1"/>
  <c r="O1092" i="1" s="1"/>
  <c r="F1081" i="1"/>
  <c r="I1081" i="1"/>
  <c r="F1071" i="1"/>
  <c r="I1071" i="1"/>
  <c r="K1071" i="1" s="1"/>
  <c r="F1061" i="1"/>
  <c r="I1061" i="1"/>
  <c r="F1051" i="1"/>
  <c r="I1051" i="1"/>
  <c r="K1051" i="1" s="1"/>
  <c r="F1023" i="1"/>
  <c r="I1023" i="1"/>
  <c r="K1023" i="1" s="1"/>
  <c r="F1013" i="1"/>
  <c r="I1013" i="1"/>
  <c r="F992" i="1"/>
  <c r="I992" i="1"/>
  <c r="K992" i="1" s="1"/>
  <c r="F982" i="1"/>
  <c r="I982" i="1"/>
  <c r="K982" i="1" s="1"/>
  <c r="F964" i="1"/>
  <c r="I964" i="1"/>
  <c r="K964" i="1" s="1"/>
  <c r="F1141" i="1"/>
  <c r="I1141" i="1"/>
  <c r="K1141" i="1" s="1"/>
  <c r="F1123" i="1"/>
  <c r="I1123" i="1"/>
  <c r="F1113" i="1"/>
  <c r="I1113" i="1"/>
  <c r="K1113" i="1" s="1"/>
  <c r="F1103" i="1"/>
  <c r="I1103" i="1"/>
  <c r="N1103" i="1" s="1"/>
  <c r="F1093" i="1"/>
  <c r="I1093" i="1"/>
  <c r="F1082" i="1"/>
  <c r="I1082" i="1"/>
  <c r="F1072" i="1"/>
  <c r="I1072" i="1"/>
  <c r="F1062" i="1"/>
  <c r="I1062" i="1"/>
  <c r="K1062" i="1" s="1"/>
  <c r="F1052" i="1"/>
  <c r="I1052" i="1"/>
  <c r="N1052" i="1" s="1"/>
  <c r="F1024" i="1"/>
  <c r="I1024" i="1"/>
  <c r="F1014" i="1"/>
  <c r="I1014" i="1"/>
  <c r="K1014" i="1" s="1"/>
  <c r="F993" i="1"/>
  <c r="I993" i="1"/>
  <c r="F983" i="1"/>
  <c r="I983" i="1"/>
  <c r="K983" i="1" s="1"/>
  <c r="F965" i="1"/>
  <c r="I965" i="1"/>
  <c r="L965" i="1" s="1"/>
  <c r="F714" i="1"/>
  <c r="I714" i="1"/>
  <c r="F407" i="1"/>
  <c r="I407" i="1"/>
  <c r="K407" i="1" s="1"/>
  <c r="F775" i="1"/>
  <c r="I775" i="1"/>
  <c r="F776" i="1"/>
  <c r="I776" i="1"/>
  <c r="F768" i="1"/>
  <c r="I768" i="1"/>
  <c r="K768" i="1" s="1"/>
  <c r="F769" i="1"/>
  <c r="I769" i="1"/>
  <c r="J769" i="1" s="1"/>
  <c r="F764" i="1"/>
  <c r="I764" i="1"/>
  <c r="K764" i="1" s="1"/>
  <c r="F742" i="1"/>
  <c r="I742" i="1"/>
  <c r="L742" i="1" s="1"/>
  <c r="F765" i="1"/>
  <c r="I765" i="1"/>
  <c r="K765" i="1" s="1"/>
  <c r="F761" i="1"/>
  <c r="I761" i="1"/>
  <c r="F757" i="1"/>
  <c r="I757" i="1"/>
  <c r="F758" i="1"/>
  <c r="I758" i="1"/>
  <c r="F754" i="1"/>
  <c r="I754" i="1"/>
  <c r="K754" i="1" s="1"/>
  <c r="F750" i="1"/>
  <c r="I750" i="1"/>
  <c r="F751" i="1"/>
  <c r="I751" i="1"/>
  <c r="K751" i="1" s="1"/>
  <c r="F747" i="1"/>
  <c r="I747" i="1"/>
  <c r="F743" i="1"/>
  <c r="I743" i="1"/>
  <c r="N743" i="1" s="1"/>
  <c r="F739" i="1"/>
  <c r="I739" i="1"/>
  <c r="F734" i="1"/>
  <c r="I734" i="1"/>
  <c r="J734" i="1" s="1"/>
  <c r="F735" i="1"/>
  <c r="I735" i="1"/>
  <c r="K735" i="1" s="1"/>
  <c r="D53" i="1"/>
  <c r="F53" i="1"/>
  <c r="I53" i="1"/>
  <c r="D55" i="1"/>
  <c r="F55" i="1"/>
  <c r="I55" i="1"/>
  <c r="D81" i="1"/>
  <c r="F81" i="1"/>
  <c r="I81" i="1"/>
  <c r="F119" i="1"/>
  <c r="I119" i="1"/>
  <c r="F127" i="1"/>
  <c r="I127" i="1"/>
  <c r="F126" i="1"/>
  <c r="I126" i="1"/>
  <c r="D129" i="1"/>
  <c r="F129" i="1"/>
  <c r="I129" i="1"/>
  <c r="D131" i="1"/>
  <c r="F131" i="1"/>
  <c r="I131" i="1"/>
  <c r="D137" i="1"/>
  <c r="F137" i="1"/>
  <c r="I137" i="1"/>
  <c r="D141" i="1"/>
  <c r="F141" i="1"/>
  <c r="I141" i="1"/>
  <c r="D155" i="1"/>
  <c r="F155" i="1"/>
  <c r="I155" i="1"/>
  <c r="D160" i="1"/>
  <c r="F160" i="1"/>
  <c r="I160" i="1"/>
  <c r="F164" i="1"/>
  <c r="I164" i="1"/>
  <c r="D167" i="1"/>
  <c r="F167" i="1"/>
  <c r="I167" i="1"/>
  <c r="F169" i="1"/>
  <c r="I169" i="1"/>
  <c r="N169" i="1" s="1"/>
  <c r="F187" i="1"/>
  <c r="I187" i="1"/>
  <c r="D193" i="1"/>
  <c r="F193" i="1"/>
  <c r="I193" i="1"/>
  <c r="F197" i="1"/>
  <c r="I197" i="1"/>
  <c r="D203" i="1"/>
  <c r="F203" i="1"/>
  <c r="I203" i="1"/>
  <c r="D202" i="1"/>
  <c r="F202" i="1"/>
  <c r="I202" i="1"/>
  <c r="D210" i="1"/>
  <c r="F210" i="1"/>
  <c r="I210" i="1"/>
  <c r="D257" i="1"/>
  <c r="F257" i="1"/>
  <c r="I257" i="1"/>
  <c r="D259" i="1"/>
  <c r="F259" i="1"/>
  <c r="I259" i="1"/>
  <c r="D262" i="1"/>
  <c r="F262" i="1"/>
  <c r="I262" i="1"/>
  <c r="D261" i="1"/>
  <c r="F261" i="1"/>
  <c r="I261" i="1"/>
  <c r="D264" i="1"/>
  <c r="F264" i="1"/>
  <c r="I264" i="1"/>
  <c r="D284" i="1"/>
  <c r="F284" i="1"/>
  <c r="I284" i="1"/>
  <c r="D294" i="1"/>
  <c r="F294" i="1"/>
  <c r="I294" i="1"/>
  <c r="D293" i="1"/>
  <c r="F293" i="1"/>
  <c r="I293" i="1"/>
  <c r="F304" i="1"/>
  <c r="I304" i="1"/>
  <c r="F306" i="1"/>
  <c r="I306" i="1"/>
  <c r="F308" i="1"/>
  <c r="I308" i="1"/>
  <c r="D333" i="1"/>
  <c r="F333" i="1"/>
  <c r="I333" i="1"/>
  <c r="D354" i="1"/>
  <c r="F354" i="1"/>
  <c r="I354" i="1"/>
  <c r="D360" i="1"/>
  <c r="F360" i="1"/>
  <c r="I360" i="1"/>
  <c r="D367" i="1"/>
  <c r="F367" i="1"/>
  <c r="I367" i="1"/>
  <c r="D380" i="1"/>
  <c r="F380" i="1"/>
  <c r="I380" i="1"/>
  <c r="D379" i="1"/>
  <c r="F379" i="1"/>
  <c r="I379" i="1"/>
  <c r="D388" i="1"/>
  <c r="F388" i="1"/>
  <c r="I388" i="1"/>
  <c r="D387" i="1"/>
  <c r="F387" i="1"/>
  <c r="I387" i="1"/>
  <c r="F406" i="1"/>
  <c r="I406" i="1"/>
  <c r="D415" i="1"/>
  <c r="F415" i="1"/>
  <c r="I415" i="1"/>
  <c r="D421" i="1"/>
  <c r="F421" i="1"/>
  <c r="I421" i="1"/>
  <c r="D449" i="1"/>
  <c r="F449" i="1"/>
  <c r="I449" i="1"/>
  <c r="D456" i="1"/>
  <c r="F456" i="1"/>
  <c r="I456" i="1"/>
  <c r="D453" i="1"/>
  <c r="F453" i="1"/>
  <c r="I453" i="1"/>
  <c r="F460" i="1"/>
  <c r="I460" i="1"/>
  <c r="F461" i="1"/>
  <c r="I461" i="1"/>
  <c r="F459" i="1"/>
  <c r="I459" i="1"/>
  <c r="D490" i="1"/>
  <c r="F490" i="1"/>
  <c r="I490" i="1"/>
  <c r="D495" i="1"/>
  <c r="F495" i="1"/>
  <c r="I495" i="1"/>
  <c r="D494" i="1"/>
  <c r="F494" i="1"/>
  <c r="I494" i="1"/>
  <c r="D505" i="1"/>
  <c r="F505" i="1"/>
  <c r="I505" i="1"/>
  <c r="D502" i="1"/>
  <c r="F502" i="1"/>
  <c r="I502" i="1"/>
  <c r="F509" i="1"/>
  <c r="I509" i="1"/>
  <c r="F510" i="1"/>
  <c r="I510" i="1"/>
  <c r="F508" i="1"/>
  <c r="I508" i="1"/>
  <c r="D515" i="1"/>
  <c r="F515" i="1"/>
  <c r="I515" i="1"/>
  <c r="F513" i="1"/>
  <c r="I513" i="1"/>
  <c r="D523" i="1"/>
  <c r="F523" i="1"/>
  <c r="I523" i="1"/>
  <c r="F521" i="1"/>
  <c r="I521" i="1"/>
  <c r="D538" i="1"/>
  <c r="F538" i="1"/>
  <c r="I538" i="1"/>
  <c r="D536" i="1"/>
  <c r="F536" i="1"/>
  <c r="I536" i="1"/>
  <c r="D542" i="1"/>
  <c r="F542" i="1"/>
  <c r="I542" i="1"/>
  <c r="D543" i="1"/>
  <c r="F543" i="1"/>
  <c r="I543" i="1"/>
  <c r="D541" i="1"/>
  <c r="F541" i="1"/>
  <c r="I541" i="1"/>
  <c r="D547" i="1"/>
  <c r="F547" i="1"/>
  <c r="I547" i="1"/>
  <c r="D554" i="1"/>
  <c r="F554" i="1"/>
  <c r="I554" i="1"/>
  <c r="F559" i="1"/>
  <c r="I559" i="1"/>
  <c r="F558" i="1"/>
  <c r="I558" i="1"/>
  <c r="F562" i="1"/>
  <c r="I562" i="1"/>
  <c r="F563" i="1"/>
  <c r="I563" i="1"/>
  <c r="F561" i="1"/>
  <c r="I561" i="1"/>
  <c r="F566" i="1"/>
  <c r="I566" i="1"/>
  <c r="F567" i="1"/>
  <c r="I567" i="1"/>
  <c r="F565" i="1"/>
  <c r="I565" i="1"/>
  <c r="F570" i="1"/>
  <c r="I570" i="1"/>
  <c r="F571" i="1"/>
  <c r="I571" i="1"/>
  <c r="F569" i="1"/>
  <c r="I569" i="1"/>
  <c r="F574" i="1"/>
  <c r="I574" i="1"/>
  <c r="F575" i="1"/>
  <c r="I575" i="1"/>
  <c r="F573" i="1"/>
  <c r="I573" i="1"/>
  <c r="D616" i="1"/>
  <c r="F616" i="1"/>
  <c r="I616" i="1"/>
  <c r="D618" i="1"/>
  <c r="F618" i="1"/>
  <c r="I618" i="1"/>
  <c r="D626" i="1"/>
  <c r="F626" i="1"/>
  <c r="I626" i="1"/>
  <c r="D634" i="1"/>
  <c r="F634" i="1"/>
  <c r="I634" i="1"/>
  <c r="D636" i="1"/>
  <c r="F636" i="1"/>
  <c r="I636" i="1"/>
  <c r="D639" i="1"/>
  <c r="F639" i="1"/>
  <c r="I639" i="1"/>
  <c r="D641" i="1"/>
  <c r="F641" i="1"/>
  <c r="I641" i="1"/>
  <c r="F654" i="1"/>
  <c r="I654" i="1"/>
  <c r="F656" i="1"/>
  <c r="I656" i="1"/>
  <c r="D679" i="1"/>
  <c r="F679" i="1"/>
  <c r="I679" i="1"/>
  <c r="D681" i="1"/>
  <c r="F681" i="1"/>
  <c r="I681" i="1"/>
  <c r="F711" i="1"/>
  <c r="I711" i="1"/>
  <c r="F710" i="1"/>
  <c r="I710" i="1"/>
  <c r="D713" i="1"/>
  <c r="F713" i="1"/>
  <c r="I713" i="1"/>
  <c r="F716" i="1"/>
  <c r="I716" i="1"/>
  <c r="D718" i="1"/>
  <c r="F718" i="1"/>
  <c r="I718" i="1"/>
  <c r="D720" i="1"/>
  <c r="F720" i="1"/>
  <c r="I720" i="1"/>
  <c r="D723" i="1"/>
  <c r="F723" i="1"/>
  <c r="I723" i="1"/>
  <c r="D722" i="1"/>
  <c r="F722" i="1"/>
  <c r="I722" i="1"/>
  <c r="D725" i="1"/>
  <c r="F725" i="1"/>
  <c r="I725" i="1"/>
  <c r="D728" i="1"/>
  <c r="F728" i="1"/>
  <c r="I728" i="1"/>
  <c r="D727" i="1"/>
  <c r="F727" i="1"/>
  <c r="I727" i="1"/>
  <c r="D731" i="1"/>
  <c r="F731" i="1"/>
  <c r="I731" i="1"/>
  <c r="D730" i="1"/>
  <c r="F730" i="1"/>
  <c r="I730" i="1"/>
  <c r="D746" i="1"/>
  <c r="F746" i="1"/>
  <c r="I746" i="1"/>
  <c r="F772" i="1"/>
  <c r="I772" i="1"/>
  <c r="D959" i="1"/>
  <c r="F959" i="1"/>
  <c r="I959" i="1"/>
  <c r="D961" i="1"/>
  <c r="F961" i="1"/>
  <c r="I961" i="1"/>
  <c r="D962" i="1"/>
  <c r="F962" i="1"/>
  <c r="I962" i="1"/>
  <c r="F966" i="1"/>
  <c r="I966" i="1"/>
  <c r="D969" i="1"/>
  <c r="F969" i="1"/>
  <c r="I969" i="1"/>
  <c r="D970" i="1"/>
  <c r="F970" i="1"/>
  <c r="I970" i="1"/>
  <c r="D973" i="1"/>
  <c r="F973" i="1"/>
  <c r="I973" i="1"/>
  <c r="D972" i="1"/>
  <c r="F972" i="1"/>
  <c r="I972" i="1"/>
  <c r="F974" i="1"/>
  <c r="I974" i="1"/>
  <c r="D977" i="1"/>
  <c r="F977" i="1"/>
  <c r="I977" i="1"/>
  <c r="D979" i="1"/>
  <c r="F979" i="1"/>
  <c r="I979" i="1"/>
  <c r="D980" i="1"/>
  <c r="F980" i="1"/>
  <c r="I980" i="1"/>
  <c r="F984" i="1"/>
  <c r="I984" i="1"/>
  <c r="D987" i="1"/>
  <c r="F987" i="1"/>
  <c r="I987" i="1"/>
  <c r="D989" i="1"/>
  <c r="F989" i="1"/>
  <c r="I989" i="1"/>
  <c r="D990" i="1"/>
  <c r="F990" i="1"/>
  <c r="I990" i="1"/>
  <c r="F994" i="1"/>
  <c r="I994" i="1"/>
  <c r="D998" i="1"/>
  <c r="F998" i="1"/>
  <c r="I998" i="1"/>
  <c r="D997" i="1"/>
  <c r="F997" i="1"/>
  <c r="I997" i="1"/>
  <c r="D1000" i="1"/>
  <c r="F1000" i="1"/>
  <c r="I1000" i="1"/>
  <c r="D1001" i="1"/>
  <c r="F1001" i="1"/>
  <c r="I1001" i="1"/>
  <c r="D1004" i="1"/>
  <c r="F1004" i="1"/>
  <c r="I1004" i="1"/>
  <c r="D1003" i="1"/>
  <c r="F1003" i="1"/>
  <c r="I1003" i="1"/>
  <c r="F1005" i="1"/>
  <c r="I1005" i="1"/>
  <c r="D1008" i="1"/>
  <c r="F1008" i="1"/>
  <c r="I1008" i="1"/>
  <c r="D1010" i="1"/>
  <c r="F1010" i="1"/>
  <c r="I1010" i="1"/>
  <c r="D1011" i="1"/>
  <c r="F1011" i="1"/>
  <c r="I1011" i="1"/>
  <c r="F1015" i="1"/>
  <c r="I1015" i="1"/>
  <c r="D1018" i="1"/>
  <c r="F1018" i="1"/>
  <c r="I1018" i="1"/>
  <c r="D1020" i="1"/>
  <c r="F1020" i="1"/>
  <c r="I1020" i="1"/>
  <c r="D1021" i="1"/>
  <c r="F1021" i="1"/>
  <c r="I1021" i="1"/>
  <c r="F1025" i="1"/>
  <c r="I1025" i="1"/>
  <c r="D1046" i="1"/>
  <c r="F1046" i="1"/>
  <c r="I1046" i="1"/>
  <c r="D1048" i="1"/>
  <c r="F1048" i="1"/>
  <c r="I1048" i="1"/>
  <c r="D1049" i="1"/>
  <c r="F1049" i="1"/>
  <c r="I1049" i="1"/>
  <c r="F1053" i="1"/>
  <c r="I1053" i="1"/>
  <c r="D1056" i="1"/>
  <c r="F1056" i="1"/>
  <c r="I1056" i="1"/>
  <c r="D1058" i="1"/>
  <c r="F1058" i="1"/>
  <c r="I1058" i="1"/>
  <c r="D1059" i="1"/>
  <c r="F1059" i="1"/>
  <c r="I1059" i="1"/>
  <c r="F1063" i="1"/>
  <c r="I1063" i="1"/>
  <c r="D1066" i="1"/>
  <c r="F1066" i="1"/>
  <c r="I1066" i="1"/>
  <c r="D1068" i="1"/>
  <c r="F1068" i="1"/>
  <c r="I1068" i="1"/>
  <c r="D1069" i="1"/>
  <c r="F1069" i="1"/>
  <c r="I1069" i="1"/>
  <c r="F1073" i="1"/>
  <c r="I1073" i="1"/>
  <c r="D1076" i="1"/>
  <c r="F1076" i="1"/>
  <c r="I1076" i="1"/>
  <c r="D1078" i="1"/>
  <c r="F1078" i="1"/>
  <c r="I1078" i="1"/>
  <c r="D1079" i="1"/>
  <c r="F1079" i="1"/>
  <c r="I1079" i="1"/>
  <c r="F1083" i="1"/>
  <c r="I1083" i="1"/>
  <c r="D1087" i="1"/>
  <c r="F1087" i="1"/>
  <c r="I1087" i="1"/>
  <c r="D1086" i="1"/>
  <c r="F1086" i="1"/>
  <c r="I1086" i="1"/>
  <c r="D1089" i="1"/>
  <c r="F1089" i="1"/>
  <c r="I1089" i="1"/>
  <c r="D1090" i="1"/>
  <c r="F1090" i="1"/>
  <c r="I1090" i="1"/>
  <c r="F1094" i="1"/>
  <c r="I1094" i="1"/>
  <c r="D1097" i="1"/>
  <c r="F1097" i="1"/>
  <c r="I1097" i="1"/>
  <c r="D1099" i="1"/>
  <c r="F1099" i="1"/>
  <c r="I1099" i="1"/>
  <c r="D1100" i="1"/>
  <c r="F1100" i="1"/>
  <c r="I1100" i="1"/>
  <c r="F1104" i="1"/>
  <c r="I1104" i="1"/>
  <c r="D1107" i="1"/>
  <c r="F1107" i="1"/>
  <c r="I1107" i="1"/>
  <c r="D1109" i="1"/>
  <c r="F1109" i="1"/>
  <c r="I1109" i="1"/>
  <c r="D1110" i="1"/>
  <c r="F1110" i="1"/>
  <c r="I1110" i="1"/>
  <c r="F1114" i="1"/>
  <c r="I1114" i="1"/>
  <c r="D1117" i="1"/>
  <c r="F1117" i="1"/>
  <c r="I1117" i="1"/>
  <c r="D1119" i="1"/>
  <c r="F1119" i="1"/>
  <c r="I1119" i="1"/>
  <c r="D1120" i="1"/>
  <c r="F1120" i="1"/>
  <c r="I1120" i="1"/>
  <c r="F1124" i="1"/>
  <c r="I1124" i="1"/>
  <c r="D1127" i="1"/>
  <c r="F1127" i="1"/>
  <c r="I1127" i="1"/>
  <c r="D1128" i="1"/>
  <c r="F1128" i="1"/>
  <c r="I1128" i="1"/>
  <c r="D1131" i="1"/>
  <c r="F1131" i="1"/>
  <c r="I1131" i="1"/>
  <c r="D1130" i="1"/>
  <c r="F1130" i="1"/>
  <c r="I1130" i="1"/>
  <c r="F1132" i="1"/>
  <c r="I1132" i="1"/>
  <c r="D1135" i="1"/>
  <c r="F1135" i="1"/>
  <c r="I1135" i="1"/>
  <c r="D1137" i="1"/>
  <c r="F1137" i="1"/>
  <c r="I1137" i="1"/>
  <c r="D1138" i="1"/>
  <c r="F1138" i="1"/>
  <c r="I1138" i="1"/>
  <c r="F1142" i="1"/>
  <c r="I1142" i="1"/>
  <c r="F23" i="1"/>
  <c r="I23" i="1"/>
  <c r="F21" i="1"/>
  <c r="I21" i="1"/>
  <c r="F22" i="1"/>
  <c r="I22" i="1"/>
  <c r="F25" i="1"/>
  <c r="I25" i="1"/>
  <c r="F27" i="1"/>
  <c r="I27" i="1"/>
  <c r="K27" i="1" s="1"/>
  <c r="F29" i="1"/>
  <c r="I29" i="1"/>
  <c r="F31" i="1"/>
  <c r="I31" i="1"/>
  <c r="K31" i="1" s="1"/>
  <c r="F33" i="1"/>
  <c r="I33" i="1"/>
  <c r="F36" i="1"/>
  <c r="I36" i="1"/>
  <c r="K36" i="1" s="1"/>
  <c r="F35" i="1"/>
  <c r="I35" i="1"/>
  <c r="F39" i="1"/>
  <c r="I39" i="1"/>
  <c r="K39" i="1" s="1"/>
  <c r="F38" i="1"/>
  <c r="I38" i="1"/>
  <c r="D56" i="1"/>
  <c r="F56" i="1"/>
  <c r="I56" i="1"/>
  <c r="D54" i="1"/>
  <c r="F54" i="1"/>
  <c r="I54" i="1"/>
  <c r="F58" i="1"/>
  <c r="I58" i="1"/>
  <c r="D90" i="1"/>
  <c r="F90" i="1"/>
  <c r="I90" i="1"/>
  <c r="D92" i="1"/>
  <c r="F92" i="1"/>
  <c r="I92" i="1"/>
  <c r="D96" i="1"/>
  <c r="F96" i="1"/>
  <c r="I96" i="1"/>
  <c r="D102" i="1"/>
  <c r="F102" i="1"/>
  <c r="I102" i="1"/>
  <c r="F109" i="1"/>
  <c r="I109" i="1"/>
  <c r="F111" i="1"/>
  <c r="I111" i="1"/>
  <c r="F114" i="1"/>
  <c r="I114" i="1"/>
  <c r="F113" i="1"/>
  <c r="I113" i="1"/>
  <c r="D116" i="1"/>
  <c r="F116" i="1"/>
  <c r="I116" i="1"/>
  <c r="F152" i="1"/>
  <c r="I152" i="1"/>
  <c r="F151" i="1"/>
  <c r="I151" i="1"/>
  <c r="D156" i="1"/>
  <c r="F156" i="1"/>
  <c r="I156" i="1"/>
  <c r="D161" i="1"/>
  <c r="F161" i="1"/>
  <c r="I161" i="1"/>
  <c r="D168" i="1"/>
  <c r="F168" i="1"/>
  <c r="I168" i="1"/>
  <c r="F184" i="1"/>
  <c r="I184" i="1"/>
  <c r="F185" i="1"/>
  <c r="I185" i="1"/>
  <c r="F189" i="1"/>
  <c r="I189" i="1"/>
  <c r="D191" i="1"/>
  <c r="F191" i="1"/>
  <c r="I191" i="1"/>
  <c r="F195" i="1"/>
  <c r="I195" i="1"/>
  <c r="D200" i="1"/>
  <c r="F200" i="1"/>
  <c r="I200" i="1"/>
  <c r="D199" i="1"/>
  <c r="F199" i="1"/>
  <c r="I199" i="1"/>
  <c r="D211" i="1"/>
  <c r="F211" i="1"/>
  <c r="I211" i="1"/>
  <c r="D214" i="1"/>
  <c r="F214" i="1"/>
  <c r="I214" i="1"/>
  <c r="F216" i="1"/>
  <c r="I216" i="1"/>
  <c r="F218" i="1"/>
  <c r="I218" i="1"/>
  <c r="N218" i="1" s="1"/>
  <c r="F224" i="1"/>
  <c r="I224" i="1"/>
  <c r="F223" i="1"/>
  <c r="I223" i="1"/>
  <c r="F222" i="1"/>
  <c r="I222" i="1"/>
  <c r="D255" i="1"/>
  <c r="F255" i="1"/>
  <c r="I255" i="1"/>
  <c r="F275" i="1"/>
  <c r="I275" i="1"/>
  <c r="D287" i="1"/>
  <c r="F287" i="1"/>
  <c r="I287" i="1"/>
  <c r="D286" i="1"/>
  <c r="F286" i="1"/>
  <c r="I286" i="1"/>
  <c r="D310" i="1"/>
  <c r="F310" i="1"/>
  <c r="I310" i="1"/>
  <c r="D312" i="1"/>
  <c r="F312" i="1"/>
  <c r="I312" i="1"/>
  <c r="F314" i="1"/>
  <c r="I314" i="1"/>
  <c r="F316" i="1"/>
  <c r="I316" i="1"/>
  <c r="D317" i="1"/>
  <c r="F317" i="1"/>
  <c r="I317" i="1"/>
  <c r="D318" i="1"/>
  <c r="F318" i="1"/>
  <c r="I318" i="1"/>
  <c r="F320" i="1"/>
  <c r="I320" i="1"/>
  <c r="D321" i="1"/>
  <c r="F321" i="1"/>
  <c r="I321" i="1"/>
  <c r="D322" i="1"/>
  <c r="F322" i="1"/>
  <c r="I322" i="1"/>
  <c r="D325" i="1"/>
  <c r="F325" i="1"/>
  <c r="I325" i="1"/>
  <c r="D324" i="1"/>
  <c r="F324" i="1"/>
  <c r="I324" i="1"/>
  <c r="F327" i="1"/>
  <c r="I327" i="1"/>
  <c r="F329" i="1"/>
  <c r="I329" i="1"/>
  <c r="D331" i="1"/>
  <c r="F331" i="1"/>
  <c r="I331" i="1"/>
  <c r="F335" i="1"/>
  <c r="I335" i="1"/>
  <c r="D337" i="1"/>
  <c r="F337" i="1"/>
  <c r="I337" i="1"/>
  <c r="F347" i="1"/>
  <c r="I347" i="1"/>
  <c r="D356" i="1"/>
  <c r="F356" i="1"/>
  <c r="I356" i="1"/>
  <c r="D359" i="1"/>
  <c r="F359" i="1"/>
  <c r="I359" i="1"/>
  <c r="F364" i="1"/>
  <c r="I364" i="1"/>
  <c r="F363" i="1"/>
  <c r="I363" i="1"/>
  <c r="D368" i="1"/>
  <c r="F368" i="1"/>
  <c r="I368" i="1"/>
  <c r="F374" i="1"/>
  <c r="I374" i="1"/>
  <c r="F375" i="1"/>
  <c r="I375" i="1"/>
  <c r="F373" i="1"/>
  <c r="I373" i="1"/>
  <c r="D383" i="1"/>
  <c r="F383" i="1"/>
  <c r="I383" i="1"/>
  <c r="D382" i="1"/>
  <c r="F382" i="1"/>
  <c r="I382" i="1"/>
  <c r="F385" i="1"/>
  <c r="I385" i="1"/>
  <c r="D391" i="1"/>
  <c r="F391" i="1"/>
  <c r="I391" i="1"/>
  <c r="D390" i="1"/>
  <c r="F390" i="1"/>
  <c r="I390" i="1"/>
  <c r="F402" i="1"/>
  <c r="I402" i="1"/>
  <c r="F403" i="1"/>
  <c r="I403" i="1"/>
  <c r="F404" i="1"/>
  <c r="I404" i="1"/>
  <c r="D417" i="1"/>
  <c r="F417" i="1"/>
  <c r="I417" i="1"/>
  <c r="D419" i="1"/>
  <c r="F419" i="1"/>
  <c r="I419" i="1"/>
  <c r="D430" i="1"/>
  <c r="F430" i="1"/>
  <c r="I430" i="1"/>
  <c r="F441" i="1"/>
  <c r="I441" i="1"/>
  <c r="D450" i="1"/>
  <c r="F450" i="1"/>
  <c r="I450" i="1"/>
  <c r="D457" i="1"/>
  <c r="F457" i="1"/>
  <c r="I457" i="1"/>
  <c r="D454" i="1"/>
  <c r="F454" i="1"/>
  <c r="I454" i="1"/>
  <c r="F463" i="1"/>
  <c r="I463" i="1"/>
  <c r="D491" i="1"/>
  <c r="F491" i="1"/>
  <c r="I491" i="1"/>
  <c r="D506" i="1"/>
  <c r="F506" i="1"/>
  <c r="I506" i="1"/>
  <c r="D503" i="1"/>
  <c r="F503" i="1"/>
  <c r="I503" i="1"/>
  <c r="D516" i="1"/>
  <c r="F516" i="1"/>
  <c r="I516" i="1"/>
  <c r="F518" i="1"/>
  <c r="I518" i="1"/>
  <c r="D524" i="1"/>
  <c r="F524" i="1"/>
  <c r="I524" i="1"/>
  <c r="D539" i="1"/>
  <c r="F539" i="1"/>
  <c r="I539" i="1"/>
  <c r="D535" i="1"/>
  <c r="F535" i="1"/>
  <c r="I535" i="1"/>
  <c r="D548" i="1"/>
  <c r="F548" i="1"/>
  <c r="I548" i="1"/>
  <c r="D550" i="1"/>
  <c r="F550" i="1"/>
  <c r="I550" i="1"/>
  <c r="D555" i="1"/>
  <c r="F555" i="1"/>
  <c r="I555" i="1"/>
  <c r="F578" i="1"/>
  <c r="I578" i="1"/>
  <c r="F579" i="1"/>
  <c r="I579" i="1"/>
  <c r="F583" i="1"/>
  <c r="I583" i="1"/>
  <c r="F584" i="1"/>
  <c r="I584" i="1"/>
  <c r="F582" i="1"/>
  <c r="I582" i="1"/>
  <c r="F587" i="1"/>
  <c r="I587" i="1"/>
  <c r="F588" i="1"/>
  <c r="I588" i="1"/>
  <c r="F586" i="1"/>
  <c r="I586" i="1"/>
  <c r="F590" i="1"/>
  <c r="I590" i="1"/>
  <c r="F592" i="1"/>
  <c r="I592" i="1"/>
  <c r="F593" i="1"/>
  <c r="I593" i="1"/>
  <c r="F597" i="1"/>
  <c r="I597" i="1"/>
  <c r="K597" i="1" s="1"/>
  <c r="F596" i="1"/>
  <c r="I596" i="1"/>
  <c r="F599" i="1"/>
  <c r="I599" i="1"/>
  <c r="F601" i="1"/>
  <c r="I601" i="1"/>
  <c r="F603" i="1"/>
  <c r="I603" i="1"/>
  <c r="F607" i="1"/>
  <c r="I607" i="1"/>
  <c r="F606" i="1"/>
  <c r="I606" i="1"/>
  <c r="D609" i="1"/>
  <c r="F609" i="1"/>
  <c r="I609" i="1"/>
  <c r="F611" i="1"/>
  <c r="I611" i="1"/>
  <c r="D613" i="1"/>
  <c r="F613" i="1"/>
  <c r="I613" i="1"/>
  <c r="D622" i="1"/>
  <c r="F622" i="1"/>
  <c r="I622" i="1"/>
  <c r="F624" i="1"/>
  <c r="I624" i="1"/>
  <c r="F628" i="1"/>
  <c r="I628" i="1"/>
  <c r="N628" i="1" s="1"/>
  <c r="D645" i="1"/>
  <c r="F645" i="1"/>
  <c r="I645" i="1"/>
  <c r="D644" i="1"/>
  <c r="F644" i="1"/>
  <c r="I644" i="1"/>
  <c r="D647" i="1"/>
  <c r="F647" i="1"/>
  <c r="I647" i="1"/>
  <c r="D649" i="1"/>
  <c r="F649" i="1"/>
  <c r="I649" i="1"/>
  <c r="D651" i="1"/>
  <c r="F651" i="1"/>
  <c r="I651" i="1"/>
  <c r="F660" i="1"/>
  <c r="I660" i="1"/>
  <c r="F659" i="1"/>
  <c r="I659" i="1"/>
  <c r="D662" i="1"/>
  <c r="F662" i="1"/>
  <c r="I662" i="1"/>
  <c r="F664" i="1"/>
  <c r="I664" i="1"/>
  <c r="D666" i="1"/>
  <c r="F666" i="1"/>
  <c r="I666" i="1"/>
  <c r="F670" i="1"/>
  <c r="I670" i="1"/>
  <c r="F669" i="1"/>
  <c r="I669" i="1"/>
  <c r="D672" i="1"/>
  <c r="F672" i="1"/>
  <c r="I672" i="1"/>
  <c r="F674" i="1"/>
  <c r="I674" i="1"/>
  <c r="D676" i="1"/>
  <c r="F676" i="1"/>
  <c r="I676" i="1"/>
  <c r="D685" i="1"/>
  <c r="F685" i="1"/>
  <c r="I685" i="1"/>
  <c r="D684" i="1"/>
  <c r="F684" i="1"/>
  <c r="I684" i="1"/>
  <c r="F688" i="1"/>
  <c r="I688" i="1"/>
  <c r="D690" i="1"/>
  <c r="F690" i="1"/>
  <c r="I690" i="1"/>
  <c r="D692" i="1"/>
  <c r="F692" i="1"/>
  <c r="I692" i="1"/>
  <c r="D694" i="1"/>
  <c r="F694" i="1"/>
  <c r="I694" i="1"/>
  <c r="F696" i="1"/>
  <c r="I696" i="1"/>
  <c r="D699" i="1"/>
  <c r="F699" i="1"/>
  <c r="I699" i="1"/>
  <c r="D698" i="1"/>
  <c r="F698" i="1"/>
  <c r="I698" i="1"/>
  <c r="D701" i="1"/>
  <c r="F701" i="1"/>
  <c r="I701" i="1"/>
  <c r="D704" i="1"/>
  <c r="F704" i="1"/>
  <c r="I704" i="1"/>
  <c r="D703" i="1"/>
  <c r="F703" i="1"/>
  <c r="I703" i="1"/>
  <c r="D707" i="1"/>
  <c r="F707" i="1"/>
  <c r="I707" i="1"/>
  <c r="D706" i="1"/>
  <c r="F706" i="1"/>
  <c r="I706" i="1"/>
  <c r="D792" i="1"/>
  <c r="F792" i="1"/>
  <c r="I792" i="1"/>
  <c r="D794" i="1"/>
  <c r="F794" i="1"/>
  <c r="I794" i="1"/>
  <c r="D795" i="1"/>
  <c r="F795" i="1"/>
  <c r="I795" i="1"/>
  <c r="F797" i="1"/>
  <c r="I797" i="1"/>
  <c r="F801" i="1"/>
  <c r="I801" i="1"/>
  <c r="F802" i="1"/>
  <c r="I802" i="1"/>
  <c r="D804" i="1"/>
  <c r="F804" i="1"/>
  <c r="I804" i="1"/>
  <c r="D805" i="1"/>
  <c r="F805" i="1"/>
  <c r="I805" i="1"/>
  <c r="F807" i="1"/>
  <c r="I807" i="1"/>
  <c r="D810" i="1"/>
  <c r="F810" i="1"/>
  <c r="I810" i="1"/>
  <c r="D809" i="1"/>
  <c r="F809" i="1"/>
  <c r="I809" i="1"/>
  <c r="D813" i="1"/>
  <c r="F813" i="1"/>
  <c r="I813" i="1"/>
  <c r="D815" i="1"/>
  <c r="F815" i="1"/>
  <c r="I815" i="1"/>
  <c r="D816" i="1"/>
  <c r="F816" i="1"/>
  <c r="I816" i="1"/>
  <c r="F818" i="1"/>
  <c r="I818" i="1"/>
  <c r="D822" i="1"/>
  <c r="F822" i="1"/>
  <c r="I822" i="1"/>
  <c r="D824" i="1"/>
  <c r="F824" i="1"/>
  <c r="I824" i="1"/>
  <c r="D825" i="1"/>
  <c r="F825" i="1"/>
  <c r="I825" i="1"/>
  <c r="F827" i="1"/>
  <c r="I827" i="1"/>
  <c r="D832" i="1"/>
  <c r="F832" i="1"/>
  <c r="I832" i="1"/>
  <c r="D831" i="1"/>
  <c r="F831" i="1"/>
  <c r="I831" i="1"/>
  <c r="D834" i="1"/>
  <c r="F834" i="1"/>
  <c r="I834" i="1"/>
  <c r="D835" i="1"/>
  <c r="F835" i="1"/>
  <c r="I835" i="1"/>
  <c r="F837" i="1"/>
  <c r="I837" i="1"/>
  <c r="D840" i="1"/>
  <c r="F840" i="1"/>
  <c r="I840" i="1"/>
  <c r="D839" i="1"/>
  <c r="F839" i="1"/>
  <c r="I839" i="1"/>
  <c r="D843" i="1"/>
  <c r="F843" i="1"/>
  <c r="I843" i="1"/>
  <c r="D845" i="1"/>
  <c r="F845" i="1"/>
  <c r="I845" i="1"/>
  <c r="D846" i="1"/>
  <c r="F846" i="1"/>
  <c r="I846" i="1"/>
  <c r="F848" i="1"/>
  <c r="I848" i="1"/>
  <c r="D852" i="1"/>
  <c r="F852" i="1"/>
  <c r="I852" i="1"/>
  <c r="D854" i="1"/>
  <c r="F854" i="1"/>
  <c r="I854" i="1"/>
  <c r="D855" i="1"/>
  <c r="F855" i="1"/>
  <c r="I855" i="1"/>
  <c r="F857" i="1"/>
  <c r="I857" i="1"/>
  <c r="D861" i="1"/>
  <c r="F861" i="1"/>
  <c r="I861" i="1"/>
  <c r="D863" i="1"/>
  <c r="F863" i="1"/>
  <c r="I863" i="1"/>
  <c r="D864" i="1"/>
  <c r="F864" i="1"/>
  <c r="I864" i="1"/>
  <c r="F866" i="1"/>
  <c r="I866" i="1"/>
  <c r="D870" i="1"/>
  <c r="F870" i="1"/>
  <c r="I870" i="1"/>
  <c r="D872" i="1"/>
  <c r="F872" i="1"/>
  <c r="I872" i="1"/>
  <c r="D873" i="1"/>
  <c r="F873" i="1"/>
  <c r="I873" i="1"/>
  <c r="F875" i="1"/>
  <c r="I875" i="1"/>
  <c r="D879" i="1"/>
  <c r="F879" i="1"/>
  <c r="I879" i="1"/>
  <c r="D881" i="1"/>
  <c r="F881" i="1"/>
  <c r="I881" i="1"/>
  <c r="D882" i="1"/>
  <c r="F882" i="1"/>
  <c r="I882" i="1"/>
  <c r="F884" i="1"/>
  <c r="I884" i="1"/>
  <c r="D888" i="1"/>
  <c r="F888" i="1"/>
  <c r="I888" i="1"/>
  <c r="D890" i="1"/>
  <c r="F890" i="1"/>
  <c r="I890" i="1"/>
  <c r="D891" i="1"/>
  <c r="F891" i="1"/>
  <c r="I891" i="1"/>
  <c r="F893" i="1"/>
  <c r="I893" i="1"/>
  <c r="D898" i="1"/>
  <c r="F898" i="1"/>
  <c r="I898" i="1"/>
  <c r="D897" i="1"/>
  <c r="F897" i="1"/>
  <c r="I897" i="1"/>
  <c r="D900" i="1"/>
  <c r="F900" i="1"/>
  <c r="I900" i="1"/>
  <c r="D901" i="1"/>
  <c r="F901" i="1"/>
  <c r="I901" i="1"/>
  <c r="F903" i="1"/>
  <c r="I903" i="1"/>
  <c r="D907" i="1"/>
  <c r="F907" i="1"/>
  <c r="I907" i="1"/>
  <c r="D909" i="1"/>
  <c r="F909" i="1"/>
  <c r="I909" i="1"/>
  <c r="D910" i="1"/>
  <c r="F910" i="1"/>
  <c r="I910" i="1"/>
  <c r="F912" i="1"/>
  <c r="I912" i="1"/>
  <c r="D916" i="1"/>
  <c r="F916" i="1"/>
  <c r="I916" i="1"/>
  <c r="D918" i="1"/>
  <c r="F918" i="1"/>
  <c r="I918" i="1"/>
  <c r="D919" i="1"/>
  <c r="F919" i="1"/>
  <c r="I919" i="1"/>
  <c r="F921" i="1"/>
  <c r="I921" i="1"/>
  <c r="D925" i="1"/>
  <c r="F925" i="1"/>
  <c r="I925" i="1"/>
  <c r="D927" i="1"/>
  <c r="F927" i="1"/>
  <c r="I927" i="1"/>
  <c r="D928" i="1"/>
  <c r="F928" i="1"/>
  <c r="I928" i="1"/>
  <c r="F930" i="1"/>
  <c r="I930" i="1"/>
  <c r="D935" i="1"/>
  <c r="F935" i="1"/>
  <c r="I935" i="1"/>
  <c r="D936" i="1"/>
  <c r="F936" i="1"/>
  <c r="I936" i="1"/>
  <c r="F938" i="1"/>
  <c r="I938" i="1"/>
  <c r="F940" i="1"/>
  <c r="I940" i="1"/>
  <c r="D941" i="1"/>
  <c r="F941" i="1"/>
  <c r="I941" i="1"/>
  <c r="F943" i="1"/>
  <c r="I943" i="1"/>
  <c r="D944" i="1"/>
  <c r="F944" i="1"/>
  <c r="I944" i="1"/>
  <c r="D947" i="1"/>
  <c r="F947" i="1"/>
  <c r="I947" i="1"/>
  <c r="D946" i="1"/>
  <c r="F946" i="1"/>
  <c r="I946" i="1"/>
  <c r="D950" i="1"/>
  <c r="F950" i="1"/>
  <c r="I950" i="1"/>
  <c r="D952" i="1"/>
  <c r="F952" i="1"/>
  <c r="I952" i="1"/>
  <c r="D953" i="1"/>
  <c r="F953" i="1"/>
  <c r="I953" i="1"/>
  <c r="F955" i="1"/>
  <c r="I955" i="1"/>
  <c r="F1031" i="1"/>
  <c r="I1031" i="1"/>
  <c r="F1032" i="1"/>
  <c r="I1032" i="1"/>
  <c r="F1036" i="1"/>
  <c r="I1036" i="1"/>
  <c r="F1035" i="1"/>
  <c r="I1035" i="1"/>
  <c r="F1041" i="1"/>
  <c r="I1041" i="1"/>
  <c r="D466" i="1"/>
  <c r="F466" i="1"/>
  <c r="I466" i="1"/>
  <c r="D471" i="1"/>
  <c r="F471" i="1"/>
  <c r="I471" i="1"/>
  <c r="D476" i="1"/>
  <c r="F476" i="1"/>
  <c r="I476" i="1"/>
  <c r="D481" i="1"/>
  <c r="F481" i="1"/>
  <c r="I481" i="1"/>
  <c r="D486" i="1"/>
  <c r="F486" i="1"/>
  <c r="I486" i="1"/>
  <c r="F467" i="1"/>
  <c r="I467" i="1"/>
  <c r="F472" i="1"/>
  <c r="I472" i="1"/>
  <c r="F477" i="1"/>
  <c r="I477" i="1"/>
  <c r="F482" i="1"/>
  <c r="I482" i="1"/>
  <c r="D464" i="1"/>
  <c r="F464" i="1"/>
  <c r="I464" i="1"/>
  <c r="D465" i="1"/>
  <c r="F465" i="1"/>
  <c r="I465" i="1"/>
  <c r="D470" i="1"/>
  <c r="F470" i="1"/>
  <c r="I470" i="1"/>
  <c r="D469" i="1"/>
  <c r="F469" i="1"/>
  <c r="I469" i="1"/>
  <c r="D475" i="1"/>
  <c r="F475" i="1"/>
  <c r="I475" i="1"/>
  <c r="D474" i="1"/>
  <c r="F474" i="1"/>
  <c r="I474" i="1"/>
  <c r="D480" i="1"/>
  <c r="F480" i="1"/>
  <c r="I480" i="1"/>
  <c r="D479" i="1"/>
  <c r="F479" i="1"/>
  <c r="I479" i="1"/>
  <c r="D485" i="1"/>
  <c r="F485" i="1"/>
  <c r="I485" i="1"/>
  <c r="D484" i="1"/>
  <c r="F484" i="1"/>
  <c r="I484" i="1"/>
  <c r="D1144" i="1"/>
  <c r="F1144" i="1"/>
  <c r="I1144" i="1"/>
  <c r="F468" i="1"/>
  <c r="I468" i="1"/>
  <c r="O468" i="1" s="1"/>
  <c r="F473" i="1"/>
  <c r="I473" i="1"/>
  <c r="F478" i="1"/>
  <c r="I478" i="1"/>
  <c r="F483" i="1"/>
  <c r="I483" i="1"/>
  <c r="J483" i="1" s="1"/>
  <c r="D353" i="1"/>
  <c r="F353" i="1"/>
  <c r="I353" i="1"/>
  <c r="D738" i="1"/>
  <c r="F738" i="1"/>
  <c r="I738" i="1"/>
  <c r="I527" i="1"/>
  <c r="F527" i="1"/>
  <c r="D527" i="1"/>
  <c r="R550" i="1" l="1"/>
  <c r="R535" i="1"/>
  <c r="R738" i="1"/>
  <c r="R430" i="1"/>
  <c r="Q927" i="1"/>
  <c r="Q644" i="1"/>
  <c r="Q820" i="1"/>
  <c r="R109" i="1"/>
  <c r="R96" i="1"/>
  <c r="R90" i="1"/>
  <c r="Q711" i="1"/>
  <c r="R515" i="1"/>
  <c r="R505" i="1"/>
  <c r="R330" i="1"/>
  <c r="Q100" i="1"/>
  <c r="Q95" i="1"/>
  <c r="Q93" i="1"/>
  <c r="Q89" i="1"/>
  <c r="R544" i="1"/>
  <c r="Q158" i="1"/>
  <c r="R146" i="1"/>
  <c r="R142" i="1"/>
  <c r="Q138" i="1"/>
  <c r="R134" i="1"/>
  <c r="Q130" i="1"/>
  <c r="Q736" i="1"/>
  <c r="Q442" i="1"/>
  <c r="Q614" i="1"/>
  <c r="R42" i="1"/>
  <c r="Q109" i="1"/>
  <c r="Q165" i="1"/>
  <c r="R711" i="1"/>
  <c r="R927" i="1"/>
  <c r="R161" i="1"/>
  <c r="Q56" i="1"/>
  <c r="Q388" i="1"/>
  <c r="R193" i="1"/>
  <c r="R81" i="1"/>
  <c r="Q53" i="1"/>
  <c r="R683" i="1"/>
  <c r="Q434" i="1"/>
  <c r="Q418" i="1"/>
  <c r="R296" i="1"/>
  <c r="Q209" i="1"/>
  <c r="Q175" i="1"/>
  <c r="Q115" i="1"/>
  <c r="R625" i="1"/>
  <c r="Q500" i="1"/>
  <c r="Q487" i="1"/>
  <c r="R446" i="1"/>
  <c r="R414" i="1"/>
  <c r="R365" i="1"/>
  <c r="R351" i="1"/>
  <c r="Q97" i="1"/>
  <c r="Q51" i="1"/>
  <c r="Q850" i="1"/>
  <c r="R657" i="1"/>
  <c r="R1026" i="1"/>
  <c r="Q777" i="1"/>
  <c r="R398" i="1"/>
  <c r="Q864" i="1"/>
  <c r="R703" i="1"/>
  <c r="Q382" i="1"/>
  <c r="Q318" i="1"/>
  <c r="R54" i="1"/>
  <c r="Q284" i="1"/>
  <c r="Q203" i="1"/>
  <c r="Q906" i="1"/>
  <c r="R675" i="1"/>
  <c r="Q612" i="1"/>
  <c r="R995" i="1"/>
  <c r="Q90" i="1"/>
  <c r="R644" i="1"/>
  <c r="Q322" i="1"/>
  <c r="Q310" i="1"/>
  <c r="Q214" i="1"/>
  <c r="Q199" i="1"/>
  <c r="R810" i="1"/>
  <c r="R555" i="1"/>
  <c r="Q168" i="1"/>
  <c r="R92" i="1"/>
  <c r="R1135" i="1"/>
  <c r="Q1068" i="1"/>
  <c r="Q728" i="1"/>
  <c r="Q720" i="1"/>
  <c r="Q523" i="1"/>
  <c r="R494" i="1"/>
  <c r="R490" i="1"/>
  <c r="R456" i="1"/>
  <c r="R788" i="1"/>
  <c r="R830" i="1"/>
  <c r="Q693" i="1"/>
  <c r="Q336" i="1"/>
  <c r="R273" i="1"/>
  <c r="R101" i="1"/>
  <c r="Q98" i="1"/>
  <c r="Q94" i="1"/>
  <c r="Q91" i="1"/>
  <c r="Q52" i="1"/>
  <c r="Q763" i="1"/>
  <c r="R540" i="1"/>
  <c r="R530" i="1"/>
  <c r="Q378" i="1"/>
  <c r="Q260" i="1"/>
  <c r="Q256" i="1"/>
  <c r="Q422" i="1"/>
  <c r="Q42" i="1"/>
  <c r="Q41" i="1"/>
  <c r="Q430" i="1"/>
  <c r="Q136" i="1"/>
  <c r="R136" i="1"/>
  <c r="Q953" i="1"/>
  <c r="R953" i="1"/>
  <c r="R950" i="1"/>
  <c r="Q950" i="1"/>
  <c r="Q947" i="1"/>
  <c r="R947" i="1"/>
  <c r="Q935" i="1"/>
  <c r="R935" i="1"/>
  <c r="R909" i="1"/>
  <c r="Q909" i="1"/>
  <c r="R881" i="1"/>
  <c r="Q881" i="1"/>
  <c r="R855" i="1"/>
  <c r="Q855" i="1"/>
  <c r="R852" i="1"/>
  <c r="Q852" i="1"/>
  <c r="Q825" i="1"/>
  <c r="R825" i="1"/>
  <c r="R822" i="1"/>
  <c r="Q822" i="1"/>
  <c r="R694" i="1"/>
  <c r="Q694" i="1"/>
  <c r="R690" i="1"/>
  <c r="Q690" i="1"/>
  <c r="R622" i="1"/>
  <c r="Q622" i="1"/>
  <c r="Q457" i="1"/>
  <c r="R457" i="1"/>
  <c r="Q441" i="1"/>
  <c r="R441" i="1"/>
  <c r="R191" i="1"/>
  <c r="Q191" i="1"/>
  <c r="R1137" i="1"/>
  <c r="Q1137" i="1"/>
  <c r="R1109" i="1"/>
  <c r="Q1109" i="1"/>
  <c r="R1078" i="1"/>
  <c r="Q1078" i="1"/>
  <c r="R1021" i="1"/>
  <c r="Q1021" i="1"/>
  <c r="R1018" i="1"/>
  <c r="Q1018" i="1"/>
  <c r="R990" i="1"/>
  <c r="Q990" i="1"/>
  <c r="R987" i="1"/>
  <c r="Q987" i="1"/>
  <c r="R962" i="1"/>
  <c r="Q962" i="1"/>
  <c r="R959" i="1"/>
  <c r="Q959" i="1"/>
  <c r="Q786" i="1"/>
  <c r="R786" i="1"/>
  <c r="R1043" i="1"/>
  <c r="Q1043" i="1"/>
  <c r="R956" i="1"/>
  <c r="Q956" i="1"/>
  <c r="R915" i="1"/>
  <c r="Q915" i="1"/>
  <c r="R889" i="1"/>
  <c r="Q889" i="1"/>
  <c r="R885" i="1"/>
  <c r="Q885" i="1"/>
  <c r="R860" i="1"/>
  <c r="Q860" i="1"/>
  <c r="Q833" i="1"/>
  <c r="R833" i="1"/>
  <c r="R828" i="1"/>
  <c r="Q828" i="1"/>
  <c r="R800" i="1"/>
  <c r="Q800" i="1"/>
  <c r="Q691" i="1"/>
  <c r="R691" i="1"/>
  <c r="Q447" i="1"/>
  <c r="R447" i="1"/>
  <c r="R440" i="1"/>
  <c r="Q440" i="1"/>
  <c r="R269" i="1"/>
  <c r="Q269" i="1"/>
  <c r="Q108" i="1"/>
  <c r="R108" i="1"/>
  <c r="R1154" i="1"/>
  <c r="Q1154" i="1"/>
  <c r="R783" i="1"/>
  <c r="Q783" i="1"/>
  <c r="Q782" i="1"/>
  <c r="R782" i="1"/>
  <c r="R1136" i="1"/>
  <c r="Q1136" i="1"/>
  <c r="R1129" i="1"/>
  <c r="Q1129" i="1"/>
  <c r="R1121" i="1"/>
  <c r="Q1121" i="1"/>
  <c r="R1116" i="1"/>
  <c r="Q1116" i="1"/>
  <c r="R1108" i="1"/>
  <c r="Q1108" i="1"/>
  <c r="Q1101" i="1"/>
  <c r="R1101" i="1"/>
  <c r="R1096" i="1"/>
  <c r="Q1096" i="1"/>
  <c r="R1088" i="1"/>
  <c r="Q1088" i="1"/>
  <c r="R1080" i="1"/>
  <c r="Q1080" i="1"/>
  <c r="R1075" i="1"/>
  <c r="Q1075" i="1"/>
  <c r="R1067" i="1"/>
  <c r="Q1067" i="1"/>
  <c r="Q1060" i="1"/>
  <c r="R1060" i="1"/>
  <c r="R1055" i="1"/>
  <c r="Q1055" i="1"/>
  <c r="R1047" i="1"/>
  <c r="Q1047" i="1"/>
  <c r="R1022" i="1"/>
  <c r="Q1022" i="1"/>
  <c r="Q1017" i="1"/>
  <c r="R1017" i="1"/>
  <c r="R1009" i="1"/>
  <c r="Q1009" i="1"/>
  <c r="R1002" i="1"/>
  <c r="Q1002" i="1"/>
  <c r="R996" i="1"/>
  <c r="Q996" i="1"/>
  <c r="R988" i="1"/>
  <c r="Q988" i="1"/>
  <c r="R981" i="1"/>
  <c r="Q981" i="1"/>
  <c r="R976" i="1"/>
  <c r="Q976" i="1"/>
  <c r="R968" i="1"/>
  <c r="Q968" i="1"/>
  <c r="R960" i="1"/>
  <c r="Q960" i="1"/>
  <c r="Q774" i="1"/>
  <c r="R774" i="1"/>
  <c r="R533" i="1"/>
  <c r="Q533" i="1"/>
  <c r="R519" i="1"/>
  <c r="Q519" i="1"/>
  <c r="Q54" i="1"/>
  <c r="Q81" i="1"/>
  <c r="Q92" i="1"/>
  <c r="Q96" i="1"/>
  <c r="Q101" i="1"/>
  <c r="Q351" i="1"/>
  <c r="Q398" i="1"/>
  <c r="Q446" i="1"/>
  <c r="Q490" i="1"/>
  <c r="Q505" i="1"/>
  <c r="Q530" i="1"/>
  <c r="Q544" i="1"/>
  <c r="Q788" i="1"/>
  <c r="R898" i="1"/>
  <c r="Q898" i="1"/>
  <c r="Q843" i="1"/>
  <c r="R843" i="1"/>
  <c r="R502" i="1"/>
  <c r="Q502" i="1"/>
  <c r="Q421" i="1"/>
  <c r="R421" i="1"/>
  <c r="R917" i="1"/>
  <c r="Q917" i="1"/>
  <c r="R913" i="1"/>
  <c r="Q913" i="1"/>
  <c r="R887" i="1"/>
  <c r="Q887" i="1"/>
  <c r="R862" i="1"/>
  <c r="Q862" i="1"/>
  <c r="R858" i="1"/>
  <c r="Q858" i="1"/>
  <c r="Q803" i="1"/>
  <c r="R803" i="1"/>
  <c r="Q689" i="1"/>
  <c r="R689" i="1"/>
  <c r="R665" i="1"/>
  <c r="Q665" i="1"/>
  <c r="R552" i="1"/>
  <c r="Q552" i="1"/>
  <c r="Q452" i="1"/>
  <c r="R452" i="1"/>
  <c r="Q443" i="1"/>
  <c r="R443" i="1"/>
  <c r="Q366" i="1"/>
  <c r="R366" i="1"/>
  <c r="R254" i="1"/>
  <c r="Q254" i="1"/>
  <c r="Q110" i="1"/>
  <c r="R110" i="1"/>
  <c r="R1152" i="1"/>
  <c r="Q1152" i="1"/>
  <c r="R781" i="1"/>
  <c r="Q781" i="1"/>
  <c r="R1139" i="1"/>
  <c r="Q1139" i="1"/>
  <c r="R1134" i="1"/>
  <c r="Q1134" i="1"/>
  <c r="R1126" i="1"/>
  <c r="Q1126" i="1"/>
  <c r="R1118" i="1"/>
  <c r="Q1118" i="1"/>
  <c r="R1111" i="1"/>
  <c r="Q1111" i="1"/>
  <c r="R1106" i="1"/>
  <c r="Q1106" i="1"/>
  <c r="R1098" i="1"/>
  <c r="Q1098" i="1"/>
  <c r="R1091" i="1"/>
  <c r="Q1091" i="1"/>
  <c r="R1085" i="1"/>
  <c r="Q1085" i="1"/>
  <c r="Q1077" i="1"/>
  <c r="R1077" i="1"/>
  <c r="R1070" i="1"/>
  <c r="Q1070" i="1"/>
  <c r="R1065" i="1"/>
  <c r="Q1065" i="1"/>
  <c r="R1057" i="1"/>
  <c r="Q1057" i="1"/>
  <c r="R1050" i="1"/>
  <c r="Q1050" i="1"/>
  <c r="Q1045" i="1"/>
  <c r="R1045" i="1"/>
  <c r="R1019" i="1"/>
  <c r="Q1019" i="1"/>
  <c r="R1012" i="1"/>
  <c r="Q1012" i="1"/>
  <c r="R1007" i="1"/>
  <c r="Q1007" i="1"/>
  <c r="R999" i="1"/>
  <c r="Q999" i="1"/>
  <c r="R991" i="1"/>
  <c r="Q991" i="1"/>
  <c r="Q986" i="1"/>
  <c r="R986" i="1"/>
  <c r="R978" i="1"/>
  <c r="Q978" i="1"/>
  <c r="R971" i="1"/>
  <c r="Q971" i="1"/>
  <c r="R963" i="1"/>
  <c r="Q963" i="1"/>
  <c r="Q551" i="1"/>
  <c r="R551" i="1"/>
  <c r="R511" i="1"/>
  <c r="Q511" i="1"/>
  <c r="Q192" i="1"/>
  <c r="R192" i="1"/>
  <c r="Q153" i="1"/>
  <c r="R153" i="1"/>
  <c r="Q144" i="1"/>
  <c r="R144" i="1"/>
  <c r="R140" i="1"/>
  <c r="Q140" i="1"/>
  <c r="Q132" i="1"/>
  <c r="R132" i="1"/>
  <c r="Q141" i="1"/>
  <c r="R141" i="1"/>
  <c r="R922" i="1"/>
  <c r="Q922" i="1"/>
  <c r="R867" i="1"/>
  <c r="Q867" i="1"/>
  <c r="R842" i="1"/>
  <c r="Q842" i="1"/>
  <c r="Q791" i="1"/>
  <c r="R791" i="1"/>
  <c r="Q697" i="1"/>
  <c r="R697" i="1"/>
  <c r="Q671" i="1"/>
  <c r="R671" i="1"/>
  <c r="R643" i="1"/>
  <c r="Q643" i="1"/>
  <c r="Q512" i="1"/>
  <c r="R512" i="1"/>
  <c r="R120" i="1"/>
  <c r="Q120" i="1"/>
  <c r="R1164" i="1"/>
  <c r="Q1164" i="1"/>
  <c r="R1159" i="1"/>
  <c r="Q1159" i="1"/>
  <c r="R1156" i="1"/>
  <c r="Q1156" i="1"/>
  <c r="R767" i="1"/>
  <c r="Q767" i="1"/>
  <c r="R753" i="1"/>
  <c r="Q753" i="1"/>
  <c r="Q737" i="1"/>
  <c r="R737" i="1"/>
  <c r="Q724" i="1"/>
  <c r="R724" i="1"/>
  <c r="R715" i="1"/>
  <c r="Q715" i="1"/>
  <c r="R678" i="1"/>
  <c r="Q678" i="1"/>
  <c r="Q263" i="1"/>
  <c r="R263" i="1"/>
  <c r="Q243" i="1"/>
  <c r="R243" i="1"/>
  <c r="Q208" i="1"/>
  <c r="R208" i="1"/>
  <c r="R201" i="1"/>
  <c r="Q201" i="1"/>
  <c r="Q437" i="1"/>
  <c r="R437" i="1"/>
  <c r="R428" i="1"/>
  <c r="Q428" i="1"/>
  <c r="R149" i="1"/>
  <c r="Q149" i="1"/>
  <c r="R528" i="1"/>
  <c r="Q528" i="1"/>
  <c r="R492" i="1"/>
  <c r="Q492" i="1"/>
  <c r="Q148" i="1"/>
  <c r="R148" i="1"/>
  <c r="R56" i="1"/>
  <c r="Q193" i="1"/>
  <c r="Q273" i="1"/>
  <c r="Q296" i="1"/>
  <c r="Q456" i="1"/>
  <c r="R901" i="1"/>
  <c r="Q901" i="1"/>
  <c r="R873" i="1"/>
  <c r="Q873" i="1"/>
  <c r="R870" i="1"/>
  <c r="Q870" i="1"/>
  <c r="Q845" i="1"/>
  <c r="R845" i="1"/>
  <c r="Q839" i="1"/>
  <c r="R839" i="1"/>
  <c r="Q815" i="1"/>
  <c r="R815" i="1"/>
  <c r="Q809" i="1"/>
  <c r="R809" i="1"/>
  <c r="R907" i="1"/>
  <c r="Q907" i="1"/>
  <c r="R824" i="1"/>
  <c r="Q824" i="1"/>
  <c r="R692" i="1"/>
  <c r="Q692" i="1"/>
  <c r="Q613" i="1"/>
  <c r="R613" i="1"/>
  <c r="Q454" i="1"/>
  <c r="R454" i="1"/>
  <c r="Q450" i="1"/>
  <c r="R450" i="1"/>
  <c r="Q331" i="1"/>
  <c r="R331" i="1"/>
  <c r="Q255" i="1"/>
  <c r="R255" i="1"/>
  <c r="R168" i="1"/>
  <c r="R156" i="1"/>
  <c r="Q156" i="1"/>
  <c r="R1138" i="1"/>
  <c r="Q1138" i="1"/>
  <c r="Q1135" i="1"/>
  <c r="Q1110" i="1"/>
  <c r="R1110" i="1"/>
  <c r="R1107" i="1"/>
  <c r="Q1107" i="1"/>
  <c r="R1079" i="1"/>
  <c r="Q1079" i="1"/>
  <c r="R1076" i="1"/>
  <c r="Q1076" i="1"/>
  <c r="R1020" i="1"/>
  <c r="Q1020" i="1"/>
  <c r="R989" i="1"/>
  <c r="Q989" i="1"/>
  <c r="Q961" i="1"/>
  <c r="R961" i="1"/>
  <c r="Q772" i="1"/>
  <c r="R772" i="1"/>
  <c r="R641" i="1"/>
  <c r="Q641" i="1"/>
  <c r="Q636" i="1"/>
  <c r="R626" i="1"/>
  <c r="Q626" i="1"/>
  <c r="R616" i="1"/>
  <c r="R523" i="1"/>
  <c r="Q155" i="1"/>
  <c r="R155" i="1"/>
  <c r="R137" i="1"/>
  <c r="Q137" i="1"/>
  <c r="R129" i="1"/>
  <c r="Q129" i="1"/>
  <c r="Q55" i="1"/>
  <c r="Q789" i="1"/>
  <c r="R789" i="1"/>
  <c r="R924" i="1"/>
  <c r="Q924" i="1"/>
  <c r="R899" i="1"/>
  <c r="Q899" i="1"/>
  <c r="R894" i="1"/>
  <c r="Q894" i="1"/>
  <c r="R869" i="1"/>
  <c r="Q869" i="1"/>
  <c r="R844" i="1"/>
  <c r="Q844" i="1"/>
  <c r="R838" i="1"/>
  <c r="Q838" i="1"/>
  <c r="R812" i="1"/>
  <c r="Q812" i="1"/>
  <c r="Q793" i="1"/>
  <c r="R793" i="1"/>
  <c r="Q705" i="1"/>
  <c r="R705" i="1"/>
  <c r="R700" i="1"/>
  <c r="Q700" i="1"/>
  <c r="Q650" i="1"/>
  <c r="R650" i="1"/>
  <c r="Q646" i="1"/>
  <c r="R646" i="1"/>
  <c r="R630" i="1"/>
  <c r="Q630" i="1"/>
  <c r="Q501" i="1"/>
  <c r="R501" i="1"/>
  <c r="R336" i="1"/>
  <c r="Q323" i="1"/>
  <c r="R323" i="1"/>
  <c r="Q315" i="1"/>
  <c r="R315" i="1"/>
  <c r="Q311" i="1"/>
  <c r="R311" i="1"/>
  <c r="R302" i="1"/>
  <c r="Q302" i="1"/>
  <c r="Q285" i="1"/>
  <c r="R285" i="1"/>
  <c r="Q190" i="1"/>
  <c r="R190" i="1"/>
  <c r="Q123" i="1"/>
  <c r="R123" i="1"/>
  <c r="Q117" i="1"/>
  <c r="R117" i="1"/>
  <c r="R1163" i="1"/>
  <c r="Q1163" i="1"/>
  <c r="R1160" i="1"/>
  <c r="Q1160" i="1"/>
  <c r="R1158" i="1"/>
  <c r="Q1158" i="1"/>
  <c r="R763" i="1"/>
  <c r="R756" i="1"/>
  <c r="Q756" i="1"/>
  <c r="R749" i="1"/>
  <c r="Q749" i="1"/>
  <c r="Q741" i="1"/>
  <c r="R741" i="1"/>
  <c r="Q733" i="1"/>
  <c r="R733" i="1"/>
  <c r="Q726" i="1"/>
  <c r="R726" i="1"/>
  <c r="R721" i="1"/>
  <c r="Q721" i="1"/>
  <c r="R717" i="1"/>
  <c r="Q717" i="1"/>
  <c r="R712" i="1"/>
  <c r="Q712" i="1"/>
  <c r="R680" i="1"/>
  <c r="Q680" i="1"/>
  <c r="R451" i="1"/>
  <c r="R420" i="1"/>
  <c r="Q420" i="1"/>
  <c r="R400" i="1"/>
  <c r="Q400" i="1"/>
  <c r="R378" i="1"/>
  <c r="R357" i="1"/>
  <c r="R348" i="1"/>
  <c r="Q348" i="1"/>
  <c r="Q299" i="1"/>
  <c r="R299" i="1"/>
  <c r="R292" i="1"/>
  <c r="Q276" i="1"/>
  <c r="R276" i="1"/>
  <c r="Q268" i="1"/>
  <c r="R268" i="1"/>
  <c r="R260" i="1"/>
  <c r="R256" i="1"/>
  <c r="Q230" i="1"/>
  <c r="R230" i="1"/>
  <c r="Q204" i="1"/>
  <c r="R204" i="1"/>
  <c r="Q196" i="1"/>
  <c r="R196" i="1"/>
  <c r="Q80" i="1"/>
  <c r="R1037" i="1"/>
  <c r="Q1037" i="1"/>
  <c r="Q435" i="1"/>
  <c r="R435" i="1"/>
  <c r="Q431" i="1"/>
  <c r="R431" i="1"/>
  <c r="R426" i="1"/>
  <c r="R422" i="1"/>
  <c r="R220" i="1"/>
  <c r="Q220" i="1"/>
  <c r="R496" i="1"/>
  <c r="Q496" i="1"/>
  <c r="R444" i="1"/>
  <c r="Q444" i="1"/>
  <c r="Q219" i="1"/>
  <c r="R219" i="1"/>
  <c r="R124" i="1"/>
  <c r="Q124" i="1"/>
  <c r="R115" i="1"/>
  <c r="R636" i="1"/>
  <c r="R728" i="1"/>
  <c r="R353" i="1"/>
  <c r="Q353" i="1"/>
  <c r="R928" i="1"/>
  <c r="Q928" i="1"/>
  <c r="R925" i="1"/>
  <c r="Q925" i="1"/>
  <c r="R840" i="1"/>
  <c r="Q840" i="1"/>
  <c r="R816" i="1"/>
  <c r="Q816" i="1"/>
  <c r="Q813" i="1"/>
  <c r="R813" i="1"/>
  <c r="R684" i="1"/>
  <c r="Q684" i="1"/>
  <c r="Q666" i="1"/>
  <c r="R666" i="1"/>
  <c r="R651" i="1"/>
  <c r="Q651" i="1"/>
  <c r="R645" i="1"/>
  <c r="Q645" i="1"/>
  <c r="Q548" i="1"/>
  <c r="R548" i="1"/>
  <c r="Q419" i="1"/>
  <c r="R419" i="1"/>
  <c r="R390" i="1"/>
  <c r="Q390" i="1"/>
  <c r="R102" i="1"/>
  <c r="Q102" i="1"/>
  <c r="R1127" i="1"/>
  <c r="Q1127" i="1"/>
  <c r="R1099" i="1"/>
  <c r="Q1099" i="1"/>
  <c r="R1063" i="1"/>
  <c r="Q1063" i="1"/>
  <c r="Q1008" i="1"/>
  <c r="R1008" i="1"/>
  <c r="R980" i="1"/>
  <c r="Q980" i="1"/>
  <c r="R746" i="1"/>
  <c r="Q746" i="1"/>
  <c r="R731" i="1"/>
  <c r="Q731" i="1"/>
  <c r="R710" i="1"/>
  <c r="Q710" i="1"/>
  <c r="Q681" i="1"/>
  <c r="R681" i="1"/>
  <c r="R639" i="1"/>
  <c r="Q639" i="1"/>
  <c r="Q634" i="1"/>
  <c r="R634" i="1"/>
  <c r="R618" i="1"/>
  <c r="Q618" i="1"/>
  <c r="Q160" i="1"/>
  <c r="R160" i="1"/>
  <c r="R131" i="1"/>
  <c r="Q131" i="1"/>
  <c r="R926" i="1"/>
  <c r="Q926" i="1"/>
  <c r="R896" i="1"/>
  <c r="Q896" i="1"/>
  <c r="R871" i="1"/>
  <c r="Q871" i="1"/>
  <c r="R814" i="1"/>
  <c r="Q814" i="1"/>
  <c r="R808" i="1"/>
  <c r="Q808" i="1"/>
  <c r="R702" i="1"/>
  <c r="Q702" i="1"/>
  <c r="Q648" i="1"/>
  <c r="R648" i="1"/>
  <c r="R608" i="1"/>
  <c r="Q608" i="1"/>
  <c r="Q488" i="1"/>
  <c r="R488" i="1"/>
  <c r="Q381" i="1"/>
  <c r="R381" i="1"/>
  <c r="Q319" i="1"/>
  <c r="R319" i="1"/>
  <c r="Q313" i="1"/>
  <c r="R313" i="1"/>
  <c r="Q309" i="1"/>
  <c r="R309" i="1"/>
  <c r="R278" i="1"/>
  <c r="Q278" i="1"/>
  <c r="R1162" i="1"/>
  <c r="Q1162" i="1"/>
  <c r="R760" i="1"/>
  <c r="Q760" i="1"/>
  <c r="Q745" i="1"/>
  <c r="R745" i="1"/>
  <c r="R729" i="1"/>
  <c r="Q729" i="1"/>
  <c r="R719" i="1"/>
  <c r="Q719" i="1"/>
  <c r="Q709" i="1"/>
  <c r="R709" i="1"/>
  <c r="R386" i="1"/>
  <c r="Q386" i="1"/>
  <c r="R332" i="1"/>
  <c r="Q332" i="1"/>
  <c r="Q295" i="1"/>
  <c r="R295" i="1"/>
  <c r="Q283" i="1"/>
  <c r="R283" i="1"/>
  <c r="Q271" i="1"/>
  <c r="R271" i="1"/>
  <c r="R258" i="1"/>
  <c r="Q258" i="1"/>
  <c r="Q433" i="1"/>
  <c r="R433" i="1"/>
  <c r="R424" i="1"/>
  <c r="Q424" i="1"/>
  <c r="Q399" i="1"/>
  <c r="R399" i="1"/>
  <c r="Q770" i="1"/>
  <c r="R770" i="1"/>
  <c r="R52" i="1"/>
  <c r="R94" i="1"/>
  <c r="R98" i="1"/>
  <c r="Q365" i="1"/>
  <c r="Q540" i="1"/>
  <c r="Q555" i="1"/>
  <c r="Q830" i="1"/>
  <c r="R941" i="1"/>
  <c r="Q941" i="1"/>
  <c r="R897" i="1"/>
  <c r="Q897" i="1"/>
  <c r="Q685" i="1"/>
  <c r="R685" i="1"/>
  <c r="R649" i="1"/>
  <c r="Q649" i="1"/>
  <c r="Q609" i="1"/>
  <c r="R609" i="1"/>
  <c r="Q524" i="1"/>
  <c r="R524" i="1"/>
  <c r="Q417" i="1"/>
  <c r="R417" i="1"/>
  <c r="Q391" i="1"/>
  <c r="R391" i="1"/>
  <c r="R359" i="1"/>
  <c r="Q359" i="1"/>
  <c r="R1130" i="1"/>
  <c r="Q1130" i="1"/>
  <c r="Q1128" i="1"/>
  <c r="R1128" i="1"/>
  <c r="R1100" i="1"/>
  <c r="Q1100" i="1"/>
  <c r="R1097" i="1"/>
  <c r="Q1097" i="1"/>
  <c r="R1069" i="1"/>
  <c r="Q1069" i="1"/>
  <c r="R1066" i="1"/>
  <c r="Q1066" i="1"/>
  <c r="R1059" i="1"/>
  <c r="Q1059" i="1"/>
  <c r="R1056" i="1"/>
  <c r="Q1056" i="1"/>
  <c r="R1010" i="1"/>
  <c r="Q1010" i="1"/>
  <c r="R979" i="1"/>
  <c r="Q979" i="1"/>
  <c r="R730" i="1"/>
  <c r="Q730" i="1"/>
  <c r="R727" i="1"/>
  <c r="Q727" i="1"/>
  <c r="R725" i="1"/>
  <c r="Q725" i="1"/>
  <c r="R723" i="1"/>
  <c r="Q723" i="1"/>
  <c r="Q718" i="1"/>
  <c r="R718" i="1"/>
  <c r="Q713" i="1"/>
  <c r="R713" i="1"/>
  <c r="Q679" i="1"/>
  <c r="R679" i="1"/>
  <c r="Q495" i="1"/>
  <c r="R495" i="1"/>
  <c r="R453" i="1"/>
  <c r="Q453" i="1"/>
  <c r="R449" i="1"/>
  <c r="Q449" i="1"/>
  <c r="Q415" i="1"/>
  <c r="R415" i="1"/>
  <c r="R952" i="1"/>
  <c r="Q952" i="1"/>
  <c r="R946" i="1"/>
  <c r="Q946" i="1"/>
  <c r="R944" i="1"/>
  <c r="Q944" i="1"/>
  <c r="R936" i="1"/>
  <c r="Q936" i="1"/>
  <c r="R910" i="1"/>
  <c r="Q910" i="1"/>
  <c r="R882" i="1"/>
  <c r="Q882" i="1"/>
  <c r="R879" i="1"/>
  <c r="Q879" i="1"/>
  <c r="R854" i="1"/>
  <c r="Q854" i="1"/>
  <c r="Q1144" i="1"/>
  <c r="R1144" i="1"/>
  <c r="R919" i="1"/>
  <c r="Q919" i="1"/>
  <c r="R916" i="1"/>
  <c r="Q916" i="1"/>
  <c r="R891" i="1"/>
  <c r="Q891" i="1"/>
  <c r="R888" i="1"/>
  <c r="Q888" i="1"/>
  <c r="R863" i="1"/>
  <c r="Q863" i="1"/>
  <c r="Q835" i="1"/>
  <c r="R835" i="1"/>
  <c r="Q831" i="1"/>
  <c r="R831" i="1"/>
  <c r="Q805" i="1"/>
  <c r="R805" i="1"/>
  <c r="Q795" i="1"/>
  <c r="R795" i="1"/>
  <c r="R792" i="1"/>
  <c r="Q792" i="1"/>
  <c r="Q707" i="1"/>
  <c r="R707" i="1"/>
  <c r="R704" i="1"/>
  <c r="Q704" i="1"/>
  <c r="R698" i="1"/>
  <c r="Q698" i="1"/>
  <c r="R672" i="1"/>
  <c r="Q672" i="1"/>
  <c r="Q662" i="1"/>
  <c r="R662" i="1"/>
  <c r="Q503" i="1"/>
  <c r="R503" i="1"/>
  <c r="Q491" i="1"/>
  <c r="R491" i="1"/>
  <c r="Q383" i="1"/>
  <c r="R383" i="1"/>
  <c r="Q337" i="1"/>
  <c r="R337" i="1"/>
  <c r="R324" i="1"/>
  <c r="Q324" i="1"/>
  <c r="R322" i="1"/>
  <c r="R320" i="1"/>
  <c r="Q320" i="1"/>
  <c r="Q317" i="1"/>
  <c r="R317" i="1"/>
  <c r="R314" i="1"/>
  <c r="R310" i="1"/>
  <c r="Q287" i="1"/>
  <c r="R287" i="1"/>
  <c r="R214" i="1"/>
  <c r="R199" i="1"/>
  <c r="R116" i="1"/>
  <c r="Q116" i="1"/>
  <c r="R1120" i="1"/>
  <c r="Q1120" i="1"/>
  <c r="R1117" i="1"/>
  <c r="Q1117" i="1"/>
  <c r="R1089" i="1"/>
  <c r="Q1089" i="1"/>
  <c r="R1087" i="1"/>
  <c r="Q1087" i="1"/>
  <c r="R1048" i="1"/>
  <c r="Q1048" i="1"/>
  <c r="R1003" i="1"/>
  <c r="Q1003" i="1"/>
  <c r="Q1001" i="1"/>
  <c r="R1001" i="1"/>
  <c r="R997" i="1"/>
  <c r="Q997" i="1"/>
  <c r="R972" i="1"/>
  <c r="Q972" i="1"/>
  <c r="Q970" i="1"/>
  <c r="R970" i="1"/>
  <c r="Q554" i="1"/>
  <c r="R554" i="1"/>
  <c r="Q541" i="1"/>
  <c r="R541" i="1"/>
  <c r="R542" i="1"/>
  <c r="Q542" i="1"/>
  <c r="R538" i="1"/>
  <c r="Q538" i="1"/>
  <c r="R388" i="1"/>
  <c r="R380" i="1"/>
  <c r="Q380" i="1"/>
  <c r="Q360" i="1"/>
  <c r="R360" i="1"/>
  <c r="Q333" i="1"/>
  <c r="R333" i="1"/>
  <c r="R294" i="1"/>
  <c r="Q294" i="1"/>
  <c r="R264" i="1"/>
  <c r="R262" i="1"/>
  <c r="Q262" i="1"/>
  <c r="Q257" i="1"/>
  <c r="R257" i="1"/>
  <c r="Q202" i="1"/>
  <c r="R202" i="1"/>
  <c r="R197" i="1"/>
  <c r="Q197" i="1"/>
  <c r="R949" i="1"/>
  <c r="Q949" i="1"/>
  <c r="R934" i="1"/>
  <c r="Q934" i="1"/>
  <c r="R908" i="1"/>
  <c r="Q908" i="1"/>
  <c r="R904" i="1"/>
  <c r="Q904" i="1"/>
  <c r="R878" i="1"/>
  <c r="Q878" i="1"/>
  <c r="R853" i="1"/>
  <c r="Q853" i="1"/>
  <c r="Q849" i="1"/>
  <c r="R849" i="1"/>
  <c r="Q821" i="1"/>
  <c r="R821" i="1"/>
  <c r="R798" i="1"/>
  <c r="Q798" i="1"/>
  <c r="Q683" i="1"/>
  <c r="R661" i="1"/>
  <c r="Q661" i="1"/>
  <c r="R621" i="1"/>
  <c r="Q621" i="1"/>
  <c r="Q545" i="1"/>
  <c r="R545" i="1"/>
  <c r="Q531" i="1"/>
  <c r="R531" i="1"/>
  <c r="R438" i="1"/>
  <c r="R434" i="1"/>
  <c r="Q429" i="1"/>
  <c r="R429" i="1"/>
  <c r="Q425" i="1"/>
  <c r="R425" i="1"/>
  <c r="R418" i="1"/>
  <c r="Q401" i="1"/>
  <c r="R401" i="1"/>
  <c r="Q358" i="1"/>
  <c r="R358" i="1"/>
  <c r="Q350" i="1"/>
  <c r="R350" i="1"/>
  <c r="R231" i="1"/>
  <c r="R209" i="1"/>
  <c r="Q198" i="1"/>
  <c r="R198" i="1"/>
  <c r="R181" i="1"/>
  <c r="R175" i="1"/>
  <c r="R166" i="1"/>
  <c r="Q166" i="1"/>
  <c r="R154" i="1"/>
  <c r="Q154" i="1"/>
  <c r="R771" i="1"/>
  <c r="Q771" i="1"/>
  <c r="Q638" i="1"/>
  <c r="R638" i="1"/>
  <c r="R633" i="1"/>
  <c r="Q633" i="1"/>
  <c r="R615" i="1"/>
  <c r="R180" i="1"/>
  <c r="R174" i="1"/>
  <c r="Q785" i="1"/>
  <c r="Q886" i="1"/>
  <c r="R529" i="1"/>
  <c r="R445" i="1"/>
  <c r="R619" i="1"/>
  <c r="R51" i="1"/>
  <c r="R55" i="1"/>
  <c r="R89" i="1"/>
  <c r="R93" i="1"/>
  <c r="R97" i="1"/>
  <c r="Q161" i="1"/>
  <c r="Q181" i="1"/>
  <c r="Q231" i="1"/>
  <c r="Q264" i="1"/>
  <c r="Q292" i="1"/>
  <c r="Q314" i="1"/>
  <c r="Q330" i="1"/>
  <c r="Q357" i="1"/>
  <c r="Q414" i="1"/>
  <c r="Q426" i="1"/>
  <c r="Q438" i="1"/>
  <c r="Q451" i="1"/>
  <c r="Q494" i="1"/>
  <c r="Q515" i="1"/>
  <c r="Q535" i="1"/>
  <c r="Q550" i="1"/>
  <c r="Q616" i="1"/>
  <c r="Q810" i="1"/>
  <c r="R1068" i="1"/>
  <c r="R958" i="1"/>
  <c r="Q958" i="1"/>
  <c r="Q128" i="1"/>
  <c r="R128" i="1"/>
  <c r="Q762" i="1"/>
  <c r="R762" i="1"/>
  <c r="Q755" i="1"/>
  <c r="R755" i="1"/>
  <c r="Q748" i="1"/>
  <c r="R748" i="1"/>
  <c r="R740" i="1"/>
  <c r="Q740" i="1"/>
  <c r="R732" i="1"/>
  <c r="Q732" i="1"/>
  <c r="Q677" i="1"/>
  <c r="R677" i="1"/>
  <c r="R900" i="1"/>
  <c r="Q900" i="1"/>
  <c r="R872" i="1"/>
  <c r="Q872" i="1"/>
  <c r="R846" i="1"/>
  <c r="Q846" i="1"/>
  <c r="R676" i="1"/>
  <c r="Q676" i="1"/>
  <c r="R647" i="1"/>
  <c r="Q647" i="1"/>
  <c r="Q539" i="1"/>
  <c r="R539" i="1"/>
  <c r="Q356" i="1"/>
  <c r="R356" i="1"/>
  <c r="R111" i="1"/>
  <c r="Q111" i="1"/>
  <c r="R1131" i="1"/>
  <c r="Q1131" i="1"/>
  <c r="R1058" i="1"/>
  <c r="Q1058" i="1"/>
  <c r="R1011" i="1"/>
  <c r="Q1011" i="1"/>
  <c r="Q977" i="1"/>
  <c r="R977" i="1"/>
  <c r="Q722" i="1"/>
  <c r="R722" i="1"/>
  <c r="Q716" i="1"/>
  <c r="R716" i="1"/>
  <c r="R918" i="1"/>
  <c r="Q918" i="1"/>
  <c r="R890" i="1"/>
  <c r="Q890" i="1"/>
  <c r="R864" i="1"/>
  <c r="R861" i="1"/>
  <c r="Q861" i="1"/>
  <c r="R834" i="1"/>
  <c r="Q834" i="1"/>
  <c r="R832" i="1"/>
  <c r="Q832" i="1"/>
  <c r="R804" i="1"/>
  <c r="Q804" i="1"/>
  <c r="R794" i="1"/>
  <c r="Q794" i="1"/>
  <c r="R706" i="1"/>
  <c r="Q706" i="1"/>
  <c r="Q703" i="1"/>
  <c r="Q701" i="1"/>
  <c r="R701" i="1"/>
  <c r="Q699" i="1"/>
  <c r="R699" i="1"/>
  <c r="Q516" i="1"/>
  <c r="R516" i="1"/>
  <c r="Q506" i="1"/>
  <c r="R506" i="1"/>
  <c r="R382" i="1"/>
  <c r="Q368" i="1"/>
  <c r="R368" i="1"/>
  <c r="Q325" i="1"/>
  <c r="R325" i="1"/>
  <c r="Q321" i="1"/>
  <c r="R321" i="1"/>
  <c r="R318" i="1"/>
  <c r="R316" i="1"/>
  <c r="Q316" i="1"/>
  <c r="R312" i="1"/>
  <c r="Q312" i="1"/>
  <c r="R286" i="1"/>
  <c r="Q286" i="1"/>
  <c r="R211" i="1"/>
  <c r="Q211" i="1"/>
  <c r="Q200" i="1"/>
  <c r="R200" i="1"/>
  <c r="Q1119" i="1"/>
  <c r="R1119" i="1"/>
  <c r="R1090" i="1"/>
  <c r="Q1090" i="1"/>
  <c r="Q1086" i="1"/>
  <c r="R1086" i="1"/>
  <c r="R1049" i="1"/>
  <c r="Q1049" i="1"/>
  <c r="R1046" i="1"/>
  <c r="Q1046" i="1"/>
  <c r="R1004" i="1"/>
  <c r="Q1004" i="1"/>
  <c r="R1000" i="1"/>
  <c r="Q1000" i="1"/>
  <c r="R998" i="1"/>
  <c r="Q998" i="1"/>
  <c r="R973" i="1"/>
  <c r="Q973" i="1"/>
  <c r="R969" i="1"/>
  <c r="Q969" i="1"/>
  <c r="R547" i="1"/>
  <c r="Q547" i="1"/>
  <c r="Q543" i="1"/>
  <c r="R543" i="1"/>
  <c r="Q536" i="1"/>
  <c r="R536" i="1"/>
  <c r="Q387" i="1"/>
  <c r="R387" i="1"/>
  <c r="Q379" i="1"/>
  <c r="R379" i="1"/>
  <c r="R367" i="1"/>
  <c r="Q367" i="1"/>
  <c r="Q354" i="1"/>
  <c r="R354" i="1"/>
  <c r="Q293" i="1"/>
  <c r="R293" i="1"/>
  <c r="R284" i="1"/>
  <c r="Q261" i="1"/>
  <c r="R261" i="1"/>
  <c r="Q259" i="1"/>
  <c r="R259" i="1"/>
  <c r="Q210" i="1"/>
  <c r="R210" i="1"/>
  <c r="R203" i="1"/>
  <c r="Q167" i="1"/>
  <c r="R167" i="1"/>
  <c r="R1038" i="1"/>
  <c r="Q1038" i="1"/>
  <c r="R951" i="1"/>
  <c r="Q951" i="1"/>
  <c r="R945" i="1"/>
  <c r="Q945" i="1"/>
  <c r="R931" i="1"/>
  <c r="Q931" i="1"/>
  <c r="R906" i="1"/>
  <c r="R880" i="1"/>
  <c r="Q880" i="1"/>
  <c r="R876" i="1"/>
  <c r="Q876" i="1"/>
  <c r="Q851" i="1"/>
  <c r="R851" i="1"/>
  <c r="Q823" i="1"/>
  <c r="R823" i="1"/>
  <c r="Q819" i="1"/>
  <c r="R819" i="1"/>
  <c r="Q675" i="1"/>
  <c r="R612" i="1"/>
  <c r="Q534" i="1"/>
  <c r="R534" i="1"/>
  <c r="Q520" i="1"/>
  <c r="R520" i="1"/>
  <c r="R436" i="1"/>
  <c r="Q436" i="1"/>
  <c r="R432" i="1"/>
  <c r="Q432" i="1"/>
  <c r="Q427" i="1"/>
  <c r="R427" i="1"/>
  <c r="Q423" i="1"/>
  <c r="R423" i="1"/>
  <c r="R416" i="1"/>
  <c r="Q416" i="1"/>
  <c r="Q389" i="1"/>
  <c r="R389" i="1"/>
  <c r="R355" i="1"/>
  <c r="Q355" i="1"/>
  <c r="Q213" i="1"/>
  <c r="R213" i="1"/>
  <c r="R205" i="1"/>
  <c r="Q205" i="1"/>
  <c r="R178" i="1"/>
  <c r="Q178" i="1"/>
  <c r="R172" i="1"/>
  <c r="Q172" i="1"/>
  <c r="R159" i="1"/>
  <c r="Q159" i="1"/>
  <c r="R41" i="1"/>
  <c r="R53" i="1"/>
  <c r="R80" i="1"/>
  <c r="R91" i="1"/>
  <c r="R95" i="1"/>
  <c r="R100" i="1"/>
  <c r="R693" i="1"/>
  <c r="R720" i="1"/>
  <c r="Q738" i="1"/>
  <c r="Q640" i="1"/>
  <c r="R635" i="1"/>
  <c r="Q635" i="1"/>
  <c r="Q629" i="1"/>
  <c r="R629" i="1"/>
  <c r="Q617" i="1"/>
  <c r="Q493" i="1"/>
  <c r="Q177" i="1"/>
  <c r="Q171" i="1"/>
  <c r="R932" i="1"/>
  <c r="Q932" i="1"/>
  <c r="Q784" i="1"/>
  <c r="R784" i="1"/>
  <c r="R933" i="1"/>
  <c r="Q933" i="1"/>
  <c r="R914" i="1"/>
  <c r="Q914" i="1"/>
  <c r="R895" i="1"/>
  <c r="Q895" i="1"/>
  <c r="R877" i="1"/>
  <c r="Q877" i="1"/>
  <c r="R859" i="1"/>
  <c r="Q859" i="1"/>
  <c r="Q841" i="1"/>
  <c r="R841" i="1"/>
  <c r="R820" i="1"/>
  <c r="Q799" i="1"/>
  <c r="R799" i="1"/>
  <c r="R686" i="1"/>
  <c r="Q686" i="1"/>
  <c r="R667" i="1"/>
  <c r="Q667" i="1"/>
  <c r="Q642" i="1"/>
  <c r="R642" i="1"/>
  <c r="Q604" i="1"/>
  <c r="Q497" i="1"/>
  <c r="R442" i="1"/>
  <c r="R1157" i="1"/>
  <c r="Q1157" i="1"/>
  <c r="R1153" i="1"/>
  <c r="Q1153" i="1"/>
  <c r="R1148" i="1"/>
  <c r="Q1148" i="1"/>
  <c r="R1143" i="1"/>
  <c r="Q1143" i="1"/>
  <c r="Q780" i="1"/>
  <c r="R780" i="1"/>
  <c r="R1133" i="1"/>
  <c r="Q1133" i="1"/>
  <c r="R1115" i="1"/>
  <c r="Q1115" i="1"/>
  <c r="Q1095" i="1"/>
  <c r="R1074" i="1"/>
  <c r="Q1074" i="1"/>
  <c r="Q1054" i="1"/>
  <c r="R1054" i="1"/>
  <c r="R1016" i="1"/>
  <c r="Q1016" i="1"/>
  <c r="Q995" i="1"/>
  <c r="R975" i="1"/>
  <c r="Q975" i="1"/>
  <c r="R957" i="1"/>
  <c r="Q957" i="1"/>
  <c r="Q632" i="1"/>
  <c r="R614" i="1"/>
  <c r="R493" i="1"/>
  <c r="R497" i="1"/>
  <c r="Q766" i="1"/>
  <c r="R766" i="1"/>
  <c r="Q759" i="1"/>
  <c r="R759" i="1"/>
  <c r="Q752" i="1"/>
  <c r="R752" i="1"/>
  <c r="R744" i="1"/>
  <c r="Q744" i="1"/>
  <c r="R736" i="1"/>
  <c r="R708" i="1"/>
  <c r="Q708" i="1"/>
  <c r="Q146" i="1"/>
  <c r="R632" i="1"/>
  <c r="R640" i="1"/>
  <c r="Q625" i="1"/>
  <c r="Q615" i="1"/>
  <c r="R500" i="1"/>
  <c r="R487" i="1"/>
  <c r="Q180" i="1"/>
  <c r="Q174" i="1"/>
  <c r="R785" i="1"/>
  <c r="R1042" i="1"/>
  <c r="Q1042" i="1"/>
  <c r="R948" i="1"/>
  <c r="Q948" i="1"/>
  <c r="R923" i="1"/>
  <c r="Q923" i="1"/>
  <c r="R905" i="1"/>
  <c r="Q905" i="1"/>
  <c r="R886" i="1"/>
  <c r="R868" i="1"/>
  <c r="Q868" i="1"/>
  <c r="R850" i="1"/>
  <c r="Q829" i="1"/>
  <c r="R829" i="1"/>
  <c r="Q811" i="1"/>
  <c r="R811" i="1"/>
  <c r="R790" i="1"/>
  <c r="Q790" i="1"/>
  <c r="R682" i="1"/>
  <c r="Q682" i="1"/>
  <c r="Q657" i="1"/>
  <c r="R620" i="1"/>
  <c r="Q620" i="1"/>
  <c r="Q529" i="1"/>
  <c r="Q445" i="1"/>
  <c r="R1161" i="1"/>
  <c r="Q1161" i="1"/>
  <c r="Q1155" i="1"/>
  <c r="R1155" i="1"/>
  <c r="R1151" i="1"/>
  <c r="Q1151" i="1"/>
  <c r="Q1145" i="1"/>
  <c r="R1145" i="1"/>
  <c r="Q1026" i="1"/>
  <c r="R777" i="1"/>
  <c r="R1125" i="1"/>
  <c r="Q1125" i="1"/>
  <c r="R1105" i="1"/>
  <c r="Q1105" i="1"/>
  <c r="R1084" i="1"/>
  <c r="Q1084" i="1"/>
  <c r="R1064" i="1"/>
  <c r="Q1064" i="1"/>
  <c r="R1044" i="1"/>
  <c r="Q1044" i="1"/>
  <c r="R1006" i="1"/>
  <c r="Q1006" i="1"/>
  <c r="R985" i="1"/>
  <c r="Q985" i="1"/>
  <c r="R967" i="1"/>
  <c r="Q967" i="1"/>
  <c r="R637" i="1"/>
  <c r="Q637" i="1"/>
  <c r="Q619" i="1"/>
  <c r="R130" i="1"/>
  <c r="Q134" i="1"/>
  <c r="R138" i="1"/>
  <c r="Q142" i="1"/>
  <c r="R158" i="1"/>
  <c r="R165" i="1"/>
  <c r="R171" i="1"/>
  <c r="R177" i="1"/>
  <c r="R439" i="1"/>
  <c r="R604" i="1"/>
  <c r="R617" i="1"/>
  <c r="Q773" i="1"/>
  <c r="R1095" i="1"/>
  <c r="J866" i="1"/>
  <c r="K863" i="1"/>
  <c r="P863" i="1" s="1"/>
  <c r="K837" i="1"/>
  <c r="L628" i="1"/>
  <c r="L54" i="1"/>
  <c r="K1109" i="1"/>
  <c r="P1109" i="1" s="1"/>
  <c r="K1066" i="1"/>
  <c r="P1066" i="1" s="1"/>
  <c r="K1046" i="1"/>
  <c r="P1046" i="1" s="1"/>
  <c r="K1021" i="1"/>
  <c r="P1021" i="1" s="1"/>
  <c r="K1018" i="1"/>
  <c r="P1018" i="1" s="1"/>
  <c r="K1011" i="1"/>
  <c r="P1011" i="1" s="1"/>
  <c r="K1008" i="1"/>
  <c r="P1008" i="1" s="1"/>
  <c r="K1003" i="1"/>
  <c r="P1003" i="1" s="1"/>
  <c r="K1001" i="1"/>
  <c r="P1001" i="1" s="1"/>
  <c r="K997" i="1"/>
  <c r="P997" i="1" s="1"/>
  <c r="N636" i="1"/>
  <c r="N626" i="1"/>
  <c r="N57" i="1"/>
  <c r="N789" i="1"/>
  <c r="N1147" i="1"/>
  <c r="J996" i="1"/>
  <c r="N960" i="1"/>
  <c r="N760" i="1"/>
  <c r="J729" i="1"/>
  <c r="N678" i="1"/>
  <c r="N917" i="1"/>
  <c r="O871" i="1"/>
  <c r="N89" i="1"/>
  <c r="K452" i="1"/>
  <c r="P452" i="1" s="1"/>
  <c r="K526" i="1"/>
  <c r="K413" i="1"/>
  <c r="K409" i="1"/>
  <c r="K56" i="1"/>
  <c r="P56" i="1" s="1"/>
  <c r="J212" i="1"/>
  <c r="K106" i="1"/>
  <c r="K99" i="1"/>
  <c r="K84" i="1"/>
  <c r="K82" i="1"/>
  <c r="K78" i="1"/>
  <c r="J67" i="1"/>
  <c r="K488" i="1"/>
  <c r="P488" i="1" s="1"/>
  <c r="K120" i="1"/>
  <c r="P120" i="1" s="1"/>
  <c r="O436" i="1"/>
  <c r="O427" i="1"/>
  <c r="N423" i="1"/>
  <c r="O165" i="1"/>
  <c r="O738" i="1"/>
  <c r="O953" i="1"/>
  <c r="J950" i="1"/>
  <c r="J947" i="1"/>
  <c r="O943" i="1"/>
  <c r="N940" i="1"/>
  <c r="O918" i="1"/>
  <c r="L864" i="1"/>
  <c r="N861" i="1"/>
  <c r="N855" i="1"/>
  <c r="N840" i="1"/>
  <c r="J835" i="1"/>
  <c r="J831" i="1"/>
  <c r="N284" i="1"/>
  <c r="O396" i="1"/>
  <c r="O209" i="1"/>
  <c r="K181" i="1"/>
  <c r="P181" i="1" s="1"/>
  <c r="K175" i="1"/>
  <c r="P175" i="1" s="1"/>
  <c r="K166" i="1"/>
  <c r="P166" i="1" s="1"/>
  <c r="K154" i="1"/>
  <c r="P154" i="1" s="1"/>
  <c r="K733" i="1"/>
  <c r="P733" i="1" s="1"/>
  <c r="L916" i="1"/>
  <c r="L875" i="1"/>
  <c r="L393" i="1"/>
  <c r="J267" i="1"/>
  <c r="N253" i="1"/>
  <c r="N240" i="1"/>
  <c r="N799" i="1"/>
  <c r="N720" i="1"/>
  <c r="N681" i="1"/>
  <c r="N1051" i="1"/>
  <c r="N929" i="1"/>
  <c r="O860" i="1"/>
  <c r="J393" i="1"/>
  <c r="N104" i="1"/>
  <c r="O1125" i="1"/>
  <c r="N1006" i="1"/>
  <c r="J944" i="1"/>
  <c r="N941" i="1"/>
  <c r="J832" i="1"/>
  <c r="N825" i="1"/>
  <c r="L813" i="1"/>
  <c r="N810" i="1"/>
  <c r="J191" i="1"/>
  <c r="L969" i="1"/>
  <c r="K226" i="1"/>
  <c r="K206" i="1"/>
  <c r="K182" i="1"/>
  <c r="K176" i="1"/>
  <c r="K170" i="1"/>
  <c r="K103" i="1"/>
  <c r="K87" i="1"/>
  <c r="K74" i="1"/>
  <c r="K549" i="1"/>
  <c r="K534" i="1"/>
  <c r="P534" i="1" s="1"/>
  <c r="K520" i="1"/>
  <c r="P520" i="1" s="1"/>
  <c r="N254" i="1"/>
  <c r="K178" i="1"/>
  <c r="P178" i="1" s="1"/>
  <c r="K172" i="1"/>
  <c r="P172" i="1" s="1"/>
  <c r="K159" i="1"/>
  <c r="P159" i="1" s="1"/>
  <c r="L481" i="1"/>
  <c r="K471" i="1"/>
  <c r="K882" i="1"/>
  <c r="P882" i="1" s="1"/>
  <c r="J873" i="1"/>
  <c r="J381" i="1"/>
  <c r="N1146" i="1"/>
  <c r="O1139" i="1"/>
  <c r="J454" i="1"/>
  <c r="K123" i="1"/>
  <c r="P123" i="1" s="1"/>
  <c r="K936" i="1"/>
  <c r="P936" i="1" s="1"/>
  <c r="N901" i="1"/>
  <c r="O816" i="1"/>
  <c r="K758" i="1"/>
  <c r="J758" i="1"/>
  <c r="N758" i="1"/>
  <c r="L473" i="1"/>
  <c r="N611" i="1"/>
  <c r="J606" i="1"/>
  <c r="L597" i="1"/>
  <c r="J592" i="1"/>
  <c r="O587" i="1"/>
  <c r="O584" i="1"/>
  <c r="N579" i="1"/>
  <c r="O518" i="1"/>
  <c r="N503" i="1"/>
  <c r="N491" i="1"/>
  <c r="L385" i="1"/>
  <c r="N375" i="1"/>
  <c r="N364" i="1"/>
  <c r="N356" i="1"/>
  <c r="J316" i="1"/>
  <c r="N312" i="1"/>
  <c r="N286" i="1"/>
  <c r="N275" i="1"/>
  <c r="N224" i="1"/>
  <c r="J994" i="1"/>
  <c r="N994" i="1"/>
  <c r="J478" i="1"/>
  <c r="N794" i="1"/>
  <c r="L706" i="1"/>
  <c r="N701" i="1"/>
  <c r="J690" i="1"/>
  <c r="N684" i="1"/>
  <c r="O672" i="1"/>
  <c r="K583" i="1"/>
  <c r="K550" i="1"/>
  <c r="P550" i="1" s="1"/>
  <c r="K322" i="1"/>
  <c r="P322" i="1" s="1"/>
  <c r="K320" i="1"/>
  <c r="P320" i="1" s="1"/>
  <c r="K317" i="1"/>
  <c r="P317" i="1" s="1"/>
  <c r="L151" i="1"/>
  <c r="K925" i="1"/>
  <c r="P925" i="1" s="1"/>
  <c r="K919" i="1"/>
  <c r="P919" i="1" s="1"/>
  <c r="J807" i="1"/>
  <c r="K669" i="1"/>
  <c r="K666" i="1"/>
  <c r="P666" i="1" s="1"/>
  <c r="K662" i="1"/>
  <c r="P662" i="1" s="1"/>
  <c r="K660" i="1"/>
  <c r="K649" i="1"/>
  <c r="P649" i="1" s="1"/>
  <c r="K75" i="1"/>
  <c r="J75" i="1"/>
  <c r="N33" i="1"/>
  <c r="K966" i="1"/>
  <c r="K961" i="1"/>
  <c r="P961" i="1" s="1"/>
  <c r="K772" i="1"/>
  <c r="P772" i="1" s="1"/>
  <c r="K574" i="1"/>
  <c r="K571" i="1"/>
  <c r="K565" i="1"/>
  <c r="K566" i="1"/>
  <c r="K563" i="1"/>
  <c r="K554" i="1"/>
  <c r="P554" i="1" s="1"/>
  <c r="K541" i="1"/>
  <c r="P541" i="1" s="1"/>
  <c r="K542" i="1"/>
  <c r="P542" i="1" s="1"/>
  <c r="K538" i="1"/>
  <c r="P538" i="1" s="1"/>
  <c r="K523" i="1"/>
  <c r="P523" i="1" s="1"/>
  <c r="K494" i="1"/>
  <c r="P494" i="1" s="1"/>
  <c r="K461" i="1"/>
  <c r="K449" i="1"/>
  <c r="P449" i="1" s="1"/>
  <c r="K415" i="1"/>
  <c r="P415" i="1" s="1"/>
  <c r="K387" i="1"/>
  <c r="P387" i="1" s="1"/>
  <c r="K379" i="1"/>
  <c r="P379" i="1" s="1"/>
  <c r="K367" i="1"/>
  <c r="P367" i="1" s="1"/>
  <c r="K304" i="1"/>
  <c r="K631" i="1"/>
  <c r="K546" i="1"/>
  <c r="K514" i="1"/>
  <c r="K498" i="1"/>
  <c r="K455" i="1"/>
  <c r="K412" i="1"/>
  <c r="K408" i="1"/>
  <c r="N242" i="1"/>
  <c r="J225" i="1"/>
  <c r="K49" i="1"/>
  <c r="K47" i="1"/>
  <c r="K44" i="1"/>
  <c r="K787" i="1"/>
  <c r="K788" i="1"/>
  <c r="P788" i="1" s="1"/>
  <c r="K1040" i="1"/>
  <c r="K956" i="1"/>
  <c r="P956" i="1" s="1"/>
  <c r="K951" i="1"/>
  <c r="P951" i="1" s="1"/>
  <c r="K945" i="1"/>
  <c r="P945" i="1" s="1"/>
  <c r="K939" i="1"/>
  <c r="K934" i="1"/>
  <c r="P934" i="1" s="1"/>
  <c r="K911" i="1"/>
  <c r="K906" i="1"/>
  <c r="P906" i="1" s="1"/>
  <c r="K902" i="1"/>
  <c r="K892" i="1"/>
  <c r="K887" i="1"/>
  <c r="P887" i="1" s="1"/>
  <c r="K883" i="1"/>
  <c r="J650" i="1"/>
  <c r="O646" i="1"/>
  <c r="N623" i="1"/>
  <c r="K1101" i="1"/>
  <c r="P1101" i="1" s="1"/>
  <c r="K1096" i="1"/>
  <c r="P1096" i="1" s="1"/>
  <c r="K1088" i="1"/>
  <c r="P1088" i="1" s="1"/>
  <c r="K1080" i="1"/>
  <c r="P1080" i="1" s="1"/>
  <c r="K1075" i="1"/>
  <c r="P1075" i="1" s="1"/>
  <c r="K1067" i="1"/>
  <c r="P1067" i="1" s="1"/>
  <c r="K1060" i="1"/>
  <c r="P1060" i="1" s="1"/>
  <c r="K1055" i="1"/>
  <c r="P1055" i="1" s="1"/>
  <c r="K1017" i="1"/>
  <c r="P1017" i="1" s="1"/>
  <c r="K1009" i="1"/>
  <c r="P1009" i="1" s="1"/>
  <c r="K1002" i="1"/>
  <c r="P1002" i="1" s="1"/>
  <c r="L971" i="1"/>
  <c r="N963" i="1"/>
  <c r="N771" i="1"/>
  <c r="N763" i="1"/>
  <c r="O717" i="1"/>
  <c r="J712" i="1"/>
  <c r="N629" i="1"/>
  <c r="K564" i="1"/>
  <c r="L204" i="1"/>
  <c r="N196" i="1"/>
  <c r="N171" i="1"/>
  <c r="O799" i="1"/>
  <c r="K762" i="1"/>
  <c r="P762" i="1" s="1"/>
  <c r="K755" i="1"/>
  <c r="P755" i="1" s="1"/>
  <c r="K748" i="1"/>
  <c r="P748" i="1" s="1"/>
  <c r="K740" i="1"/>
  <c r="P740" i="1" s="1"/>
  <c r="K732" i="1"/>
  <c r="P732" i="1" s="1"/>
  <c r="K637" i="1"/>
  <c r="P637" i="1" s="1"/>
  <c r="K528" i="1"/>
  <c r="P528" i="1" s="1"/>
  <c r="N148" i="1"/>
  <c r="K847" i="1"/>
  <c r="K842" i="1"/>
  <c r="P842" i="1" s="1"/>
  <c r="K702" i="1"/>
  <c r="P702" i="1" s="1"/>
  <c r="K697" i="1"/>
  <c r="P697" i="1" s="1"/>
  <c r="K581" i="1"/>
  <c r="K552" i="1"/>
  <c r="P552" i="1" s="1"/>
  <c r="K545" i="1"/>
  <c r="P545" i="1" s="1"/>
  <c r="K531" i="1"/>
  <c r="P531" i="1" s="1"/>
  <c r="K501" i="1"/>
  <c r="P501" i="1" s="1"/>
  <c r="K462" i="1"/>
  <c r="K447" i="1"/>
  <c r="P447" i="1" s="1"/>
  <c r="K350" i="1"/>
  <c r="P350" i="1" s="1"/>
  <c r="N209" i="1"/>
  <c r="K108" i="1"/>
  <c r="P108" i="1" s="1"/>
  <c r="K100" i="1"/>
  <c r="P100" i="1" s="1"/>
  <c r="K95" i="1"/>
  <c r="P95" i="1" s="1"/>
  <c r="K93" i="1"/>
  <c r="P93" i="1" s="1"/>
  <c r="K562" i="1"/>
  <c r="K547" i="1"/>
  <c r="P547" i="1" s="1"/>
  <c r="K543" i="1"/>
  <c r="P543" i="1" s="1"/>
  <c r="K536" i="1"/>
  <c r="P536" i="1" s="1"/>
  <c r="K521" i="1"/>
  <c r="K513" i="1"/>
  <c r="N1122" i="1"/>
  <c r="O281" i="1"/>
  <c r="O1030" i="1"/>
  <c r="K942" i="1"/>
  <c r="K937" i="1"/>
  <c r="K931" i="1"/>
  <c r="P931" i="1" s="1"/>
  <c r="J922" i="1"/>
  <c r="K37" i="1"/>
  <c r="K32" i="1"/>
  <c r="K28" i="1"/>
  <c r="K1164" i="1"/>
  <c r="P1164" i="1" s="1"/>
  <c r="K1159" i="1"/>
  <c r="P1159" i="1" s="1"/>
  <c r="K1156" i="1"/>
  <c r="P1156" i="1" s="1"/>
  <c r="K1098" i="1"/>
  <c r="P1098" i="1" s="1"/>
  <c r="K1091" i="1"/>
  <c r="P1091" i="1" s="1"/>
  <c r="K1085" i="1"/>
  <c r="P1085" i="1" s="1"/>
  <c r="K1077" i="1"/>
  <c r="P1077" i="1" s="1"/>
  <c r="K1070" i="1"/>
  <c r="P1070" i="1" s="1"/>
  <c r="K1065" i="1"/>
  <c r="P1065" i="1" s="1"/>
  <c r="K1057" i="1"/>
  <c r="P1057" i="1" s="1"/>
  <c r="K1045" i="1"/>
  <c r="P1045" i="1" s="1"/>
  <c r="K1012" i="1"/>
  <c r="P1012" i="1" s="1"/>
  <c r="K1007" i="1"/>
  <c r="P1007" i="1" s="1"/>
  <c r="K999" i="1"/>
  <c r="P999" i="1" s="1"/>
  <c r="J263" i="1"/>
  <c r="J192" i="1"/>
  <c r="K122" i="1"/>
  <c r="K1033" i="1"/>
  <c r="K71" i="1"/>
  <c r="K479" i="1"/>
  <c r="J474" i="1"/>
  <c r="K472" i="1"/>
  <c r="K486" i="1"/>
  <c r="N903" i="1"/>
  <c r="N900" i="1"/>
  <c r="N824" i="1"/>
  <c r="N818" i="1"/>
  <c r="J609" i="1"/>
  <c r="N578" i="1"/>
  <c r="O463" i="1"/>
  <c r="L191" i="1"/>
  <c r="N185" i="1"/>
  <c r="L156" i="1"/>
  <c r="K977" i="1"/>
  <c r="P977" i="1" s="1"/>
  <c r="K395" i="1"/>
  <c r="K376" i="1"/>
  <c r="K369" i="1"/>
  <c r="K344" i="1"/>
  <c r="K339" i="1"/>
  <c r="K297" i="1"/>
  <c r="K289" i="1"/>
  <c r="O471" i="1"/>
  <c r="J1041" i="1"/>
  <c r="N1036" i="1"/>
  <c r="L884" i="1"/>
  <c r="K881" i="1"/>
  <c r="P881" i="1" s="1"/>
  <c r="N863" i="1"/>
  <c r="J801" i="1"/>
  <c r="J795" i="1"/>
  <c r="N688" i="1"/>
  <c r="N674" i="1"/>
  <c r="N255" i="1"/>
  <c r="K184" i="1"/>
  <c r="K161" i="1"/>
  <c r="P161" i="1" s="1"/>
  <c r="N102" i="1"/>
  <c r="K22" i="1"/>
  <c r="N1135" i="1"/>
  <c r="N1104" i="1"/>
  <c r="N1066" i="1"/>
  <c r="N1059" i="1"/>
  <c r="K989" i="1"/>
  <c r="P989" i="1" s="1"/>
  <c r="K984" i="1"/>
  <c r="K979" i="1"/>
  <c r="P979" i="1" s="1"/>
  <c r="K974" i="1"/>
  <c r="K973" i="1"/>
  <c r="P973" i="1" s="1"/>
  <c r="N969" i="1"/>
  <c r="L730" i="1"/>
  <c r="O510" i="1"/>
  <c r="O1140" i="1"/>
  <c r="O226" i="1"/>
  <c r="N212" i="1"/>
  <c r="J207" i="1"/>
  <c r="O162" i="1"/>
  <c r="L917" i="1"/>
  <c r="K648" i="1"/>
  <c r="P648" i="1" s="1"/>
  <c r="K621" i="1"/>
  <c r="P621" i="1" s="1"/>
  <c r="K610" i="1"/>
  <c r="K530" i="1"/>
  <c r="P530" i="1" s="1"/>
  <c r="K511" i="1"/>
  <c r="P511" i="1" s="1"/>
  <c r="K500" i="1"/>
  <c r="P500" i="1" s="1"/>
  <c r="K487" i="1"/>
  <c r="P487" i="1" s="1"/>
  <c r="K451" i="1"/>
  <c r="P451" i="1" s="1"/>
  <c r="K420" i="1"/>
  <c r="P420" i="1" s="1"/>
  <c r="K400" i="1"/>
  <c r="P400" i="1" s="1"/>
  <c r="K378" i="1"/>
  <c r="P378" i="1" s="1"/>
  <c r="K357" i="1"/>
  <c r="P357" i="1" s="1"/>
  <c r="K348" i="1"/>
  <c r="P348" i="1" s="1"/>
  <c r="K303" i="1"/>
  <c r="K295" i="1"/>
  <c r="P295" i="1" s="1"/>
  <c r="O132" i="1"/>
  <c r="K45" i="1"/>
  <c r="K785" i="1"/>
  <c r="P785" i="1" s="1"/>
  <c r="K1042" i="1"/>
  <c r="P1042" i="1" s="1"/>
  <c r="K1037" i="1"/>
  <c r="P1037" i="1" s="1"/>
  <c r="K682" i="1"/>
  <c r="P682" i="1" s="1"/>
  <c r="K657" i="1"/>
  <c r="P657" i="1" s="1"/>
  <c r="K620" i="1"/>
  <c r="P620" i="1" s="1"/>
  <c r="K594" i="1"/>
  <c r="K576" i="1"/>
  <c r="K497" i="1"/>
  <c r="P497" i="1" s="1"/>
  <c r="K442" i="1"/>
  <c r="P442" i="1" s="1"/>
  <c r="K424" i="1"/>
  <c r="P424" i="1" s="1"/>
  <c r="K149" i="1"/>
  <c r="P149" i="1" s="1"/>
  <c r="K40" i="1"/>
  <c r="K1155" i="1"/>
  <c r="P1155" i="1" s="1"/>
  <c r="K1151" i="1"/>
  <c r="P1151" i="1" s="1"/>
  <c r="K1095" i="1"/>
  <c r="P1095" i="1" s="1"/>
  <c r="K922" i="1"/>
  <c r="P922" i="1" s="1"/>
  <c r="N473" i="1"/>
  <c r="J1032" i="1"/>
  <c r="K955" i="1"/>
  <c r="K810" i="1"/>
  <c r="P810" i="1" s="1"/>
  <c r="K805" i="1"/>
  <c r="P805" i="1" s="1"/>
  <c r="K802" i="1"/>
  <c r="K706" i="1"/>
  <c r="P706" i="1" s="1"/>
  <c r="K645" i="1"/>
  <c r="P645" i="1" s="1"/>
  <c r="K325" i="1"/>
  <c r="P325" i="1" s="1"/>
  <c r="K321" i="1"/>
  <c r="P321" i="1" s="1"/>
  <c r="K222" i="1"/>
  <c r="K151" i="1"/>
  <c r="K116" i="1"/>
  <c r="P116" i="1" s="1"/>
  <c r="K114" i="1"/>
  <c r="K109" i="1"/>
  <c r="P109" i="1" s="1"/>
  <c r="K21" i="1"/>
  <c r="K1142" i="1"/>
  <c r="K1137" i="1"/>
  <c r="P1137" i="1" s="1"/>
  <c r="K1131" i="1"/>
  <c r="P1131" i="1" s="1"/>
  <c r="K1120" i="1"/>
  <c r="P1120" i="1" s="1"/>
  <c r="K1117" i="1"/>
  <c r="P1117" i="1" s="1"/>
  <c r="K1110" i="1"/>
  <c r="P1110" i="1" s="1"/>
  <c r="K1107" i="1"/>
  <c r="P1107" i="1" s="1"/>
  <c r="K1100" i="1"/>
  <c r="P1100" i="1" s="1"/>
  <c r="K1097" i="1"/>
  <c r="P1097" i="1" s="1"/>
  <c r="K1090" i="1"/>
  <c r="P1090" i="1" s="1"/>
  <c r="K1086" i="1"/>
  <c r="P1086" i="1" s="1"/>
  <c r="K1083" i="1"/>
  <c r="K1078" i="1"/>
  <c r="P1078" i="1" s="1"/>
  <c r="K1073" i="1"/>
  <c r="K1068" i="1"/>
  <c r="P1068" i="1" s="1"/>
  <c r="K1058" i="1"/>
  <c r="P1058" i="1" s="1"/>
  <c r="K1053" i="1"/>
  <c r="K1048" i="1"/>
  <c r="P1048" i="1" s="1"/>
  <c r="K1020" i="1"/>
  <c r="P1020" i="1" s="1"/>
  <c r="K1015" i="1"/>
  <c r="K1010" i="1"/>
  <c r="P1010" i="1" s="1"/>
  <c r="K1005" i="1"/>
  <c r="K1004" i="1"/>
  <c r="P1004" i="1" s="1"/>
  <c r="K1000" i="1"/>
  <c r="P1000" i="1" s="1"/>
  <c r="K998" i="1"/>
  <c r="P998" i="1" s="1"/>
  <c r="K969" i="1"/>
  <c r="P969" i="1" s="1"/>
  <c r="K959" i="1"/>
  <c r="P959" i="1" s="1"/>
  <c r="K746" i="1"/>
  <c r="P746" i="1" s="1"/>
  <c r="K575" i="1"/>
  <c r="K569" i="1"/>
  <c r="K570" i="1"/>
  <c r="K567" i="1"/>
  <c r="O929" i="1"/>
  <c r="J917" i="1"/>
  <c r="O874" i="1"/>
  <c r="N869" i="1"/>
  <c r="N302" i="1"/>
  <c r="N269" i="1"/>
  <c r="J988" i="1"/>
  <c r="N981" i="1"/>
  <c r="K1125" i="1"/>
  <c r="P1125" i="1" s="1"/>
  <c r="K766" i="1"/>
  <c r="P766" i="1" s="1"/>
  <c r="K759" i="1"/>
  <c r="P759" i="1" s="1"/>
  <c r="K744" i="1"/>
  <c r="P744" i="1" s="1"/>
  <c r="K708" i="1"/>
  <c r="P708" i="1" s="1"/>
  <c r="N556" i="1"/>
  <c r="L1144" i="1"/>
  <c r="K485" i="1"/>
  <c r="K480" i="1"/>
  <c r="K477" i="1"/>
  <c r="N481" i="1"/>
  <c r="L866" i="1"/>
  <c r="K284" i="1"/>
  <c r="P284" i="1" s="1"/>
  <c r="K261" i="1"/>
  <c r="P261" i="1" s="1"/>
  <c r="K210" i="1"/>
  <c r="P210" i="1" s="1"/>
  <c r="K203" i="1"/>
  <c r="P203" i="1" s="1"/>
  <c r="K193" i="1"/>
  <c r="P193" i="1" s="1"/>
  <c r="O55" i="1"/>
  <c r="O734" i="1"/>
  <c r="O743" i="1"/>
  <c r="N964" i="1"/>
  <c r="K343" i="1"/>
  <c r="K338" i="1"/>
  <c r="K340" i="1"/>
  <c r="K298" i="1"/>
  <c r="K290" i="1"/>
  <c r="K282" i="1"/>
  <c r="K270" i="1"/>
  <c r="K266" i="1"/>
  <c r="K251" i="1"/>
  <c r="K249" i="1"/>
  <c r="K246" i="1"/>
  <c r="J63" i="1"/>
  <c r="K913" i="1"/>
  <c r="P913" i="1" s="1"/>
  <c r="K908" i="1"/>
  <c r="P908" i="1" s="1"/>
  <c r="K904" i="1"/>
  <c r="P904" i="1" s="1"/>
  <c r="K899" i="1"/>
  <c r="P899" i="1" s="1"/>
  <c r="K894" i="1"/>
  <c r="P894" i="1" s="1"/>
  <c r="K889" i="1"/>
  <c r="P889" i="1" s="1"/>
  <c r="K885" i="1"/>
  <c r="P885" i="1" s="1"/>
  <c r="K876" i="1"/>
  <c r="P876" i="1" s="1"/>
  <c r="J851" i="1"/>
  <c r="J830" i="1"/>
  <c r="N826" i="1"/>
  <c r="J800" i="1"/>
  <c r="N693" i="1"/>
  <c r="K254" i="1"/>
  <c r="P254" i="1" s="1"/>
  <c r="K217" i="1"/>
  <c r="K213" i="1"/>
  <c r="P213" i="1" s="1"/>
  <c r="K52" i="1"/>
  <c r="P52" i="1" s="1"/>
  <c r="K34" i="1"/>
  <c r="K30" i="1"/>
  <c r="K20" i="1"/>
  <c r="K1160" i="1"/>
  <c r="P1160" i="1" s="1"/>
  <c r="K1158" i="1"/>
  <c r="P1158" i="1" s="1"/>
  <c r="K1150" i="1"/>
  <c r="K991" i="1"/>
  <c r="P991" i="1" s="1"/>
  <c r="K986" i="1"/>
  <c r="P986" i="1" s="1"/>
  <c r="K525" i="1"/>
  <c r="J508" i="1"/>
  <c r="N505" i="1"/>
  <c r="K495" i="1"/>
  <c r="P495" i="1" s="1"/>
  <c r="N460" i="1"/>
  <c r="N388" i="1"/>
  <c r="O360" i="1"/>
  <c r="N333" i="1"/>
  <c r="K169" i="1"/>
  <c r="N448" i="1"/>
  <c r="K924" i="1"/>
  <c r="P924" i="1" s="1"/>
  <c r="K920" i="1"/>
  <c r="K695" i="1"/>
  <c r="K691" i="1"/>
  <c r="P691" i="1" s="1"/>
  <c r="K687" i="1"/>
  <c r="K675" i="1"/>
  <c r="P675" i="1" s="1"/>
  <c r="K665" i="1"/>
  <c r="P665" i="1" s="1"/>
  <c r="J447" i="1"/>
  <c r="N190" i="1"/>
  <c r="O110" i="1"/>
  <c r="J101" i="1"/>
  <c r="K1147" i="1"/>
  <c r="K1028" i="1"/>
  <c r="K783" i="1"/>
  <c r="P783" i="1" s="1"/>
  <c r="K782" i="1"/>
  <c r="P782" i="1" s="1"/>
  <c r="K1136" i="1"/>
  <c r="P1136" i="1" s="1"/>
  <c r="K1129" i="1"/>
  <c r="P1129" i="1" s="1"/>
  <c r="K1121" i="1"/>
  <c r="P1121" i="1" s="1"/>
  <c r="K1116" i="1"/>
  <c r="P1116" i="1" s="1"/>
  <c r="K1108" i="1"/>
  <c r="P1108" i="1" s="1"/>
  <c r="O1101" i="1"/>
  <c r="K557" i="1"/>
  <c r="K533" i="1"/>
  <c r="P533" i="1" s="1"/>
  <c r="K507" i="1"/>
  <c r="K365" i="1"/>
  <c r="P365" i="1" s="1"/>
  <c r="K332" i="1"/>
  <c r="P332" i="1" s="1"/>
  <c r="K305" i="1"/>
  <c r="K299" i="1"/>
  <c r="P299" i="1" s="1"/>
  <c r="K292" i="1"/>
  <c r="P292" i="1" s="1"/>
  <c r="K276" i="1"/>
  <c r="P276" i="1" s="1"/>
  <c r="L146" i="1"/>
  <c r="J138" i="1"/>
  <c r="N125" i="1"/>
  <c r="L97" i="1"/>
  <c r="K229" i="1"/>
  <c r="K932" i="1"/>
  <c r="P932" i="1" s="1"/>
  <c r="K784" i="1"/>
  <c r="P784" i="1" s="1"/>
  <c r="J1039" i="1"/>
  <c r="O1033" i="1"/>
  <c r="K686" i="1"/>
  <c r="P686" i="1" s="1"/>
  <c r="K667" i="1"/>
  <c r="P667" i="1" s="1"/>
  <c r="K642" i="1"/>
  <c r="P642" i="1" s="1"/>
  <c r="K580" i="1"/>
  <c r="K529" i="1"/>
  <c r="P529" i="1" s="1"/>
  <c r="K445" i="1"/>
  <c r="P445" i="1" s="1"/>
  <c r="K435" i="1"/>
  <c r="P435" i="1" s="1"/>
  <c r="K431" i="1"/>
  <c r="P431" i="1" s="1"/>
  <c r="K426" i="1"/>
  <c r="P426" i="1" s="1"/>
  <c r="J469" i="1"/>
  <c r="K469" i="1"/>
  <c r="O921" i="1"/>
  <c r="K921" i="1"/>
  <c r="J897" i="1"/>
  <c r="K897" i="1"/>
  <c r="P897" i="1" s="1"/>
  <c r="J893" i="1"/>
  <c r="K893" i="1"/>
  <c r="O890" i="1"/>
  <c r="K890" i="1"/>
  <c r="P890" i="1" s="1"/>
  <c r="O659" i="1"/>
  <c r="K659" i="1"/>
  <c r="O651" i="1"/>
  <c r="K651" i="1"/>
  <c r="P651" i="1" s="1"/>
  <c r="L647" i="1"/>
  <c r="K647" i="1"/>
  <c r="P647" i="1" s="1"/>
  <c r="J1132" i="1"/>
  <c r="K1132" i="1"/>
  <c r="J1127" i="1"/>
  <c r="K1127" i="1"/>
  <c r="P1127" i="1" s="1"/>
  <c r="N1063" i="1"/>
  <c r="K1063" i="1"/>
  <c r="P1063" i="1" s="1"/>
  <c r="O1025" i="1"/>
  <c r="K1025" i="1"/>
  <c r="L515" i="1"/>
  <c r="K515" i="1"/>
  <c r="P515" i="1" s="1"/>
  <c r="L761" i="1"/>
  <c r="K761" i="1"/>
  <c r="L1024" i="1"/>
  <c r="K1024" i="1"/>
  <c r="K1093" i="1"/>
  <c r="N1093" i="1"/>
  <c r="L1013" i="1"/>
  <c r="K1013" i="1"/>
  <c r="K353" i="1"/>
  <c r="P353" i="1" s="1"/>
  <c r="L478" i="1"/>
  <c r="J953" i="1"/>
  <c r="K953" i="1"/>
  <c r="P953" i="1" s="1"/>
  <c r="L941" i="1"/>
  <c r="K941" i="1"/>
  <c r="P941" i="1" s="1"/>
  <c r="J918" i="1"/>
  <c r="K918" i="1"/>
  <c r="P918" i="1" s="1"/>
  <c r="J875" i="1"/>
  <c r="K875" i="1"/>
  <c r="L835" i="1"/>
  <c r="K835" i="1"/>
  <c r="P835" i="1" s="1"/>
  <c r="O832" i="1"/>
  <c r="K832" i="1"/>
  <c r="P832" i="1" s="1"/>
  <c r="K824" i="1"/>
  <c r="P824" i="1" s="1"/>
  <c r="K818" i="1"/>
  <c r="K797" i="1"/>
  <c r="K794" i="1"/>
  <c r="P794" i="1" s="1"/>
  <c r="K688" i="1"/>
  <c r="K685" i="1"/>
  <c r="P685" i="1" s="1"/>
  <c r="L674" i="1"/>
  <c r="K674" i="1"/>
  <c r="L669" i="1"/>
  <c r="K578" i="1"/>
  <c r="O535" i="1"/>
  <c r="K535" i="1"/>
  <c r="P535" i="1" s="1"/>
  <c r="K524" i="1"/>
  <c r="P524" i="1" s="1"/>
  <c r="K516" i="1"/>
  <c r="P516" i="1" s="1"/>
  <c r="L506" i="1"/>
  <c r="K506" i="1"/>
  <c r="P506" i="1" s="1"/>
  <c r="O454" i="1"/>
  <c r="K454" i="1"/>
  <c r="P454" i="1" s="1"/>
  <c r="K450" i="1"/>
  <c r="P450" i="1" s="1"/>
  <c r="K430" i="1"/>
  <c r="P430" i="1" s="1"/>
  <c r="J417" i="1"/>
  <c r="K417" i="1"/>
  <c r="P417" i="1" s="1"/>
  <c r="K403" i="1"/>
  <c r="K390" i="1"/>
  <c r="P390" i="1" s="1"/>
  <c r="O385" i="1"/>
  <c r="O223" i="1"/>
  <c r="K223" i="1"/>
  <c r="K152" i="1"/>
  <c r="K113" i="1"/>
  <c r="K111" i="1"/>
  <c r="P111" i="1" s="1"/>
  <c r="O731" i="1"/>
  <c r="K731" i="1"/>
  <c r="P731" i="1" s="1"/>
  <c r="O728" i="1"/>
  <c r="K728" i="1"/>
  <c r="P728" i="1" s="1"/>
  <c r="K722" i="1"/>
  <c r="P722" i="1" s="1"/>
  <c r="K720" i="1"/>
  <c r="P720" i="1" s="1"/>
  <c r="K716" i="1"/>
  <c r="P716" i="1" s="1"/>
  <c r="K710" i="1"/>
  <c r="P710" i="1" s="1"/>
  <c r="J681" i="1"/>
  <c r="K681" i="1"/>
  <c r="P681" i="1" s="1"/>
  <c r="K656" i="1"/>
  <c r="O641" i="1"/>
  <c r="K641" i="1"/>
  <c r="P641" i="1" s="1"/>
  <c r="K636" i="1"/>
  <c r="P636" i="1" s="1"/>
  <c r="K626" i="1"/>
  <c r="P626" i="1" s="1"/>
  <c r="L616" i="1"/>
  <c r="K616" i="1"/>
  <c r="P616" i="1" s="1"/>
  <c r="N575" i="1"/>
  <c r="K510" i="1"/>
  <c r="K502" i="1"/>
  <c r="P502" i="1" s="1"/>
  <c r="O490" i="1"/>
  <c r="K490" i="1"/>
  <c r="P490" i="1" s="1"/>
  <c r="L453" i="1"/>
  <c r="K453" i="1"/>
  <c r="P453" i="1" s="1"/>
  <c r="L354" i="1"/>
  <c r="K354" i="1"/>
  <c r="P354" i="1" s="1"/>
  <c r="J308" i="1"/>
  <c r="K308" i="1"/>
  <c r="J1123" i="1"/>
  <c r="O1123" i="1"/>
  <c r="N1123" i="1"/>
  <c r="J394" i="1"/>
  <c r="K361" i="1"/>
  <c r="J361" i="1"/>
  <c r="O361" i="1"/>
  <c r="N1034" i="1"/>
  <c r="L1034" i="1"/>
  <c r="O1034" i="1"/>
  <c r="L880" i="1"/>
  <c r="K880" i="1"/>
  <c r="P880" i="1" s="1"/>
  <c r="J26" i="1"/>
  <c r="K26" i="1"/>
  <c r="J1163" i="1"/>
  <c r="K1163" i="1"/>
  <c r="P1163" i="1" s="1"/>
  <c r="L1154" i="1"/>
  <c r="K1154" i="1"/>
  <c r="P1154" i="1" s="1"/>
  <c r="O978" i="1"/>
  <c r="K978" i="1"/>
  <c r="P978" i="1" s="1"/>
  <c r="N271" i="1"/>
  <c r="O271" i="1"/>
  <c r="J484" i="1"/>
  <c r="K484" i="1"/>
  <c r="J465" i="1"/>
  <c r="K465" i="1"/>
  <c r="J482" i="1"/>
  <c r="K482" i="1"/>
  <c r="L1031" i="1"/>
  <c r="K1031" i="1"/>
  <c r="O870" i="1"/>
  <c r="K870" i="1"/>
  <c r="P870" i="1" s="1"/>
  <c r="O827" i="1"/>
  <c r="K827" i="1"/>
  <c r="O692" i="1"/>
  <c r="K692" i="1"/>
  <c r="P692" i="1" s="1"/>
  <c r="L670" i="1"/>
  <c r="K670" i="1"/>
  <c r="L664" i="1"/>
  <c r="K664" i="1"/>
  <c r="K962" i="1"/>
  <c r="P962" i="1" s="1"/>
  <c r="J962" i="1"/>
  <c r="L558" i="1"/>
  <c r="K558" i="1"/>
  <c r="K527" i="1"/>
  <c r="J473" i="1"/>
  <c r="K473" i="1"/>
  <c r="O1144" i="1"/>
  <c r="J486" i="1"/>
  <c r="K476" i="1"/>
  <c r="J466" i="1"/>
  <c r="K466" i="1"/>
  <c r="K1035" i="1"/>
  <c r="O1032" i="1"/>
  <c r="L950" i="1"/>
  <c r="K950" i="1"/>
  <c r="P950" i="1" s="1"/>
  <c r="K947" i="1"/>
  <c r="P947" i="1" s="1"/>
  <c r="K943" i="1"/>
  <c r="K938" i="1"/>
  <c r="K935" i="1"/>
  <c r="P935" i="1" s="1"/>
  <c r="K928" i="1"/>
  <c r="P928" i="1" s="1"/>
  <c r="J912" i="1"/>
  <c r="K912" i="1"/>
  <c r="O909" i="1"/>
  <c r="K909" i="1"/>
  <c r="P909" i="1" s="1"/>
  <c r="L903" i="1"/>
  <c r="K903" i="1"/>
  <c r="K872" i="1"/>
  <c r="P872" i="1" s="1"/>
  <c r="N864" i="1"/>
  <c r="L863" i="1"/>
  <c r="J857" i="1"/>
  <c r="K857" i="1"/>
  <c r="J854" i="1"/>
  <c r="K854" i="1"/>
  <c r="P854" i="1" s="1"/>
  <c r="O848" i="1"/>
  <c r="K848" i="1"/>
  <c r="L845" i="1"/>
  <c r="K845" i="1"/>
  <c r="P845" i="1" s="1"/>
  <c r="K839" i="1"/>
  <c r="P839" i="1" s="1"/>
  <c r="L837" i="1"/>
  <c r="O831" i="1"/>
  <c r="K831" i="1"/>
  <c r="P831" i="1" s="1"/>
  <c r="O815" i="1"/>
  <c r="K815" i="1"/>
  <c r="P815" i="1" s="1"/>
  <c r="O809" i="1"/>
  <c r="K809" i="1"/>
  <c r="P809" i="1" s="1"/>
  <c r="L802" i="1"/>
  <c r="K703" i="1"/>
  <c r="P703" i="1" s="1"/>
  <c r="K701" i="1"/>
  <c r="P701" i="1" s="1"/>
  <c r="K699" i="1"/>
  <c r="P699" i="1" s="1"/>
  <c r="K694" i="1"/>
  <c r="P694" i="1" s="1"/>
  <c r="J669" i="1"/>
  <c r="L645" i="1"/>
  <c r="K624" i="1"/>
  <c r="L613" i="1"/>
  <c r="K613" i="1"/>
  <c r="P613" i="1" s="1"/>
  <c r="N609" i="1"/>
  <c r="L606" i="1"/>
  <c r="K606" i="1"/>
  <c r="N603" i="1"/>
  <c r="K603" i="1"/>
  <c r="K385" i="1"/>
  <c r="J325" i="1"/>
  <c r="K218" i="1"/>
  <c r="K214" i="1"/>
  <c r="P214" i="1" s="1"/>
  <c r="K199" i="1"/>
  <c r="P199" i="1" s="1"/>
  <c r="K195" i="1"/>
  <c r="K102" i="1"/>
  <c r="P102" i="1" s="1"/>
  <c r="K92" i="1"/>
  <c r="P92" i="1" s="1"/>
  <c r="K58" i="1"/>
  <c r="L22" i="1"/>
  <c r="N21" i="1"/>
  <c r="N1120" i="1"/>
  <c r="N1107" i="1"/>
  <c r="N1078" i="1"/>
  <c r="O1073" i="1"/>
  <c r="K972" i="1"/>
  <c r="P972" i="1" s="1"/>
  <c r="O972" i="1"/>
  <c r="K970" i="1"/>
  <c r="P970" i="1" s="1"/>
  <c r="N959" i="1"/>
  <c r="J575" i="1"/>
  <c r="N563" i="1"/>
  <c r="N776" i="1"/>
  <c r="K776" i="1"/>
  <c r="O714" i="1"/>
  <c r="K714" i="1"/>
  <c r="J242" i="1"/>
  <c r="K242" i="1"/>
  <c r="L242" i="1"/>
  <c r="K57" i="1"/>
  <c r="O57" i="1"/>
  <c r="L57" i="1"/>
  <c r="K46" i="1"/>
  <c r="K43" i="1"/>
  <c r="K789" i="1"/>
  <c r="P789" i="1" s="1"/>
  <c r="K786" i="1"/>
  <c r="P786" i="1" s="1"/>
  <c r="K1043" i="1"/>
  <c r="P1043" i="1" s="1"/>
  <c r="K1038" i="1"/>
  <c r="P1038" i="1" s="1"/>
  <c r="J519" i="1"/>
  <c r="K519" i="1"/>
  <c r="P519" i="1" s="1"/>
  <c r="L493" i="1"/>
  <c r="K493" i="1"/>
  <c r="P493" i="1" s="1"/>
  <c r="L458" i="1"/>
  <c r="K458" i="1"/>
  <c r="L446" i="1"/>
  <c r="K446" i="1"/>
  <c r="P446" i="1" s="1"/>
  <c r="L414" i="1"/>
  <c r="K414" i="1"/>
  <c r="P414" i="1" s="1"/>
  <c r="L386" i="1"/>
  <c r="K386" i="1"/>
  <c r="P386" i="1" s="1"/>
  <c r="O351" i="1"/>
  <c r="K351" i="1"/>
  <c r="P351" i="1" s="1"/>
  <c r="K1144" i="1"/>
  <c r="P1144" i="1" s="1"/>
  <c r="K884" i="1"/>
  <c r="O478" i="1"/>
  <c r="K478" i="1"/>
  <c r="O475" i="1"/>
  <c r="K475" i="1"/>
  <c r="J467" i="1"/>
  <c r="K467" i="1"/>
  <c r="J900" i="1"/>
  <c r="K900" i="1"/>
  <c r="P900" i="1" s="1"/>
  <c r="O891" i="1"/>
  <c r="K891" i="1"/>
  <c r="P891" i="1" s="1"/>
  <c r="O888" i="1"/>
  <c r="K888" i="1"/>
  <c r="P888" i="1" s="1"/>
  <c r="O879" i="1"/>
  <c r="K879" i="1"/>
  <c r="P879" i="1" s="1"/>
  <c r="O807" i="1"/>
  <c r="K807" i="1"/>
  <c r="J644" i="1"/>
  <c r="K644" i="1"/>
  <c r="P644" i="1" s="1"/>
  <c r="N189" i="1"/>
  <c r="K189" i="1"/>
  <c r="K1049" i="1"/>
  <c r="P1049" i="1" s="1"/>
  <c r="J1049" i="1"/>
  <c r="N561" i="1"/>
  <c r="K561" i="1"/>
  <c r="L532" i="1"/>
  <c r="K532" i="1"/>
  <c r="K188" i="1"/>
  <c r="J188" i="1"/>
  <c r="L117" i="1"/>
  <c r="K117" i="1"/>
  <c r="P117" i="1" s="1"/>
  <c r="K474" i="1"/>
  <c r="K255" i="1"/>
  <c r="P255" i="1" s="1"/>
  <c r="L738" i="1"/>
  <c r="K738" i="1"/>
  <c r="P738" i="1" s="1"/>
  <c r="K483" i="1"/>
  <c r="L952" i="1"/>
  <c r="K952" i="1"/>
  <c r="P952" i="1" s="1"/>
  <c r="O864" i="1"/>
  <c r="K864" i="1"/>
  <c r="P864" i="1" s="1"/>
  <c r="K834" i="1"/>
  <c r="P834" i="1" s="1"/>
  <c r="N827" i="1"/>
  <c r="L825" i="1"/>
  <c r="K825" i="1"/>
  <c r="P825" i="1" s="1"/>
  <c r="J822" i="1"/>
  <c r="K822" i="1"/>
  <c r="P822" i="1" s="1"/>
  <c r="K801" i="1"/>
  <c r="K795" i="1"/>
  <c r="P795" i="1" s="1"/>
  <c r="J792" i="1"/>
  <c r="K792" i="1"/>
  <c r="P792" i="1" s="1"/>
  <c r="K690" i="1"/>
  <c r="P690" i="1" s="1"/>
  <c r="K684" i="1"/>
  <c r="P684" i="1" s="1"/>
  <c r="K676" i="1"/>
  <c r="P676" i="1" s="1"/>
  <c r="K672" i="1"/>
  <c r="P672" i="1" s="1"/>
  <c r="K609" i="1"/>
  <c r="P609" i="1" s="1"/>
  <c r="K579" i="1"/>
  <c r="K555" i="1"/>
  <c r="P555" i="1" s="1"/>
  <c r="O548" i="1"/>
  <c r="K548" i="1"/>
  <c r="P548" i="1" s="1"/>
  <c r="K539" i="1"/>
  <c r="P539" i="1" s="1"/>
  <c r="K518" i="1"/>
  <c r="K503" i="1"/>
  <c r="P503" i="1" s="1"/>
  <c r="K491" i="1"/>
  <c r="P491" i="1" s="1"/>
  <c r="K457" i="1"/>
  <c r="P457" i="1" s="1"/>
  <c r="K441" i="1"/>
  <c r="P441" i="1" s="1"/>
  <c r="K419" i="1"/>
  <c r="P419" i="1" s="1"/>
  <c r="K404" i="1"/>
  <c r="K402" i="1"/>
  <c r="K391" i="1"/>
  <c r="P391" i="1" s="1"/>
  <c r="K316" i="1"/>
  <c r="P316" i="1" s="1"/>
  <c r="K312" i="1"/>
  <c r="P312" i="1" s="1"/>
  <c r="K286" i="1"/>
  <c r="P286" i="1" s="1"/>
  <c r="K275" i="1"/>
  <c r="K406" i="1"/>
  <c r="O293" i="1"/>
  <c r="K293" i="1"/>
  <c r="P293" i="1" s="1"/>
  <c r="J293" i="1"/>
  <c r="K167" i="1"/>
  <c r="P167" i="1" s="1"/>
  <c r="K160" i="1"/>
  <c r="P160" i="1" s="1"/>
  <c r="K141" i="1"/>
  <c r="P141" i="1" s="1"/>
  <c r="K131" i="1"/>
  <c r="P131" i="1" s="1"/>
  <c r="K126" i="1"/>
  <c r="K119" i="1"/>
  <c r="K55" i="1"/>
  <c r="P55" i="1" s="1"/>
  <c r="L739" i="1"/>
  <c r="K739" i="1"/>
  <c r="J747" i="1"/>
  <c r="K747" i="1"/>
  <c r="N757" i="1"/>
  <c r="K757" i="1"/>
  <c r="L769" i="1"/>
  <c r="K769" i="1"/>
  <c r="N769" i="1"/>
  <c r="K775" i="1"/>
  <c r="N775" i="1"/>
  <c r="K396" i="1"/>
  <c r="J396" i="1"/>
  <c r="K245" i="1"/>
  <c r="J72" i="1"/>
  <c r="K72" i="1"/>
  <c r="K1123" i="1"/>
  <c r="L470" i="1"/>
  <c r="K470" i="1"/>
  <c r="J464" i="1"/>
  <c r="K464" i="1"/>
  <c r="L898" i="1"/>
  <c r="K898" i="1"/>
  <c r="P898" i="1" s="1"/>
  <c r="O804" i="1"/>
  <c r="K804" i="1"/>
  <c r="P804" i="1" s="1"/>
  <c r="O325" i="1"/>
  <c r="L325" i="1"/>
  <c r="N318" i="1"/>
  <c r="K318" i="1"/>
  <c r="P318" i="1" s="1"/>
  <c r="J559" i="1"/>
  <c r="K559" i="1"/>
  <c r="K585" i="1"/>
  <c r="J585" i="1"/>
  <c r="O585" i="1"/>
  <c r="J512" i="1"/>
  <c r="K512" i="1"/>
  <c r="P512" i="1" s="1"/>
  <c r="K468" i="1"/>
  <c r="O477" i="1"/>
  <c r="J481" i="1"/>
  <c r="K481" i="1"/>
  <c r="K1041" i="1"/>
  <c r="K1036" i="1"/>
  <c r="J946" i="1"/>
  <c r="K946" i="1"/>
  <c r="P946" i="1" s="1"/>
  <c r="K944" i="1"/>
  <c r="P944" i="1" s="1"/>
  <c r="O941" i="1"/>
  <c r="J940" i="1"/>
  <c r="K940" i="1"/>
  <c r="L936" i="1"/>
  <c r="O930" i="1"/>
  <c r="K930" i="1"/>
  <c r="O927" i="1"/>
  <c r="K927" i="1"/>
  <c r="P927" i="1" s="1"/>
  <c r="J921" i="1"/>
  <c r="J916" i="1"/>
  <c r="K916" i="1"/>
  <c r="P916" i="1" s="1"/>
  <c r="J910" i="1"/>
  <c r="K910" i="1"/>
  <c r="P910" i="1" s="1"/>
  <c r="J907" i="1"/>
  <c r="K907" i="1"/>
  <c r="P907" i="1" s="1"/>
  <c r="K901" i="1"/>
  <c r="P901" i="1" s="1"/>
  <c r="J882" i="1"/>
  <c r="N879" i="1"/>
  <c r="L873" i="1"/>
  <c r="K873" i="1"/>
  <c r="P873" i="1" s="1"/>
  <c r="J870" i="1"/>
  <c r="O866" i="1"/>
  <c r="K866" i="1"/>
  <c r="K861" i="1"/>
  <c r="P861" i="1" s="1"/>
  <c r="K855" i="1"/>
  <c r="P855" i="1" s="1"/>
  <c r="K852" i="1"/>
  <c r="P852" i="1" s="1"/>
  <c r="K846" i="1"/>
  <c r="P846" i="1" s="1"/>
  <c r="K843" i="1"/>
  <c r="P843" i="1" s="1"/>
  <c r="K840" i="1"/>
  <c r="P840" i="1" s="1"/>
  <c r="L832" i="1"/>
  <c r="L827" i="1"/>
  <c r="K816" i="1"/>
  <c r="P816" i="1" s="1"/>
  <c r="K813" i="1"/>
  <c r="P813" i="1" s="1"/>
  <c r="K707" i="1"/>
  <c r="P707" i="1" s="1"/>
  <c r="K704" i="1"/>
  <c r="P704" i="1" s="1"/>
  <c r="O698" i="1"/>
  <c r="K698" i="1"/>
  <c r="P698" i="1" s="1"/>
  <c r="O696" i="1"/>
  <c r="K696" i="1"/>
  <c r="J692" i="1"/>
  <c r="K628" i="1"/>
  <c r="K622" i="1"/>
  <c r="P622" i="1" s="1"/>
  <c r="K611" i="1"/>
  <c r="K607" i="1"/>
  <c r="K601" i="1"/>
  <c r="J596" i="1"/>
  <c r="K596" i="1"/>
  <c r="O593" i="1"/>
  <c r="K593" i="1"/>
  <c r="K590" i="1"/>
  <c r="K588" i="1"/>
  <c r="K582" i="1"/>
  <c r="L583" i="1"/>
  <c r="L454" i="1"/>
  <c r="K382" i="1"/>
  <c r="P382" i="1" s="1"/>
  <c r="K373" i="1"/>
  <c r="L374" i="1"/>
  <c r="K374" i="1"/>
  <c r="K363" i="1"/>
  <c r="J359" i="1"/>
  <c r="K359" i="1"/>
  <c r="P359" i="1" s="1"/>
  <c r="K347" i="1"/>
  <c r="K335" i="1"/>
  <c r="K329" i="1"/>
  <c r="K324" i="1"/>
  <c r="P324" i="1" s="1"/>
  <c r="K224" i="1"/>
  <c r="K216" i="1"/>
  <c r="K211" i="1"/>
  <c r="P211" i="1" s="1"/>
  <c r="K200" i="1"/>
  <c r="P200" i="1" s="1"/>
  <c r="O96" i="1"/>
  <c r="K96" i="1"/>
  <c r="P96" i="1" s="1"/>
  <c r="K90" i="1"/>
  <c r="P90" i="1" s="1"/>
  <c r="K33" i="1"/>
  <c r="K29" i="1"/>
  <c r="K25" i="1"/>
  <c r="O1018" i="1"/>
  <c r="N1003" i="1"/>
  <c r="O1001" i="1"/>
  <c r="O994" i="1"/>
  <c r="K994" i="1"/>
  <c r="J259" i="1"/>
  <c r="K259" i="1"/>
  <c r="P259" i="1" s="1"/>
  <c r="J193" i="1"/>
  <c r="K742" i="1"/>
  <c r="N742" i="1"/>
  <c r="O1062" i="1"/>
  <c r="K349" i="1"/>
  <c r="O349" i="1"/>
  <c r="J277" i="1"/>
  <c r="K277" i="1"/>
  <c r="O239" i="1"/>
  <c r="K239" i="1"/>
  <c r="L239" i="1"/>
  <c r="K235" i="1"/>
  <c r="K232" i="1"/>
  <c r="K228" i="1"/>
  <c r="K658" i="1"/>
  <c r="L658" i="1"/>
  <c r="L399" i="1"/>
  <c r="K399" i="1"/>
  <c r="P399" i="1" s="1"/>
  <c r="O399" i="1"/>
  <c r="L1161" i="1"/>
  <c r="K1161" i="1"/>
  <c r="P1161" i="1" s="1"/>
  <c r="L1145" i="1"/>
  <c r="K1145" i="1"/>
  <c r="P1145" i="1" s="1"/>
  <c r="L1026" i="1"/>
  <c r="K1026" i="1"/>
  <c r="P1026" i="1" s="1"/>
  <c r="L777" i="1"/>
  <c r="K777" i="1"/>
  <c r="P777" i="1" s="1"/>
  <c r="K1032" i="1"/>
  <c r="K272" i="1"/>
  <c r="L36" i="1"/>
  <c r="O22" i="1"/>
  <c r="O23" i="1"/>
  <c r="K23" i="1"/>
  <c r="K1138" i="1"/>
  <c r="P1138" i="1" s="1"/>
  <c r="J1135" i="1"/>
  <c r="K1135" i="1"/>
  <c r="P1135" i="1" s="1"/>
  <c r="K1130" i="1"/>
  <c r="P1130" i="1" s="1"/>
  <c r="K1128" i="1"/>
  <c r="P1128" i="1" s="1"/>
  <c r="L1124" i="1"/>
  <c r="K1124" i="1"/>
  <c r="K1119" i="1"/>
  <c r="P1119" i="1" s="1"/>
  <c r="K1114" i="1"/>
  <c r="O1104" i="1"/>
  <c r="K1104" i="1"/>
  <c r="K1099" i="1"/>
  <c r="P1099" i="1" s="1"/>
  <c r="K1094" i="1"/>
  <c r="K1089" i="1"/>
  <c r="P1089" i="1" s="1"/>
  <c r="K1087" i="1"/>
  <c r="P1087" i="1" s="1"/>
  <c r="K1079" i="1"/>
  <c r="P1079" i="1" s="1"/>
  <c r="K1076" i="1"/>
  <c r="P1076" i="1" s="1"/>
  <c r="O1069" i="1"/>
  <c r="K1069" i="1"/>
  <c r="P1069" i="1" s="1"/>
  <c r="N974" i="1"/>
  <c r="K730" i="1"/>
  <c r="P730" i="1" s="1"/>
  <c r="O727" i="1"/>
  <c r="K727" i="1"/>
  <c r="P727" i="1" s="1"/>
  <c r="K725" i="1"/>
  <c r="P725" i="1" s="1"/>
  <c r="L723" i="1"/>
  <c r="K718" i="1"/>
  <c r="P718" i="1" s="1"/>
  <c r="K713" i="1"/>
  <c r="P713" i="1" s="1"/>
  <c r="L711" i="1"/>
  <c r="K711" i="1"/>
  <c r="P711" i="1" s="1"/>
  <c r="K679" i="1"/>
  <c r="P679" i="1" s="1"/>
  <c r="K654" i="1"/>
  <c r="K639" i="1"/>
  <c r="P639" i="1" s="1"/>
  <c r="K634" i="1"/>
  <c r="P634" i="1" s="1"/>
  <c r="K618" i="1"/>
  <c r="P618" i="1" s="1"/>
  <c r="L573" i="1"/>
  <c r="K573" i="1"/>
  <c r="K508" i="1"/>
  <c r="K509" i="1"/>
  <c r="K294" i="1"/>
  <c r="P294" i="1" s="1"/>
  <c r="K164" i="1"/>
  <c r="K155" i="1"/>
  <c r="P155" i="1" s="1"/>
  <c r="K137" i="1"/>
  <c r="P137" i="1" s="1"/>
  <c r="K129" i="1"/>
  <c r="P129" i="1" s="1"/>
  <c r="K127" i="1"/>
  <c r="N81" i="1"/>
  <c r="K81" i="1"/>
  <c r="P81" i="1" s="1"/>
  <c r="K53" i="1"/>
  <c r="P53" i="1" s="1"/>
  <c r="O965" i="1"/>
  <c r="N993" i="1"/>
  <c r="K993" i="1"/>
  <c r="N1061" i="1"/>
  <c r="K1061" i="1"/>
  <c r="J139" i="1"/>
  <c r="K139" i="1"/>
  <c r="N147" i="1"/>
  <c r="K147" i="1"/>
  <c r="K553" i="1"/>
  <c r="K537" i="1"/>
  <c r="K522" i="1"/>
  <c r="K504" i="1"/>
  <c r="K489" i="1"/>
  <c r="K448" i="1"/>
  <c r="K410" i="1"/>
  <c r="K405" i="1"/>
  <c r="O342" i="1"/>
  <c r="K342" i="1"/>
  <c r="N266" i="1"/>
  <c r="N249" i="1"/>
  <c r="J246" i="1"/>
  <c r="K237" i="1"/>
  <c r="K233" i="1"/>
  <c r="K234" i="1"/>
  <c r="K225" i="1"/>
  <c r="O105" i="1"/>
  <c r="K105" i="1"/>
  <c r="J105" i="1"/>
  <c r="L85" i="1"/>
  <c r="K85" i="1"/>
  <c r="N77" i="1"/>
  <c r="K77" i="1"/>
  <c r="K1030" i="1"/>
  <c r="L1030" i="1"/>
  <c r="L954" i="1"/>
  <c r="K954" i="1"/>
  <c r="O949" i="1"/>
  <c r="K949" i="1"/>
  <c r="P949" i="1" s="1"/>
  <c r="K700" i="1"/>
  <c r="P700" i="1" s="1"/>
  <c r="O700" i="1"/>
  <c r="N663" i="1"/>
  <c r="J663" i="1"/>
  <c r="N244" i="1"/>
  <c r="K244" i="1"/>
  <c r="O1047" i="1"/>
  <c r="K1047" i="1"/>
  <c r="P1047" i="1" s="1"/>
  <c r="N1022" i="1"/>
  <c r="K1022" i="1"/>
  <c r="P1022" i="1" s="1"/>
  <c r="N914" i="1"/>
  <c r="O914" i="1"/>
  <c r="J599" i="1"/>
  <c r="K599" i="1"/>
  <c r="K592" i="1"/>
  <c r="J586" i="1"/>
  <c r="K586" i="1"/>
  <c r="K587" i="1"/>
  <c r="K584" i="1"/>
  <c r="K463" i="1"/>
  <c r="K383" i="1"/>
  <c r="P383" i="1" s="1"/>
  <c r="K375" i="1"/>
  <c r="J368" i="1"/>
  <c r="K368" i="1"/>
  <c r="P368" i="1" s="1"/>
  <c r="K364" i="1"/>
  <c r="K356" i="1"/>
  <c r="P356" i="1" s="1"/>
  <c r="K337" i="1"/>
  <c r="P337" i="1" s="1"/>
  <c r="O331" i="1"/>
  <c r="K331" i="1"/>
  <c r="P331" i="1" s="1"/>
  <c r="K327" i="1"/>
  <c r="K314" i="1"/>
  <c r="P314" i="1" s="1"/>
  <c r="J310" i="1"/>
  <c r="K310" i="1"/>
  <c r="P310" i="1" s="1"/>
  <c r="K287" i="1"/>
  <c r="P287" i="1" s="1"/>
  <c r="K191" i="1"/>
  <c r="P191" i="1" s="1"/>
  <c r="K185" i="1"/>
  <c r="K168" i="1"/>
  <c r="P168" i="1" s="1"/>
  <c r="K156" i="1"/>
  <c r="P156" i="1" s="1"/>
  <c r="L109" i="1"/>
  <c r="K54" i="1"/>
  <c r="P54" i="1" s="1"/>
  <c r="K38" i="1"/>
  <c r="J35" i="1"/>
  <c r="K35" i="1"/>
  <c r="K1059" i="1"/>
  <c r="P1059" i="1" s="1"/>
  <c r="K1056" i="1"/>
  <c r="P1056" i="1" s="1"/>
  <c r="K990" i="1"/>
  <c r="P990" i="1" s="1"/>
  <c r="K987" i="1"/>
  <c r="P987" i="1" s="1"/>
  <c r="K980" i="1"/>
  <c r="P980" i="1" s="1"/>
  <c r="N569" i="1"/>
  <c r="N559" i="1"/>
  <c r="N547" i="1"/>
  <c r="N543" i="1"/>
  <c r="K505" i="1"/>
  <c r="P505" i="1" s="1"/>
  <c r="K459" i="1"/>
  <c r="K460" i="1"/>
  <c r="K456" i="1"/>
  <c r="P456" i="1" s="1"/>
  <c r="K421" i="1"/>
  <c r="P421" i="1" s="1"/>
  <c r="J406" i="1"/>
  <c r="K264" i="1"/>
  <c r="P264" i="1" s="1"/>
  <c r="K262" i="1"/>
  <c r="P262" i="1" s="1"/>
  <c r="L257" i="1"/>
  <c r="K257" i="1"/>
  <c r="P257" i="1" s="1"/>
  <c r="K202" i="1"/>
  <c r="P202" i="1" s="1"/>
  <c r="K197" i="1"/>
  <c r="P197" i="1" s="1"/>
  <c r="N734" i="1"/>
  <c r="K734" i="1"/>
  <c r="J743" i="1"/>
  <c r="K743" i="1"/>
  <c r="L750" i="1"/>
  <c r="K750" i="1"/>
  <c r="L1103" i="1"/>
  <c r="K1103" i="1"/>
  <c r="K1092" i="1"/>
  <c r="N1092" i="1"/>
  <c r="J1092" i="1"/>
  <c r="L281" i="1"/>
  <c r="K281" i="1"/>
  <c r="O279" i="1"/>
  <c r="K279" i="1"/>
  <c r="K265" i="1"/>
  <c r="K250" i="1"/>
  <c r="K248" i="1"/>
  <c r="K241" i="1"/>
  <c r="K69" i="1"/>
  <c r="N915" i="1"/>
  <c r="K915" i="1"/>
  <c r="P915" i="1" s="1"/>
  <c r="L915" i="1"/>
  <c r="J896" i="1"/>
  <c r="K896" i="1"/>
  <c r="P896" i="1" s="1"/>
  <c r="L878" i="1"/>
  <c r="K878" i="1"/>
  <c r="P878" i="1" s="1"/>
  <c r="J671" i="1"/>
  <c r="K671" i="1"/>
  <c r="P671" i="1" s="1"/>
  <c r="L648" i="1"/>
  <c r="J517" i="1"/>
  <c r="K517" i="1"/>
  <c r="K89" i="1"/>
  <c r="P89" i="1" s="1"/>
  <c r="L89" i="1"/>
  <c r="L24" i="1"/>
  <c r="K24" i="1"/>
  <c r="O1162" i="1"/>
  <c r="K1162" i="1"/>
  <c r="P1162" i="1" s="1"/>
  <c r="L1152" i="1"/>
  <c r="K1152" i="1"/>
  <c r="P1152" i="1" s="1"/>
  <c r="O1149" i="1"/>
  <c r="K1149" i="1"/>
  <c r="N1136" i="1"/>
  <c r="N1121" i="1"/>
  <c r="L1116" i="1"/>
  <c r="J948" i="1"/>
  <c r="K948" i="1"/>
  <c r="P948" i="1" s="1"/>
  <c r="L923" i="1"/>
  <c r="K923" i="1"/>
  <c r="P923" i="1" s="1"/>
  <c r="K723" i="1"/>
  <c r="P723" i="1" s="1"/>
  <c r="K1039" i="1"/>
  <c r="K388" i="1"/>
  <c r="P388" i="1" s="1"/>
  <c r="K380" i="1"/>
  <c r="P380" i="1" s="1"/>
  <c r="K360" i="1"/>
  <c r="P360" i="1" s="1"/>
  <c r="O333" i="1"/>
  <c r="K333" i="1"/>
  <c r="P333" i="1" s="1"/>
  <c r="K306" i="1"/>
  <c r="K187" i="1"/>
  <c r="J965" i="1"/>
  <c r="K965" i="1"/>
  <c r="N1082" i="1"/>
  <c r="K1082" i="1"/>
  <c r="L394" i="1"/>
  <c r="K394" i="1"/>
  <c r="K392" i="1"/>
  <c r="L370" i="1"/>
  <c r="K370" i="1"/>
  <c r="L212" i="1"/>
  <c r="K212" i="1"/>
  <c r="K207" i="1"/>
  <c r="K179" i="1"/>
  <c r="J173" i="1"/>
  <c r="K173" i="1"/>
  <c r="J1034" i="1"/>
  <c r="K1034" i="1"/>
  <c r="K926" i="1"/>
  <c r="P926" i="1" s="1"/>
  <c r="L926" i="1"/>
  <c r="K874" i="1"/>
  <c r="K869" i="1"/>
  <c r="P869" i="1" s="1"/>
  <c r="K865" i="1"/>
  <c r="L440" i="1"/>
  <c r="K440" i="1"/>
  <c r="P440" i="1" s="1"/>
  <c r="O115" i="1"/>
  <c r="K115" i="1"/>
  <c r="P115" i="1" s="1"/>
  <c r="L95" i="1"/>
  <c r="N1101" i="1"/>
  <c r="K540" i="1"/>
  <c r="P540" i="1" s="1"/>
  <c r="N540" i="1"/>
  <c r="L307" i="1"/>
  <c r="K307" i="1"/>
  <c r="J283" i="1"/>
  <c r="K283" i="1"/>
  <c r="P283" i="1" s="1"/>
  <c r="J677" i="1"/>
  <c r="K677" i="1"/>
  <c r="P677" i="1" s="1"/>
  <c r="L619" i="1"/>
  <c r="K619" i="1"/>
  <c r="P619" i="1" s="1"/>
  <c r="J598" i="1"/>
  <c r="K598" i="1"/>
  <c r="L591" i="1"/>
  <c r="K591" i="1"/>
  <c r="O231" i="1"/>
  <c r="K231" i="1"/>
  <c r="P231" i="1" s="1"/>
  <c r="N1050" i="1"/>
  <c r="K1050" i="1"/>
  <c r="P1050" i="1" s="1"/>
  <c r="J1019" i="1"/>
  <c r="K1019" i="1"/>
  <c r="P1019" i="1" s="1"/>
  <c r="K271" i="1"/>
  <c r="P271" i="1" s="1"/>
  <c r="K263" i="1"/>
  <c r="P263" i="1" s="1"/>
  <c r="K258" i="1"/>
  <c r="P258" i="1" s="1"/>
  <c r="N243" i="1"/>
  <c r="K243" i="1"/>
  <c r="P243" i="1" s="1"/>
  <c r="N208" i="1"/>
  <c r="K208" i="1"/>
  <c r="P208" i="1" s="1"/>
  <c r="K201" i="1"/>
  <c r="P201" i="1" s="1"/>
  <c r="K192" i="1"/>
  <c r="P192" i="1" s="1"/>
  <c r="K180" i="1"/>
  <c r="P180" i="1" s="1"/>
  <c r="K174" i="1"/>
  <c r="P174" i="1" s="1"/>
  <c r="K778" i="1"/>
  <c r="N778" i="1"/>
  <c r="K790" i="1"/>
  <c r="P790" i="1" s="1"/>
  <c r="N790" i="1"/>
  <c r="O437" i="1"/>
  <c r="K437" i="1"/>
  <c r="P437" i="1" s="1"/>
  <c r="O433" i="1"/>
  <c r="K433" i="1"/>
  <c r="P433" i="1" s="1"/>
  <c r="L428" i="1"/>
  <c r="K428" i="1"/>
  <c r="P428" i="1" s="1"/>
  <c r="J811" i="1"/>
  <c r="K811" i="1"/>
  <c r="P811" i="1" s="1"/>
  <c r="O604" i="1"/>
  <c r="K604" i="1"/>
  <c r="P604" i="1" s="1"/>
  <c r="J439" i="1"/>
  <c r="K439" i="1"/>
  <c r="P439" i="1" s="1"/>
  <c r="O422" i="1"/>
  <c r="K422" i="1"/>
  <c r="P422" i="1" s="1"/>
  <c r="O1155" i="1"/>
  <c r="J752" i="1"/>
  <c r="K752" i="1"/>
  <c r="P752" i="1" s="1"/>
  <c r="O736" i="1"/>
  <c r="K736" i="1"/>
  <c r="P736" i="1" s="1"/>
  <c r="K871" i="1"/>
  <c r="P871" i="1" s="1"/>
  <c r="K867" i="1"/>
  <c r="P867" i="1" s="1"/>
  <c r="K862" i="1"/>
  <c r="P862" i="1" s="1"/>
  <c r="K693" i="1"/>
  <c r="P693" i="1" s="1"/>
  <c r="K689" i="1"/>
  <c r="P689" i="1" s="1"/>
  <c r="K683" i="1"/>
  <c r="P683" i="1" s="1"/>
  <c r="J673" i="1"/>
  <c r="K673" i="1"/>
  <c r="K668" i="1"/>
  <c r="K650" i="1"/>
  <c r="P650" i="1" s="1"/>
  <c r="J600" i="1"/>
  <c r="K600" i="1"/>
  <c r="K595" i="1"/>
  <c r="K589" i="1"/>
  <c r="K443" i="1"/>
  <c r="P443" i="1" s="1"/>
  <c r="K438" i="1"/>
  <c r="P438" i="1" s="1"/>
  <c r="K110" i="1"/>
  <c r="P110" i="1" s="1"/>
  <c r="K101" i="1"/>
  <c r="P101" i="1" s="1"/>
  <c r="K98" i="1"/>
  <c r="P98" i="1" s="1"/>
  <c r="K94" i="1"/>
  <c r="P94" i="1" s="1"/>
  <c r="J91" i="1"/>
  <c r="K91" i="1"/>
  <c r="P91" i="1" s="1"/>
  <c r="K1146" i="1"/>
  <c r="K1027" i="1"/>
  <c r="K781" i="1"/>
  <c r="P781" i="1" s="1"/>
  <c r="K1139" i="1"/>
  <c r="P1139" i="1" s="1"/>
  <c r="J1134" i="1"/>
  <c r="K1134" i="1"/>
  <c r="P1134" i="1" s="1"/>
  <c r="K1126" i="1"/>
  <c r="P1126" i="1" s="1"/>
  <c r="K1118" i="1"/>
  <c r="P1118" i="1" s="1"/>
  <c r="K1111" i="1"/>
  <c r="P1111" i="1" s="1"/>
  <c r="O1106" i="1"/>
  <c r="K1106" i="1"/>
  <c r="P1106" i="1" s="1"/>
  <c r="K996" i="1"/>
  <c r="P996" i="1" s="1"/>
  <c r="K988" i="1"/>
  <c r="P988" i="1" s="1"/>
  <c r="K981" i="1"/>
  <c r="P981" i="1" s="1"/>
  <c r="L976" i="1"/>
  <c r="K976" i="1"/>
  <c r="P976" i="1" s="1"/>
  <c r="L268" i="1"/>
  <c r="K268" i="1"/>
  <c r="P268" i="1" s="1"/>
  <c r="J260" i="1"/>
  <c r="K260" i="1"/>
  <c r="P260" i="1" s="1"/>
  <c r="O256" i="1"/>
  <c r="K256" i="1"/>
  <c r="P256" i="1" s="1"/>
  <c r="K230" i="1"/>
  <c r="P230" i="1" s="1"/>
  <c r="K204" i="1"/>
  <c r="P204" i="1" s="1"/>
  <c r="K196" i="1"/>
  <c r="P196" i="1" s="1"/>
  <c r="O177" i="1"/>
  <c r="L171" i="1"/>
  <c r="K171" i="1"/>
  <c r="P171" i="1" s="1"/>
  <c r="K499" i="1"/>
  <c r="K411" i="1"/>
  <c r="K397" i="1"/>
  <c r="N1029" i="1"/>
  <c r="K1029" i="1"/>
  <c r="K933" i="1"/>
  <c r="P933" i="1" s="1"/>
  <c r="O220" i="1"/>
  <c r="K220" i="1"/>
  <c r="P220" i="1" s="1"/>
  <c r="K42" i="1"/>
  <c r="P42" i="1" s="1"/>
  <c r="K19" i="1"/>
  <c r="K1157" i="1"/>
  <c r="P1157" i="1" s="1"/>
  <c r="K1153" i="1"/>
  <c r="P1153" i="1" s="1"/>
  <c r="K1148" i="1"/>
  <c r="P1148" i="1" s="1"/>
  <c r="K1143" i="1"/>
  <c r="P1143" i="1" s="1"/>
  <c r="K780" i="1"/>
  <c r="P780" i="1" s="1"/>
  <c r="K1133" i="1"/>
  <c r="P1133" i="1" s="1"/>
  <c r="L652" i="1"/>
  <c r="K652" i="1"/>
  <c r="J632" i="1"/>
  <c r="K632" i="1"/>
  <c r="P632" i="1" s="1"/>
  <c r="K614" i="1"/>
  <c r="P614" i="1" s="1"/>
  <c r="K1112" i="1"/>
  <c r="L1140" i="1"/>
  <c r="K1140" i="1"/>
  <c r="K157" i="1"/>
  <c r="N82" i="1"/>
  <c r="K67" i="1"/>
  <c r="K63" i="1"/>
  <c r="J59" i="1"/>
  <c r="K59" i="1"/>
  <c r="N913" i="1"/>
  <c r="J889" i="1"/>
  <c r="K858" i="1"/>
  <c r="P858" i="1" s="1"/>
  <c r="K853" i="1"/>
  <c r="P853" i="1" s="1"/>
  <c r="K849" i="1"/>
  <c r="P849" i="1" s="1"/>
  <c r="K844" i="1"/>
  <c r="P844" i="1" s="1"/>
  <c r="K838" i="1"/>
  <c r="P838" i="1" s="1"/>
  <c r="O833" i="1"/>
  <c r="K833" i="1"/>
  <c r="P833" i="1" s="1"/>
  <c r="K828" i="1"/>
  <c r="P828" i="1" s="1"/>
  <c r="K823" i="1"/>
  <c r="P823" i="1" s="1"/>
  <c r="K819" i="1"/>
  <c r="P819" i="1" s="1"/>
  <c r="K814" i="1"/>
  <c r="P814" i="1" s="1"/>
  <c r="K808" i="1"/>
  <c r="P808" i="1" s="1"/>
  <c r="K803" i="1"/>
  <c r="P803" i="1" s="1"/>
  <c r="K798" i="1"/>
  <c r="P798" i="1" s="1"/>
  <c r="K793" i="1"/>
  <c r="P793" i="1" s="1"/>
  <c r="K705" i="1"/>
  <c r="P705" i="1" s="1"/>
  <c r="K663" i="1"/>
  <c r="L646" i="1"/>
  <c r="K646" i="1"/>
  <c r="P646" i="1" s="1"/>
  <c r="K630" i="1"/>
  <c r="P630" i="1" s="1"/>
  <c r="K623" i="1"/>
  <c r="K612" i="1"/>
  <c r="P612" i="1" s="1"/>
  <c r="K608" i="1"/>
  <c r="P608" i="1" s="1"/>
  <c r="K602" i="1"/>
  <c r="L488" i="1"/>
  <c r="J452" i="1"/>
  <c r="L434" i="1"/>
  <c r="K434" i="1"/>
  <c r="P434" i="1" s="1"/>
  <c r="N429" i="1"/>
  <c r="K429" i="1"/>
  <c r="P429" i="1" s="1"/>
  <c r="K425" i="1"/>
  <c r="P425" i="1" s="1"/>
  <c r="O418" i="1"/>
  <c r="K418" i="1"/>
  <c r="P418" i="1" s="1"/>
  <c r="N401" i="1"/>
  <c r="K401" i="1"/>
  <c r="P401" i="1" s="1"/>
  <c r="K384" i="1"/>
  <c r="K372" i="1"/>
  <c r="K362" i="1"/>
  <c r="K355" i="1"/>
  <c r="P355" i="1" s="1"/>
  <c r="K346" i="1"/>
  <c r="K334" i="1"/>
  <c r="K328" i="1"/>
  <c r="K323" i="1"/>
  <c r="P323" i="1" s="1"/>
  <c r="K315" i="1"/>
  <c r="P315" i="1" s="1"/>
  <c r="K311" i="1"/>
  <c r="P311" i="1" s="1"/>
  <c r="K302" i="1"/>
  <c r="P302" i="1" s="1"/>
  <c r="K285" i="1"/>
  <c r="P285" i="1" s="1"/>
  <c r="K274" i="1"/>
  <c r="K269" i="1"/>
  <c r="P269" i="1" s="1"/>
  <c r="L205" i="1"/>
  <c r="K205" i="1"/>
  <c r="P205" i="1" s="1"/>
  <c r="K194" i="1"/>
  <c r="J89" i="1"/>
  <c r="N37" i="1"/>
  <c r="N1149" i="1"/>
  <c r="O1088" i="1"/>
  <c r="N1075" i="1"/>
  <c r="N1055" i="1"/>
  <c r="L968" i="1"/>
  <c r="K968" i="1"/>
  <c r="P968" i="1" s="1"/>
  <c r="K960" i="1"/>
  <c r="P960" i="1" s="1"/>
  <c r="K774" i="1"/>
  <c r="P774" i="1" s="1"/>
  <c r="K767" i="1"/>
  <c r="P767" i="1" s="1"/>
  <c r="K760" i="1"/>
  <c r="P760" i="1" s="1"/>
  <c r="K753" i="1"/>
  <c r="P753" i="1" s="1"/>
  <c r="K745" i="1"/>
  <c r="P745" i="1" s="1"/>
  <c r="J737" i="1"/>
  <c r="K737" i="1"/>
  <c r="P737" i="1" s="1"/>
  <c r="K729" i="1"/>
  <c r="P729" i="1" s="1"/>
  <c r="K724" i="1"/>
  <c r="P724" i="1" s="1"/>
  <c r="K719" i="1"/>
  <c r="P719" i="1" s="1"/>
  <c r="N715" i="1"/>
  <c r="K715" i="1"/>
  <c r="P715" i="1" s="1"/>
  <c r="K709" i="1"/>
  <c r="P709" i="1" s="1"/>
  <c r="K678" i="1"/>
  <c r="P678" i="1" s="1"/>
  <c r="K653" i="1"/>
  <c r="K638" i="1"/>
  <c r="P638" i="1" s="1"/>
  <c r="K633" i="1"/>
  <c r="P633" i="1" s="1"/>
  <c r="N625" i="1"/>
  <c r="K625" i="1"/>
  <c r="P625" i="1" s="1"/>
  <c r="K615" i="1"/>
  <c r="P615" i="1" s="1"/>
  <c r="K568" i="1"/>
  <c r="K560" i="1"/>
  <c r="K551" i="1"/>
  <c r="P551" i="1" s="1"/>
  <c r="N533" i="1"/>
  <c r="J365" i="1"/>
  <c r="N351" i="1"/>
  <c r="K163" i="1"/>
  <c r="K153" i="1"/>
  <c r="P153" i="1" s="1"/>
  <c r="J144" i="1"/>
  <c r="K144" i="1"/>
  <c r="P144" i="1" s="1"/>
  <c r="K140" i="1"/>
  <c r="P140" i="1" s="1"/>
  <c r="K136" i="1"/>
  <c r="P136" i="1" s="1"/>
  <c r="K132" i="1"/>
  <c r="P132" i="1" s="1"/>
  <c r="K128" i="1"/>
  <c r="P128" i="1" s="1"/>
  <c r="J118" i="1"/>
  <c r="K118" i="1"/>
  <c r="O80" i="1"/>
  <c r="K80" i="1"/>
  <c r="P80" i="1" s="1"/>
  <c r="K377" i="1"/>
  <c r="O345" i="1"/>
  <c r="K345" i="1"/>
  <c r="K291" i="1"/>
  <c r="K280" i="1"/>
  <c r="K252" i="1"/>
  <c r="K247" i="1"/>
  <c r="K238" i="1"/>
  <c r="K104" i="1"/>
  <c r="K86" i="1"/>
  <c r="K79" i="1"/>
  <c r="K73" i="1"/>
  <c r="K68" i="1"/>
  <c r="L64" i="1"/>
  <c r="K64" i="1"/>
  <c r="K60" i="1"/>
  <c r="K48" i="1"/>
  <c r="L45" i="1"/>
  <c r="J914" i="1"/>
  <c r="K914" i="1"/>
  <c r="P914" i="1" s="1"/>
  <c r="K895" i="1"/>
  <c r="P895" i="1" s="1"/>
  <c r="K877" i="1"/>
  <c r="P877" i="1" s="1"/>
  <c r="K859" i="1"/>
  <c r="P859" i="1" s="1"/>
  <c r="K841" i="1"/>
  <c r="P841" i="1" s="1"/>
  <c r="K820" i="1"/>
  <c r="P820" i="1" s="1"/>
  <c r="O1115" i="1"/>
  <c r="K1115" i="1"/>
  <c r="P1115" i="1" s="1"/>
  <c r="K1074" i="1"/>
  <c r="P1074" i="1" s="1"/>
  <c r="K1054" i="1"/>
  <c r="P1054" i="1" s="1"/>
  <c r="K1016" i="1"/>
  <c r="P1016" i="1" s="1"/>
  <c r="L995" i="1"/>
  <c r="K995" i="1"/>
  <c r="P995" i="1" s="1"/>
  <c r="K975" i="1"/>
  <c r="P975" i="1" s="1"/>
  <c r="L957" i="1"/>
  <c r="K957" i="1"/>
  <c r="P957" i="1" s="1"/>
  <c r="K770" i="1"/>
  <c r="P770" i="1" s="1"/>
  <c r="K492" i="1"/>
  <c r="P492" i="1" s="1"/>
  <c r="J398" i="1"/>
  <c r="K398" i="1"/>
  <c r="P398" i="1" s="1"/>
  <c r="K148" i="1"/>
  <c r="P148" i="1" s="1"/>
  <c r="L41" i="1"/>
  <c r="K41" i="1"/>
  <c r="P41" i="1" s="1"/>
  <c r="J1052" i="1"/>
  <c r="K1052" i="1"/>
  <c r="N1072" i="1"/>
  <c r="K1072" i="1"/>
  <c r="L1081" i="1"/>
  <c r="K1081" i="1"/>
  <c r="L301" i="1"/>
  <c r="K301" i="1"/>
  <c r="L361" i="1"/>
  <c r="K162" i="1"/>
  <c r="O121" i="1"/>
  <c r="K121" i="1"/>
  <c r="K65" i="1"/>
  <c r="K61" i="1"/>
  <c r="J939" i="1"/>
  <c r="K929" i="1"/>
  <c r="K917" i="1"/>
  <c r="P917" i="1" s="1"/>
  <c r="N887" i="1"/>
  <c r="K860" i="1"/>
  <c r="P860" i="1" s="1"/>
  <c r="K856" i="1"/>
  <c r="K851" i="1"/>
  <c r="P851" i="1" s="1"/>
  <c r="K836" i="1"/>
  <c r="K830" i="1"/>
  <c r="P830" i="1" s="1"/>
  <c r="K826" i="1"/>
  <c r="K821" i="1"/>
  <c r="P821" i="1" s="1"/>
  <c r="O817" i="1"/>
  <c r="K817" i="1"/>
  <c r="J812" i="1"/>
  <c r="K812" i="1"/>
  <c r="P812" i="1" s="1"/>
  <c r="J806" i="1"/>
  <c r="K806" i="1"/>
  <c r="K800" i="1"/>
  <c r="P800" i="1" s="1"/>
  <c r="K796" i="1"/>
  <c r="K791" i="1"/>
  <c r="P791" i="1" s="1"/>
  <c r="K661" i="1"/>
  <c r="P661" i="1" s="1"/>
  <c r="K643" i="1"/>
  <c r="P643" i="1" s="1"/>
  <c r="K627" i="1"/>
  <c r="J605" i="1"/>
  <c r="K605" i="1"/>
  <c r="O600" i="1"/>
  <c r="N545" i="1"/>
  <c r="K436" i="1"/>
  <c r="P436" i="1" s="1"/>
  <c r="K432" i="1"/>
  <c r="P432" i="1" s="1"/>
  <c r="K427" i="1"/>
  <c r="P427" i="1" s="1"/>
  <c r="K423" i="1"/>
  <c r="P423" i="1" s="1"/>
  <c r="K416" i="1"/>
  <c r="P416" i="1" s="1"/>
  <c r="K389" i="1"/>
  <c r="P389" i="1" s="1"/>
  <c r="K381" i="1"/>
  <c r="P381" i="1" s="1"/>
  <c r="K366" i="1"/>
  <c r="P366" i="1" s="1"/>
  <c r="K358" i="1"/>
  <c r="P358" i="1" s="1"/>
  <c r="N336" i="1"/>
  <c r="K330" i="1"/>
  <c r="P330" i="1" s="1"/>
  <c r="K326" i="1"/>
  <c r="K319" i="1"/>
  <c r="P319" i="1" s="1"/>
  <c r="K313" i="1"/>
  <c r="P313" i="1" s="1"/>
  <c r="K309" i="1"/>
  <c r="P309" i="1" s="1"/>
  <c r="J296" i="1"/>
  <c r="K296" i="1"/>
  <c r="P296" i="1" s="1"/>
  <c r="K278" i="1"/>
  <c r="P278" i="1" s="1"/>
  <c r="K273" i="1"/>
  <c r="P273" i="1" s="1"/>
  <c r="K209" i="1"/>
  <c r="P209" i="1" s="1"/>
  <c r="K198" i="1"/>
  <c r="P198" i="1" s="1"/>
  <c r="J190" i="1"/>
  <c r="K190" i="1"/>
  <c r="P190" i="1" s="1"/>
  <c r="N188" i="1"/>
  <c r="N123" i="1"/>
  <c r="N117" i="1"/>
  <c r="J112" i="1"/>
  <c r="N1070" i="1"/>
  <c r="N999" i="1"/>
  <c r="J971" i="1"/>
  <c r="K971" i="1"/>
  <c r="P971" i="1" s="1"/>
  <c r="K963" i="1"/>
  <c r="P963" i="1" s="1"/>
  <c r="K958" i="1"/>
  <c r="P958" i="1" s="1"/>
  <c r="K771" i="1"/>
  <c r="P771" i="1" s="1"/>
  <c r="K763" i="1"/>
  <c r="P763" i="1" s="1"/>
  <c r="L756" i="1"/>
  <c r="K756" i="1"/>
  <c r="P756" i="1" s="1"/>
  <c r="J749" i="1"/>
  <c r="K749" i="1"/>
  <c r="P749" i="1" s="1"/>
  <c r="K741" i="1"/>
  <c r="P741" i="1" s="1"/>
  <c r="J726" i="1"/>
  <c r="K721" i="1"/>
  <c r="P721" i="1" s="1"/>
  <c r="L717" i="1"/>
  <c r="K717" i="1"/>
  <c r="P717" i="1" s="1"/>
  <c r="K712" i="1"/>
  <c r="P712" i="1" s="1"/>
  <c r="K680" i="1"/>
  <c r="P680" i="1" s="1"/>
  <c r="K655" i="1"/>
  <c r="K640" i="1"/>
  <c r="P640" i="1" s="1"/>
  <c r="K635" i="1"/>
  <c r="P635" i="1" s="1"/>
  <c r="K629" i="1"/>
  <c r="P629" i="1" s="1"/>
  <c r="K617" i="1"/>
  <c r="P617" i="1" s="1"/>
  <c r="K572" i="1"/>
  <c r="K544" i="1"/>
  <c r="P544" i="1" s="1"/>
  <c r="N420" i="1"/>
  <c r="J165" i="1"/>
  <c r="K165" i="1"/>
  <c r="P165" i="1" s="1"/>
  <c r="J158" i="1"/>
  <c r="K158" i="1"/>
  <c r="P158" i="1" s="1"/>
  <c r="K146" i="1"/>
  <c r="P146" i="1" s="1"/>
  <c r="K142" i="1"/>
  <c r="P142" i="1" s="1"/>
  <c r="K138" i="1"/>
  <c r="P138" i="1" s="1"/>
  <c r="J134" i="1"/>
  <c r="K134" i="1"/>
  <c r="P134" i="1" s="1"/>
  <c r="K130" i="1"/>
  <c r="P130" i="1" s="1"/>
  <c r="J125" i="1"/>
  <c r="K125" i="1"/>
  <c r="K97" i="1"/>
  <c r="P97" i="1" s="1"/>
  <c r="K51" i="1"/>
  <c r="P51" i="1" s="1"/>
  <c r="K393" i="1"/>
  <c r="O371" i="1"/>
  <c r="K371" i="1"/>
  <c r="K341" i="1"/>
  <c r="J288" i="1"/>
  <c r="K288" i="1"/>
  <c r="K267" i="1"/>
  <c r="K253" i="1"/>
  <c r="K240" i="1"/>
  <c r="K236" i="1"/>
  <c r="K227" i="1"/>
  <c r="K107" i="1"/>
  <c r="K88" i="1"/>
  <c r="K83" i="1"/>
  <c r="K76" i="1"/>
  <c r="L70" i="1"/>
  <c r="K70" i="1"/>
  <c r="K66" i="1"/>
  <c r="K62" i="1"/>
  <c r="L50" i="1"/>
  <c r="K50" i="1"/>
  <c r="O45" i="1"/>
  <c r="L905" i="1"/>
  <c r="K905" i="1"/>
  <c r="P905" i="1" s="1"/>
  <c r="K886" i="1"/>
  <c r="P886" i="1" s="1"/>
  <c r="L868" i="1"/>
  <c r="K868" i="1"/>
  <c r="P868" i="1" s="1"/>
  <c r="K850" i="1"/>
  <c r="P850" i="1" s="1"/>
  <c r="K829" i="1"/>
  <c r="P829" i="1" s="1"/>
  <c r="L811" i="1"/>
  <c r="J799" i="1"/>
  <c r="K799" i="1"/>
  <c r="P799" i="1" s="1"/>
  <c r="J790" i="1"/>
  <c r="N576" i="1"/>
  <c r="L497" i="1"/>
  <c r="J442" i="1"/>
  <c r="L1125" i="1"/>
  <c r="K1105" i="1"/>
  <c r="P1105" i="1" s="1"/>
  <c r="K1084" i="1"/>
  <c r="P1084" i="1" s="1"/>
  <c r="L1064" i="1"/>
  <c r="K1064" i="1"/>
  <c r="P1064" i="1" s="1"/>
  <c r="K1044" i="1"/>
  <c r="P1044" i="1" s="1"/>
  <c r="K1006" i="1"/>
  <c r="P1006" i="1" s="1"/>
  <c r="K985" i="1"/>
  <c r="P985" i="1" s="1"/>
  <c r="K967" i="1"/>
  <c r="P967" i="1" s="1"/>
  <c r="K773" i="1"/>
  <c r="P773" i="1" s="1"/>
  <c r="O766" i="1"/>
  <c r="K556" i="1"/>
  <c r="K496" i="1"/>
  <c r="P496" i="1" s="1"/>
  <c r="L444" i="1"/>
  <c r="K219" i="1"/>
  <c r="P219" i="1" s="1"/>
  <c r="K124" i="1"/>
  <c r="P124" i="1" s="1"/>
  <c r="K336" i="1"/>
  <c r="P336" i="1" s="1"/>
  <c r="K726" i="1"/>
  <c r="P726" i="1" s="1"/>
  <c r="K177" i="1"/>
  <c r="P177" i="1" s="1"/>
  <c r="K444" i="1"/>
  <c r="P444" i="1" s="1"/>
  <c r="J378" i="1"/>
  <c r="N378" i="1"/>
  <c r="O944" i="1"/>
  <c r="N479" i="1"/>
  <c r="L486" i="1"/>
  <c r="O476" i="1"/>
  <c r="L944" i="1"/>
  <c r="N943" i="1"/>
  <c r="N690" i="1"/>
  <c r="L690" i="1"/>
  <c r="J54" i="1"/>
  <c r="N54" i="1"/>
  <c r="N989" i="1"/>
  <c r="O989" i="1"/>
  <c r="J570" i="1"/>
  <c r="L570" i="1"/>
  <c r="N856" i="1"/>
  <c r="J856" i="1"/>
  <c r="J456" i="1"/>
  <c r="O456" i="1"/>
  <c r="J1150" i="1"/>
  <c r="N1150" i="1"/>
  <c r="O1150" i="1"/>
  <c r="N675" i="1"/>
  <c r="J675" i="1"/>
  <c r="N1035" i="1"/>
  <c r="N953" i="1"/>
  <c r="L943" i="1"/>
  <c r="N936" i="1"/>
  <c r="O907" i="1"/>
  <c r="O903" i="1"/>
  <c r="O901" i="1"/>
  <c r="N403" i="1"/>
  <c r="N1124" i="1"/>
  <c r="O536" i="1"/>
  <c r="J536" i="1"/>
  <c r="J210" i="1"/>
  <c r="O210" i="1"/>
  <c r="J937" i="1"/>
  <c r="L937" i="1"/>
  <c r="L899" i="1"/>
  <c r="N899" i="1"/>
  <c r="J326" i="1"/>
  <c r="O326" i="1"/>
  <c r="N655" i="1"/>
  <c r="O655" i="1"/>
  <c r="L1094" i="1"/>
  <c r="O1094" i="1"/>
  <c r="J174" i="1"/>
  <c r="N174" i="1"/>
  <c r="L483" i="1"/>
  <c r="L477" i="1"/>
  <c r="O486" i="1"/>
  <c r="L471" i="1"/>
  <c r="O947" i="1"/>
  <c r="J938" i="1"/>
  <c r="J935" i="1"/>
  <c r="O928" i="1"/>
  <c r="L925" i="1"/>
  <c r="L907" i="1"/>
  <c r="O882" i="1"/>
  <c r="J872" i="1"/>
  <c r="J824" i="1"/>
  <c r="N659" i="1"/>
  <c r="J518" i="1"/>
  <c r="N457" i="1"/>
  <c r="L457" i="1"/>
  <c r="L402" i="1"/>
  <c r="L21" i="1"/>
  <c r="J1142" i="1"/>
  <c r="O1142" i="1"/>
  <c r="L1120" i="1"/>
  <c r="L1078" i="1"/>
  <c r="O1049" i="1"/>
  <c r="L1049" i="1"/>
  <c r="L1018" i="1"/>
  <c r="O1011" i="1"/>
  <c r="J1062" i="1"/>
  <c r="N1062" i="1"/>
  <c r="J1113" i="1"/>
  <c r="N1113" i="1"/>
  <c r="O1113" i="1"/>
  <c r="N532" i="1"/>
  <c r="J234" i="1"/>
  <c r="N234" i="1"/>
  <c r="N137" i="1"/>
  <c r="O137" i="1"/>
  <c r="N527" i="1"/>
  <c r="J485" i="1"/>
  <c r="N480" i="1"/>
  <c r="J475" i="1"/>
  <c r="N464" i="1"/>
  <c r="L467" i="1"/>
  <c r="J1031" i="1"/>
  <c r="J952" i="1"/>
  <c r="N918" i="1"/>
  <c r="L912" i="1"/>
  <c r="J909" i="1"/>
  <c r="L901" i="1"/>
  <c r="N898" i="1"/>
  <c r="J879" i="1"/>
  <c r="O863" i="1"/>
  <c r="J861" i="1"/>
  <c r="J843" i="1"/>
  <c r="J840" i="1"/>
  <c r="O840" i="1"/>
  <c r="O825" i="1"/>
  <c r="L797" i="1"/>
  <c r="O688" i="1"/>
  <c r="L688" i="1"/>
  <c r="O685" i="1"/>
  <c r="J645" i="1"/>
  <c r="O596" i="1"/>
  <c r="L596" i="1"/>
  <c r="N596" i="1"/>
  <c r="N111" i="1"/>
  <c r="J720" i="1"/>
  <c r="J710" i="1"/>
  <c r="O710" i="1"/>
  <c r="O681" i="1"/>
  <c r="J460" i="1"/>
  <c r="N456" i="1"/>
  <c r="N259" i="1"/>
  <c r="O259" i="1"/>
  <c r="N210" i="1"/>
  <c r="J127" i="1"/>
  <c r="O127" i="1"/>
  <c r="J787" i="1"/>
  <c r="O787" i="1"/>
  <c r="N624" i="1"/>
  <c r="N613" i="1"/>
  <c r="O419" i="1"/>
  <c r="O1089" i="1"/>
  <c r="O961" i="1"/>
  <c r="N731" i="1"/>
  <c r="N616" i="1"/>
  <c r="N536" i="1"/>
  <c r="O513" i="1"/>
  <c r="L494" i="1"/>
  <c r="O379" i="1"/>
  <c r="N203" i="1"/>
  <c r="N344" i="1"/>
  <c r="N297" i="1"/>
  <c r="N788" i="1"/>
  <c r="J1040" i="1"/>
  <c r="J892" i="1"/>
  <c r="L892" i="1"/>
  <c r="N862" i="1"/>
  <c r="O862" i="1"/>
  <c r="N134" i="1"/>
  <c r="J19" i="1"/>
  <c r="O19" i="1"/>
  <c r="J1133" i="1"/>
  <c r="O1133" i="1"/>
  <c r="N1044" i="1"/>
  <c r="J1044" i="1"/>
  <c r="O1044" i="1"/>
  <c r="N219" i="1"/>
  <c r="L219" i="1"/>
  <c r="L855" i="1"/>
  <c r="O852" i="1"/>
  <c r="O846" i="1"/>
  <c r="J837" i="1"/>
  <c r="J816" i="1"/>
  <c r="L801" i="1"/>
  <c r="L792" i="1"/>
  <c r="L703" i="1"/>
  <c r="L676" i="1"/>
  <c r="O628" i="1"/>
  <c r="O622" i="1"/>
  <c r="L611" i="1"/>
  <c r="O590" i="1"/>
  <c r="J583" i="1"/>
  <c r="N555" i="1"/>
  <c r="J548" i="1"/>
  <c r="J450" i="1"/>
  <c r="N430" i="1"/>
  <c r="L417" i="1"/>
  <c r="O402" i="1"/>
  <c r="L329" i="1"/>
  <c r="L316" i="1"/>
  <c r="L255" i="1"/>
  <c r="O184" i="1"/>
  <c r="N161" i="1"/>
  <c r="L1135" i="1"/>
  <c r="L1063" i="1"/>
  <c r="N1049" i="1"/>
  <c r="N1015" i="1"/>
  <c r="O987" i="1"/>
  <c r="N980" i="1"/>
  <c r="L977" i="1"/>
  <c r="J972" i="1"/>
  <c r="N772" i="1"/>
  <c r="L722" i="1"/>
  <c r="L575" i="1"/>
  <c r="N562" i="1"/>
  <c r="O460" i="1"/>
  <c r="N421" i="1"/>
  <c r="N761" i="1"/>
  <c r="L1123" i="1"/>
  <c r="O410" i="1"/>
  <c r="N394" i="1"/>
  <c r="N279" i="1"/>
  <c r="L226" i="1"/>
  <c r="N59" i="1"/>
  <c r="O887" i="1"/>
  <c r="O880" i="1"/>
  <c r="L858" i="1"/>
  <c r="L803" i="1"/>
  <c r="N697" i="1"/>
  <c r="L615" i="1"/>
  <c r="J615" i="1"/>
  <c r="J708" i="1"/>
  <c r="N708" i="1"/>
  <c r="L528" i="1"/>
  <c r="N528" i="1"/>
  <c r="O528" i="1"/>
  <c r="O843" i="1"/>
  <c r="J834" i="1"/>
  <c r="N804" i="1"/>
  <c r="O701" i="1"/>
  <c r="O699" i="1"/>
  <c r="L694" i="1"/>
  <c r="O660" i="1"/>
  <c r="O649" i="1"/>
  <c r="N645" i="1"/>
  <c r="L607" i="1"/>
  <c r="L601" i="1"/>
  <c r="N550" i="1"/>
  <c r="L518" i="1"/>
  <c r="O368" i="1"/>
  <c r="N335" i="1"/>
  <c r="N325" i="1"/>
  <c r="L216" i="1"/>
  <c r="N200" i="1"/>
  <c r="L185" i="1"/>
  <c r="N151" i="1"/>
  <c r="O116" i="1"/>
  <c r="N114" i="1"/>
  <c r="L56" i="1"/>
  <c r="O29" i="1"/>
  <c r="N25" i="1"/>
  <c r="J1119" i="1"/>
  <c r="L1109" i="1"/>
  <c r="J1048" i="1"/>
  <c r="L994" i="1"/>
  <c r="L989" i="1"/>
  <c r="O984" i="1"/>
  <c r="O959" i="1"/>
  <c r="J727" i="1"/>
  <c r="L720" i="1"/>
  <c r="J711" i="1"/>
  <c r="L681" i="1"/>
  <c r="O656" i="1"/>
  <c r="J573" i="1"/>
  <c r="L559" i="1"/>
  <c r="L542" i="1"/>
  <c r="N509" i="1"/>
  <c r="O155" i="1"/>
  <c r="J137" i="1"/>
  <c r="O129" i="1"/>
  <c r="N965" i="1"/>
  <c r="O1013" i="1"/>
  <c r="N537" i="1"/>
  <c r="N396" i="1"/>
  <c r="L376" i="1"/>
  <c r="L369" i="1"/>
  <c r="O282" i="1"/>
  <c r="O250" i="1"/>
  <c r="N248" i="1"/>
  <c r="J237" i="1"/>
  <c r="J121" i="1"/>
  <c r="N75" i="1"/>
  <c r="N954" i="1"/>
  <c r="N949" i="1"/>
  <c r="J920" i="1"/>
  <c r="O904" i="1"/>
  <c r="L887" i="1"/>
  <c r="N819" i="1"/>
  <c r="O819" i="1"/>
  <c r="N668" i="1"/>
  <c r="O668" i="1"/>
  <c r="N400" i="1"/>
  <c r="O400" i="1"/>
  <c r="N268" i="1"/>
  <c r="J784" i="1"/>
  <c r="O784" i="1"/>
  <c r="L818" i="1"/>
  <c r="O644" i="1"/>
  <c r="L587" i="1"/>
  <c r="O524" i="1"/>
  <c r="L503" i="1"/>
  <c r="O417" i="1"/>
  <c r="J402" i="1"/>
  <c r="N337" i="1"/>
  <c r="L317" i="1"/>
  <c r="L275" i="1"/>
  <c r="J96" i="1"/>
  <c r="O1135" i="1"/>
  <c r="J1120" i="1"/>
  <c r="J1110" i="1"/>
  <c r="L1104" i="1"/>
  <c r="O1099" i="1"/>
  <c r="J1078" i="1"/>
  <c r="O1008" i="1"/>
  <c r="O997" i="1"/>
  <c r="J966" i="1"/>
  <c r="J723" i="1"/>
  <c r="J641" i="1"/>
  <c r="J558" i="1"/>
  <c r="L460" i="1"/>
  <c r="J333" i="1"/>
  <c r="O306" i="1"/>
  <c r="L141" i="1"/>
  <c r="L631" i="1"/>
  <c r="O546" i="1"/>
  <c r="O266" i="1"/>
  <c r="J249" i="1"/>
  <c r="O242" i="1"/>
  <c r="O225" i="1"/>
  <c r="O69" i="1"/>
  <c r="O945" i="1"/>
  <c r="J887" i="1"/>
  <c r="O830" i="1"/>
  <c r="L719" i="1"/>
  <c r="O719" i="1"/>
  <c r="L1074" i="1"/>
  <c r="J1074" i="1"/>
  <c r="O1074" i="1"/>
  <c r="J254" i="1"/>
  <c r="N194" i="1"/>
  <c r="O175" i="1"/>
  <c r="N94" i="1"/>
  <c r="L91" i="1"/>
  <c r="O20" i="1"/>
  <c r="J1152" i="1"/>
  <c r="O1147" i="1"/>
  <c r="N1134" i="1"/>
  <c r="N1126" i="1"/>
  <c r="O996" i="1"/>
  <c r="O988" i="1"/>
  <c r="J760" i="1"/>
  <c r="N717" i="1"/>
  <c r="J709" i="1"/>
  <c r="J625" i="1"/>
  <c r="O414" i="1"/>
  <c r="J271" i="1"/>
  <c r="N258" i="1"/>
  <c r="O171" i="1"/>
  <c r="L80" i="1"/>
  <c r="J51" i="1"/>
  <c r="J371" i="1"/>
  <c r="O252" i="1"/>
  <c r="L79" i="1"/>
  <c r="J45" i="1"/>
  <c r="L933" i="1"/>
  <c r="L799" i="1"/>
  <c r="L790" i="1"/>
  <c r="O620" i="1"/>
  <c r="N604" i="1"/>
  <c r="O1153" i="1"/>
  <c r="N1105" i="1"/>
  <c r="L1016" i="1"/>
  <c r="N967" i="1"/>
  <c r="J759" i="1"/>
  <c r="N748" i="1"/>
  <c r="L677" i="1"/>
  <c r="N637" i="1"/>
  <c r="L556" i="1"/>
  <c r="J689" i="1"/>
  <c r="O650" i="1"/>
  <c r="N462" i="1"/>
  <c r="O384" i="1"/>
  <c r="N296" i="1"/>
  <c r="N273" i="1"/>
  <c r="N1154" i="1"/>
  <c r="L1009" i="1"/>
  <c r="N733" i="1"/>
  <c r="J721" i="1"/>
  <c r="N458" i="1"/>
  <c r="J243" i="1"/>
  <c r="N146" i="1"/>
  <c r="O64" i="1"/>
  <c r="N868" i="1"/>
  <c r="O529" i="1"/>
  <c r="L19" i="1"/>
  <c r="L1133" i="1"/>
  <c r="J528" i="1"/>
  <c r="O148" i="1"/>
  <c r="O41" i="1"/>
  <c r="L833" i="1"/>
  <c r="N812" i="1"/>
  <c r="L702" i="1"/>
  <c r="N700" i="1"/>
  <c r="O691" i="1"/>
  <c r="L687" i="1"/>
  <c r="J661" i="1"/>
  <c r="L612" i="1"/>
  <c r="N585" i="1"/>
  <c r="N549" i="1"/>
  <c r="N355" i="1"/>
  <c r="N1152" i="1"/>
  <c r="O1121" i="1"/>
  <c r="L1047" i="1"/>
  <c r="O1022" i="1"/>
  <c r="O976" i="1"/>
  <c r="L451" i="1"/>
  <c r="O386" i="1"/>
  <c r="J305" i="1"/>
  <c r="L299" i="1"/>
  <c r="L292" i="1"/>
  <c r="O276" i="1"/>
  <c r="O230" i="1"/>
  <c r="N232" i="1"/>
  <c r="O207" i="1"/>
  <c r="J179" i="1"/>
  <c r="J82" i="1"/>
  <c r="N49" i="1"/>
  <c r="O47" i="1"/>
  <c r="N902" i="1"/>
  <c r="J668" i="1"/>
  <c r="N650" i="1"/>
  <c r="O648" i="1"/>
  <c r="N646" i="1"/>
  <c r="N520" i="1"/>
  <c r="O381" i="1"/>
  <c r="J336" i="1"/>
  <c r="N328" i="1"/>
  <c r="O205" i="1"/>
  <c r="O120" i="1"/>
  <c r="O108" i="1"/>
  <c r="O93" i="1"/>
  <c r="N91" i="1"/>
  <c r="N1159" i="1"/>
  <c r="N1156" i="1"/>
  <c r="L1129" i="1"/>
  <c r="J1106" i="1"/>
  <c r="L1085" i="1"/>
  <c r="J1070" i="1"/>
  <c r="J991" i="1"/>
  <c r="O963" i="1"/>
  <c r="L712" i="1"/>
  <c r="L680" i="1"/>
  <c r="O653" i="1"/>
  <c r="L519" i="1"/>
  <c r="O420" i="1"/>
  <c r="J386" i="1"/>
  <c r="O186" i="1"/>
  <c r="L526" i="1"/>
  <c r="N393" i="1"/>
  <c r="J227" i="1"/>
  <c r="L88" i="1"/>
  <c r="J83" i="1"/>
  <c r="O76" i="1"/>
  <c r="L68" i="1"/>
  <c r="O667" i="1"/>
  <c r="N439" i="1"/>
  <c r="J399" i="1"/>
  <c r="J1155" i="1"/>
  <c r="L780" i="1"/>
  <c r="N1133" i="1"/>
  <c r="O762" i="1"/>
  <c r="L755" i="1"/>
  <c r="J652" i="1"/>
  <c r="N632" i="1"/>
  <c r="N341" i="1"/>
  <c r="J64" i="1"/>
  <c r="N1042" i="1"/>
  <c r="L914" i="1"/>
  <c r="N895" i="1"/>
  <c r="O790" i="1"/>
  <c r="N677" i="1"/>
  <c r="N444" i="1"/>
  <c r="J41" i="1"/>
  <c r="J58" i="1"/>
  <c r="O58" i="1"/>
  <c r="J1090" i="1"/>
  <c r="L1090" i="1"/>
  <c r="J1079" i="1"/>
  <c r="O1079" i="1"/>
  <c r="J990" i="1"/>
  <c r="L990" i="1"/>
  <c r="O979" i="1"/>
  <c r="J979" i="1"/>
  <c r="L979" i="1"/>
  <c r="O479" i="1"/>
  <c r="J479" i="1"/>
  <c r="L480" i="1"/>
  <c r="N474" i="1"/>
  <c r="O465" i="1"/>
  <c r="O464" i="1"/>
  <c r="J477" i="1"/>
  <c r="J1035" i="1"/>
  <c r="L1036" i="1"/>
  <c r="L953" i="1"/>
  <c r="L918" i="1"/>
  <c r="L879" i="1"/>
  <c r="L840" i="1"/>
  <c r="J815" i="1"/>
  <c r="J809" i="1"/>
  <c r="J794" i="1"/>
  <c r="N703" i="1"/>
  <c r="J672" i="1"/>
  <c r="N664" i="1"/>
  <c r="J597" i="1"/>
  <c r="N593" i="1"/>
  <c r="L590" i="1"/>
  <c r="N587" i="1"/>
  <c r="L555" i="1"/>
  <c r="J535" i="1"/>
  <c r="L535" i="1"/>
  <c r="J385" i="1"/>
  <c r="N347" i="1"/>
  <c r="O347" i="1"/>
  <c r="N316" i="1"/>
  <c r="O156" i="1"/>
  <c r="N36" i="1"/>
  <c r="J33" i="1"/>
  <c r="L33" i="1"/>
  <c r="J1109" i="1"/>
  <c r="L1076" i="1"/>
  <c r="O1076" i="1"/>
  <c r="L1046" i="1"/>
  <c r="O1046" i="1"/>
  <c r="L1015" i="1"/>
  <c r="J1003" i="1"/>
  <c r="N1004" i="1"/>
  <c r="N977" i="1"/>
  <c r="N962" i="1"/>
  <c r="O746" i="1"/>
  <c r="J746" i="1"/>
  <c r="L746" i="1"/>
  <c r="N728" i="1"/>
  <c r="J722" i="1"/>
  <c r="N656" i="1"/>
  <c r="O636" i="1"/>
  <c r="L562" i="1"/>
  <c r="O508" i="1"/>
  <c r="N508" i="1"/>
  <c r="O459" i="1"/>
  <c r="N459" i="1"/>
  <c r="O380" i="1"/>
  <c r="N380" i="1"/>
  <c r="O261" i="1"/>
  <c r="N261" i="1"/>
  <c r="O164" i="1"/>
  <c r="N164" i="1"/>
  <c r="O53" i="1"/>
  <c r="N53" i="1"/>
  <c r="O1102" i="1"/>
  <c r="J1102" i="1"/>
  <c r="N135" i="1"/>
  <c r="O135" i="1"/>
  <c r="N352" i="1"/>
  <c r="J352" i="1"/>
  <c r="J392" i="1"/>
  <c r="N392" i="1"/>
  <c r="J233" i="1"/>
  <c r="N233" i="1"/>
  <c r="O206" i="1"/>
  <c r="N206" i="1"/>
  <c r="L43" i="1"/>
  <c r="O43" i="1"/>
  <c r="L934" i="1"/>
  <c r="J934" i="1"/>
  <c r="J665" i="1"/>
  <c r="L665" i="1"/>
  <c r="N665" i="1"/>
  <c r="L627" i="1"/>
  <c r="N627" i="1"/>
  <c r="O32" i="1"/>
  <c r="J32" i="1"/>
  <c r="N216" i="1"/>
  <c r="J216" i="1"/>
  <c r="O480" i="1"/>
  <c r="N478" i="1"/>
  <c r="L485" i="1"/>
  <c r="J480" i="1"/>
  <c r="L465" i="1"/>
  <c r="J472" i="1"/>
  <c r="N486" i="1"/>
  <c r="L1041" i="1"/>
  <c r="J1036" i="1"/>
  <c r="N1032" i="1"/>
  <c r="J955" i="1"/>
  <c r="O938" i="1"/>
  <c r="O935" i="1"/>
  <c r="J919" i="1"/>
  <c r="O897" i="1"/>
  <c r="N893" i="1"/>
  <c r="J881" i="1"/>
  <c r="O857" i="1"/>
  <c r="O854" i="1"/>
  <c r="J839" i="1"/>
  <c r="O822" i="1"/>
  <c r="O813" i="1"/>
  <c r="L810" i="1"/>
  <c r="L804" i="1"/>
  <c r="J802" i="1"/>
  <c r="O795" i="1"/>
  <c r="J704" i="1"/>
  <c r="O690" i="1"/>
  <c r="J688" i="1"/>
  <c r="N685" i="1"/>
  <c r="J662" i="1"/>
  <c r="O645" i="1"/>
  <c r="J628" i="1"/>
  <c r="N622" i="1"/>
  <c r="O592" i="1"/>
  <c r="J590" i="1"/>
  <c r="J555" i="1"/>
  <c r="N518" i="1"/>
  <c r="N441" i="1"/>
  <c r="L441" i="1"/>
  <c r="N368" i="1"/>
  <c r="O364" i="1"/>
  <c r="J364" i="1"/>
  <c r="O337" i="1"/>
  <c r="J223" i="1"/>
  <c r="L223" i="1"/>
  <c r="O191" i="1"/>
  <c r="N109" i="1"/>
  <c r="N58" i="1"/>
  <c r="N56" i="1"/>
  <c r="J36" i="1"/>
  <c r="J1117" i="1"/>
  <c r="O1117" i="1"/>
  <c r="J1100" i="1"/>
  <c r="O1100" i="1"/>
  <c r="N1079" i="1"/>
  <c r="O1066" i="1"/>
  <c r="J1066" i="1"/>
  <c r="L1066" i="1"/>
  <c r="O1021" i="1"/>
  <c r="L1003" i="1"/>
  <c r="J974" i="1"/>
  <c r="O974" i="1"/>
  <c r="J554" i="1"/>
  <c r="O554" i="1"/>
  <c r="N513" i="1"/>
  <c r="N406" i="1"/>
  <c r="L406" i="1"/>
  <c r="O406" i="1"/>
  <c r="N293" i="1"/>
  <c r="L293" i="1"/>
  <c r="N193" i="1"/>
  <c r="L193" i="1"/>
  <c r="O193" i="1"/>
  <c r="N127" i="1"/>
  <c r="L127" i="1"/>
  <c r="L765" i="1"/>
  <c r="O765" i="1"/>
  <c r="J553" i="1"/>
  <c r="O553" i="1"/>
  <c r="L514" i="1"/>
  <c r="N514" i="1"/>
  <c r="N498" i="1"/>
  <c r="J498" i="1"/>
  <c r="O902" i="1"/>
  <c r="O432" i="1"/>
  <c r="J432" i="1"/>
  <c r="N432" i="1"/>
  <c r="L432" i="1"/>
  <c r="J639" i="1"/>
  <c r="L639" i="1"/>
  <c r="L527" i="1"/>
  <c r="O473" i="1"/>
  <c r="J468" i="1"/>
  <c r="L475" i="1"/>
  <c r="J470" i="1"/>
  <c r="L464" i="1"/>
  <c r="N482" i="1"/>
  <c r="O481" i="1"/>
  <c r="J476" i="1"/>
  <c r="J471" i="1"/>
  <c r="O1031" i="1"/>
  <c r="L946" i="1"/>
  <c r="N944" i="1"/>
  <c r="J943" i="1"/>
  <c r="O940" i="1"/>
  <c r="L938" i="1"/>
  <c r="O936" i="1"/>
  <c r="L928" i="1"/>
  <c r="N925" i="1"/>
  <c r="L910" i="1"/>
  <c r="N907" i="1"/>
  <c r="J903" i="1"/>
  <c r="O900" i="1"/>
  <c r="L897" i="1"/>
  <c r="O898" i="1"/>
  <c r="L890" i="1"/>
  <c r="N884" i="1"/>
  <c r="L872" i="1"/>
  <c r="N866" i="1"/>
  <c r="J864" i="1"/>
  <c r="O861" i="1"/>
  <c r="L857" i="1"/>
  <c r="O855" i="1"/>
  <c r="L848" i="1"/>
  <c r="N845" i="1"/>
  <c r="L834" i="1"/>
  <c r="N832" i="1"/>
  <c r="J827" i="1"/>
  <c r="O824" i="1"/>
  <c r="L822" i="1"/>
  <c r="O818" i="1"/>
  <c r="N816" i="1"/>
  <c r="J805" i="1"/>
  <c r="J804" i="1"/>
  <c r="J797" i="1"/>
  <c r="N792" i="1"/>
  <c r="L699" i="1"/>
  <c r="N694" i="1"/>
  <c r="O684" i="1"/>
  <c r="O676" i="1"/>
  <c r="N669" i="1"/>
  <c r="L651" i="1"/>
  <c r="N647" i="1"/>
  <c r="O624" i="1"/>
  <c r="O613" i="1"/>
  <c r="N606" i="1"/>
  <c r="J587" i="1"/>
  <c r="N583" i="1"/>
  <c r="N535" i="1"/>
  <c r="N524" i="1"/>
  <c r="N454" i="1"/>
  <c r="L450" i="1"/>
  <c r="N417" i="1"/>
  <c r="L368" i="1"/>
  <c r="L359" i="1"/>
  <c r="O316" i="1"/>
  <c r="L310" i="1"/>
  <c r="J275" i="1"/>
  <c r="O275" i="1"/>
  <c r="N191" i="1"/>
  <c r="J189" i="1"/>
  <c r="L189" i="1"/>
  <c r="J185" i="1"/>
  <c r="J102" i="1"/>
  <c r="O102" i="1"/>
  <c r="L58" i="1"/>
  <c r="N22" i="1"/>
  <c r="J22" i="1"/>
  <c r="L23" i="1"/>
  <c r="N23" i="1"/>
  <c r="L1132" i="1"/>
  <c r="J1130" i="1"/>
  <c r="N1130" i="1"/>
  <c r="J1124" i="1"/>
  <c r="O1124" i="1"/>
  <c r="N1094" i="1"/>
  <c r="L1079" i="1"/>
  <c r="J1076" i="1"/>
  <c r="O1058" i="1"/>
  <c r="N1053" i="1"/>
  <c r="L1048" i="1"/>
  <c r="N1046" i="1"/>
  <c r="N990" i="1"/>
  <c r="N979" i="1"/>
  <c r="J969" i="1"/>
  <c r="O969" i="1"/>
  <c r="J731" i="1"/>
  <c r="L710" i="1"/>
  <c r="N710" i="1"/>
  <c r="O626" i="1"/>
  <c r="O616" i="1"/>
  <c r="N495" i="1"/>
  <c r="J495" i="1"/>
  <c r="J294" i="1"/>
  <c r="L294" i="1"/>
  <c r="J119" i="1"/>
  <c r="L119" i="1"/>
  <c r="N133" i="1"/>
  <c r="L133" i="1"/>
  <c r="O106" i="1"/>
  <c r="N106" i="1"/>
  <c r="J106" i="1"/>
  <c r="O597" i="1"/>
  <c r="J337" i="1"/>
  <c r="L337" i="1"/>
  <c r="J1089" i="1"/>
  <c r="N1089" i="1"/>
  <c r="N360" i="1"/>
  <c r="J360" i="1"/>
  <c r="N155" i="1"/>
  <c r="J155" i="1"/>
  <c r="N395" i="1"/>
  <c r="L395" i="1"/>
  <c r="O44" i="1"/>
  <c r="J44" i="1"/>
  <c r="L44" i="1"/>
  <c r="N44" i="1"/>
  <c r="L924" i="1"/>
  <c r="J924" i="1"/>
  <c r="L847" i="1"/>
  <c r="J847" i="1"/>
  <c r="N847" i="1"/>
  <c r="O847" i="1"/>
  <c r="O1035" i="1"/>
  <c r="O1036" i="1"/>
  <c r="O794" i="1"/>
  <c r="N597" i="1"/>
  <c r="O555" i="1"/>
  <c r="O450" i="1"/>
  <c r="N450" i="1"/>
  <c r="N385" i="1"/>
  <c r="N156" i="1"/>
  <c r="J156" i="1"/>
  <c r="O111" i="1"/>
  <c r="J111" i="1"/>
  <c r="L111" i="1"/>
  <c r="O1109" i="1"/>
  <c r="J1004" i="1"/>
  <c r="L1004" i="1"/>
  <c r="J1001" i="1"/>
  <c r="N1001" i="1"/>
  <c r="L962" i="1"/>
  <c r="O962" i="1"/>
  <c r="O722" i="1"/>
  <c r="O716" i="1"/>
  <c r="N716" i="1"/>
  <c r="J634" i="1"/>
  <c r="O634" i="1"/>
  <c r="L567" i="1"/>
  <c r="J567" i="1"/>
  <c r="O567" i="1"/>
  <c r="N764" i="1"/>
  <c r="J764" i="1"/>
  <c r="L1023" i="1"/>
  <c r="O1023" i="1"/>
  <c r="J1023" i="1"/>
  <c r="J504" i="1"/>
  <c r="N504" i="1"/>
  <c r="N343" i="1"/>
  <c r="J343" i="1"/>
  <c r="J340" i="1"/>
  <c r="L340" i="1"/>
  <c r="N340" i="1"/>
  <c r="L237" i="1"/>
  <c r="O237" i="1"/>
  <c r="O78" i="1"/>
  <c r="J78" i="1"/>
  <c r="J329" i="1"/>
  <c r="O329" i="1"/>
  <c r="L479" i="1"/>
  <c r="N465" i="1"/>
  <c r="L1035" i="1"/>
  <c r="N938" i="1"/>
  <c r="J930" i="1"/>
  <c r="J927" i="1"/>
  <c r="N897" i="1"/>
  <c r="J891" i="1"/>
  <c r="J888" i="1"/>
  <c r="N857" i="1"/>
  <c r="J852" i="1"/>
  <c r="J846" i="1"/>
  <c r="N822" i="1"/>
  <c r="L794" i="1"/>
  <c r="J698" i="1"/>
  <c r="J696" i="1"/>
  <c r="N676" i="1"/>
  <c r="N672" i="1"/>
  <c r="J660" i="1"/>
  <c r="J649" i="1"/>
  <c r="N601" i="1"/>
  <c r="N390" i="1"/>
  <c r="N329" i="1"/>
  <c r="N324" i="1"/>
  <c r="L312" i="1"/>
  <c r="J312" i="1"/>
  <c r="N310" i="1"/>
  <c r="O216" i="1"/>
  <c r="J152" i="1"/>
  <c r="O36" i="1"/>
  <c r="N1132" i="1"/>
  <c r="N1109" i="1"/>
  <c r="J1107" i="1"/>
  <c r="L1107" i="1"/>
  <c r="J1094" i="1"/>
  <c r="N1090" i="1"/>
  <c r="N1076" i="1"/>
  <c r="J1059" i="1"/>
  <c r="O1059" i="1"/>
  <c r="N1048" i="1"/>
  <c r="N1018" i="1"/>
  <c r="J1018" i="1"/>
  <c r="L1011" i="1"/>
  <c r="N1011" i="1"/>
  <c r="O1003" i="1"/>
  <c r="J1000" i="1"/>
  <c r="O1000" i="1"/>
  <c r="L966" i="1"/>
  <c r="N746" i="1"/>
  <c r="N722" i="1"/>
  <c r="L641" i="1"/>
  <c r="O561" i="1"/>
  <c r="O562" i="1"/>
  <c r="O543" i="1"/>
  <c r="J543" i="1"/>
  <c r="L543" i="1"/>
  <c r="L505" i="1"/>
  <c r="O505" i="1"/>
  <c r="J505" i="1"/>
  <c r="N306" i="1"/>
  <c r="N129" i="1"/>
  <c r="J754" i="1"/>
  <c r="O754" i="1"/>
  <c r="L983" i="1"/>
  <c r="N983" i="1"/>
  <c r="J135" i="1"/>
  <c r="L498" i="1"/>
  <c r="L103" i="1"/>
  <c r="O103" i="1"/>
  <c r="N516" i="1"/>
  <c r="N463" i="1"/>
  <c r="N402" i="1"/>
  <c r="L383" i="1"/>
  <c r="L335" i="1"/>
  <c r="J331" i="1"/>
  <c r="N314" i="1"/>
  <c r="N287" i="1"/>
  <c r="N199" i="1"/>
  <c r="J161" i="1"/>
  <c r="J151" i="1"/>
  <c r="L102" i="1"/>
  <c r="J29" i="1"/>
  <c r="J25" i="1"/>
  <c r="J21" i="1"/>
  <c r="O1131" i="1"/>
  <c r="N1127" i="1"/>
  <c r="J1104" i="1"/>
  <c r="O1086" i="1"/>
  <c r="N1083" i="1"/>
  <c r="L1059" i="1"/>
  <c r="O1056" i="1"/>
  <c r="J1025" i="1"/>
  <c r="J1015" i="1"/>
  <c r="J989" i="1"/>
  <c r="L974" i="1"/>
  <c r="J730" i="1"/>
  <c r="L731" i="1"/>
  <c r="O679" i="1"/>
  <c r="J616" i="1"/>
  <c r="J562" i="1"/>
  <c r="J513" i="1"/>
  <c r="L513" i="1"/>
  <c r="O421" i="1"/>
  <c r="J387" i="1"/>
  <c r="L387" i="1"/>
  <c r="O203" i="1"/>
  <c r="J187" i="1"/>
  <c r="L187" i="1"/>
  <c r="O758" i="1"/>
  <c r="L522" i="1"/>
  <c r="O522" i="1"/>
  <c r="O504" i="1"/>
  <c r="N289" i="1"/>
  <c r="J289" i="1"/>
  <c r="L235" i="1"/>
  <c r="J235" i="1"/>
  <c r="O235" i="1"/>
  <c r="L232" i="1"/>
  <c r="J162" i="1"/>
  <c r="N162" i="1"/>
  <c r="J788" i="1"/>
  <c r="L814" i="1"/>
  <c r="N814" i="1"/>
  <c r="O803" i="1"/>
  <c r="J803" i="1"/>
  <c r="J697" i="1"/>
  <c r="O697" i="1"/>
  <c r="L581" i="1"/>
  <c r="N581" i="1"/>
  <c r="L443" i="1"/>
  <c r="J443" i="1"/>
  <c r="O443" i="1"/>
  <c r="N154" i="1"/>
  <c r="O154" i="1"/>
  <c r="L617" i="1"/>
  <c r="J617" i="1"/>
  <c r="J499" i="1"/>
  <c r="L499" i="1"/>
  <c r="O499" i="1"/>
  <c r="L1148" i="1"/>
  <c r="N1148" i="1"/>
  <c r="O1148" i="1"/>
  <c r="J1148" i="1"/>
  <c r="O609" i="1"/>
  <c r="O588" i="1"/>
  <c r="J441" i="1"/>
  <c r="J403" i="1"/>
  <c r="N391" i="1"/>
  <c r="L364" i="1"/>
  <c r="N359" i="1"/>
  <c r="O312" i="1"/>
  <c r="N223" i="1"/>
  <c r="L211" i="1"/>
  <c r="J116" i="1"/>
  <c r="J114" i="1"/>
  <c r="J109" i="1"/>
  <c r="O38" i="1"/>
  <c r="N35" i="1"/>
  <c r="J23" i="1"/>
  <c r="L1130" i="1"/>
  <c r="N1110" i="1"/>
  <c r="L1089" i="1"/>
  <c r="O1087" i="1"/>
  <c r="J1073" i="1"/>
  <c r="J1063" i="1"/>
  <c r="J1011" i="1"/>
  <c r="L1001" i="1"/>
  <c r="J977" i="1"/>
  <c r="O973" i="1"/>
  <c r="N725" i="1"/>
  <c r="O720" i="1"/>
  <c r="N654" i="1"/>
  <c r="N641" i="1"/>
  <c r="L636" i="1"/>
  <c r="J636" i="1"/>
  <c r="O575" i="1"/>
  <c r="N570" i="1"/>
  <c r="O570" i="1"/>
  <c r="O559" i="1"/>
  <c r="O495" i="1"/>
  <c r="L360" i="1"/>
  <c r="L284" i="1"/>
  <c r="J284" i="1"/>
  <c r="O284" i="1"/>
  <c r="N262" i="1"/>
  <c r="L155" i="1"/>
  <c r="L81" i="1"/>
  <c r="J81" i="1"/>
  <c r="O81" i="1"/>
  <c r="N735" i="1"/>
  <c r="O764" i="1"/>
  <c r="L1093" i="1"/>
  <c r="L139" i="1"/>
  <c r="O139" i="1"/>
  <c r="L352" i="1"/>
  <c r="J370" i="1"/>
  <c r="N370" i="1"/>
  <c r="O343" i="1"/>
  <c r="O338" i="1"/>
  <c r="J338" i="1"/>
  <c r="J290" i="1"/>
  <c r="J281" i="1"/>
  <c r="N281" i="1"/>
  <c r="L157" i="1"/>
  <c r="L67" i="1"/>
  <c r="N67" i="1"/>
  <c r="O67" i="1"/>
  <c r="O63" i="1"/>
  <c r="O885" i="1"/>
  <c r="N885" i="1"/>
  <c r="J705" i="1"/>
  <c r="O705" i="1"/>
  <c r="L183" i="1"/>
  <c r="O183" i="1"/>
  <c r="J183" i="1"/>
  <c r="O172" i="1"/>
  <c r="J172" i="1"/>
  <c r="L172" i="1"/>
  <c r="L159" i="1"/>
  <c r="N159" i="1"/>
  <c r="O159" i="1"/>
  <c r="N180" i="1"/>
  <c r="J180" i="1"/>
  <c r="N142" i="1"/>
  <c r="J142" i="1"/>
  <c r="O142" i="1"/>
  <c r="O849" i="1"/>
  <c r="J849" i="1"/>
  <c r="L849" i="1"/>
  <c r="J621" i="1"/>
  <c r="O621" i="1"/>
  <c r="L416" i="1"/>
  <c r="N416" i="1"/>
  <c r="N221" i="1"/>
  <c r="O221" i="1"/>
  <c r="L1057" i="1"/>
  <c r="O1057" i="1"/>
  <c r="O549" i="1"/>
  <c r="J531" i="1"/>
  <c r="O531" i="1"/>
  <c r="L313" i="1"/>
  <c r="N313" i="1"/>
  <c r="O313" i="1"/>
  <c r="L1160" i="1"/>
  <c r="O1160" i="1"/>
  <c r="J56" i="1"/>
  <c r="J31" i="1"/>
  <c r="J1046" i="1"/>
  <c r="O1010" i="1"/>
  <c r="N1005" i="1"/>
  <c r="J565" i="1"/>
  <c r="L565" i="1"/>
  <c r="N567" i="1"/>
  <c r="O521" i="1"/>
  <c r="N521" i="1"/>
  <c r="L388" i="1"/>
  <c r="J388" i="1"/>
  <c r="O388" i="1"/>
  <c r="N367" i="1"/>
  <c r="L259" i="1"/>
  <c r="L169" i="1"/>
  <c r="J169" i="1"/>
  <c r="O169" i="1"/>
  <c r="L734" i="1"/>
  <c r="N546" i="1"/>
  <c r="J546" i="1"/>
  <c r="N376" i="1"/>
  <c r="J376" i="1"/>
  <c r="J339" i="1"/>
  <c r="L339" i="1"/>
  <c r="O339" i="1"/>
  <c r="L289" i="1"/>
  <c r="J282" i="1"/>
  <c r="L282" i="1"/>
  <c r="N282" i="1"/>
  <c r="L162" i="1"/>
  <c r="J99" i="1"/>
  <c r="N99" i="1"/>
  <c r="J84" i="1"/>
  <c r="O84" i="1"/>
  <c r="J65" i="1"/>
  <c r="L65" i="1"/>
  <c r="O65" i="1"/>
  <c r="J61" i="1"/>
  <c r="J929" i="1"/>
  <c r="O889" i="1"/>
  <c r="L889" i="1"/>
  <c r="L800" i="1"/>
  <c r="N800" i="1"/>
  <c r="O800" i="1"/>
  <c r="O346" i="1"/>
  <c r="L346" i="1"/>
  <c r="J346" i="1"/>
  <c r="J1108" i="1"/>
  <c r="L1108" i="1"/>
  <c r="N1108" i="1"/>
  <c r="O1108" i="1"/>
  <c r="O569" i="1"/>
  <c r="J515" i="1"/>
  <c r="L508" i="1"/>
  <c r="N502" i="1"/>
  <c r="O202" i="1"/>
  <c r="N754" i="1"/>
  <c r="N765" i="1"/>
  <c r="O769" i="1"/>
  <c r="O1052" i="1"/>
  <c r="O1093" i="1"/>
  <c r="N982" i="1"/>
  <c r="O352" i="1"/>
  <c r="N277" i="1"/>
  <c r="N553" i="1"/>
  <c r="N522" i="1"/>
  <c r="O498" i="1"/>
  <c r="O392" i="1"/>
  <c r="N342" i="1"/>
  <c r="J344" i="1"/>
  <c r="N339" i="1"/>
  <c r="L290" i="1"/>
  <c r="O249" i="1"/>
  <c r="O241" i="1"/>
  <c r="J239" i="1"/>
  <c r="O232" i="1"/>
  <c r="O212" i="1"/>
  <c r="N179" i="1"/>
  <c r="O157" i="1"/>
  <c r="L105" i="1"/>
  <c r="N103" i="1"/>
  <c r="O85" i="1"/>
  <c r="L82" i="1"/>
  <c r="O77" i="1"/>
  <c r="O61" i="1"/>
  <c r="J49" i="1"/>
  <c r="O1038" i="1"/>
  <c r="J1030" i="1"/>
  <c r="N939" i="1"/>
  <c r="O937" i="1"/>
  <c r="L929" i="1"/>
  <c r="J926" i="1"/>
  <c r="O920" i="1"/>
  <c r="N904" i="1"/>
  <c r="N896" i="1"/>
  <c r="J880" i="1"/>
  <c r="N858" i="1"/>
  <c r="L851" i="1"/>
  <c r="L830" i="1"/>
  <c r="L705" i="1"/>
  <c r="N705" i="1"/>
  <c r="O693" i="1"/>
  <c r="L693" i="1"/>
  <c r="N691" i="1"/>
  <c r="O658" i="1"/>
  <c r="J658" i="1"/>
  <c r="L650" i="1"/>
  <c r="O623" i="1"/>
  <c r="L585" i="1"/>
  <c r="O545" i="1"/>
  <c r="L545" i="1"/>
  <c r="N427" i="1"/>
  <c r="J319" i="1"/>
  <c r="L319" i="1"/>
  <c r="L278" i="1"/>
  <c r="N278" i="1"/>
  <c r="N231" i="1"/>
  <c r="J209" i="1"/>
  <c r="J205" i="1"/>
  <c r="N205" i="1"/>
  <c r="J108" i="1"/>
  <c r="O968" i="1"/>
  <c r="N968" i="1"/>
  <c r="J715" i="1"/>
  <c r="O263" i="1"/>
  <c r="N263" i="1"/>
  <c r="J132" i="1"/>
  <c r="L132" i="1"/>
  <c r="O435" i="1"/>
  <c r="J435" i="1"/>
  <c r="L435" i="1"/>
  <c r="O426" i="1"/>
  <c r="L426" i="1"/>
  <c r="O566" i="1"/>
  <c r="O547" i="1"/>
  <c r="O509" i="1"/>
  <c r="J490" i="1"/>
  <c r="J453" i="1"/>
  <c r="L456" i="1"/>
  <c r="N415" i="1"/>
  <c r="J354" i="1"/>
  <c r="L333" i="1"/>
  <c r="J257" i="1"/>
  <c r="L210" i="1"/>
  <c r="N197" i="1"/>
  <c r="J167" i="1"/>
  <c r="J141" i="1"/>
  <c r="L137" i="1"/>
  <c r="N126" i="1"/>
  <c r="J739" i="1"/>
  <c r="L743" i="1"/>
  <c r="L714" i="1"/>
  <c r="L992" i="1"/>
  <c r="N1023" i="1"/>
  <c r="N1102" i="1"/>
  <c r="L1122" i="1"/>
  <c r="N139" i="1"/>
  <c r="L272" i="1"/>
  <c r="L410" i="1"/>
  <c r="O395" i="1"/>
  <c r="O297" i="1"/>
  <c r="O265" i="1"/>
  <c r="L121" i="1"/>
  <c r="O59" i="1"/>
  <c r="J47" i="1"/>
  <c r="J915" i="1"/>
  <c r="O869" i="1"/>
  <c r="N823" i="1"/>
  <c r="L806" i="1"/>
  <c r="O702" i="1"/>
  <c r="L668" i="1"/>
  <c r="J648" i="1"/>
  <c r="N648" i="1"/>
  <c r="L600" i="1"/>
  <c r="L595" i="1"/>
  <c r="O589" i="1"/>
  <c r="N447" i="1"/>
  <c r="N440" i="1"/>
  <c r="O434" i="1"/>
  <c r="J434" i="1"/>
  <c r="J315" i="1"/>
  <c r="L315" i="1"/>
  <c r="N315" i="1"/>
  <c r="O315" i="1"/>
  <c r="J269" i="1"/>
  <c r="L181" i="1"/>
  <c r="N181" i="1"/>
  <c r="N115" i="1"/>
  <c r="N24" i="1"/>
  <c r="O24" i="1"/>
  <c r="O290" i="1"/>
  <c r="O170" i="1"/>
  <c r="J157" i="1"/>
  <c r="O82" i="1"/>
  <c r="L61" i="1"/>
  <c r="O789" i="1"/>
  <c r="L922" i="1"/>
  <c r="J833" i="1"/>
  <c r="O826" i="1"/>
  <c r="O661" i="1"/>
  <c r="L661" i="1"/>
  <c r="O166" i="1"/>
  <c r="J166" i="1"/>
  <c r="L166" i="1"/>
  <c r="N166" i="1"/>
  <c r="J1111" i="1"/>
  <c r="L1111" i="1"/>
  <c r="N1111" i="1"/>
  <c r="J1045" i="1"/>
  <c r="N1045" i="1"/>
  <c r="O1045" i="1"/>
  <c r="J568" i="1"/>
  <c r="L568" i="1"/>
  <c r="O568" i="1"/>
  <c r="J560" i="1"/>
  <c r="O560" i="1"/>
  <c r="O551" i="1"/>
  <c r="J551" i="1"/>
  <c r="L551" i="1"/>
  <c r="L83" i="1"/>
  <c r="N83" i="1"/>
  <c r="O83" i="1"/>
  <c r="J542" i="1"/>
  <c r="L536" i="1"/>
  <c r="J494" i="1"/>
  <c r="L495" i="1"/>
  <c r="L407" i="1"/>
  <c r="L1082" i="1"/>
  <c r="L1051" i="1"/>
  <c r="L349" i="1"/>
  <c r="L412" i="1"/>
  <c r="O394" i="1"/>
  <c r="O370" i="1"/>
  <c r="O289" i="1"/>
  <c r="O233" i="1"/>
  <c r="L63" i="1"/>
  <c r="O917" i="1"/>
  <c r="O913" i="1"/>
  <c r="L429" i="1"/>
  <c r="O429" i="1"/>
  <c r="O389" i="1"/>
  <c r="O336" i="1"/>
  <c r="L336" i="1"/>
  <c r="N311" i="1"/>
  <c r="O311" i="1"/>
  <c r="O26" i="1"/>
  <c r="L26" i="1"/>
  <c r="N26" i="1"/>
  <c r="L724" i="1"/>
  <c r="J724" i="1"/>
  <c r="L862" i="1"/>
  <c r="N860" i="1"/>
  <c r="L819" i="1"/>
  <c r="N817" i="1"/>
  <c r="L700" i="1"/>
  <c r="O627" i="1"/>
  <c r="N610" i="1"/>
  <c r="N434" i="1"/>
  <c r="J429" i="1"/>
  <c r="L418" i="1"/>
  <c r="O416" i="1"/>
  <c r="N384" i="1"/>
  <c r="O350" i="1"/>
  <c r="J313" i="1"/>
  <c r="L269" i="1"/>
  <c r="L254" i="1"/>
  <c r="L209" i="1"/>
  <c r="N172" i="1"/>
  <c r="J159" i="1"/>
  <c r="L120" i="1"/>
  <c r="O117" i="1"/>
  <c r="J1164" i="1"/>
  <c r="J1162" i="1"/>
  <c r="J1154" i="1"/>
  <c r="L1150" i="1"/>
  <c r="J1136" i="1"/>
  <c r="O1118" i="1"/>
  <c r="N1116" i="1"/>
  <c r="J1116" i="1"/>
  <c r="N1106" i="1"/>
  <c r="J1050" i="1"/>
  <c r="J1047" i="1"/>
  <c r="N1047" i="1"/>
  <c r="J976" i="1"/>
  <c r="O971" i="1"/>
  <c r="N971" i="1"/>
  <c r="O960" i="1"/>
  <c r="O760" i="1"/>
  <c r="L726" i="1"/>
  <c r="J680" i="1"/>
  <c r="N680" i="1"/>
  <c r="J572" i="1"/>
  <c r="N568" i="1"/>
  <c r="N560" i="1"/>
  <c r="N551" i="1"/>
  <c r="L365" i="1"/>
  <c r="O365" i="1"/>
  <c r="L271" i="1"/>
  <c r="O258" i="1"/>
  <c r="J258" i="1"/>
  <c r="L258" i="1"/>
  <c r="N230" i="1"/>
  <c r="O163" i="1"/>
  <c r="J778" i="1"/>
  <c r="N499" i="1"/>
  <c r="J341" i="1"/>
  <c r="N288" i="1"/>
  <c r="L236" i="1"/>
  <c r="N236" i="1"/>
  <c r="J1037" i="1"/>
  <c r="N1037" i="1"/>
  <c r="O1037" i="1"/>
  <c r="J437" i="1"/>
  <c r="N435" i="1"/>
  <c r="J766" i="1"/>
  <c r="N766" i="1"/>
  <c r="O744" i="1"/>
  <c r="N492" i="1"/>
  <c r="J492" i="1"/>
  <c r="N398" i="1"/>
  <c r="O398" i="1"/>
  <c r="N443" i="1"/>
  <c r="N436" i="1"/>
  <c r="N381" i="1"/>
  <c r="N346" i="1"/>
  <c r="N183" i="1"/>
  <c r="N175" i="1"/>
  <c r="N32" i="1"/>
  <c r="N1158" i="1"/>
  <c r="J1007" i="1"/>
  <c r="L1007" i="1"/>
  <c r="O991" i="1"/>
  <c r="N991" i="1"/>
  <c r="O709" i="1"/>
  <c r="L709" i="1"/>
  <c r="L564" i="1"/>
  <c r="O564" i="1"/>
  <c r="J557" i="1"/>
  <c r="L557" i="1"/>
  <c r="O557" i="1"/>
  <c r="J295" i="1"/>
  <c r="N295" i="1"/>
  <c r="N97" i="1"/>
  <c r="J97" i="1"/>
  <c r="O526" i="1"/>
  <c r="J526" i="1"/>
  <c r="J377" i="1"/>
  <c r="L377" i="1"/>
  <c r="O377" i="1"/>
  <c r="N280" i="1"/>
  <c r="O280" i="1"/>
  <c r="J247" i="1"/>
  <c r="L247" i="1"/>
  <c r="O247" i="1"/>
  <c r="J238" i="1"/>
  <c r="L238" i="1"/>
  <c r="O238" i="1"/>
  <c r="L829" i="1"/>
  <c r="J829" i="1"/>
  <c r="O829" i="1"/>
  <c r="L642" i="1"/>
  <c r="N642" i="1"/>
  <c r="L422" i="1"/>
  <c r="N422" i="1"/>
  <c r="N149" i="1"/>
  <c r="J149" i="1"/>
  <c r="O1151" i="1"/>
  <c r="J1151" i="1"/>
  <c r="O269" i="1"/>
  <c r="O254" i="1"/>
  <c r="O112" i="1"/>
  <c r="L30" i="1"/>
  <c r="O1156" i="1"/>
  <c r="L781" i="1"/>
  <c r="O1075" i="1"/>
  <c r="J1075" i="1"/>
  <c r="J1055" i="1"/>
  <c r="J1009" i="1"/>
  <c r="O1009" i="1"/>
  <c r="J753" i="1"/>
  <c r="O533" i="1"/>
  <c r="J487" i="1"/>
  <c r="N487" i="1"/>
  <c r="J332" i="1"/>
  <c r="L332" i="1"/>
  <c r="N177" i="1"/>
  <c r="J177" i="1"/>
  <c r="O288" i="1"/>
  <c r="L288" i="1"/>
  <c r="L66" i="1"/>
  <c r="J66" i="1"/>
  <c r="N66" i="1"/>
  <c r="O66" i="1"/>
  <c r="O657" i="1"/>
  <c r="L657" i="1"/>
  <c r="O985" i="1"/>
  <c r="L985" i="1"/>
  <c r="N985" i="1"/>
  <c r="O967" i="1"/>
  <c r="N770" i="1"/>
  <c r="O770" i="1"/>
  <c r="J744" i="1"/>
  <c r="L744" i="1"/>
  <c r="N744" i="1"/>
  <c r="J702" i="1"/>
  <c r="L663" i="1"/>
  <c r="N630" i="1"/>
  <c r="N612" i="1"/>
  <c r="J581" i="1"/>
  <c r="N552" i="1"/>
  <c r="N517" i="1"/>
  <c r="J423" i="1"/>
  <c r="N326" i="1"/>
  <c r="J302" i="1"/>
  <c r="O273" i="1"/>
  <c r="N178" i="1"/>
  <c r="J123" i="1"/>
  <c r="N1162" i="1"/>
  <c r="L1088" i="1"/>
  <c r="J1088" i="1"/>
  <c r="O771" i="1"/>
  <c r="O763" i="1"/>
  <c r="N719" i="1"/>
  <c r="J719" i="1"/>
  <c r="N709" i="1"/>
  <c r="N564" i="1"/>
  <c r="N557" i="1"/>
  <c r="O378" i="1"/>
  <c r="L378" i="1"/>
  <c r="O260" i="1"/>
  <c r="L260" i="1"/>
  <c r="L525" i="1"/>
  <c r="L413" i="1"/>
  <c r="N413" i="1"/>
  <c r="N377" i="1"/>
  <c r="J115" i="1"/>
  <c r="N110" i="1"/>
  <c r="N34" i="1"/>
  <c r="N1163" i="1"/>
  <c r="O1154" i="1"/>
  <c r="O1152" i="1"/>
  <c r="O1134" i="1"/>
  <c r="L1055" i="1"/>
  <c r="L1050" i="1"/>
  <c r="L978" i="1"/>
  <c r="J963" i="1"/>
  <c r="L760" i="1"/>
  <c r="N756" i="1"/>
  <c r="L749" i="1"/>
  <c r="N712" i="1"/>
  <c r="J458" i="1"/>
  <c r="L420" i="1"/>
  <c r="N414" i="1"/>
  <c r="J400" i="1"/>
  <c r="J292" i="1"/>
  <c r="O268" i="1"/>
  <c r="N260" i="1"/>
  <c r="L256" i="1"/>
  <c r="N186" i="1"/>
  <c r="L174" i="1"/>
  <c r="L165" i="1"/>
  <c r="N165" i="1"/>
  <c r="J140" i="1"/>
  <c r="L134" i="1"/>
  <c r="N128" i="1"/>
  <c r="O118" i="1"/>
  <c r="J86" i="1"/>
  <c r="L86" i="1"/>
  <c r="O1042" i="1"/>
  <c r="O905" i="1"/>
  <c r="L820" i="1"/>
  <c r="N433" i="1"/>
  <c r="N1115" i="1"/>
  <c r="N108" i="1"/>
  <c r="O91" i="1"/>
  <c r="O89" i="1"/>
  <c r="J24" i="1"/>
  <c r="L1164" i="1"/>
  <c r="J1149" i="1"/>
  <c r="J1146" i="1"/>
  <c r="N1027" i="1"/>
  <c r="O1136" i="1"/>
  <c r="O1116" i="1"/>
  <c r="O1111" i="1"/>
  <c r="J1085" i="1"/>
  <c r="O1067" i="1"/>
  <c r="N1060" i="1"/>
  <c r="N996" i="1"/>
  <c r="J986" i="1"/>
  <c r="N976" i="1"/>
  <c r="J968" i="1"/>
  <c r="N726" i="1"/>
  <c r="O721" i="1"/>
  <c r="O715" i="1"/>
  <c r="N617" i="1"/>
  <c r="J420" i="1"/>
  <c r="N305" i="1"/>
  <c r="N299" i="1"/>
  <c r="L201" i="1"/>
  <c r="L177" i="1"/>
  <c r="O146" i="1"/>
  <c r="J146" i="1"/>
  <c r="O97" i="1"/>
  <c r="J525" i="1"/>
  <c r="O525" i="1"/>
  <c r="N526" i="1"/>
  <c r="J413" i="1"/>
  <c r="O413" i="1"/>
  <c r="J409" i="1"/>
  <c r="N238" i="1"/>
  <c r="N76" i="1"/>
  <c r="L667" i="1"/>
  <c r="J620" i="1"/>
  <c r="L620" i="1"/>
  <c r="N445" i="1"/>
  <c r="L433" i="1"/>
  <c r="J422" i="1"/>
  <c r="J1153" i="1"/>
  <c r="N1145" i="1"/>
  <c r="O1145" i="1"/>
  <c r="J1105" i="1"/>
  <c r="L766" i="1"/>
  <c r="O492" i="1"/>
  <c r="J1098" i="1"/>
  <c r="O1070" i="1"/>
  <c r="O1055" i="1"/>
  <c r="O1050" i="1"/>
  <c r="O981" i="1"/>
  <c r="O749" i="1"/>
  <c r="L640" i="1"/>
  <c r="L629" i="1"/>
  <c r="L572" i="1"/>
  <c r="J357" i="1"/>
  <c r="N357" i="1"/>
  <c r="N348" i="1"/>
  <c r="J163" i="1"/>
  <c r="L163" i="1"/>
  <c r="O153" i="1"/>
  <c r="J253" i="1"/>
  <c r="O240" i="1"/>
  <c r="J240" i="1"/>
  <c r="L240" i="1"/>
  <c r="J236" i="1"/>
  <c r="O236" i="1"/>
  <c r="N79" i="1"/>
  <c r="O79" i="1"/>
  <c r="L1037" i="1"/>
  <c r="J1033" i="1"/>
  <c r="L1033" i="1"/>
  <c r="N1033" i="1"/>
  <c r="J642" i="1"/>
  <c r="O642" i="1"/>
  <c r="O442" i="1"/>
  <c r="L424" i="1"/>
  <c r="O975" i="1"/>
  <c r="N975" i="1"/>
  <c r="J770" i="1"/>
  <c r="N759" i="1"/>
  <c r="N752" i="1"/>
  <c r="N740" i="1"/>
  <c r="N736" i="1"/>
  <c r="N496" i="1"/>
  <c r="L398" i="1"/>
  <c r="N41" i="1"/>
  <c r="O530" i="1"/>
  <c r="N493" i="1"/>
  <c r="N386" i="1"/>
  <c r="N303" i="1"/>
  <c r="N292" i="1"/>
  <c r="J256" i="1"/>
  <c r="L142" i="1"/>
  <c r="J130" i="1"/>
  <c r="N80" i="1"/>
  <c r="N779" i="1"/>
  <c r="J411" i="1"/>
  <c r="L397" i="1"/>
  <c r="O393" i="1"/>
  <c r="L371" i="1"/>
  <c r="J291" i="1"/>
  <c r="J229" i="1"/>
  <c r="N107" i="1"/>
  <c r="J79" i="1"/>
  <c r="J73" i="1"/>
  <c r="N70" i="1"/>
  <c r="N62" i="1"/>
  <c r="O932" i="1"/>
  <c r="L784" i="1"/>
  <c r="N841" i="1"/>
  <c r="O686" i="1"/>
  <c r="O439" i="1"/>
  <c r="N220" i="1"/>
  <c r="J1145" i="1"/>
  <c r="O777" i="1"/>
  <c r="J1064" i="1"/>
  <c r="L1044" i="1"/>
  <c r="L632" i="1"/>
  <c r="N619" i="1"/>
  <c r="L148" i="1"/>
  <c r="L122" i="1"/>
  <c r="N50" i="1"/>
  <c r="J905" i="1"/>
  <c r="O820" i="1"/>
  <c r="J433" i="1"/>
  <c r="O424" i="1"/>
  <c r="J1161" i="1"/>
  <c r="L1155" i="1"/>
  <c r="N1153" i="1"/>
  <c r="J1125" i="1"/>
  <c r="J1006" i="1"/>
  <c r="N995" i="1"/>
  <c r="J985" i="1"/>
  <c r="L967" i="1"/>
  <c r="N957" i="1"/>
  <c r="N762" i="1"/>
  <c r="J204" i="1"/>
  <c r="J196" i="1"/>
  <c r="O174" i="1"/>
  <c r="L136" i="1"/>
  <c r="O134" i="1"/>
  <c r="L48" i="1"/>
  <c r="L442" i="1"/>
  <c r="O780" i="1"/>
  <c r="J773" i="1"/>
  <c r="O677" i="1"/>
  <c r="O652" i="1"/>
  <c r="O637" i="1"/>
  <c r="L492" i="1"/>
  <c r="O474" i="1"/>
  <c r="O482" i="1"/>
  <c r="O893" i="1"/>
  <c r="O327" i="1"/>
  <c r="J327" i="1"/>
  <c r="L327" i="1"/>
  <c r="N574" i="1"/>
  <c r="L574" i="1"/>
  <c r="O574" i="1"/>
  <c r="N468" i="1"/>
  <c r="N476" i="1"/>
  <c r="N935" i="1"/>
  <c r="N854" i="1"/>
  <c r="J706" i="1"/>
  <c r="O706" i="1"/>
  <c r="J670" i="1"/>
  <c r="O670" i="1"/>
  <c r="J607" i="1"/>
  <c r="O607" i="1"/>
  <c r="O586" i="1"/>
  <c r="L586" i="1"/>
  <c r="N506" i="1"/>
  <c r="O506" i="1"/>
  <c r="J463" i="1"/>
  <c r="L419" i="1"/>
  <c r="J419" i="1"/>
  <c r="J322" i="1"/>
  <c r="O322" i="1"/>
  <c r="L322" i="1"/>
  <c r="N322" i="1"/>
  <c r="O287" i="1"/>
  <c r="O222" i="1"/>
  <c r="J222" i="1"/>
  <c r="O39" i="1"/>
  <c r="J39" i="1"/>
  <c r="L39" i="1"/>
  <c r="N39" i="1"/>
  <c r="J404" i="1"/>
  <c r="O404" i="1"/>
  <c r="L404" i="1"/>
  <c r="J363" i="1"/>
  <c r="O363" i="1"/>
  <c r="N738" i="1"/>
  <c r="O353" i="1"/>
  <c r="L468" i="1"/>
  <c r="N1144" i="1"/>
  <c r="O484" i="1"/>
  <c r="L474" i="1"/>
  <c r="N475" i="1"/>
  <c r="O469" i="1"/>
  <c r="L482" i="1"/>
  <c r="N477" i="1"/>
  <c r="O472" i="1"/>
  <c r="L476" i="1"/>
  <c r="N471" i="1"/>
  <c r="O466" i="1"/>
  <c r="L1032" i="1"/>
  <c r="N1031" i="1"/>
  <c r="O955" i="1"/>
  <c r="J936" i="1"/>
  <c r="L935" i="1"/>
  <c r="N930" i="1"/>
  <c r="O925" i="1"/>
  <c r="N921" i="1"/>
  <c r="O919" i="1"/>
  <c r="J898" i="1"/>
  <c r="L893" i="1"/>
  <c r="N891" i="1"/>
  <c r="O884" i="1"/>
  <c r="N882" i="1"/>
  <c r="O881" i="1"/>
  <c r="J855" i="1"/>
  <c r="L854" i="1"/>
  <c r="N852" i="1"/>
  <c r="O845" i="1"/>
  <c r="N843" i="1"/>
  <c r="O839" i="1"/>
  <c r="J818" i="1"/>
  <c r="L816" i="1"/>
  <c r="N815" i="1"/>
  <c r="O810" i="1"/>
  <c r="N807" i="1"/>
  <c r="O805" i="1"/>
  <c r="L704" i="1"/>
  <c r="L701" i="1"/>
  <c r="N698" i="1"/>
  <c r="O694" i="1"/>
  <c r="N692" i="1"/>
  <c r="O674" i="1"/>
  <c r="J674" i="1"/>
  <c r="L672" i="1"/>
  <c r="L662" i="1"/>
  <c r="L659" i="1"/>
  <c r="N660" i="1"/>
  <c r="O647" i="1"/>
  <c r="N644" i="1"/>
  <c r="O611" i="1"/>
  <c r="J611" i="1"/>
  <c r="L609" i="1"/>
  <c r="L599" i="1"/>
  <c r="N592" i="1"/>
  <c r="N588" i="1"/>
  <c r="N548" i="1"/>
  <c r="L463" i="1"/>
  <c r="J457" i="1"/>
  <c r="O457" i="1"/>
  <c r="O390" i="1"/>
  <c r="J390" i="1"/>
  <c r="L390" i="1"/>
  <c r="J383" i="1"/>
  <c r="N383" i="1"/>
  <c r="O383" i="1"/>
  <c r="N331" i="1"/>
  <c r="O317" i="1"/>
  <c r="J287" i="1"/>
  <c r="J211" i="1"/>
  <c r="N211" i="1"/>
  <c r="O211" i="1"/>
  <c r="O168" i="1"/>
  <c r="J168" i="1"/>
  <c r="L168" i="1"/>
  <c r="N168" i="1"/>
  <c r="L1137" i="1"/>
  <c r="O1137" i="1"/>
  <c r="J1137" i="1"/>
  <c r="N718" i="1"/>
  <c r="L718" i="1"/>
  <c r="O718" i="1"/>
  <c r="N449" i="1"/>
  <c r="L449" i="1"/>
  <c r="O449" i="1"/>
  <c r="N131" i="1"/>
  <c r="L131" i="1"/>
  <c r="O131" i="1"/>
  <c r="L707" i="1"/>
  <c r="O707" i="1"/>
  <c r="L666" i="1"/>
  <c r="O666" i="1"/>
  <c r="O539" i="1"/>
  <c r="J539" i="1"/>
  <c r="L539" i="1"/>
  <c r="O1141" i="1"/>
  <c r="J1141" i="1"/>
  <c r="L1141" i="1"/>
  <c r="N1141" i="1"/>
  <c r="N353" i="1"/>
  <c r="O483" i="1"/>
  <c r="N484" i="1"/>
  <c r="O485" i="1"/>
  <c r="N469" i="1"/>
  <c r="O470" i="1"/>
  <c r="N472" i="1"/>
  <c r="O467" i="1"/>
  <c r="N466" i="1"/>
  <c r="O1041" i="1"/>
  <c r="N955" i="1"/>
  <c r="N946" i="1"/>
  <c r="J941" i="1"/>
  <c r="L940" i="1"/>
  <c r="L930" i="1"/>
  <c r="N928" i="1"/>
  <c r="N927" i="1"/>
  <c r="L921" i="1"/>
  <c r="N919" i="1"/>
  <c r="N910" i="1"/>
  <c r="J901" i="1"/>
  <c r="L900" i="1"/>
  <c r="L891" i="1"/>
  <c r="N890" i="1"/>
  <c r="N888" i="1"/>
  <c r="L882" i="1"/>
  <c r="N881" i="1"/>
  <c r="N872" i="1"/>
  <c r="J863" i="1"/>
  <c r="L861" i="1"/>
  <c r="L852" i="1"/>
  <c r="N848" i="1"/>
  <c r="N846" i="1"/>
  <c r="L843" i="1"/>
  <c r="N839" i="1"/>
  <c r="N834" i="1"/>
  <c r="J825" i="1"/>
  <c r="L824" i="1"/>
  <c r="L815" i="1"/>
  <c r="N813" i="1"/>
  <c r="N809" i="1"/>
  <c r="L807" i="1"/>
  <c r="N805" i="1"/>
  <c r="N797" i="1"/>
  <c r="J701" i="1"/>
  <c r="L698" i="1"/>
  <c r="N699" i="1"/>
  <c r="N696" i="1"/>
  <c r="L692" i="1"/>
  <c r="J676" i="1"/>
  <c r="J659" i="1"/>
  <c r="L660" i="1"/>
  <c r="N651" i="1"/>
  <c r="N649" i="1"/>
  <c r="L644" i="1"/>
  <c r="J613" i="1"/>
  <c r="L592" i="1"/>
  <c r="N584" i="1"/>
  <c r="L548" i="1"/>
  <c r="J516" i="1"/>
  <c r="O516" i="1"/>
  <c r="L516" i="1"/>
  <c r="J503" i="1"/>
  <c r="O503" i="1"/>
  <c r="N419" i="1"/>
  <c r="O403" i="1"/>
  <c r="J382" i="1"/>
  <c r="O382" i="1"/>
  <c r="L382" i="1"/>
  <c r="N382" i="1"/>
  <c r="L324" i="1"/>
  <c r="J324" i="1"/>
  <c r="O324" i="1"/>
  <c r="N320" i="1"/>
  <c r="L320" i="1"/>
  <c r="O320" i="1"/>
  <c r="J317" i="1"/>
  <c r="J314" i="1"/>
  <c r="O314" i="1"/>
  <c r="L314" i="1"/>
  <c r="J214" i="1"/>
  <c r="O214" i="1"/>
  <c r="L214" i="1"/>
  <c r="N214" i="1"/>
  <c r="L90" i="1"/>
  <c r="O90" i="1"/>
  <c r="J90" i="1"/>
  <c r="J582" i="1"/>
  <c r="O582" i="1"/>
  <c r="J321" i="1"/>
  <c r="N321" i="1"/>
  <c r="O321" i="1"/>
  <c r="L353" i="1"/>
  <c r="N483" i="1"/>
  <c r="L484" i="1"/>
  <c r="N485" i="1"/>
  <c r="L469" i="1"/>
  <c r="N470" i="1"/>
  <c r="L472" i="1"/>
  <c r="N467" i="1"/>
  <c r="L466" i="1"/>
  <c r="N1041" i="1"/>
  <c r="L955" i="1"/>
  <c r="O952" i="1"/>
  <c r="O950" i="1"/>
  <c r="O946" i="1"/>
  <c r="N947" i="1"/>
  <c r="J925" i="1"/>
  <c r="L919" i="1"/>
  <c r="O916" i="1"/>
  <c r="O912" i="1"/>
  <c r="O910" i="1"/>
  <c r="N909" i="1"/>
  <c r="J884" i="1"/>
  <c r="L881" i="1"/>
  <c r="O875" i="1"/>
  <c r="O873" i="1"/>
  <c r="O872" i="1"/>
  <c r="N870" i="1"/>
  <c r="J845" i="1"/>
  <c r="L839" i="1"/>
  <c r="O837" i="1"/>
  <c r="O835" i="1"/>
  <c r="O834" i="1"/>
  <c r="N831" i="1"/>
  <c r="J810" i="1"/>
  <c r="L805" i="1"/>
  <c r="O802" i="1"/>
  <c r="O801" i="1"/>
  <c r="O797" i="1"/>
  <c r="N795" i="1"/>
  <c r="N707" i="1"/>
  <c r="J703" i="1"/>
  <c r="O704" i="1"/>
  <c r="N704" i="1"/>
  <c r="J694" i="1"/>
  <c r="L685" i="1"/>
  <c r="J685" i="1"/>
  <c r="N666" i="1"/>
  <c r="J664" i="1"/>
  <c r="O662" i="1"/>
  <c r="N662" i="1"/>
  <c r="J647" i="1"/>
  <c r="L622" i="1"/>
  <c r="J622" i="1"/>
  <c r="J601" i="1"/>
  <c r="O599" i="1"/>
  <c r="N599" i="1"/>
  <c r="J593" i="1"/>
  <c r="L593" i="1"/>
  <c r="L588" i="1"/>
  <c r="N582" i="1"/>
  <c r="J584" i="1"/>
  <c r="O578" i="1"/>
  <c r="J550" i="1"/>
  <c r="O550" i="1"/>
  <c r="L550" i="1"/>
  <c r="L524" i="1"/>
  <c r="J524" i="1"/>
  <c r="O374" i="1"/>
  <c r="N363" i="1"/>
  <c r="L321" i="1"/>
  <c r="N222" i="1"/>
  <c r="L195" i="1"/>
  <c r="J195" i="1"/>
  <c r="O195" i="1"/>
  <c r="N538" i="1"/>
  <c r="L538" i="1"/>
  <c r="O538" i="1"/>
  <c r="L603" i="1"/>
  <c r="O603" i="1"/>
  <c r="O1128" i="1"/>
  <c r="J1128" i="1"/>
  <c r="L1128" i="1"/>
  <c r="N1128" i="1"/>
  <c r="N952" i="1"/>
  <c r="N950" i="1"/>
  <c r="L947" i="1"/>
  <c r="J928" i="1"/>
  <c r="L927" i="1"/>
  <c r="N916" i="1"/>
  <c r="N912" i="1"/>
  <c r="L909" i="1"/>
  <c r="J890" i="1"/>
  <c r="L888" i="1"/>
  <c r="N875" i="1"/>
  <c r="N873" i="1"/>
  <c r="L870" i="1"/>
  <c r="J848" i="1"/>
  <c r="L846" i="1"/>
  <c r="N837" i="1"/>
  <c r="N835" i="1"/>
  <c r="L831" i="1"/>
  <c r="J813" i="1"/>
  <c r="L809" i="1"/>
  <c r="N802" i="1"/>
  <c r="N801" i="1"/>
  <c r="L795" i="1"/>
  <c r="O792" i="1"/>
  <c r="N706" i="1"/>
  <c r="J707" i="1"/>
  <c r="O703" i="1"/>
  <c r="J699" i="1"/>
  <c r="L696" i="1"/>
  <c r="J684" i="1"/>
  <c r="L684" i="1"/>
  <c r="O669" i="1"/>
  <c r="N670" i="1"/>
  <c r="J666" i="1"/>
  <c r="O664" i="1"/>
  <c r="J651" i="1"/>
  <c r="L649" i="1"/>
  <c r="J624" i="1"/>
  <c r="L624" i="1"/>
  <c r="O606" i="1"/>
  <c r="N607" i="1"/>
  <c r="J603" i="1"/>
  <c r="O601" i="1"/>
  <c r="N586" i="1"/>
  <c r="J588" i="1"/>
  <c r="L582" i="1"/>
  <c r="L584" i="1"/>
  <c r="L578" i="1"/>
  <c r="J578" i="1"/>
  <c r="N539" i="1"/>
  <c r="N404" i="1"/>
  <c r="L403" i="1"/>
  <c r="L391" i="1"/>
  <c r="J391" i="1"/>
  <c r="O391" i="1"/>
  <c r="N373" i="1"/>
  <c r="L373" i="1"/>
  <c r="O373" i="1"/>
  <c r="J374" i="1"/>
  <c r="L363" i="1"/>
  <c r="J347" i="1"/>
  <c r="N327" i="1"/>
  <c r="L218" i="1"/>
  <c r="J218" i="1"/>
  <c r="O218" i="1"/>
  <c r="N264" i="1"/>
  <c r="L264" i="1"/>
  <c r="O264" i="1"/>
  <c r="O491" i="1"/>
  <c r="J491" i="1"/>
  <c r="L491" i="1"/>
  <c r="O375" i="1"/>
  <c r="J375" i="1"/>
  <c r="L375" i="1"/>
  <c r="O318" i="1"/>
  <c r="J318" i="1"/>
  <c r="L318" i="1"/>
  <c r="O199" i="1"/>
  <c r="O200" i="1"/>
  <c r="J200" i="1"/>
  <c r="L200" i="1"/>
  <c r="O152" i="1"/>
  <c r="N96" i="1"/>
  <c r="L96" i="1"/>
  <c r="O31" i="1"/>
  <c r="N1142" i="1"/>
  <c r="L1142" i="1"/>
  <c r="O1119" i="1"/>
  <c r="N1100" i="1"/>
  <c r="L1100" i="1"/>
  <c r="N1097" i="1"/>
  <c r="N1073" i="1"/>
  <c r="L1073" i="1"/>
  <c r="N1068" i="1"/>
  <c r="N1025" i="1"/>
  <c r="L1025" i="1"/>
  <c r="N1020" i="1"/>
  <c r="N1000" i="1"/>
  <c r="L1000" i="1"/>
  <c r="N998" i="1"/>
  <c r="N972" i="1"/>
  <c r="L972" i="1"/>
  <c r="N970" i="1"/>
  <c r="J725" i="1"/>
  <c r="L725" i="1"/>
  <c r="O725" i="1"/>
  <c r="N713" i="1"/>
  <c r="J618" i="1"/>
  <c r="L618" i="1"/>
  <c r="O618" i="1"/>
  <c r="N571" i="1"/>
  <c r="J541" i="1"/>
  <c r="L541" i="1"/>
  <c r="O541" i="1"/>
  <c r="N523" i="1"/>
  <c r="J461" i="1"/>
  <c r="L461" i="1"/>
  <c r="O461" i="1"/>
  <c r="J304" i="1"/>
  <c r="L304" i="1"/>
  <c r="O304" i="1"/>
  <c r="J160" i="1"/>
  <c r="L160" i="1"/>
  <c r="O160" i="1"/>
  <c r="N1071" i="1"/>
  <c r="O1071" i="1"/>
  <c r="J1071" i="1"/>
  <c r="L1071" i="1"/>
  <c r="L145" i="1"/>
  <c r="J145" i="1"/>
  <c r="O145" i="1"/>
  <c r="N455" i="1"/>
  <c r="N374" i="1"/>
  <c r="L347" i="1"/>
  <c r="J335" i="1"/>
  <c r="O335" i="1"/>
  <c r="L331" i="1"/>
  <c r="N317" i="1"/>
  <c r="L287" i="1"/>
  <c r="J255" i="1"/>
  <c r="O255" i="1"/>
  <c r="L222" i="1"/>
  <c r="L199" i="1"/>
  <c r="N195" i="1"/>
  <c r="N152" i="1"/>
  <c r="L114" i="1"/>
  <c r="O114" i="1"/>
  <c r="O92" i="1"/>
  <c r="J92" i="1"/>
  <c r="L92" i="1"/>
  <c r="N92" i="1"/>
  <c r="N90" i="1"/>
  <c r="N31" i="1"/>
  <c r="L25" i="1"/>
  <c r="O25" i="1"/>
  <c r="O1138" i="1"/>
  <c r="J1138" i="1"/>
  <c r="L1138" i="1"/>
  <c r="N1138" i="1"/>
  <c r="N1137" i="1"/>
  <c r="N1119" i="1"/>
  <c r="L1110" i="1"/>
  <c r="O1110" i="1"/>
  <c r="J1086" i="1"/>
  <c r="J1083" i="1"/>
  <c r="L1083" i="1"/>
  <c r="O1083" i="1"/>
  <c r="J1058" i="1"/>
  <c r="J1053" i="1"/>
  <c r="L1053" i="1"/>
  <c r="O1053" i="1"/>
  <c r="J1010" i="1"/>
  <c r="J1005" i="1"/>
  <c r="L1005" i="1"/>
  <c r="O1005" i="1"/>
  <c r="J987" i="1"/>
  <c r="J980" i="1"/>
  <c r="L980" i="1"/>
  <c r="O980" i="1"/>
  <c r="J961" i="1"/>
  <c r="N727" i="1"/>
  <c r="L727" i="1"/>
  <c r="J679" i="1"/>
  <c r="N634" i="1"/>
  <c r="L634" i="1"/>
  <c r="J566" i="1"/>
  <c r="N554" i="1"/>
  <c r="L554" i="1"/>
  <c r="J510" i="1"/>
  <c r="N490" i="1"/>
  <c r="L490" i="1"/>
  <c r="J379" i="1"/>
  <c r="N308" i="1"/>
  <c r="L308" i="1"/>
  <c r="J202" i="1"/>
  <c r="N167" i="1"/>
  <c r="L167" i="1"/>
  <c r="J55" i="1"/>
  <c r="N747" i="1"/>
  <c r="L747" i="1"/>
  <c r="O768" i="1"/>
  <c r="J768" i="1"/>
  <c r="L768" i="1"/>
  <c r="N768" i="1"/>
  <c r="J1061" i="1"/>
  <c r="O489" i="1"/>
  <c r="J489" i="1"/>
  <c r="L489" i="1"/>
  <c r="N489" i="1"/>
  <c r="N408" i="1"/>
  <c r="J408" i="1"/>
  <c r="L408" i="1"/>
  <c r="O408" i="1"/>
  <c r="N590" i="1"/>
  <c r="O583" i="1"/>
  <c r="O579" i="1"/>
  <c r="J579" i="1"/>
  <c r="L579" i="1"/>
  <c r="J506" i="1"/>
  <c r="O441" i="1"/>
  <c r="O430" i="1"/>
  <c r="J430" i="1"/>
  <c r="L430" i="1"/>
  <c r="J373" i="1"/>
  <c r="O359" i="1"/>
  <c r="O356" i="1"/>
  <c r="J356" i="1"/>
  <c r="L356" i="1"/>
  <c r="J320" i="1"/>
  <c r="O310" i="1"/>
  <c r="O286" i="1"/>
  <c r="J286" i="1"/>
  <c r="L286" i="1"/>
  <c r="J199" i="1"/>
  <c r="O185" i="1"/>
  <c r="J184" i="1"/>
  <c r="L152" i="1"/>
  <c r="N116" i="1"/>
  <c r="L116" i="1"/>
  <c r="O56" i="1"/>
  <c r="J38" i="1"/>
  <c r="L31" i="1"/>
  <c r="N29" i="1"/>
  <c r="L29" i="1"/>
  <c r="O1130" i="1"/>
  <c r="J1131" i="1"/>
  <c r="L1119" i="1"/>
  <c r="N1117" i="1"/>
  <c r="L1117" i="1"/>
  <c r="J772" i="1"/>
  <c r="L772" i="1"/>
  <c r="O772" i="1"/>
  <c r="J654" i="1"/>
  <c r="L654" i="1"/>
  <c r="O654" i="1"/>
  <c r="N618" i="1"/>
  <c r="J563" i="1"/>
  <c r="L563" i="1"/>
  <c r="O563" i="1"/>
  <c r="N541" i="1"/>
  <c r="J502" i="1"/>
  <c r="L502" i="1"/>
  <c r="O502" i="1"/>
  <c r="N461" i="1"/>
  <c r="J367" i="1"/>
  <c r="L367" i="1"/>
  <c r="O367" i="1"/>
  <c r="N304" i="1"/>
  <c r="J197" i="1"/>
  <c r="L197" i="1"/>
  <c r="O197" i="1"/>
  <c r="N160" i="1"/>
  <c r="J735" i="1"/>
  <c r="L735" i="1"/>
  <c r="O735" i="1"/>
  <c r="N1014" i="1"/>
  <c r="O1014" i="1"/>
  <c r="J1014" i="1"/>
  <c r="L1014" i="1"/>
  <c r="L964" i="1"/>
  <c r="J964" i="1"/>
  <c r="O964" i="1"/>
  <c r="N145" i="1"/>
  <c r="L161" i="1"/>
  <c r="O161" i="1"/>
  <c r="O113" i="1"/>
  <c r="J113" i="1"/>
  <c r="L113" i="1"/>
  <c r="N113" i="1"/>
  <c r="L35" i="1"/>
  <c r="O35" i="1"/>
  <c r="O27" i="1"/>
  <c r="J27" i="1"/>
  <c r="L27" i="1"/>
  <c r="N27" i="1"/>
  <c r="L1127" i="1"/>
  <c r="O1127" i="1"/>
  <c r="O1114" i="1"/>
  <c r="J1114" i="1"/>
  <c r="L1114" i="1"/>
  <c r="N1114" i="1"/>
  <c r="N1086" i="1"/>
  <c r="L1086" i="1"/>
  <c r="N1058" i="1"/>
  <c r="L1058" i="1"/>
  <c r="N1010" i="1"/>
  <c r="L1010" i="1"/>
  <c r="N987" i="1"/>
  <c r="L987" i="1"/>
  <c r="N961" i="1"/>
  <c r="L961" i="1"/>
  <c r="J718" i="1"/>
  <c r="N679" i="1"/>
  <c r="L679" i="1"/>
  <c r="J574" i="1"/>
  <c r="N566" i="1"/>
  <c r="L566" i="1"/>
  <c r="J538" i="1"/>
  <c r="N510" i="1"/>
  <c r="L510" i="1"/>
  <c r="J449" i="1"/>
  <c r="N379" i="1"/>
  <c r="L379" i="1"/>
  <c r="J264" i="1"/>
  <c r="N202" i="1"/>
  <c r="L202" i="1"/>
  <c r="J131" i="1"/>
  <c r="N55" i="1"/>
  <c r="L55" i="1"/>
  <c r="J993" i="1"/>
  <c r="O143" i="1"/>
  <c r="J143" i="1"/>
  <c r="L143" i="1"/>
  <c r="N143" i="1"/>
  <c r="J251" i="1"/>
  <c r="N251" i="1"/>
  <c r="O251" i="1"/>
  <c r="L251" i="1"/>
  <c r="N182" i="1"/>
  <c r="L182" i="1"/>
  <c r="O224" i="1"/>
  <c r="J224" i="1"/>
  <c r="L224" i="1"/>
  <c r="N184" i="1"/>
  <c r="L184" i="1"/>
  <c r="N38" i="1"/>
  <c r="L38" i="1"/>
  <c r="N1131" i="1"/>
  <c r="L1131" i="1"/>
  <c r="J1097" i="1"/>
  <c r="L1097" i="1"/>
  <c r="O1097" i="1"/>
  <c r="J1068" i="1"/>
  <c r="L1068" i="1"/>
  <c r="O1068" i="1"/>
  <c r="J1020" i="1"/>
  <c r="L1020" i="1"/>
  <c r="O1020" i="1"/>
  <c r="J998" i="1"/>
  <c r="L998" i="1"/>
  <c r="O998" i="1"/>
  <c r="J970" i="1"/>
  <c r="L970" i="1"/>
  <c r="O970" i="1"/>
  <c r="J713" i="1"/>
  <c r="L713" i="1"/>
  <c r="O713" i="1"/>
  <c r="J571" i="1"/>
  <c r="L571" i="1"/>
  <c r="O571" i="1"/>
  <c r="J523" i="1"/>
  <c r="L523" i="1"/>
  <c r="O523" i="1"/>
  <c r="J415" i="1"/>
  <c r="L415" i="1"/>
  <c r="O415" i="1"/>
  <c r="O308" i="1"/>
  <c r="J262" i="1"/>
  <c r="L262" i="1"/>
  <c r="O262" i="1"/>
  <c r="O167" i="1"/>
  <c r="J126" i="1"/>
  <c r="L126" i="1"/>
  <c r="O126" i="1"/>
  <c r="O747" i="1"/>
  <c r="N751" i="1"/>
  <c r="O751" i="1"/>
  <c r="J751" i="1"/>
  <c r="L751" i="1"/>
  <c r="L776" i="1"/>
  <c r="J776" i="1"/>
  <c r="O776" i="1"/>
  <c r="N300" i="1"/>
  <c r="O300" i="1"/>
  <c r="J300" i="1"/>
  <c r="L300" i="1"/>
  <c r="L455" i="1"/>
  <c r="J455" i="1"/>
  <c r="O455" i="1"/>
  <c r="N1099" i="1"/>
  <c r="N1087" i="1"/>
  <c r="N1069" i="1"/>
  <c r="N1056" i="1"/>
  <c r="N1021" i="1"/>
  <c r="N1008" i="1"/>
  <c r="N997" i="1"/>
  <c r="N984" i="1"/>
  <c r="N973" i="1"/>
  <c r="O757" i="1"/>
  <c r="J757" i="1"/>
  <c r="O1072" i="1"/>
  <c r="J1072" i="1"/>
  <c r="O1112" i="1"/>
  <c r="J1112" i="1"/>
  <c r="O537" i="1"/>
  <c r="J537" i="1"/>
  <c r="O405" i="1"/>
  <c r="J405" i="1"/>
  <c r="L405" i="1"/>
  <c r="L298" i="1"/>
  <c r="J298" i="1"/>
  <c r="O298" i="1"/>
  <c r="N74" i="1"/>
  <c r="L74" i="1"/>
  <c r="L1099" i="1"/>
  <c r="L1087" i="1"/>
  <c r="L1069" i="1"/>
  <c r="L1056" i="1"/>
  <c r="L1021" i="1"/>
  <c r="L1008" i="1"/>
  <c r="L997" i="1"/>
  <c r="L984" i="1"/>
  <c r="L973" i="1"/>
  <c r="L959" i="1"/>
  <c r="L728" i="1"/>
  <c r="L716" i="1"/>
  <c r="L656" i="1"/>
  <c r="L626" i="1"/>
  <c r="L569" i="1"/>
  <c r="L561" i="1"/>
  <c r="L547" i="1"/>
  <c r="L521" i="1"/>
  <c r="L509" i="1"/>
  <c r="L459" i="1"/>
  <c r="L421" i="1"/>
  <c r="L380" i="1"/>
  <c r="L306" i="1"/>
  <c r="L261" i="1"/>
  <c r="L203" i="1"/>
  <c r="L164" i="1"/>
  <c r="L129" i="1"/>
  <c r="L53" i="1"/>
  <c r="J750" i="1"/>
  <c r="O750" i="1"/>
  <c r="L754" i="1"/>
  <c r="O775" i="1"/>
  <c r="N407" i="1"/>
  <c r="N714" i="1"/>
  <c r="J1024" i="1"/>
  <c r="O1024" i="1"/>
  <c r="L1052" i="1"/>
  <c r="O982" i="1"/>
  <c r="N992" i="1"/>
  <c r="N1013" i="1"/>
  <c r="J1081" i="1"/>
  <c r="O1081" i="1"/>
  <c r="L1092" i="1"/>
  <c r="O147" i="1"/>
  <c r="N301" i="1"/>
  <c r="N349" i="1"/>
  <c r="J631" i="1"/>
  <c r="O631" i="1"/>
  <c r="L553" i="1"/>
  <c r="O448" i="1"/>
  <c r="N412" i="1"/>
  <c r="N410" i="1"/>
  <c r="J369" i="1"/>
  <c r="O369" i="1"/>
  <c r="L250" i="1"/>
  <c r="N250" i="1"/>
  <c r="J250" i="1"/>
  <c r="L245" i="1"/>
  <c r="O245" i="1"/>
  <c r="J245" i="1"/>
  <c r="L228" i="1"/>
  <c r="O228" i="1"/>
  <c r="N228" i="1"/>
  <c r="L1043" i="1"/>
  <c r="O1043" i="1"/>
  <c r="J1043" i="1"/>
  <c r="L942" i="1"/>
  <c r="N942" i="1"/>
  <c r="N908" i="1"/>
  <c r="L908" i="1"/>
  <c r="O189" i="1"/>
  <c r="O151" i="1"/>
  <c r="O109" i="1"/>
  <c r="O54" i="1"/>
  <c r="O33" i="1"/>
  <c r="O21" i="1"/>
  <c r="O1132" i="1"/>
  <c r="O1120" i="1"/>
  <c r="O1107" i="1"/>
  <c r="J1099" i="1"/>
  <c r="O1090" i="1"/>
  <c r="J1087" i="1"/>
  <c r="O1078" i="1"/>
  <c r="J1069" i="1"/>
  <c r="O1063" i="1"/>
  <c r="J1056" i="1"/>
  <c r="O1048" i="1"/>
  <c r="J1021" i="1"/>
  <c r="O1015" i="1"/>
  <c r="J1008" i="1"/>
  <c r="O1004" i="1"/>
  <c r="J997" i="1"/>
  <c r="O990" i="1"/>
  <c r="J984" i="1"/>
  <c r="O977" i="1"/>
  <c r="J973" i="1"/>
  <c r="O966" i="1"/>
  <c r="J959" i="1"/>
  <c r="O730" i="1"/>
  <c r="J728" i="1"/>
  <c r="O723" i="1"/>
  <c r="J716" i="1"/>
  <c r="O711" i="1"/>
  <c r="J656" i="1"/>
  <c r="O639" i="1"/>
  <c r="J626" i="1"/>
  <c r="O573" i="1"/>
  <c r="J569" i="1"/>
  <c r="O565" i="1"/>
  <c r="J561" i="1"/>
  <c r="O558" i="1"/>
  <c r="J547" i="1"/>
  <c r="O542" i="1"/>
  <c r="J521" i="1"/>
  <c r="O515" i="1"/>
  <c r="J509" i="1"/>
  <c r="O494" i="1"/>
  <c r="J459" i="1"/>
  <c r="O453" i="1"/>
  <c r="J421" i="1"/>
  <c r="O387" i="1"/>
  <c r="J380" i="1"/>
  <c r="O354" i="1"/>
  <c r="J306" i="1"/>
  <c r="O294" i="1"/>
  <c r="J261" i="1"/>
  <c r="O257" i="1"/>
  <c r="J203" i="1"/>
  <c r="O187" i="1"/>
  <c r="J164" i="1"/>
  <c r="O141" i="1"/>
  <c r="J129" i="1"/>
  <c r="O119" i="1"/>
  <c r="J53" i="1"/>
  <c r="O739" i="1"/>
  <c r="L775" i="1"/>
  <c r="J714" i="1"/>
  <c r="O983" i="1"/>
  <c r="J983" i="1"/>
  <c r="L993" i="1"/>
  <c r="L982" i="1"/>
  <c r="J1013" i="1"/>
  <c r="O1051" i="1"/>
  <c r="J1051" i="1"/>
  <c r="L1061" i="1"/>
  <c r="L147" i="1"/>
  <c r="J349" i="1"/>
  <c r="O272" i="1"/>
  <c r="J272" i="1"/>
  <c r="L277" i="1"/>
  <c r="L448" i="1"/>
  <c r="J410" i="1"/>
  <c r="O344" i="1"/>
  <c r="L344" i="1"/>
  <c r="N270" i="1"/>
  <c r="J270" i="1"/>
  <c r="N786" i="1"/>
  <c r="L786" i="1"/>
  <c r="L911" i="1"/>
  <c r="J911" i="1"/>
  <c r="N911" i="1"/>
  <c r="O911" i="1"/>
  <c r="N966" i="1"/>
  <c r="N730" i="1"/>
  <c r="N723" i="1"/>
  <c r="N711" i="1"/>
  <c r="N639" i="1"/>
  <c r="N573" i="1"/>
  <c r="N565" i="1"/>
  <c r="N558" i="1"/>
  <c r="N542" i="1"/>
  <c r="N515" i="1"/>
  <c r="N494" i="1"/>
  <c r="N453" i="1"/>
  <c r="N387" i="1"/>
  <c r="N354" i="1"/>
  <c r="N294" i="1"/>
  <c r="N257" i="1"/>
  <c r="N187" i="1"/>
  <c r="N141" i="1"/>
  <c r="N119" i="1"/>
  <c r="N739" i="1"/>
  <c r="O761" i="1"/>
  <c r="J775" i="1"/>
  <c r="J407" i="1"/>
  <c r="O407" i="1"/>
  <c r="O1082" i="1"/>
  <c r="J982" i="1"/>
  <c r="J992" i="1"/>
  <c r="O992" i="1"/>
  <c r="O1122" i="1"/>
  <c r="J147" i="1"/>
  <c r="J301" i="1"/>
  <c r="O301" i="1"/>
  <c r="O532" i="1"/>
  <c r="J448" i="1"/>
  <c r="J412" i="1"/>
  <c r="O412" i="1"/>
  <c r="L176" i="1"/>
  <c r="O176" i="1"/>
  <c r="J176" i="1"/>
  <c r="L87" i="1"/>
  <c r="O87" i="1"/>
  <c r="N87" i="1"/>
  <c r="O931" i="1"/>
  <c r="N931" i="1"/>
  <c r="J931" i="1"/>
  <c r="L931" i="1"/>
  <c r="L883" i="1"/>
  <c r="J883" i="1"/>
  <c r="N883" i="1"/>
  <c r="O883" i="1"/>
  <c r="N867" i="1"/>
  <c r="L867" i="1"/>
  <c r="L608" i="1"/>
  <c r="O608" i="1"/>
  <c r="J608" i="1"/>
  <c r="J534" i="1"/>
  <c r="L534" i="1"/>
  <c r="N534" i="1"/>
  <c r="O534" i="1"/>
  <c r="J330" i="1"/>
  <c r="L330" i="1"/>
  <c r="N330" i="1"/>
  <c r="O330" i="1"/>
  <c r="N750" i="1"/>
  <c r="L758" i="1"/>
  <c r="L757" i="1"/>
  <c r="J761" i="1"/>
  <c r="J765" i="1"/>
  <c r="J742" i="1"/>
  <c r="O742" i="1"/>
  <c r="L764" i="1"/>
  <c r="O993" i="1"/>
  <c r="N1024" i="1"/>
  <c r="L1062" i="1"/>
  <c r="L1072" i="1"/>
  <c r="J1082" i="1"/>
  <c r="J1093" i="1"/>
  <c r="J1103" i="1"/>
  <c r="O1103" i="1"/>
  <c r="L1113" i="1"/>
  <c r="O1061" i="1"/>
  <c r="N1081" i="1"/>
  <c r="L1102" i="1"/>
  <c r="L1112" i="1"/>
  <c r="J1122" i="1"/>
  <c r="J1140" i="1"/>
  <c r="J133" i="1"/>
  <c r="O133" i="1"/>
  <c r="L135" i="1"/>
  <c r="O277" i="1"/>
  <c r="N631" i="1"/>
  <c r="L546" i="1"/>
  <c r="L537" i="1"/>
  <c r="J532" i="1"/>
  <c r="J522" i="1"/>
  <c r="J514" i="1"/>
  <c r="O514" i="1"/>
  <c r="L504" i="1"/>
  <c r="N405" i="1"/>
  <c r="L396" i="1"/>
  <c r="N369" i="1"/>
  <c r="N361" i="1"/>
  <c r="J342" i="1"/>
  <c r="L342" i="1"/>
  <c r="L71" i="1"/>
  <c r="O71" i="1"/>
  <c r="J71" i="1"/>
  <c r="L46" i="1"/>
  <c r="O46" i="1"/>
  <c r="N46" i="1"/>
  <c r="L876" i="1"/>
  <c r="N876" i="1"/>
  <c r="O876" i="1"/>
  <c r="J876" i="1"/>
  <c r="J248" i="1"/>
  <c r="L248" i="1"/>
  <c r="L956" i="1"/>
  <c r="J956" i="1"/>
  <c r="O894" i="1"/>
  <c r="J894" i="1"/>
  <c r="N695" i="1"/>
  <c r="O695" i="1"/>
  <c r="L695" i="1"/>
  <c r="O323" i="1"/>
  <c r="J323" i="1"/>
  <c r="L323" i="1"/>
  <c r="O215" i="1"/>
  <c r="J215" i="1"/>
  <c r="L215" i="1"/>
  <c r="N338" i="1"/>
  <c r="L270" i="1"/>
  <c r="O246" i="1"/>
  <c r="L246" i="1"/>
  <c r="N246" i="1"/>
  <c r="J232" i="1"/>
  <c r="L234" i="1"/>
  <c r="N226" i="1"/>
  <c r="J226" i="1"/>
  <c r="J182" i="1"/>
  <c r="O182" i="1"/>
  <c r="O173" i="1"/>
  <c r="L173" i="1"/>
  <c r="N173" i="1"/>
  <c r="J103" i="1"/>
  <c r="L99" i="1"/>
  <c r="N85" i="1"/>
  <c r="J85" i="1"/>
  <c r="J74" i="1"/>
  <c r="O74" i="1"/>
  <c r="O72" i="1"/>
  <c r="L72" i="1"/>
  <c r="N72" i="1"/>
  <c r="J57" i="1"/>
  <c r="L49" i="1"/>
  <c r="N43" i="1"/>
  <c r="J43" i="1"/>
  <c r="J786" i="1"/>
  <c r="O786" i="1"/>
  <c r="O1040" i="1"/>
  <c r="L1040" i="1"/>
  <c r="N1040" i="1"/>
  <c r="O951" i="1"/>
  <c r="J951" i="1"/>
  <c r="L951" i="1"/>
  <c r="N951" i="1"/>
  <c r="O926" i="1"/>
  <c r="O924" i="1"/>
  <c r="O922" i="1"/>
  <c r="N920" i="1"/>
  <c r="J908" i="1"/>
  <c r="O908" i="1"/>
  <c r="O878" i="1"/>
  <c r="J878" i="1"/>
  <c r="J844" i="1"/>
  <c r="L844" i="1"/>
  <c r="N844" i="1"/>
  <c r="O844" i="1"/>
  <c r="J838" i="1"/>
  <c r="L838" i="1"/>
  <c r="O838" i="1"/>
  <c r="L823" i="1"/>
  <c r="J798" i="1"/>
  <c r="L798" i="1"/>
  <c r="N798" i="1"/>
  <c r="O798" i="1"/>
  <c r="J793" i="1"/>
  <c r="L793" i="1"/>
  <c r="O793" i="1"/>
  <c r="O376" i="1"/>
  <c r="L338" i="1"/>
  <c r="O340" i="1"/>
  <c r="J279" i="1"/>
  <c r="L279" i="1"/>
  <c r="N265" i="1"/>
  <c r="N241" i="1"/>
  <c r="N170" i="1"/>
  <c r="N69" i="1"/>
  <c r="N1038" i="1"/>
  <c r="N926" i="1"/>
  <c r="N924" i="1"/>
  <c r="L920" i="1"/>
  <c r="O915" i="1"/>
  <c r="L904" i="1"/>
  <c r="J904" i="1"/>
  <c r="J874" i="1"/>
  <c r="N874" i="1"/>
  <c r="O643" i="1"/>
  <c r="N643" i="1"/>
  <c r="O577" i="1"/>
  <c r="N577" i="1"/>
  <c r="L274" i="1"/>
  <c r="J274" i="1"/>
  <c r="O274" i="1"/>
  <c r="N274" i="1"/>
  <c r="L783" i="1"/>
  <c r="N783" i="1"/>
  <c r="J783" i="1"/>
  <c r="O783" i="1"/>
  <c r="J297" i="1"/>
  <c r="L297" i="1"/>
  <c r="L265" i="1"/>
  <c r="L266" i="1"/>
  <c r="O248" i="1"/>
  <c r="L241" i="1"/>
  <c r="J206" i="1"/>
  <c r="L206" i="1"/>
  <c r="L170" i="1"/>
  <c r="J77" i="1"/>
  <c r="L77" i="1"/>
  <c r="L69" i="1"/>
  <c r="J789" i="1"/>
  <c r="L789" i="1"/>
  <c r="L1038" i="1"/>
  <c r="O956" i="1"/>
  <c r="J954" i="1"/>
  <c r="O954" i="1"/>
  <c r="O934" i="1"/>
  <c r="N934" i="1"/>
  <c r="J913" i="1"/>
  <c r="L913" i="1"/>
  <c r="O906" i="1"/>
  <c r="J906" i="1"/>
  <c r="L906" i="1"/>
  <c r="N906" i="1"/>
  <c r="J885" i="1"/>
  <c r="L885" i="1"/>
  <c r="J871" i="1"/>
  <c r="L871" i="1"/>
  <c r="N871" i="1"/>
  <c r="O865" i="1"/>
  <c r="J865" i="1"/>
  <c r="L865" i="1"/>
  <c r="N865" i="1"/>
  <c r="L842" i="1"/>
  <c r="J842" i="1"/>
  <c r="N842" i="1"/>
  <c r="O842" i="1"/>
  <c r="O836" i="1"/>
  <c r="J836" i="1"/>
  <c r="L836" i="1"/>
  <c r="N836" i="1"/>
  <c r="L796" i="1"/>
  <c r="J796" i="1"/>
  <c r="N796" i="1"/>
  <c r="O796" i="1"/>
  <c r="O791" i="1"/>
  <c r="J791" i="1"/>
  <c r="L791" i="1"/>
  <c r="N791" i="1"/>
  <c r="O372" i="1"/>
  <c r="L372" i="1"/>
  <c r="J372" i="1"/>
  <c r="J395" i="1"/>
  <c r="L392" i="1"/>
  <c r="L343" i="1"/>
  <c r="N298" i="1"/>
  <c r="N290" i="1"/>
  <c r="O270" i="1"/>
  <c r="J265" i="1"/>
  <c r="J266" i="1"/>
  <c r="L249" i="1"/>
  <c r="N245" i="1"/>
  <c r="J241" i="1"/>
  <c r="N239" i="1"/>
  <c r="N237" i="1"/>
  <c r="L233" i="1"/>
  <c r="O234" i="1"/>
  <c r="N225" i="1"/>
  <c r="L207" i="1"/>
  <c r="N207" i="1"/>
  <c r="L179" i="1"/>
  <c r="O179" i="1"/>
  <c r="N176" i="1"/>
  <c r="J170" i="1"/>
  <c r="N157" i="1"/>
  <c r="N121" i="1"/>
  <c r="L106" i="1"/>
  <c r="O99" i="1"/>
  <c r="N84" i="1"/>
  <c r="L78" i="1"/>
  <c r="N78" i="1"/>
  <c r="L75" i="1"/>
  <c r="O75" i="1"/>
  <c r="N71" i="1"/>
  <c r="J69" i="1"/>
  <c r="N65" i="1"/>
  <c r="N63" i="1"/>
  <c r="L59" i="1"/>
  <c r="O49" i="1"/>
  <c r="N47" i="1"/>
  <c r="L787" i="1"/>
  <c r="N787" i="1"/>
  <c r="L788" i="1"/>
  <c r="O788" i="1"/>
  <c r="N1043" i="1"/>
  <c r="J1038" i="1"/>
  <c r="N1030" i="1"/>
  <c r="N956" i="1"/>
  <c r="L949" i="1"/>
  <c r="J949" i="1"/>
  <c r="N945" i="1"/>
  <c r="J945" i="1"/>
  <c r="L945" i="1"/>
  <c r="L894" i="1"/>
  <c r="N878" i="1"/>
  <c r="L874" i="1"/>
  <c r="O853" i="1"/>
  <c r="J853" i="1"/>
  <c r="L853" i="1"/>
  <c r="J828" i="1"/>
  <c r="L828" i="1"/>
  <c r="N828" i="1"/>
  <c r="O828" i="1"/>
  <c r="O808" i="1"/>
  <c r="J808" i="1"/>
  <c r="L808" i="1"/>
  <c r="O821" i="1"/>
  <c r="J821" i="1"/>
  <c r="L689" i="1"/>
  <c r="N689" i="1"/>
  <c r="L683" i="1"/>
  <c r="O683" i="1"/>
  <c r="J630" i="1"/>
  <c r="N602" i="1"/>
  <c r="O602" i="1"/>
  <c r="L598" i="1"/>
  <c r="J595" i="1"/>
  <c r="J591" i="1"/>
  <c r="J589" i="1"/>
  <c r="J552" i="1"/>
  <c r="J520" i="1"/>
  <c r="O520" i="1"/>
  <c r="O501" i="1"/>
  <c r="L501" i="1"/>
  <c r="N501" i="1"/>
  <c r="L438" i="1"/>
  <c r="J438" i="1"/>
  <c r="O438" i="1"/>
  <c r="J401" i="1"/>
  <c r="L401" i="1"/>
  <c r="O366" i="1"/>
  <c r="L366" i="1"/>
  <c r="J366" i="1"/>
  <c r="N366" i="1"/>
  <c r="J334" i="1"/>
  <c r="L334" i="1"/>
  <c r="N334" i="1"/>
  <c r="O334" i="1"/>
  <c r="L309" i="1"/>
  <c r="O309" i="1"/>
  <c r="J244" i="1"/>
  <c r="L244" i="1"/>
  <c r="L217" i="1"/>
  <c r="O217" i="1"/>
  <c r="O213" i="1"/>
  <c r="J213" i="1"/>
  <c r="L213" i="1"/>
  <c r="N213" i="1"/>
  <c r="O100" i="1"/>
  <c r="L100" i="1"/>
  <c r="J100" i="1"/>
  <c r="N100" i="1"/>
  <c r="J52" i="1"/>
  <c r="L52" i="1"/>
  <c r="N52" i="1"/>
  <c r="O52" i="1"/>
  <c r="O28" i="1"/>
  <c r="J28" i="1"/>
  <c r="N28" i="1"/>
  <c r="J867" i="1"/>
  <c r="N833" i="1"/>
  <c r="J823" i="1"/>
  <c r="J695" i="1"/>
  <c r="N671" i="1"/>
  <c r="O671" i="1"/>
  <c r="J643" i="1"/>
  <c r="J612" i="1"/>
  <c r="O612" i="1"/>
  <c r="O605" i="1"/>
  <c r="L605" i="1"/>
  <c r="N605" i="1"/>
  <c r="L577" i="1"/>
  <c r="L462" i="1"/>
  <c r="J462" i="1"/>
  <c r="O462" i="1"/>
  <c r="N425" i="1"/>
  <c r="O425" i="1"/>
  <c r="J194" i="1"/>
  <c r="N150" i="1"/>
  <c r="O150" i="1"/>
  <c r="O892" i="1"/>
  <c r="N892" i="1"/>
  <c r="L869" i="1"/>
  <c r="J869" i="1"/>
  <c r="O851" i="1"/>
  <c r="N851" i="1"/>
  <c r="N830" i="1"/>
  <c r="L826" i="1"/>
  <c r="J826" i="1"/>
  <c r="O806" i="1"/>
  <c r="N806" i="1"/>
  <c r="N702" i="1"/>
  <c r="O689" i="1"/>
  <c r="J687" i="1"/>
  <c r="O687" i="1"/>
  <c r="N683" i="1"/>
  <c r="O673" i="1"/>
  <c r="L673" i="1"/>
  <c r="N673" i="1"/>
  <c r="L512" i="1"/>
  <c r="O512" i="1"/>
  <c r="N438" i="1"/>
  <c r="O401" i="1"/>
  <c r="J358" i="1"/>
  <c r="O358" i="1"/>
  <c r="L358" i="1"/>
  <c r="N358" i="1"/>
  <c r="L350" i="1"/>
  <c r="J350" i="1"/>
  <c r="O319" i="1"/>
  <c r="N319" i="1"/>
  <c r="L311" i="1"/>
  <c r="J311" i="1"/>
  <c r="N285" i="1"/>
  <c r="J285" i="1"/>
  <c r="O244" i="1"/>
  <c r="O30" i="1"/>
  <c r="J30" i="1"/>
  <c r="L939" i="1"/>
  <c r="O939" i="1"/>
  <c r="L902" i="1"/>
  <c r="L896" i="1"/>
  <c r="O896" i="1"/>
  <c r="L860" i="1"/>
  <c r="L856" i="1"/>
  <c r="O856" i="1"/>
  <c r="N821" i="1"/>
  <c r="L817" i="1"/>
  <c r="L812" i="1"/>
  <c r="O812" i="1"/>
  <c r="N687" i="1"/>
  <c r="L675" i="1"/>
  <c r="O675" i="1"/>
  <c r="O630" i="1"/>
  <c r="J623" i="1"/>
  <c r="L623" i="1"/>
  <c r="J610" i="1"/>
  <c r="L602" i="1"/>
  <c r="O598" i="1"/>
  <c r="O595" i="1"/>
  <c r="O591" i="1"/>
  <c r="N589" i="1"/>
  <c r="O552" i="1"/>
  <c r="L549" i="1"/>
  <c r="L531" i="1"/>
  <c r="N531" i="1"/>
  <c r="L517" i="1"/>
  <c r="O517" i="1"/>
  <c r="N512" i="1"/>
  <c r="J488" i="1"/>
  <c r="N488" i="1"/>
  <c r="O488" i="1"/>
  <c r="O447" i="1"/>
  <c r="L447" i="1"/>
  <c r="J389" i="1"/>
  <c r="L389" i="1"/>
  <c r="N389" i="1"/>
  <c r="O328" i="1"/>
  <c r="O285" i="1"/>
  <c r="L198" i="1"/>
  <c r="J198" i="1"/>
  <c r="N198" i="1"/>
  <c r="O198" i="1"/>
  <c r="O188" i="1"/>
  <c r="L188" i="1"/>
  <c r="O34" i="1"/>
  <c r="N235" i="1"/>
  <c r="J228" i="1"/>
  <c r="L225" i="1"/>
  <c r="N105" i="1"/>
  <c r="J87" i="1"/>
  <c r="L84" i="1"/>
  <c r="N61" i="1"/>
  <c r="J46" i="1"/>
  <c r="L47" i="1"/>
  <c r="J942" i="1"/>
  <c r="O942" i="1"/>
  <c r="N937" i="1"/>
  <c r="N922" i="1"/>
  <c r="J902" i="1"/>
  <c r="J899" i="1"/>
  <c r="O899" i="1"/>
  <c r="N894" i="1"/>
  <c r="N889" i="1"/>
  <c r="N880" i="1"/>
  <c r="O867" i="1"/>
  <c r="J862" i="1"/>
  <c r="J860" i="1"/>
  <c r="J858" i="1"/>
  <c r="O858" i="1"/>
  <c r="N853" i="1"/>
  <c r="N849" i="1"/>
  <c r="N838" i="1"/>
  <c r="O823" i="1"/>
  <c r="L821" i="1"/>
  <c r="J819" i="1"/>
  <c r="J817" i="1"/>
  <c r="J814" i="1"/>
  <c r="O814" i="1"/>
  <c r="N808" i="1"/>
  <c r="N803" i="1"/>
  <c r="J691" i="1"/>
  <c r="L691" i="1"/>
  <c r="J683" i="1"/>
  <c r="L671" i="1"/>
  <c r="O665" i="1"/>
  <c r="O663" i="1"/>
  <c r="N658" i="1"/>
  <c r="L630" i="1"/>
  <c r="L621" i="1"/>
  <c r="N621" i="1"/>
  <c r="L610" i="1"/>
  <c r="O610" i="1"/>
  <c r="N608" i="1"/>
  <c r="J602" i="1"/>
  <c r="N598" i="1"/>
  <c r="N595" i="1"/>
  <c r="L589" i="1"/>
  <c r="O581" i="1"/>
  <c r="J549" i="1"/>
  <c r="L520" i="1"/>
  <c r="J501" i="1"/>
  <c r="N362" i="1"/>
  <c r="J362" i="1"/>
  <c r="L362" i="1"/>
  <c r="O362" i="1"/>
  <c r="J309" i="1"/>
  <c r="L285" i="1"/>
  <c r="J217" i="1"/>
  <c r="N98" i="1"/>
  <c r="J98" i="1"/>
  <c r="L98" i="1"/>
  <c r="O98" i="1"/>
  <c r="L28" i="1"/>
  <c r="L20" i="1"/>
  <c r="J20" i="1"/>
  <c r="N20" i="1"/>
  <c r="J693" i="1"/>
  <c r="J627" i="1"/>
  <c r="J545" i="1"/>
  <c r="O452" i="1"/>
  <c r="N452" i="1"/>
  <c r="L452" i="1"/>
  <c r="J440" i="1"/>
  <c r="O440" i="1"/>
  <c r="L436" i="1"/>
  <c r="J436" i="1"/>
  <c r="J427" i="1"/>
  <c r="L427" i="1"/>
  <c r="O423" i="1"/>
  <c r="J418" i="1"/>
  <c r="J416" i="1"/>
  <c r="L381" i="1"/>
  <c r="N372" i="1"/>
  <c r="L355" i="1"/>
  <c r="J355" i="1"/>
  <c r="O355" i="1"/>
  <c r="N350" i="1"/>
  <c r="L326" i="1"/>
  <c r="N309" i="1"/>
  <c r="N217" i="1"/>
  <c r="O194" i="1"/>
  <c r="O190" i="1"/>
  <c r="L190" i="1"/>
  <c r="J181" i="1"/>
  <c r="O181" i="1"/>
  <c r="L175" i="1"/>
  <c r="J175" i="1"/>
  <c r="J154" i="1"/>
  <c r="L154" i="1"/>
  <c r="O123" i="1"/>
  <c r="J120" i="1"/>
  <c r="J117" i="1"/>
  <c r="L115" i="1"/>
  <c r="N112" i="1"/>
  <c r="L108" i="1"/>
  <c r="N101" i="1"/>
  <c r="N95" i="1"/>
  <c r="L94" i="1"/>
  <c r="J94" i="1"/>
  <c r="O94" i="1"/>
  <c r="N93" i="1"/>
  <c r="O37" i="1"/>
  <c r="L32" i="1"/>
  <c r="N1164" i="1"/>
  <c r="J1159" i="1"/>
  <c r="L1159" i="1"/>
  <c r="O1159" i="1"/>
  <c r="L1156" i="1"/>
  <c r="J1156" i="1"/>
  <c r="O1129" i="1"/>
  <c r="O1096" i="1"/>
  <c r="J1096" i="1"/>
  <c r="L1096" i="1"/>
  <c r="J1065" i="1"/>
  <c r="L1065" i="1"/>
  <c r="N1065" i="1"/>
  <c r="O1065" i="1"/>
  <c r="L1019" i="1"/>
  <c r="O1019" i="1"/>
  <c r="O1012" i="1"/>
  <c r="J1012" i="1"/>
  <c r="L1012" i="1"/>
  <c r="N1012" i="1"/>
  <c r="L1002" i="1"/>
  <c r="J1002" i="1"/>
  <c r="N1002" i="1"/>
  <c r="O1002" i="1"/>
  <c r="O767" i="1"/>
  <c r="L767" i="1"/>
  <c r="J767" i="1"/>
  <c r="N767" i="1"/>
  <c r="N741" i="1"/>
  <c r="J741" i="1"/>
  <c r="N793" i="1"/>
  <c r="J700" i="1"/>
  <c r="L697" i="1"/>
  <c r="N661" i="1"/>
  <c r="J646" i="1"/>
  <c r="L643" i="1"/>
  <c r="N591" i="1"/>
  <c r="J577" i="1"/>
  <c r="L552" i="1"/>
  <c r="L384" i="1"/>
  <c r="J384" i="1"/>
  <c r="O296" i="1"/>
  <c r="L296" i="1"/>
  <c r="L112" i="1"/>
  <c r="L110" i="1"/>
  <c r="J110" i="1"/>
  <c r="L1146" i="1"/>
  <c r="O1146" i="1"/>
  <c r="J781" i="1"/>
  <c r="N781" i="1"/>
  <c r="O781" i="1"/>
  <c r="O1060" i="1"/>
  <c r="N774" i="1"/>
  <c r="O774" i="1"/>
  <c r="O745" i="1"/>
  <c r="J745" i="1"/>
  <c r="N745" i="1"/>
  <c r="L745" i="1"/>
  <c r="O638" i="1"/>
  <c r="J638" i="1"/>
  <c r="L638" i="1"/>
  <c r="N638" i="1"/>
  <c r="L423" i="1"/>
  <c r="O302" i="1"/>
  <c r="L302" i="1"/>
  <c r="J278" i="1"/>
  <c r="O278" i="1"/>
  <c r="L273" i="1"/>
  <c r="J273" i="1"/>
  <c r="J231" i="1"/>
  <c r="L231" i="1"/>
  <c r="L194" i="1"/>
  <c r="L178" i="1"/>
  <c r="J178" i="1"/>
  <c r="O178" i="1"/>
  <c r="L123" i="1"/>
  <c r="O1164" i="1"/>
  <c r="O1163" i="1"/>
  <c r="L1163" i="1"/>
  <c r="J1160" i="1"/>
  <c r="N1160" i="1"/>
  <c r="O1158" i="1"/>
  <c r="O1027" i="1"/>
  <c r="J1027" i="1"/>
  <c r="L1027" i="1"/>
  <c r="L782" i="1"/>
  <c r="J782" i="1"/>
  <c r="N782" i="1"/>
  <c r="O782" i="1"/>
  <c r="N1139" i="1"/>
  <c r="J1139" i="1"/>
  <c r="J1126" i="1"/>
  <c r="L1126" i="1"/>
  <c r="O1126" i="1"/>
  <c r="L1118" i="1"/>
  <c r="J1118" i="1"/>
  <c r="N1077" i="1"/>
  <c r="J1077" i="1"/>
  <c r="O1077" i="1"/>
  <c r="J958" i="1"/>
  <c r="L958" i="1"/>
  <c r="O958" i="1"/>
  <c r="L1098" i="1"/>
  <c r="O1098" i="1"/>
  <c r="O1091" i="1"/>
  <c r="J1091" i="1"/>
  <c r="L1091" i="1"/>
  <c r="N1091" i="1"/>
  <c r="L1080" i="1"/>
  <c r="J1080" i="1"/>
  <c r="N1080" i="1"/>
  <c r="O1080" i="1"/>
  <c r="J1067" i="1"/>
  <c r="L1067" i="1"/>
  <c r="N1067" i="1"/>
  <c r="O1017" i="1"/>
  <c r="J1017" i="1"/>
  <c r="L1017" i="1"/>
  <c r="O511" i="1"/>
  <c r="J511" i="1"/>
  <c r="L511" i="1"/>
  <c r="N511" i="1"/>
  <c r="O101" i="1"/>
  <c r="L101" i="1"/>
  <c r="J95" i="1"/>
  <c r="O95" i="1"/>
  <c r="L93" i="1"/>
  <c r="J93" i="1"/>
  <c r="J37" i="1"/>
  <c r="L37" i="1"/>
  <c r="O1028" i="1"/>
  <c r="J1028" i="1"/>
  <c r="L1028" i="1"/>
  <c r="J1129" i="1"/>
  <c r="N1129" i="1"/>
  <c r="J544" i="1"/>
  <c r="N544" i="1"/>
  <c r="L544" i="1"/>
  <c r="O544" i="1"/>
  <c r="L425" i="1"/>
  <c r="J425" i="1"/>
  <c r="N418" i="1"/>
  <c r="L328" i="1"/>
  <c r="J328" i="1"/>
  <c r="N323" i="1"/>
  <c r="L221" i="1"/>
  <c r="J221" i="1"/>
  <c r="N215" i="1"/>
  <c r="L150" i="1"/>
  <c r="J150" i="1"/>
  <c r="N120" i="1"/>
  <c r="L34" i="1"/>
  <c r="J34" i="1"/>
  <c r="N30" i="1"/>
  <c r="L1162" i="1"/>
  <c r="L1149" i="1"/>
  <c r="L1147" i="1"/>
  <c r="J1147" i="1"/>
  <c r="N1028" i="1"/>
  <c r="L1136" i="1"/>
  <c r="L1134" i="1"/>
  <c r="L1106" i="1"/>
  <c r="L1101" i="1"/>
  <c r="J1101" i="1"/>
  <c r="N1096" i="1"/>
  <c r="L1075" i="1"/>
  <c r="L1070" i="1"/>
  <c r="J1057" i="1"/>
  <c r="L1045" i="1"/>
  <c r="L1022" i="1"/>
  <c r="J1022" i="1"/>
  <c r="N1017" i="1"/>
  <c r="L996" i="1"/>
  <c r="L991" i="1"/>
  <c r="N988" i="1"/>
  <c r="O986" i="1"/>
  <c r="J978" i="1"/>
  <c r="L963" i="1"/>
  <c r="N958" i="1"/>
  <c r="L771" i="1"/>
  <c r="J771" i="1"/>
  <c r="N729" i="1"/>
  <c r="N633" i="1"/>
  <c r="O633" i="1"/>
  <c r="J633" i="1"/>
  <c r="L633" i="1"/>
  <c r="N500" i="1"/>
  <c r="O500" i="1"/>
  <c r="J500" i="1"/>
  <c r="L500" i="1"/>
  <c r="O446" i="1"/>
  <c r="J446" i="1"/>
  <c r="N446" i="1"/>
  <c r="N1098" i="1"/>
  <c r="N1019" i="1"/>
  <c r="O999" i="1"/>
  <c r="L988" i="1"/>
  <c r="N986" i="1"/>
  <c r="L753" i="1"/>
  <c r="O753" i="1"/>
  <c r="J678" i="1"/>
  <c r="L678" i="1"/>
  <c r="J640" i="1"/>
  <c r="O640" i="1"/>
  <c r="L635" i="1"/>
  <c r="O635" i="1"/>
  <c r="J635" i="1"/>
  <c r="L507" i="1"/>
  <c r="O507" i="1"/>
  <c r="J507" i="1"/>
  <c r="L1158" i="1"/>
  <c r="J1158" i="1"/>
  <c r="L1121" i="1"/>
  <c r="J1121" i="1"/>
  <c r="N1088" i="1"/>
  <c r="O1085" i="1"/>
  <c r="L1060" i="1"/>
  <c r="J1060" i="1"/>
  <c r="N1009" i="1"/>
  <c r="O1007" i="1"/>
  <c r="J999" i="1"/>
  <c r="L986" i="1"/>
  <c r="L981" i="1"/>
  <c r="J981" i="1"/>
  <c r="L960" i="1"/>
  <c r="J960" i="1"/>
  <c r="L774" i="1"/>
  <c r="J774" i="1"/>
  <c r="J763" i="1"/>
  <c r="J756" i="1"/>
  <c r="O756" i="1"/>
  <c r="L741" i="1"/>
  <c r="O741" i="1"/>
  <c r="N737" i="1"/>
  <c r="O737" i="1"/>
  <c r="L737" i="1"/>
  <c r="N721" i="1"/>
  <c r="O572" i="1"/>
  <c r="N572" i="1"/>
  <c r="J540" i="1"/>
  <c r="L540" i="1"/>
  <c r="O540" i="1"/>
  <c r="O451" i="1"/>
  <c r="N451" i="1"/>
  <c r="J451" i="1"/>
  <c r="L1139" i="1"/>
  <c r="N1118" i="1"/>
  <c r="N1085" i="1"/>
  <c r="L1077" i="1"/>
  <c r="N1057" i="1"/>
  <c r="N1007" i="1"/>
  <c r="L999" i="1"/>
  <c r="N978" i="1"/>
  <c r="L763" i="1"/>
  <c r="J733" i="1"/>
  <c r="O733" i="1"/>
  <c r="L733" i="1"/>
  <c r="L721" i="1"/>
  <c r="O712" i="1"/>
  <c r="O680" i="1"/>
  <c r="O678" i="1"/>
  <c r="L653" i="1"/>
  <c r="J653" i="1"/>
  <c r="N635" i="1"/>
  <c r="O615" i="1"/>
  <c r="N615" i="1"/>
  <c r="L530" i="1"/>
  <c r="J530" i="1"/>
  <c r="N530" i="1"/>
  <c r="N507" i="1"/>
  <c r="N753" i="1"/>
  <c r="O724" i="1"/>
  <c r="N724" i="1"/>
  <c r="L729" i="1"/>
  <c r="O729" i="1"/>
  <c r="L625" i="1"/>
  <c r="O625" i="1"/>
  <c r="L487" i="1"/>
  <c r="O487" i="1"/>
  <c r="N307" i="1"/>
  <c r="L303" i="1"/>
  <c r="L295" i="1"/>
  <c r="O295" i="1"/>
  <c r="N201" i="1"/>
  <c r="N158" i="1"/>
  <c r="L153" i="1"/>
  <c r="N144" i="1"/>
  <c r="L140" i="1"/>
  <c r="N136" i="1"/>
  <c r="O130" i="1"/>
  <c r="J128" i="1"/>
  <c r="L128" i="1"/>
  <c r="N118" i="1"/>
  <c r="L118" i="1"/>
  <c r="O51" i="1"/>
  <c r="J779" i="1"/>
  <c r="L779" i="1"/>
  <c r="N411" i="1"/>
  <c r="J397" i="1"/>
  <c r="L229" i="1"/>
  <c r="N88" i="1"/>
  <c r="O50" i="1"/>
  <c r="J50" i="1"/>
  <c r="N785" i="1"/>
  <c r="L1042" i="1"/>
  <c r="O1039" i="1"/>
  <c r="N1039" i="1"/>
  <c r="L1039" i="1"/>
  <c r="O841" i="1"/>
  <c r="J629" i="1"/>
  <c r="O629" i="1"/>
  <c r="O519" i="1"/>
  <c r="J493" i="1"/>
  <c r="O493" i="1"/>
  <c r="O332" i="1"/>
  <c r="J303" i="1"/>
  <c r="J299" i="1"/>
  <c r="O299" i="1"/>
  <c r="N276" i="1"/>
  <c r="O204" i="1"/>
  <c r="J153" i="1"/>
  <c r="L144" i="1"/>
  <c r="L267" i="1"/>
  <c r="N267" i="1"/>
  <c r="L73" i="1"/>
  <c r="O73" i="1"/>
  <c r="J1042" i="1"/>
  <c r="J895" i="1"/>
  <c r="L895" i="1"/>
  <c r="O895" i="1"/>
  <c r="N886" i="1"/>
  <c r="O886" i="1"/>
  <c r="O348" i="1"/>
  <c r="O307" i="1"/>
  <c r="J307" i="1"/>
  <c r="L305" i="1"/>
  <c r="L283" i="1"/>
  <c r="L276" i="1"/>
  <c r="O208" i="1"/>
  <c r="O201" i="1"/>
  <c r="J201" i="1"/>
  <c r="L196" i="1"/>
  <c r="O158" i="1"/>
  <c r="L158" i="1"/>
  <c r="O136" i="1"/>
  <c r="O411" i="1"/>
  <c r="O409" i="1"/>
  <c r="L409" i="1"/>
  <c r="N409" i="1"/>
  <c r="O122" i="1"/>
  <c r="J107" i="1"/>
  <c r="O107" i="1"/>
  <c r="L107" i="1"/>
  <c r="O877" i="1"/>
  <c r="J877" i="1"/>
  <c r="L877" i="1"/>
  <c r="L859" i="1"/>
  <c r="N859" i="1"/>
  <c r="N365" i="1"/>
  <c r="O357" i="1"/>
  <c r="J276" i="1"/>
  <c r="N256" i="1"/>
  <c r="O243" i="1"/>
  <c r="L192" i="1"/>
  <c r="N192" i="1"/>
  <c r="N140" i="1"/>
  <c r="J136" i="1"/>
  <c r="L411" i="1"/>
  <c r="J345" i="1"/>
  <c r="L345" i="1"/>
  <c r="N291" i="1"/>
  <c r="L291" i="1"/>
  <c r="O267" i="1"/>
  <c r="J252" i="1"/>
  <c r="L252" i="1"/>
  <c r="N229" i="1"/>
  <c r="J122" i="1"/>
  <c r="J932" i="1"/>
  <c r="N932" i="1"/>
  <c r="L932" i="1"/>
  <c r="L348" i="1"/>
  <c r="J348" i="1"/>
  <c r="O283" i="1"/>
  <c r="N283" i="1"/>
  <c r="L208" i="1"/>
  <c r="J208" i="1"/>
  <c r="L130" i="1"/>
  <c r="N130" i="1"/>
  <c r="L51" i="1"/>
  <c r="N51" i="1"/>
  <c r="O88" i="1"/>
  <c r="J88" i="1"/>
  <c r="N60" i="1"/>
  <c r="O60" i="1"/>
  <c r="J60" i="1"/>
  <c r="O48" i="1"/>
  <c r="J48" i="1"/>
  <c r="N48" i="1"/>
  <c r="J785" i="1"/>
  <c r="L785" i="1"/>
  <c r="O785" i="1"/>
  <c r="J886" i="1"/>
  <c r="N877" i="1"/>
  <c r="O859" i="1"/>
  <c r="N749" i="1"/>
  <c r="O726" i="1"/>
  <c r="J717" i="1"/>
  <c r="L715" i="1"/>
  <c r="J655" i="1"/>
  <c r="L655" i="1"/>
  <c r="N640" i="1"/>
  <c r="O617" i="1"/>
  <c r="J564" i="1"/>
  <c r="L560" i="1"/>
  <c r="J533" i="1"/>
  <c r="L533" i="1"/>
  <c r="N519" i="1"/>
  <c r="O458" i="1"/>
  <c r="J414" i="1"/>
  <c r="L400" i="1"/>
  <c r="L357" i="1"/>
  <c r="J351" i="1"/>
  <c r="L351" i="1"/>
  <c r="N332" i="1"/>
  <c r="O305" i="1"/>
  <c r="O303" i="1"/>
  <c r="O292" i="1"/>
  <c r="J268" i="1"/>
  <c r="L263" i="1"/>
  <c r="L243" i="1"/>
  <c r="J230" i="1"/>
  <c r="L230" i="1"/>
  <c r="N204" i="1"/>
  <c r="O196" i="1"/>
  <c r="O192" i="1"/>
  <c r="J186" i="1"/>
  <c r="L186" i="1"/>
  <c r="N163" i="1"/>
  <c r="O144" i="1"/>
  <c r="O140" i="1"/>
  <c r="O138" i="1"/>
  <c r="L138" i="1"/>
  <c r="N138" i="1"/>
  <c r="N132" i="1"/>
  <c r="O128" i="1"/>
  <c r="O779" i="1"/>
  <c r="O397" i="1"/>
  <c r="N345" i="1"/>
  <c r="O291" i="1"/>
  <c r="L280" i="1"/>
  <c r="N252" i="1"/>
  <c r="O229" i="1"/>
  <c r="O227" i="1"/>
  <c r="L227" i="1"/>
  <c r="N227" i="1"/>
  <c r="J104" i="1"/>
  <c r="J62" i="1"/>
  <c r="L62" i="1"/>
  <c r="O62" i="1"/>
  <c r="J1029" i="1"/>
  <c r="L1029" i="1"/>
  <c r="O1029" i="1"/>
  <c r="O923" i="1"/>
  <c r="N923" i="1"/>
  <c r="J923" i="1"/>
  <c r="J859" i="1"/>
  <c r="J850" i="1"/>
  <c r="N850" i="1"/>
  <c r="L850" i="1"/>
  <c r="O850" i="1"/>
  <c r="O180" i="1"/>
  <c r="L180" i="1"/>
  <c r="J171" i="1"/>
  <c r="N153" i="1"/>
  <c r="O125" i="1"/>
  <c r="L125" i="1"/>
  <c r="J80" i="1"/>
  <c r="N525" i="1"/>
  <c r="N371" i="1"/>
  <c r="O341" i="1"/>
  <c r="L341" i="1"/>
  <c r="J280" i="1"/>
  <c r="N247" i="1"/>
  <c r="L104" i="1"/>
  <c r="O104" i="1"/>
  <c r="O70" i="1"/>
  <c r="J70" i="1"/>
  <c r="N45" i="1"/>
  <c r="L948" i="1"/>
  <c r="O948" i="1"/>
  <c r="N933" i="1"/>
  <c r="O868" i="1"/>
  <c r="J868" i="1"/>
  <c r="J820" i="1"/>
  <c r="O811" i="1"/>
  <c r="N811" i="1"/>
  <c r="O576" i="1"/>
  <c r="J576" i="1"/>
  <c r="L576" i="1"/>
  <c r="J445" i="1"/>
  <c r="L445" i="1"/>
  <c r="O445" i="1"/>
  <c r="N1143" i="1"/>
  <c r="O1143" i="1"/>
  <c r="N1054" i="1"/>
  <c r="N594" i="1"/>
  <c r="O594" i="1"/>
  <c r="L529" i="1"/>
  <c r="N529" i="1"/>
  <c r="N431" i="1"/>
  <c r="O431" i="1"/>
  <c r="N1157" i="1"/>
  <c r="O1095" i="1"/>
  <c r="J1095" i="1"/>
  <c r="L1095" i="1"/>
  <c r="L682" i="1"/>
  <c r="J682" i="1"/>
  <c r="O682" i="1"/>
  <c r="O580" i="1"/>
  <c r="J580" i="1"/>
  <c r="L580" i="1"/>
  <c r="O42" i="1"/>
  <c r="J42" i="1"/>
  <c r="L42" i="1"/>
  <c r="J841" i="1"/>
  <c r="L841" i="1"/>
  <c r="N820" i="1"/>
  <c r="O778" i="1"/>
  <c r="L778" i="1"/>
  <c r="N397" i="1"/>
  <c r="O253" i="1"/>
  <c r="L253" i="1"/>
  <c r="N122" i="1"/>
  <c r="O86" i="1"/>
  <c r="N86" i="1"/>
  <c r="J76" i="1"/>
  <c r="L76" i="1"/>
  <c r="O68" i="1"/>
  <c r="N68" i="1"/>
  <c r="J68" i="1"/>
  <c r="O933" i="1"/>
  <c r="J933" i="1"/>
  <c r="N686" i="1"/>
  <c r="J594" i="1"/>
  <c r="J529" i="1"/>
  <c r="O1084" i="1"/>
  <c r="J1084" i="1"/>
  <c r="L1084" i="1"/>
  <c r="N1084" i="1"/>
  <c r="J1054" i="1"/>
  <c r="L1054" i="1"/>
  <c r="O1054" i="1"/>
  <c r="J497" i="1"/>
  <c r="N497" i="1"/>
  <c r="O497" i="1"/>
  <c r="O40" i="1"/>
  <c r="J40" i="1"/>
  <c r="L40" i="1"/>
  <c r="N40" i="1"/>
  <c r="J1157" i="1"/>
  <c r="L1157" i="1"/>
  <c r="O1157" i="1"/>
  <c r="J732" i="1"/>
  <c r="O732" i="1"/>
  <c r="L614" i="1"/>
  <c r="O614" i="1"/>
  <c r="N124" i="1"/>
  <c r="L124" i="1"/>
  <c r="N64" i="1"/>
  <c r="L60" i="1"/>
  <c r="N784" i="1"/>
  <c r="N905" i="1"/>
  <c r="L886" i="1"/>
  <c r="N829" i="1"/>
  <c r="J667" i="1"/>
  <c r="J657" i="1"/>
  <c r="N620" i="1"/>
  <c r="L594" i="1"/>
  <c r="N442" i="1"/>
  <c r="N437" i="1"/>
  <c r="O428" i="1"/>
  <c r="J426" i="1"/>
  <c r="J424" i="1"/>
  <c r="N399" i="1"/>
  <c r="L149" i="1"/>
  <c r="N1155" i="1"/>
  <c r="N1151" i="1"/>
  <c r="O1026" i="1"/>
  <c r="J780" i="1"/>
  <c r="J777" i="1"/>
  <c r="N1125" i="1"/>
  <c r="L1105" i="1"/>
  <c r="J995" i="1"/>
  <c r="J975" i="1"/>
  <c r="L975" i="1"/>
  <c r="N773" i="1"/>
  <c r="L770" i="1"/>
  <c r="L759" i="1"/>
  <c r="N755" i="1"/>
  <c r="O748" i="1"/>
  <c r="O740" i="1"/>
  <c r="J736" i="1"/>
  <c r="O632" i="1"/>
  <c r="J619" i="1"/>
  <c r="O619" i="1"/>
  <c r="J444" i="1"/>
  <c r="O444" i="1"/>
  <c r="J219" i="1"/>
  <c r="J604" i="1"/>
  <c r="L604" i="1"/>
  <c r="N580" i="1"/>
  <c r="L439" i="1"/>
  <c r="L437" i="1"/>
  <c r="J428" i="1"/>
  <c r="J220" i="1"/>
  <c r="L220" i="1"/>
  <c r="N42" i="1"/>
  <c r="L1153" i="1"/>
  <c r="L1151" i="1"/>
  <c r="J1026" i="1"/>
  <c r="J1115" i="1"/>
  <c r="L1115" i="1"/>
  <c r="N1095" i="1"/>
  <c r="L1006" i="1"/>
  <c r="O1006" i="1"/>
  <c r="J762" i="1"/>
  <c r="L762" i="1"/>
  <c r="L748" i="1"/>
  <c r="L736" i="1"/>
  <c r="N732" i="1"/>
  <c r="J1016" i="1"/>
  <c r="O1016" i="1"/>
  <c r="L773" i="1"/>
  <c r="O773" i="1"/>
  <c r="J748" i="1"/>
  <c r="J740" i="1"/>
  <c r="L740" i="1"/>
  <c r="O496" i="1"/>
  <c r="O124" i="1"/>
  <c r="J686" i="1"/>
  <c r="L686" i="1"/>
  <c r="N667" i="1"/>
  <c r="J431" i="1"/>
  <c r="L431" i="1"/>
  <c r="N426" i="1"/>
  <c r="N19" i="1"/>
  <c r="O1161" i="1"/>
  <c r="J1143" i="1"/>
  <c r="L1143" i="1"/>
  <c r="N780" i="1"/>
  <c r="N1074" i="1"/>
  <c r="O1064" i="1"/>
  <c r="J957" i="1"/>
  <c r="O957" i="1"/>
  <c r="L752" i="1"/>
  <c r="O752" i="1"/>
  <c r="J637" i="1"/>
  <c r="L637" i="1"/>
  <c r="N614" i="1"/>
  <c r="J496" i="1"/>
  <c r="L496" i="1"/>
  <c r="J124" i="1"/>
  <c r="N73" i="1"/>
  <c r="N948" i="1"/>
  <c r="N682" i="1"/>
  <c r="N657" i="1"/>
  <c r="N428" i="1"/>
  <c r="N424" i="1"/>
  <c r="O149" i="1"/>
  <c r="N1161" i="1"/>
  <c r="N1026" i="1"/>
  <c r="N777" i="1"/>
  <c r="O1105" i="1"/>
  <c r="N1064" i="1"/>
  <c r="N1016" i="1"/>
  <c r="O995" i="1"/>
  <c r="J967" i="1"/>
  <c r="O759" i="1"/>
  <c r="J755" i="1"/>
  <c r="O755" i="1"/>
  <c r="L732" i="1"/>
  <c r="L708" i="1"/>
  <c r="O708" i="1"/>
  <c r="J614" i="1"/>
  <c r="J556" i="1"/>
  <c r="O219" i="1"/>
  <c r="J148" i="1"/>
  <c r="O527" i="1"/>
  <c r="J1" i="1"/>
  <c r="J2" i="1"/>
  <c r="J527" i="1"/>
  <c r="J3" i="1"/>
  <c r="Q9" i="1" l="1"/>
  <c r="P9" i="1"/>
  <c r="R9" i="1"/>
  <c r="J5" i="1"/>
  <c r="J9" i="1"/>
  <c r="J6" i="1"/>
  <c r="J4" i="1"/>
  <c r="J8" i="1"/>
  <c r="P10" i="1" l="1"/>
  <c r="J11" i="1"/>
  <c r="J7" i="1"/>
  <c r="J10" i="1"/>
  <c r="J12" i="1"/>
  <c r="P11" i="1" l="1"/>
  <c r="J13" i="1" l="1"/>
</calcChain>
</file>

<file path=xl/sharedStrings.xml><?xml version="1.0" encoding="utf-8"?>
<sst xmlns="http://schemas.openxmlformats.org/spreadsheetml/2006/main" count="3369" uniqueCount="1259">
  <si>
    <t>Similarity</t>
  </si>
  <si>
    <t>APIV1</t>
  </si>
  <si>
    <t>APIV2</t>
  </si>
  <si>
    <t>comment</t>
  </si>
  <si>
    <t>1.0</t>
  </si>
  <si>
    <t>stdlib/safeds.data.tabular.transformation._label_encoder/warn</t>
  </si>
  <si>
    <t>-</t>
  </si>
  <si>
    <t>stdlib/safeds.data.tabular.containers._column/Column</t>
  </si>
  <si>
    <t>stdlib/safeds.data.tabular.containers._column/ColumnStatistics</t>
  </si>
  <si>
    <t>stdlib/safeds.data.tabular.containers._row/Row</t>
  </si>
  <si>
    <t>stdlib/safeds.data.tabular.containers._table/Table</t>
  </si>
  <si>
    <t>stdlib/safeds.data.tabular.containers._tagged_table/TaggedTable</t>
  </si>
  <si>
    <t>stdlib/safeds.data.tabular.transformation._imputer/Imputer</t>
  </si>
  <si>
    <t>stdlib/safeds.data.tabular.transformation._imputer/ImputerStrategy</t>
  </si>
  <si>
    <t>stdlib/safeds.data.tabular.transformation._label_encoder/LabelEncoder</t>
  </si>
  <si>
    <t>stdlib/safeds.data.tabular.transformation._one_hot_encoder/OneHotEncoder</t>
  </si>
  <si>
    <t>stdlib/safeds.data.tabular.transformation._ordinal_encoder/OrdinalEncoder</t>
  </si>
  <si>
    <t>stdlib/safeds.data.tabular.typing._column_type/BooleanColumnType</t>
  </si>
  <si>
    <t>stdlib/safeds.data.tabular.typing._column_type/ColumnType</t>
  </si>
  <si>
    <t>stdlib/safeds.data.tabular.typing._column_type/FloatColumnType</t>
  </si>
  <si>
    <t>stdlib/safeds.data.tabular.typing._column_type/IntColumnType</t>
  </si>
  <si>
    <t>stdlib/safeds.data.tabular.typing._column_type/OptionalColumnType</t>
  </si>
  <si>
    <t>stdlib/safeds.data.tabular.typing._column_type/StringColumnType</t>
  </si>
  <si>
    <t>stdlib/safeds.data.tabular.typing._table_schema/TableSchema</t>
  </si>
  <si>
    <t>stdlib/safeds.exceptions._data_exceptions/ColumnLengthMismatchError</t>
  </si>
  <si>
    <t>stdlib/safeds.exceptions._data_exceptions/ColumnSizeError</t>
  </si>
  <si>
    <t>stdlib/safeds.exceptions._data_exceptions/DuplicateColumnNameError</t>
  </si>
  <si>
    <t>stdlib/safeds.exceptions._data_exceptions/IndexOutOfBoundsError</t>
  </si>
  <si>
    <t>stdlib/safeds.exceptions._data_exceptions/MissingDataError</t>
  </si>
  <si>
    <t>stdlib/safeds.exceptions._data_exceptions/MissingSchemaError</t>
  </si>
  <si>
    <t>stdlib/safeds.exceptions._data_exceptions/NonNumericColumnError</t>
  </si>
  <si>
    <t>stdlib/safeds.exceptions._data_exceptions/SchemaMismatchError</t>
  </si>
  <si>
    <t>stdlib/safeds.exceptions._data_exceptions/UnknownColumnNameError</t>
  </si>
  <si>
    <t>stdlib/safeds.exceptions._learning_exceptions/LearningError</t>
  </si>
  <si>
    <t>stdlib/safeds.exceptions._learning_exceptions/NotFittedError</t>
  </si>
  <si>
    <t>stdlib/safeds.exceptions._learning_exceptions/PredictionError</t>
  </si>
  <si>
    <t>stdlib/safeds.ml.classification._ada_boost/AdaBoost</t>
  </si>
  <si>
    <t>stdlib/safeds.ml.classification._classifier/Classifier</t>
  </si>
  <si>
    <t>stdlib/safeds.ml.classification._decision_tree/DecisionTree</t>
  </si>
  <si>
    <t>stdlib/safeds.ml.classification._gradient_boosting_classification/GradientBoosting</t>
  </si>
  <si>
    <t>stdlib/safeds.ml.classification._k_nearest_neighbors/KNearestNeighbors</t>
  </si>
  <si>
    <t>stdlib/safeds.ml.classification._logistic_regression/LogisticRegression</t>
  </si>
  <si>
    <t>stdlib/safeds.ml.classification._random_forest/RandomForest</t>
  </si>
  <si>
    <t>stdlib/safeds.ml.regression._ada_boost/AdaBoost</t>
  </si>
  <si>
    <t>stdlib/safeds.ml.regression._decision_tree/DecisionTree</t>
  </si>
  <si>
    <t>stdlib/safeds.ml.regression._elastic_net_regression/ElasticNetRegression</t>
  </si>
  <si>
    <t>stdlib/safeds.ml.regression._gradient_boosting_regression/GradientBoosting</t>
  </si>
  <si>
    <t>stdlib/safeds.ml.regression._k_nearest_neighbors/KNearestNeighbors</t>
  </si>
  <si>
    <t>stdlib/safeds.ml.regression._lasso_regression/LassoRegression</t>
  </si>
  <si>
    <t>stdlib/safeds.ml.regression._linear_regression/LinearRegression</t>
  </si>
  <si>
    <t>stdlib/safeds.ml.regression._random_forest/RandomForest</t>
  </si>
  <si>
    <t>stdlib/safeds.ml.regression._regressor/Regressor</t>
  </si>
  <si>
    <t>stdlib/safeds.ml.regression._ridge_regression/RidgeRegression</t>
  </si>
  <si>
    <t>stdlib/safeds.ml._util_sklearn/fit</t>
  </si>
  <si>
    <t>stdlib/safeds.ml._util_sklearn/predict</t>
  </si>
  <si>
    <t>stdlib/safeds.ml.classification.metrics._module_level_functions/accuracy</t>
  </si>
  <si>
    <t>stdlib/safeds.ml.regression.metrics._module_level_functions/_check_metrics_preconditions</t>
  </si>
  <si>
    <t>stdlib/safeds.ml.regression.metrics._module_level_functions/mean_absolute_error</t>
  </si>
  <si>
    <t>stdlib/safeds.ml.regression.metrics._module_level_functions/mean_squared_error</t>
  </si>
  <si>
    <t>stdlib/safeds.plotting._boxplot/boxplot</t>
  </si>
  <si>
    <t>stdlib/safeds.plotting._correlation_heatmap/correlation_heatmap</t>
  </si>
  <si>
    <t>stdlib/safeds.plotting._histogram/histogram</t>
  </si>
  <si>
    <t>stdlib/safeds.plotting._lineplot/lineplot</t>
  </si>
  <si>
    <t>stdlib/safeds.plotting._scatterplot/scatterplot</t>
  </si>
  <si>
    <t>stdlib/safeds.data.image.containers._image/Image</t>
  </si>
  <si>
    <t>stdlib/safeds.data.image.typing._image_format/ImageFormat</t>
  </si>
  <si>
    <t>stdlib/safeds.data.tabular.exceptions._exceptions/ColumnLengthMismatchError</t>
  </si>
  <si>
    <t>stdlib/safeds.data.tabular.exceptions._exceptions/ColumnSizeError</t>
  </si>
  <si>
    <t>stdlib/safeds.data.tabular.exceptions._exceptions/DuplicateColumnNameError</t>
  </si>
  <si>
    <t>stdlib/safeds.data.tabular.exceptions._exceptions/IndexOutOfBoundsError</t>
  </si>
  <si>
    <t>stdlib/safeds.data.tabular.exceptions._exceptions/MissingDataError</t>
  </si>
  <si>
    <t>stdlib/safeds.data.tabular.exceptions._exceptions/MissingSchemaError</t>
  </si>
  <si>
    <t>stdlib/safeds.data.tabular.exceptions._exceptions/NonNumericColumnError</t>
  </si>
  <si>
    <t>stdlib/safeds.data.tabular.exceptions._exceptions/SchemaMismatchError</t>
  </si>
  <si>
    <t>stdlib/safeds.data.tabular.exceptions._exceptions/TransformerNotFittedError</t>
  </si>
  <si>
    <t>stdlib/safeds.data.tabular.exceptions._exceptions/UnknownColumnNameError</t>
  </si>
  <si>
    <t>stdlib/safeds.data.tabular.transformation._table_transformer/InvertibleTableTransformer</t>
  </si>
  <si>
    <t>stdlib/safeds.data.tabular.transformation._table_transformer/TableTransformer</t>
  </si>
  <si>
    <t>stdlib/safeds.data.tabular.typing._column_type/Anything</t>
  </si>
  <si>
    <t>stdlib/safeds.data.tabular.typing._column_type/Boolean</t>
  </si>
  <si>
    <t>stdlib/safeds.data.tabular.typing._column_type/Integer</t>
  </si>
  <si>
    <t>stdlib/safeds.data.tabular.typing._column_type/RealNumber</t>
  </si>
  <si>
    <t>stdlib/safeds.data.tabular.typing._column_type/String</t>
  </si>
  <si>
    <t>stdlib/safeds.data.tabular.typing._imputer_strategy/ImputerStrategy</t>
  </si>
  <si>
    <t>stdlib/safeds.data.tabular.typing._schema/Schema</t>
  </si>
  <si>
    <t>stdlib/safeds.ml.classical.classification._ada_boost/AdaBoost</t>
  </si>
  <si>
    <t>stdlib/safeds.ml.classical.classification._classifier/Classifier</t>
  </si>
  <si>
    <t>stdlib/safeds.ml.classical.classification._decision_tree/DecisionTree</t>
  </si>
  <si>
    <t>stdlib/safeds.ml.classical.classification._gradient_boosting_classification/GradientBoosting</t>
  </si>
  <si>
    <t>stdlib/safeds.ml.classical.classification._k_nearest_neighbors/KNearestNeighbors</t>
  </si>
  <si>
    <t>stdlib/safeds.ml.classical.classification._logistic_regression/LogisticRegression</t>
  </si>
  <si>
    <t>stdlib/safeds.ml.classical.classification._random_forest/RandomForest</t>
  </si>
  <si>
    <t>stdlib/safeds.ml.classical.regression._ada_boost/AdaBoost</t>
  </si>
  <si>
    <t>stdlib/safeds.ml.classical.regression._decision_tree/DecisionTree</t>
  </si>
  <si>
    <t>stdlib/safeds.ml.classical.regression._elastic_net_regression/ElasticNetRegression</t>
  </si>
  <si>
    <t>stdlib/safeds.ml.classical.regression._gradient_boosting_regression/GradientBoosting</t>
  </si>
  <si>
    <t>stdlib/safeds.ml.classical.regression._k_nearest_neighbors/KNearestNeighbors</t>
  </si>
  <si>
    <t>stdlib/safeds.ml.classical.regression._lasso_regression/LassoRegression</t>
  </si>
  <si>
    <t>stdlib/safeds.ml.classical.regression._linear_regression/LinearRegression</t>
  </si>
  <si>
    <t>stdlib/safeds.ml.classical.regression._random_forest/RandomForest</t>
  </si>
  <si>
    <t>stdlib/safeds.ml.classical.regression._regressor/Regressor</t>
  </si>
  <si>
    <t>stdlib/safeds.ml.classical.regression._ridge_regression/RidgeRegression</t>
  </si>
  <si>
    <t>stdlib/safeds.ml.exceptions._exceptions/DatasetContainsTargetError</t>
  </si>
  <si>
    <t>stdlib/safeds.ml.exceptions._exceptions/DatasetMissesFeaturesError</t>
  </si>
  <si>
    <t>stdlib/safeds.ml.exceptions._exceptions/LearningError</t>
  </si>
  <si>
    <t>stdlib/safeds.ml.exceptions._exceptions/ModelNotFittedError</t>
  </si>
  <si>
    <t>stdlib/safeds.ml.exceptions._exceptions/PredictionError</t>
  </si>
  <si>
    <t>stdlib/safeds.ml.classical._util_sklearn/fit</t>
  </si>
  <si>
    <t>stdlib/safeds.ml.classical._util_sklearn/predict</t>
  </si>
  <si>
    <t>stdlib/safeds.ml.classical.regression._regressor/_check_metrics_preconditions</t>
  </si>
  <si>
    <t>stdlib/safeds.data.tabular.containers._column/Column/__eq__</t>
  </si>
  <si>
    <t>stdlib/safeds.data.tabular.containers._column/Column/__getitem__</t>
  </si>
  <si>
    <t>stdlib/safeds.data.tabular.containers._column/Column/__hash__</t>
  </si>
  <si>
    <t>stdlib/safeds.data.tabular.containers._column/Column/__iter__</t>
  </si>
  <si>
    <t>stdlib/safeds.data.tabular.containers._column/Column/__len__</t>
  </si>
  <si>
    <t>stdlib/safeds.data.tabular.containers._column/Column/__repr__</t>
  </si>
  <si>
    <t>stdlib/safeds.data.tabular.containers._column/Column/__str__</t>
  </si>
  <si>
    <t>stdlib/safeds.data.tabular.containers._column/Column/_count_missing_values</t>
  </si>
  <si>
    <t>stdlib/safeds.data.tabular.containers._column/Column/_ipython_display_</t>
  </si>
  <si>
    <t>stdlib/safeds.data.tabular.containers._column/Column/all</t>
  </si>
  <si>
    <t>stdlib/safeds.data.tabular.containers._column/Column/any</t>
  </si>
  <si>
    <t>stdlib/safeds.data.tabular.containers._column/Column/correlation_with</t>
  </si>
  <si>
    <t>stdlib/safeds.data.tabular.containers._column/Column/get_unique_values</t>
  </si>
  <si>
    <t>stdlib/safeds.data.tabular.containers._column/Column/get_value</t>
  </si>
  <si>
    <t>stdlib/safeds.data.tabular.containers._column/Column/has_missing_values</t>
  </si>
  <si>
    <t>stdlib/safeds.data.tabular.containers._column/Column/name@getter</t>
  </si>
  <si>
    <t>stdlib/safeds.data.tabular.containers._column/Column/none</t>
  </si>
  <si>
    <t>stdlib/safeds.data.tabular.containers._column/Column/type@getter</t>
  </si>
  <si>
    <t>stdlib/safeds.data.tabular.containers._table/Table/__eq__</t>
  </si>
  <si>
    <t>stdlib/safeds.data.tabular.containers._table/Table/__hash__</t>
  </si>
  <si>
    <t>stdlib/safeds.data.tabular.containers._table/Table/__repr__</t>
  </si>
  <si>
    <t>stdlib/safeds.data.tabular.containers._table/Table/__str__</t>
  </si>
  <si>
    <t>stdlib/safeds.data.tabular.containers._table/Table/_ipython_display_</t>
  </si>
  <si>
    <t>stdlib/safeds.data.tabular.containers._table/Table/add_column</t>
  </si>
  <si>
    <t>stdlib/safeds.data.tabular.containers._table/Table/add_row</t>
  </si>
  <si>
    <t>stdlib/safeds.data.tabular.containers._table/Table/add_rows</t>
  </si>
  <si>
    <t>stdlib/safeds.data.tabular.containers._table/Table/filter_rows</t>
  </si>
  <si>
    <t>stdlib/safeds.data.tabular.containers._table/Table/from_rows</t>
  </si>
  <si>
    <t>stdlib/safeds.data.tabular.containers._table/Table/get_column</t>
  </si>
  <si>
    <t>stdlib/safeds.data.tabular.containers._table/Table/get_row</t>
  </si>
  <si>
    <t>stdlib/safeds.data.tabular.containers._table/Table/rename_column</t>
  </si>
  <si>
    <t>stdlib/safeds.data.tabular.containers._table/Table/replace_column</t>
  </si>
  <si>
    <t>stdlib/safeds.data.tabular.containers._table/Table/summary</t>
  </si>
  <si>
    <t>stdlib/safeds.data.tabular.containers._table/Table/to_columns</t>
  </si>
  <si>
    <t>stdlib/safeds.data.tabular.containers._table/Table/to_rows</t>
  </si>
  <si>
    <t>stdlib/safeds.data.tabular.containers._table/Table/transform_column</t>
  </si>
  <si>
    <t>stdlib/safeds.data.tabular.containers._tagged_table/TaggedTable/__repr__</t>
  </si>
  <si>
    <t>stdlib/safeds.data.tabular.containers._tagged_table/TaggedTable/__str__</t>
  </si>
  <si>
    <t>stdlib/safeds.data.tabular.containers._tagged_table/TaggedTable/_ipython_display_</t>
  </si>
  <si>
    <t>stdlib/safeds.data.tabular.transformation._label_encoder/LabelEncoder/__init__</t>
  </si>
  <si>
    <t>stdlib/safeds.data.tabular.transformation._label_encoder/warn/_</t>
  </si>
  <si>
    <t>stdlib/safeds.data.tabular.transformation._label_encoder/warn/__</t>
  </si>
  <si>
    <t>0.96</t>
  </si>
  <si>
    <t>stdlib/safeds.ml._util_sklearn/fit/model</t>
  </si>
  <si>
    <t>stdlib/safeds.ml.classical._util_sklearn/fit/model</t>
  </si>
  <si>
    <t>stdlib/safeds.ml._util_sklearn/fit/tagged_table</t>
  </si>
  <si>
    <t>stdlib/safeds.ml.classical._util_sklearn/fit/tagged_table</t>
  </si>
  <si>
    <t>stdlib/safeds.data.tabular.containers._column/Column/__init__</t>
  </si>
  <si>
    <t>stdlib/safeds.data.tabular.containers._column/Column/count</t>
  </si>
  <si>
    <t>stdlib/safeds.data.tabular.containers._column/Column/missing_value_ratio</t>
  </si>
  <si>
    <t>stdlib/safeds.data.tabular.containers._column/Column/statistics@getter</t>
  </si>
  <si>
    <t>stdlib/safeds.data.tabular.containers._column/ColumnStatistics/__init__</t>
  </si>
  <si>
    <t>stdlib/safeds.data.tabular.containers._column/ColumnStatistics/idness</t>
  </si>
  <si>
    <t>stdlib/safeds.data.tabular.containers._column/ColumnStatistics/max</t>
  </si>
  <si>
    <t>stdlib/safeds.data.tabular.containers._column/ColumnStatistics/mean</t>
  </si>
  <si>
    <t>stdlib/safeds.data.tabular.containers._column/ColumnStatistics/median</t>
  </si>
  <si>
    <t>stdlib/safeds.data.tabular.containers._column/ColumnStatistics/min</t>
  </si>
  <si>
    <t>stdlib/safeds.data.tabular.containers._column/ColumnStatistics/mode</t>
  </si>
  <si>
    <t>stdlib/safeds.data.tabular.containers._column/ColumnStatistics/stability</t>
  </si>
  <si>
    <t>stdlib/safeds.data.tabular.containers._column/ColumnStatistics/standard_deviation</t>
  </si>
  <si>
    <t>stdlib/safeds.data.tabular.containers._column/ColumnStatistics/sum</t>
  </si>
  <si>
    <t>stdlib/safeds.data.tabular.containers._column/ColumnStatistics/variance</t>
  </si>
  <si>
    <t>stdlib/safeds.data.tabular.containers._row/Row/__eq__</t>
  </si>
  <si>
    <t>stdlib/safeds.data.tabular.containers._row/Row/__getitem__</t>
  </si>
  <si>
    <t>stdlib/safeds.data.tabular.containers._row/Row/__hash__</t>
  </si>
  <si>
    <t>stdlib/safeds.data.tabular.containers._row/Row/__init__</t>
  </si>
  <si>
    <t>stdlib/safeds.data.tabular.containers._row/Row/__iter__</t>
  </si>
  <si>
    <t>stdlib/safeds.data.tabular.containers._row/Row/__len__</t>
  </si>
  <si>
    <t>stdlib/safeds.data.tabular.containers._row/Row/__repr__</t>
  </si>
  <si>
    <t>stdlib/safeds.data.tabular.containers._row/Row/__str__</t>
  </si>
  <si>
    <t>stdlib/safeds.data.tabular.containers._row/Row/_ipython_display_</t>
  </si>
  <si>
    <t>stdlib/safeds.data.tabular.containers._row/Row/count</t>
  </si>
  <si>
    <t>stdlib/safeds.data.tabular.containers._row/Row/get_column_names</t>
  </si>
  <si>
    <t>stdlib/safeds.data.tabular.containers._row/Row/get_type_of_column</t>
  </si>
  <si>
    <t>stdlib/safeds.data.tabular.containers._row/Row/get_value</t>
  </si>
  <si>
    <t>stdlib/safeds.data.tabular.containers._row/Row/has_column</t>
  </si>
  <si>
    <t>stdlib/safeds.data.tabular.containers._table/Table/__init__</t>
  </si>
  <si>
    <t>stdlib/safeds.data.tabular.containers._table/Table/add_columns</t>
  </si>
  <si>
    <t>stdlib/safeds.data.tabular.containers._table/Table/count_columns</t>
  </si>
  <si>
    <t>stdlib/safeds.data.tabular.containers._table/Table/count_rows</t>
  </si>
  <si>
    <t>stdlib/safeds.data.tabular.containers._table/Table/drop_columns</t>
  </si>
  <si>
    <t>stdlib/safeds.data.tabular.containers._table/Table/drop_duplicate_rows</t>
  </si>
  <si>
    <t>stdlib/safeds.data.tabular.containers._table/Table/from_columns</t>
  </si>
  <si>
    <t>stdlib/safeds.data.tabular.containers._table/Table/from_csv</t>
  </si>
  <si>
    <t>stdlib/safeds.data.tabular.containers._table/Table/from_json</t>
  </si>
  <si>
    <t>stdlib/safeds.data.tabular.containers._table/Table/get_column_names</t>
  </si>
  <si>
    <t>stdlib/safeds.data.tabular.containers._table/Table/get_type_of_column</t>
  </si>
  <si>
    <t>stdlib/safeds.data.tabular.containers._table/Table/has_column</t>
  </si>
  <si>
    <t>stdlib/safeds.data.tabular.containers._table/Table/keep_columns</t>
  </si>
  <si>
    <t>stdlib/safeds.data.tabular.containers._table/Table/list_columns_with_missing_values</t>
  </si>
  <si>
    <t>stdlib/safeds.data.tabular.containers._table/Table/list_columns_with_non_numerical_values</t>
  </si>
  <si>
    <t>stdlib/safeds.data.tabular.containers._table/Table/list_columns_with_numerical_values</t>
  </si>
  <si>
    <t>stdlib/safeds.data.tabular.containers._table/Table/remove_outliers</t>
  </si>
  <si>
    <t>stdlib/safeds.data.tabular.containers._table/Table/shuffle</t>
  </si>
  <si>
    <t>stdlib/safeds.data.tabular.containers._table/Table/slice</t>
  </si>
  <si>
    <t>stdlib/safeds.data.tabular.containers._table/Table/sort_columns</t>
  </si>
  <si>
    <t>stdlib/safeds.data.tabular.containers._table/Table/split</t>
  </si>
  <si>
    <t>stdlib/safeds.data.tabular.containers._table/Table/to_csv</t>
  </si>
  <si>
    <t>stdlib/safeds.data.tabular.containers._table/Table/to_json</t>
  </si>
  <si>
    <t>stdlib/safeds.data.tabular.containers._tagged_table/TaggedTable/__init__</t>
  </si>
  <si>
    <t>stdlib/safeds.data.tabular.containers._tagged_table/TaggedTable/feature_vectors@getter</t>
  </si>
  <si>
    <t>stdlib/safeds.data.tabular.containers._tagged_table/TaggedTable/target_values@getter</t>
  </si>
  <si>
    <t>stdlib/safeds.data.tabular.transformation._imputer/Imputer/__init__</t>
  </si>
  <si>
    <t>stdlib/safeds.data.tabular.transformation._imputer/Imputer/fit</t>
  </si>
  <si>
    <t>stdlib/safeds.data.tabular.transformation._imputer/Imputer/fit_transform</t>
  </si>
  <si>
    <t>stdlib/safeds.data.tabular.transformation._imputer/Imputer/transform</t>
  </si>
  <si>
    <t>stdlib/safeds.data.tabular.transformation._imputer/ImputerStrategy/_augment_imputer</t>
  </si>
  <si>
    <t>stdlib/safeds.data.tabular.transformation._label_encoder/LabelEncoder/fit</t>
  </si>
  <si>
    <t>stdlib/safeds.data.tabular.transformation._label_encoder/LabelEncoder/fit_transform</t>
  </si>
  <si>
    <t>stdlib/safeds.data.tabular.transformation._label_encoder/LabelEncoder/inverse_transform</t>
  </si>
  <si>
    <t>stdlib/safeds.data.tabular.transformation._label_encoder/LabelEncoder/transform</t>
  </si>
  <si>
    <t>stdlib/safeds.data.tabular.transformation._one_hot_encoder/OneHotEncoder/__init__</t>
  </si>
  <si>
    <t>stdlib/safeds.data.tabular.transformation._one_hot_encoder/OneHotEncoder/fit</t>
  </si>
  <si>
    <t>stdlib/safeds.data.tabular.transformation._one_hot_encoder/OneHotEncoder/fit_transform</t>
  </si>
  <si>
    <t>stdlib/safeds.data.tabular.transformation._one_hot_encoder/OneHotEncoder/inverse_transform</t>
  </si>
  <si>
    <t>stdlib/safeds.data.tabular.transformation._one_hot_encoder/OneHotEncoder/transform</t>
  </si>
  <si>
    <t>stdlib/safeds.data.tabular.transformation._ordinal_encoder/OrdinalEncoder/__init__</t>
  </si>
  <si>
    <t>stdlib/safeds.data.tabular.transformation._ordinal_encoder/OrdinalEncoder/fit</t>
  </si>
  <si>
    <t>stdlib/safeds.data.tabular.transformation._ordinal_encoder/OrdinalEncoder/fit_transform</t>
  </si>
  <si>
    <t>stdlib/safeds.data.tabular.transformation._ordinal_encoder/OrdinalEncoder/inverse_transform</t>
  </si>
  <si>
    <t>stdlib/safeds.data.tabular.transformation._ordinal_encoder/OrdinalEncoder/transform</t>
  </si>
  <si>
    <t>stdlib/safeds.data.tabular.typing._column_type/BooleanColumnType/__repr__</t>
  </si>
  <si>
    <t>stdlib/safeds.data.tabular.typing._column_type/BooleanColumnType/is_numeric</t>
  </si>
  <si>
    <t>stdlib/safeds.data.tabular.typing._column_type/ColumnType/from_numpy_dtype</t>
  </si>
  <si>
    <t>stdlib/safeds.data.tabular.typing._column_type/ColumnType/is_numeric</t>
  </si>
  <si>
    <t>stdlib/safeds.data.tabular.typing._column_type/FloatColumnType/__repr__</t>
  </si>
  <si>
    <t>stdlib/safeds.data.tabular.typing._column_type/FloatColumnType/is_numeric</t>
  </si>
  <si>
    <t>stdlib/safeds.data.tabular.typing._column_type/IntColumnType/__repr__</t>
  </si>
  <si>
    <t>stdlib/safeds.data.tabular.typing._column_type/IntColumnType/is_numeric</t>
  </si>
  <si>
    <t>stdlib/safeds.data.tabular.typing._column_type/OptionalColumnType/__repr__</t>
  </si>
  <si>
    <t>stdlib/safeds.data.tabular.typing._column_type/OptionalColumnType/is_numeric</t>
  </si>
  <si>
    <t>stdlib/safeds.data.tabular.typing._column_type/StringColumnType/__repr__</t>
  </si>
  <si>
    <t>stdlib/safeds.data.tabular.typing._column_type/StringColumnType/is_numeric</t>
  </si>
  <si>
    <t>stdlib/safeds.data.tabular.typing._table_schema/TableSchema/__eq__</t>
  </si>
  <si>
    <t>stdlib/safeds.data.tabular.typing._table_schema/TableSchema/__init__</t>
  </si>
  <si>
    <t>stdlib/safeds.data.tabular.typing._table_schema/TableSchema/__repr__</t>
  </si>
  <si>
    <t>stdlib/safeds.data.tabular.typing._table_schema/TableSchema/__str__</t>
  </si>
  <si>
    <t>stdlib/safeds.data.tabular.typing._table_schema/TableSchema/_from_dataframe</t>
  </si>
  <si>
    <t>stdlib/safeds.data.tabular.typing._table_schema/TableSchema/_get_column_index_by_name</t>
  </si>
  <si>
    <t>stdlib/safeds.data.tabular.typing._table_schema/TableSchema/get_column_names</t>
  </si>
  <si>
    <t>stdlib/safeds.data.tabular.typing._table_schema/TableSchema/get_type_of_column</t>
  </si>
  <si>
    <t>stdlib/safeds.data.tabular.typing._table_schema/TableSchema/has_column</t>
  </si>
  <si>
    <t>stdlib/safeds.exceptions._data_exceptions/ColumnLengthMismatchError/__init__</t>
  </si>
  <si>
    <t>stdlib/safeds.exceptions._data_exceptions/ColumnSizeError/__init__</t>
  </si>
  <si>
    <t>stdlib/safeds.exceptions._data_exceptions/DuplicateColumnNameError/__init__</t>
  </si>
  <si>
    <t>stdlib/safeds.exceptions._data_exceptions/IndexOutOfBoundsError/__init__</t>
  </si>
  <si>
    <t>stdlib/safeds.exceptions._data_exceptions/MissingDataError/__init__</t>
  </si>
  <si>
    <t>stdlib/safeds.exceptions._data_exceptions/MissingSchemaError/__init__</t>
  </si>
  <si>
    <t>stdlib/safeds.exceptions._data_exceptions/NonNumericColumnError/__init__</t>
  </si>
  <si>
    <t>stdlib/safeds.exceptions._data_exceptions/SchemaMismatchError/__init__</t>
  </si>
  <si>
    <t>stdlib/safeds.exceptions._data_exceptions/UnknownColumnNameError/__init__</t>
  </si>
  <si>
    <t>stdlib/safeds.exceptions._learning_exceptions/LearningError/__init__</t>
  </si>
  <si>
    <t>stdlib/safeds.exceptions._learning_exceptions/NotFittedError/__init__</t>
  </si>
  <si>
    <t>stdlib/safeds.exceptions._learning_exceptions/PredictionError/__init__</t>
  </si>
  <si>
    <t>stdlib/safeds.ml.classification._ada_boost/AdaBoost/__init__</t>
  </si>
  <si>
    <t>stdlib/safeds.ml.classification._ada_boost/AdaBoost/fit</t>
  </si>
  <si>
    <t>stdlib/safeds.ml.classification._ada_boost/AdaBoost/predict</t>
  </si>
  <si>
    <t>stdlib/safeds.ml.classification._classifier/Classifier/fit</t>
  </si>
  <si>
    <t>stdlib/safeds.ml.classification._classifier/Classifier/predict</t>
  </si>
  <si>
    <t>stdlib/safeds.ml.classification._decision_tree/DecisionTree/__init__</t>
  </si>
  <si>
    <t>stdlib/safeds.ml.classification._decision_tree/DecisionTree/fit</t>
  </si>
  <si>
    <t>stdlib/safeds.ml.classification._decision_tree/DecisionTree/predict</t>
  </si>
  <si>
    <t>stdlib/safeds.ml.classification._gradient_boosting_classification/GradientBoosting/__init__</t>
  </si>
  <si>
    <t>stdlib/safeds.ml.classification._gradient_boosting_classification/GradientBoosting/fit</t>
  </si>
  <si>
    <t>stdlib/safeds.ml.classification._gradient_boosting_classification/GradientBoosting/predict</t>
  </si>
  <si>
    <t>stdlib/safeds.ml.classification._k_nearest_neighbors/KNearestNeighbors/__init__</t>
  </si>
  <si>
    <t>stdlib/safeds.ml.classification._k_nearest_neighbors/KNearestNeighbors/fit</t>
  </si>
  <si>
    <t>stdlib/safeds.ml.classification._k_nearest_neighbors/KNearestNeighbors/predict</t>
  </si>
  <si>
    <t>stdlib/safeds.ml.classification._logistic_regression/LogisticRegression/__init__</t>
  </si>
  <si>
    <t>stdlib/safeds.ml.classification._logistic_regression/LogisticRegression/fit</t>
  </si>
  <si>
    <t>stdlib/safeds.ml.classification._logistic_regression/LogisticRegression/predict</t>
  </si>
  <si>
    <t>stdlib/safeds.ml.classification._random_forest/RandomForest/__init__</t>
  </si>
  <si>
    <t>stdlib/safeds.ml.classification._random_forest/RandomForest/fit</t>
  </si>
  <si>
    <t>stdlib/safeds.ml.classification._random_forest/RandomForest/predict</t>
  </si>
  <si>
    <t>stdlib/safeds.ml.regression._ada_boost/AdaBoost/__init__</t>
  </si>
  <si>
    <t>stdlib/safeds.ml.regression._ada_boost/AdaBoost/fit</t>
  </si>
  <si>
    <t>stdlib/safeds.ml.regression._ada_boost/AdaBoost/predict</t>
  </si>
  <si>
    <t>stdlib/safeds.ml.regression._decision_tree/DecisionTree/__init__</t>
  </si>
  <si>
    <t>stdlib/safeds.ml.regression._decision_tree/DecisionTree/fit</t>
  </si>
  <si>
    <t>stdlib/safeds.ml.regression._decision_tree/DecisionTree/predict</t>
  </si>
  <si>
    <t>stdlib/safeds.ml.regression._elastic_net_regression/ElasticNetRegression/__init__</t>
  </si>
  <si>
    <t>stdlib/safeds.ml.regression._elastic_net_regression/ElasticNetRegression/fit</t>
  </si>
  <si>
    <t>stdlib/safeds.ml.regression._elastic_net_regression/ElasticNetRegression/predict</t>
  </si>
  <si>
    <t>stdlib/safeds.ml.regression._gradient_boosting_regression/GradientBoosting/__init__</t>
  </si>
  <si>
    <t>stdlib/safeds.ml.regression._gradient_boosting_regression/GradientBoosting/fit</t>
  </si>
  <si>
    <t>stdlib/safeds.ml.regression._gradient_boosting_regression/GradientBoosting/predict</t>
  </si>
  <si>
    <t>stdlib/safeds.ml.regression._k_nearest_neighbors/KNearestNeighbors/__init__</t>
  </si>
  <si>
    <t>stdlib/safeds.ml.regression._k_nearest_neighbors/KNearestNeighbors/fit</t>
  </si>
  <si>
    <t>stdlib/safeds.ml.regression._k_nearest_neighbors/KNearestNeighbors/predict</t>
  </si>
  <si>
    <t>stdlib/safeds.ml.regression._lasso_regression/LassoRegression/__init__</t>
  </si>
  <si>
    <t>stdlib/safeds.ml.regression._lasso_regression/LassoRegression/fit</t>
  </si>
  <si>
    <t>stdlib/safeds.ml.regression._lasso_regression/LassoRegression/predict</t>
  </si>
  <si>
    <t>stdlib/safeds.ml.regression._linear_regression/LinearRegression/__init__</t>
  </si>
  <si>
    <t>stdlib/safeds.ml.regression._linear_regression/LinearRegression/fit</t>
  </si>
  <si>
    <t>stdlib/safeds.ml.regression._linear_regression/LinearRegression/predict</t>
  </si>
  <si>
    <t>stdlib/safeds.ml.regression._random_forest/RandomForest/__init__</t>
  </si>
  <si>
    <t>stdlib/safeds.ml.regression._random_forest/RandomForest/fit</t>
  </si>
  <si>
    <t>stdlib/safeds.ml.regression._random_forest/RandomForest/predict</t>
  </si>
  <si>
    <t>stdlib/safeds.ml.regression._regressor/Regressor/fit</t>
  </si>
  <si>
    <t>stdlib/safeds.ml.regression._regressor/Regressor/predict</t>
  </si>
  <si>
    <t>stdlib/safeds.ml.regression._ridge_regression/RidgeRegression/__init__</t>
  </si>
  <si>
    <t>stdlib/safeds.ml.regression._ridge_regression/RidgeRegression/fit</t>
  </si>
  <si>
    <t>stdlib/safeds.ml.regression._ridge_regression/RidgeRegression/predict</t>
  </si>
  <si>
    <t>stdlib/safeds.ml._util_sklearn/predict/model</t>
  </si>
  <si>
    <t>stdlib/safeds.ml._util_sklearn/predict/dataset</t>
  </si>
  <si>
    <t>stdlib/safeds.ml._util_sklearn/predict/target_name</t>
  </si>
  <si>
    <t>stdlib/safeds.ml.classification.metrics._module_level_functions/accuracy/actual</t>
  </si>
  <si>
    <t>stdlib/safeds.ml.classification.metrics._module_level_functions/accuracy/expected</t>
  </si>
  <si>
    <t>stdlib/safeds.ml.regression.metrics._module_level_functions/mean_absolute_error/actual</t>
  </si>
  <si>
    <t>stdlib/safeds.ml.regression.metrics._module_level_functions/mean_absolute_error/expected</t>
  </si>
  <si>
    <t>stdlib/safeds.ml.regression.metrics._module_level_functions/mean_squared_error/actual</t>
  </si>
  <si>
    <t>stdlib/safeds.ml.regression.metrics._module_level_functions/mean_squared_error/expected</t>
  </si>
  <si>
    <t>stdlib/safeds.plotting._boxplot/boxplot/column</t>
  </si>
  <si>
    <t>stdlib/safeds.plotting._correlation_heatmap/correlation_heatmap/table</t>
  </si>
  <si>
    <t>stdlib/safeds.plotting._histogram/histogram/column</t>
  </si>
  <si>
    <t>stdlib/safeds.plotting._lineplot/lineplot/table</t>
  </si>
  <si>
    <t>stdlib/safeds.plotting._lineplot/lineplot/x</t>
  </si>
  <si>
    <t>stdlib/safeds.plotting._lineplot/lineplot/y</t>
  </si>
  <si>
    <t>stdlib/safeds.plotting._scatterplot/scatterplot/table</t>
  </si>
  <si>
    <t>stdlib/safeds.plotting._scatterplot/scatterplot/x</t>
  </si>
  <si>
    <t>stdlib/safeds.plotting._scatterplot/scatterplot/y</t>
  </si>
  <si>
    <t>stdlib/safeds.data.image.containers._image/Image/__init__</t>
  </si>
  <si>
    <t>stdlib/safeds.data.image.containers._image/Image/_repr_jpeg_</t>
  </si>
  <si>
    <t>stdlib/safeds.data.image.containers._image/Image/_repr_png_</t>
  </si>
  <si>
    <t>stdlib/safeds.data.image.containers._image/Image/format@getter</t>
  </si>
  <si>
    <t>stdlib/safeds.data.image.containers._image/Image/from_jpeg_file</t>
  </si>
  <si>
    <t>stdlib/safeds.data.image.containers._image/Image/from_png_file</t>
  </si>
  <si>
    <t>stdlib/safeds.data.image.containers._image/Image/to_jpeg_file</t>
  </si>
  <si>
    <t>stdlib/safeds.data.image.containers._image/Image/to_png_file</t>
  </si>
  <si>
    <t>stdlib/safeds.data.tabular.containers._column/Column/idness</t>
  </si>
  <si>
    <t>stdlib/safeds.data.tabular.containers._column/Column/maximum</t>
  </si>
  <si>
    <t>stdlib/safeds.data.tabular.containers._column/Column/mean</t>
  </si>
  <si>
    <t>stdlib/safeds.data.tabular.containers._column/Column/median</t>
  </si>
  <si>
    <t>stdlib/safeds.data.tabular.containers._column/Column/minimum</t>
  </si>
  <si>
    <t>stdlib/safeds.data.tabular.containers._column/Column/mode</t>
  </si>
  <si>
    <t>stdlib/safeds.data.tabular.containers._column/Column/n_rows@getter</t>
  </si>
  <si>
    <t>stdlib/safeds.data.tabular.containers._column/Column/plot_boxplot</t>
  </si>
  <si>
    <t>stdlib/safeds.data.tabular.containers._column/Column/plot_histogram</t>
  </si>
  <si>
    <t>stdlib/safeds.data.tabular.containers._column/Column/rename</t>
  </si>
  <si>
    <t>stdlib/safeds.data.tabular.containers._column/Column/stability</t>
  </si>
  <si>
    <t>stdlib/safeds.data.tabular.containers._column/Column/standard_deviation</t>
  </si>
  <si>
    <t>stdlib/safeds.data.tabular.containers._column/Column/sum</t>
  </si>
  <si>
    <t>stdlib/safeds.data.tabular.containers._column/Column/variance</t>
  </si>
  <si>
    <t>stdlib/safeds.data.tabular.containers._row/Row/__contains__</t>
  </si>
  <si>
    <t>stdlib/safeds.data.tabular.containers._row/Row/_from_polars_dataframe</t>
  </si>
  <si>
    <t>stdlib/safeds.data.tabular.containers._row/Row/_repr_html_</t>
  </si>
  <si>
    <t>stdlib/safeds.data.tabular.containers._row/Row/column_names@getter</t>
  </si>
  <si>
    <t>stdlib/safeds.data.tabular.containers._row/Row/from_dict</t>
  </si>
  <si>
    <t>stdlib/safeds.data.tabular.containers._row/Row/get_column_type</t>
  </si>
  <si>
    <t>stdlib/safeds.data.tabular.containers._row/Row/n_columns@getter</t>
  </si>
  <si>
    <t>stdlib/safeds.data.tabular.containers._row/Row/schema@getter</t>
  </si>
  <si>
    <t>stdlib/safeds.data.tabular.containers._row/Row/to_dict</t>
  </si>
  <si>
    <t>stdlib/safeds.data.tabular.containers._table/Table/__dataframe__</t>
  </si>
  <si>
    <t>stdlib/safeds.data.tabular.containers._table/Table/column_names@getter</t>
  </si>
  <si>
    <t>stdlib/safeds.data.tabular.containers._table/Table/from_csv_file</t>
  </si>
  <si>
    <t>stdlib/safeds.data.tabular.containers._table/Table/from_dict</t>
  </si>
  <si>
    <t>stdlib/safeds.data.tabular.containers._table/Table/from_json_file</t>
  </si>
  <si>
    <t>stdlib/safeds.data.tabular.containers._table/Table/get_column_type</t>
  </si>
  <si>
    <t>stdlib/safeds.data.tabular.containers._table/Table/keep_only_columns</t>
  </si>
  <si>
    <t>stdlib/safeds.data.tabular.containers._table/Table/n_columns@getter</t>
  </si>
  <si>
    <t>stdlib/safeds.data.tabular.containers._table/Table/n_rows@getter</t>
  </si>
  <si>
    <t>stdlib/safeds.data.tabular.containers._table/Table/plot_correlation_heatmap</t>
  </si>
  <si>
    <t>stdlib/safeds.data.tabular.containers._table/Table/plot_lineplot</t>
  </si>
  <si>
    <t>stdlib/safeds.data.tabular.containers._table/Table/plot_scatterplot</t>
  </si>
  <si>
    <t>stdlib/safeds.data.tabular.containers._table/Table/remove_columns</t>
  </si>
  <si>
    <t>stdlib/safeds.data.tabular.containers._table/Table/remove_columns_with_missing_values</t>
  </si>
  <si>
    <t>stdlib/safeds.data.tabular.containers._table/Table/remove_columns_with_non_numerical_values</t>
  </si>
  <si>
    <t>stdlib/safeds.data.tabular.containers._table/Table/remove_duplicate_rows</t>
  </si>
  <si>
    <t>stdlib/safeds.data.tabular.containers._table/Table/remove_rows_with_missing_values</t>
  </si>
  <si>
    <t>stdlib/safeds.data.tabular.containers._table/Table/remove_rows_with_outliers</t>
  </si>
  <si>
    <t>stdlib/safeds.data.tabular.containers._table/Table/schema@getter</t>
  </si>
  <si>
    <t>stdlib/safeds.data.tabular.containers._table/Table/shuffle_rows</t>
  </si>
  <si>
    <t>stdlib/safeds.data.tabular.containers._table/Table/slice_rows</t>
  </si>
  <si>
    <t>stdlib/safeds.data.tabular.containers._table/Table/sort_rows</t>
  </si>
  <si>
    <t>stdlib/safeds.data.tabular.containers._table/Table/tag_columns</t>
  </si>
  <si>
    <t>stdlib/safeds.data.tabular.containers._table/Table/to_csv_file</t>
  </si>
  <si>
    <t>stdlib/safeds.data.tabular.containers._table/Table/to_dict</t>
  </si>
  <si>
    <t>stdlib/safeds.data.tabular.containers._table/Table/to_json_file</t>
  </si>
  <si>
    <t>stdlib/safeds.data.tabular.containers._tagged_table/TaggedTable/features@getter</t>
  </si>
  <si>
    <t>stdlib/safeds.data.tabular.containers._tagged_table/TaggedTable/target@getter</t>
  </si>
  <si>
    <t>stdlib/safeds.data.tabular.exceptions._exceptions/ColumnLengthMismatchError/__init__</t>
  </si>
  <si>
    <t>stdlib/safeds.data.tabular.exceptions._exceptions/ColumnSizeError/__init__</t>
  </si>
  <si>
    <t>stdlib/safeds.data.tabular.exceptions._exceptions/DuplicateColumnNameError/__init__</t>
  </si>
  <si>
    <t>stdlib/safeds.data.tabular.exceptions._exceptions/IndexOutOfBoundsError/__init__</t>
  </si>
  <si>
    <t>stdlib/safeds.data.tabular.exceptions._exceptions/MissingDataError/__init__</t>
  </si>
  <si>
    <t>stdlib/safeds.data.tabular.exceptions._exceptions/MissingSchemaError/__init__</t>
  </si>
  <si>
    <t>stdlib/safeds.data.tabular.exceptions._exceptions/NonNumericColumnError/__init__</t>
  </si>
  <si>
    <t>stdlib/safeds.data.tabular.exceptions._exceptions/SchemaMismatchError/__init__</t>
  </si>
  <si>
    <t>stdlib/safeds.data.tabular.exceptions._exceptions/TransformerNotFittedError/__init__</t>
  </si>
  <si>
    <t>stdlib/safeds.data.tabular.exceptions._exceptions/UnknownColumnNameError/__init__</t>
  </si>
  <si>
    <t>stdlib/safeds.data.tabular.transformation._imputer/Imputer/is_fitted</t>
  </si>
  <si>
    <t>stdlib/safeds.data.tabular.transformation._label_encoder/LabelEncoder/is_fitted</t>
  </si>
  <si>
    <t>stdlib/safeds.data.tabular.transformation._one_hot_encoder/OneHotEncoder/is_fitted</t>
  </si>
  <si>
    <t>stdlib/safeds.data.tabular.transformation._table_transformer/InvertibleTableTransformer/inverse_transform</t>
  </si>
  <si>
    <t>stdlib/safeds.data.tabular.transformation._table_transformer/TableTransformer/fit</t>
  </si>
  <si>
    <t>stdlib/safeds.data.tabular.transformation._table_transformer/TableTransformer/fit_and_transform</t>
  </si>
  <si>
    <t>stdlib/safeds.data.tabular.transformation._table_transformer/TableTransformer/is_fitted</t>
  </si>
  <si>
    <t>stdlib/safeds.data.tabular.transformation._table_transformer/TableTransformer/transform</t>
  </si>
  <si>
    <t>stdlib/safeds.data.tabular.typing._column_type/Anything/__init__</t>
  </si>
  <si>
    <t>stdlib/safeds.data.tabular.typing._column_type/Anything/__repr__</t>
  </si>
  <si>
    <t>stdlib/safeds.data.tabular.typing._column_type/Anything/is_nullable</t>
  </si>
  <si>
    <t>stdlib/safeds.data.tabular.typing._column_type/Anything/is_numeric</t>
  </si>
  <si>
    <t>stdlib/safeds.data.tabular.typing._column_type/Boolean/__init__</t>
  </si>
  <si>
    <t>stdlib/safeds.data.tabular.typing._column_type/Boolean/__repr__</t>
  </si>
  <si>
    <t>stdlib/safeds.data.tabular.typing._column_type/Boolean/is_nullable</t>
  </si>
  <si>
    <t>stdlib/safeds.data.tabular.typing._column_type/Boolean/is_numeric</t>
  </si>
  <si>
    <t>stdlib/safeds.data.tabular.typing._column_type/ColumnType/_from_numpy_data_type</t>
  </si>
  <si>
    <t>stdlib/safeds.data.tabular.typing._column_type/ColumnType/_from_polars_data_type</t>
  </si>
  <si>
    <t>stdlib/safeds.data.tabular.typing._column_type/ColumnType/is_nullable</t>
  </si>
  <si>
    <t>stdlib/safeds.data.tabular.typing._column_type/Integer/__init__</t>
  </si>
  <si>
    <t>stdlib/safeds.data.tabular.typing._column_type/Integer/__repr__</t>
  </si>
  <si>
    <t>stdlib/safeds.data.tabular.typing._column_type/Integer/is_nullable</t>
  </si>
  <si>
    <t>stdlib/safeds.data.tabular.typing._column_type/Integer/is_numeric</t>
  </si>
  <si>
    <t>stdlib/safeds.data.tabular.typing._column_type/RealNumber/__init__</t>
  </si>
  <si>
    <t>stdlib/safeds.data.tabular.typing._column_type/RealNumber/__repr__</t>
  </si>
  <si>
    <t>stdlib/safeds.data.tabular.typing._column_type/RealNumber/is_nullable</t>
  </si>
  <si>
    <t>stdlib/safeds.data.tabular.typing._column_type/RealNumber/is_numeric</t>
  </si>
  <si>
    <t>stdlib/safeds.data.tabular.typing._column_type/String/__init__</t>
  </si>
  <si>
    <t>stdlib/safeds.data.tabular.typing._column_type/String/__repr__</t>
  </si>
  <si>
    <t>stdlib/safeds.data.tabular.typing._column_type/String/is_nullable</t>
  </si>
  <si>
    <t>stdlib/safeds.data.tabular.typing._column_type/String/is_numeric</t>
  </si>
  <si>
    <t>stdlib/safeds.data.tabular.typing._imputer_strategy/ImputerStrategy/_augment_imputer</t>
  </si>
  <si>
    <t>stdlib/safeds.data.tabular.typing._schema/Schema/__hash__</t>
  </si>
  <si>
    <t>stdlib/safeds.data.tabular.typing._schema/Schema/__init__</t>
  </si>
  <si>
    <t>stdlib/safeds.data.tabular.typing._schema/Schema/__str__</t>
  </si>
  <si>
    <t>stdlib/safeds.data.tabular.typing._schema/Schema/_from_pandas_dataframe</t>
  </si>
  <si>
    <t>stdlib/safeds.data.tabular.typing._schema/Schema/_from_polars_dataframe</t>
  </si>
  <si>
    <t>stdlib/safeds.data.tabular.typing._schema/Schema/_get_column_index</t>
  </si>
  <si>
    <t>stdlib/safeds.data.tabular.typing._schema/Schema/column_names@getter</t>
  </si>
  <si>
    <t>stdlib/safeds.data.tabular.typing._schema/Schema/get_column_type</t>
  </si>
  <si>
    <t>stdlib/safeds.data.tabular.typing._schema/Schema/has_column</t>
  </si>
  <si>
    <t>stdlib/safeds.ml.classical.classification._ada_boost/AdaBoost/__init__</t>
  </si>
  <si>
    <t>stdlib/safeds.ml.classical.classification._ada_boost/AdaBoost/fit</t>
  </si>
  <si>
    <t>stdlib/safeds.ml.classical.classification._ada_boost/AdaBoost/is_fitted</t>
  </si>
  <si>
    <t>stdlib/safeds.ml.classical.classification._ada_boost/AdaBoost/predict</t>
  </si>
  <si>
    <t>stdlib/safeds.ml.classical.classification._classifier/Classifier/accuracy</t>
  </si>
  <si>
    <t>stdlib/safeds.ml.classical.classification._classifier/Classifier/fit</t>
  </si>
  <si>
    <t>stdlib/safeds.ml.classical.classification._classifier/Classifier/is_fitted</t>
  </si>
  <si>
    <t>stdlib/safeds.ml.classical.classification._classifier/Classifier/predict</t>
  </si>
  <si>
    <t>stdlib/safeds.ml.classical.classification._decision_tree/DecisionTree/__init__</t>
  </si>
  <si>
    <t>stdlib/safeds.ml.classical.classification._decision_tree/DecisionTree/fit</t>
  </si>
  <si>
    <t>stdlib/safeds.ml.classical.classification._decision_tree/DecisionTree/is_fitted</t>
  </si>
  <si>
    <t>stdlib/safeds.ml.classical.classification._decision_tree/DecisionTree/predict</t>
  </si>
  <si>
    <t>stdlib/safeds.ml.classical.classification._gradient_boosting_classification/GradientBoosting/__init__</t>
  </si>
  <si>
    <t>stdlib/safeds.ml.classical.classification._gradient_boosting_classification/GradientBoosting/fit</t>
  </si>
  <si>
    <t>stdlib/safeds.ml.classical.classification._gradient_boosting_classification/GradientBoosting/is_fitted</t>
  </si>
  <si>
    <t>stdlib/safeds.ml.classical.classification._gradient_boosting_classification/GradientBoosting/predict</t>
  </si>
  <si>
    <t>stdlib/safeds.ml.classical.classification._k_nearest_neighbors/KNearestNeighbors/__init__</t>
  </si>
  <si>
    <t>stdlib/safeds.ml.classical.classification._k_nearest_neighbors/KNearestNeighbors/fit</t>
  </si>
  <si>
    <t>stdlib/safeds.ml.classical.classification._k_nearest_neighbors/KNearestNeighbors/is_fitted</t>
  </si>
  <si>
    <t>stdlib/safeds.ml.classical.classification._k_nearest_neighbors/KNearestNeighbors/predict</t>
  </si>
  <si>
    <t>stdlib/safeds.ml.classical.classification._logistic_regression/LogisticRegression/__init__</t>
  </si>
  <si>
    <t>stdlib/safeds.ml.classical.classification._logistic_regression/LogisticRegression/fit</t>
  </si>
  <si>
    <t>stdlib/safeds.ml.classical.classification._logistic_regression/LogisticRegression/is_fitted</t>
  </si>
  <si>
    <t>stdlib/safeds.ml.classical.classification._logistic_regression/LogisticRegression/predict</t>
  </si>
  <si>
    <t>stdlib/safeds.ml.classical.classification._random_forest/RandomForest/__init__</t>
  </si>
  <si>
    <t>stdlib/safeds.ml.classical.classification._random_forest/RandomForest/fit</t>
  </si>
  <si>
    <t>stdlib/safeds.ml.classical.classification._random_forest/RandomForest/is_fitted</t>
  </si>
  <si>
    <t>stdlib/safeds.ml.classical.classification._random_forest/RandomForest/predict</t>
  </si>
  <si>
    <t>stdlib/safeds.ml.classical.regression._ada_boost/AdaBoost/__init__</t>
  </si>
  <si>
    <t>stdlib/safeds.ml.classical.regression._ada_boost/AdaBoost/fit</t>
  </si>
  <si>
    <t>stdlib/safeds.ml.classical.regression._ada_boost/AdaBoost/is_fitted</t>
  </si>
  <si>
    <t>stdlib/safeds.ml.classical.regression._ada_boost/AdaBoost/predict</t>
  </si>
  <si>
    <t>stdlib/safeds.ml.classical.regression._decision_tree/DecisionTree/__init__</t>
  </si>
  <si>
    <t>stdlib/safeds.ml.classical.regression._decision_tree/DecisionTree/fit</t>
  </si>
  <si>
    <t>stdlib/safeds.ml.classical.regression._decision_tree/DecisionTree/is_fitted</t>
  </si>
  <si>
    <t>stdlib/safeds.ml.classical.regression._decision_tree/DecisionTree/predict</t>
  </si>
  <si>
    <t>stdlib/safeds.ml.classical.regression._elastic_net_regression/ElasticNetRegression/__init__</t>
  </si>
  <si>
    <t>stdlib/safeds.ml.classical.regression._elastic_net_regression/ElasticNetRegression/fit</t>
  </si>
  <si>
    <t>stdlib/safeds.ml.classical.regression._elastic_net_regression/ElasticNetRegression/is_fitted</t>
  </si>
  <si>
    <t>stdlib/safeds.ml.classical.regression._elastic_net_regression/ElasticNetRegression/predict</t>
  </si>
  <si>
    <t>stdlib/safeds.ml.classical.regression._gradient_boosting_regression/GradientBoosting/__init__</t>
  </si>
  <si>
    <t>stdlib/safeds.ml.classical.regression._gradient_boosting_regression/GradientBoosting/fit</t>
  </si>
  <si>
    <t>stdlib/safeds.ml.classical.regression._gradient_boosting_regression/GradientBoosting/is_fitted</t>
  </si>
  <si>
    <t>stdlib/safeds.ml.classical.regression._gradient_boosting_regression/GradientBoosting/predict</t>
  </si>
  <si>
    <t>stdlib/safeds.ml.classical.regression._k_nearest_neighbors/KNearestNeighbors/__init__</t>
  </si>
  <si>
    <t>stdlib/safeds.ml.classical.regression._k_nearest_neighbors/KNearestNeighbors/fit</t>
  </si>
  <si>
    <t>stdlib/safeds.ml.classical.regression._k_nearest_neighbors/KNearestNeighbors/is_fitted</t>
  </si>
  <si>
    <t>stdlib/safeds.ml.classical.regression._k_nearest_neighbors/KNearestNeighbors/predict</t>
  </si>
  <si>
    <t>stdlib/safeds.ml.classical.regression._lasso_regression/LassoRegression/__init__</t>
  </si>
  <si>
    <t>stdlib/safeds.ml.classical.regression._lasso_regression/LassoRegression/fit</t>
  </si>
  <si>
    <t>stdlib/safeds.ml.classical.regression._lasso_regression/LassoRegression/is_fitted</t>
  </si>
  <si>
    <t>stdlib/safeds.ml.classical.regression._lasso_regression/LassoRegression/predict</t>
  </si>
  <si>
    <t>stdlib/safeds.ml.classical.regression._linear_regression/LinearRegression/__init__</t>
  </si>
  <si>
    <t>stdlib/safeds.ml.classical.regression._linear_regression/LinearRegression/fit</t>
  </si>
  <si>
    <t>stdlib/safeds.ml.classical.regression._linear_regression/LinearRegression/is_fitted</t>
  </si>
  <si>
    <t>stdlib/safeds.ml.classical.regression._linear_regression/LinearRegression/predict</t>
  </si>
  <si>
    <t>stdlib/safeds.ml.classical.regression._random_forest/RandomForest/__init__</t>
  </si>
  <si>
    <t>stdlib/safeds.ml.classical.regression._random_forest/RandomForest/fit</t>
  </si>
  <si>
    <t>stdlib/safeds.ml.classical.regression._random_forest/RandomForest/is_fitted</t>
  </si>
  <si>
    <t>stdlib/safeds.ml.classical.regression._random_forest/RandomForest/predict</t>
  </si>
  <si>
    <t>stdlib/safeds.ml.classical.regression._regressor/Regressor/fit</t>
  </si>
  <si>
    <t>stdlib/safeds.ml.classical.regression._regressor/Regressor/is_fitted</t>
  </si>
  <si>
    <t>stdlib/safeds.ml.classical.regression._regressor/Regressor/mean_absolute_error</t>
  </si>
  <si>
    <t>stdlib/safeds.ml.classical.regression._regressor/Regressor/mean_squared_error</t>
  </si>
  <si>
    <t>stdlib/safeds.ml.classical.regression._regressor/Regressor/predict</t>
  </si>
  <si>
    <t>stdlib/safeds.ml.classical.regression._ridge_regression/RidgeRegression/__init__</t>
  </si>
  <si>
    <t>stdlib/safeds.ml.classical.regression._ridge_regression/RidgeRegression/fit</t>
  </si>
  <si>
    <t>stdlib/safeds.ml.classical.regression._ridge_regression/RidgeRegression/is_fitted</t>
  </si>
  <si>
    <t>stdlib/safeds.ml.classical.regression._ridge_regression/RidgeRegression/predict</t>
  </si>
  <si>
    <t>stdlib/safeds.ml.exceptions._exceptions/DatasetContainsTargetError/__init__</t>
  </si>
  <si>
    <t>stdlib/safeds.ml.exceptions._exceptions/DatasetMissesFeaturesError/__init__</t>
  </si>
  <si>
    <t>stdlib/safeds.ml.exceptions._exceptions/LearningError/__init__</t>
  </si>
  <si>
    <t>stdlib/safeds.ml.exceptions._exceptions/ModelNotFittedError/__init__</t>
  </si>
  <si>
    <t>stdlib/safeds.ml.exceptions._exceptions/PredictionError/__init__</t>
  </si>
  <si>
    <t>stdlib/safeds.ml.classical._util_sklearn/predict/model</t>
  </si>
  <si>
    <t>stdlib/safeds.ml.classical._util_sklearn/predict/dataset</t>
  </si>
  <si>
    <t>stdlib/safeds.ml.classical._util_sklearn/predict/feature_names</t>
  </si>
  <si>
    <t>stdlib/safeds.ml.classical._util_sklearn/predict/target_name</t>
  </si>
  <si>
    <t>stdlib/safeds.data.tabular.containers._column/Column/__eq__/self</t>
  </si>
  <si>
    <t>stdlib/safeds.data.tabular.containers._column/Column/__eq__/other</t>
  </si>
  <si>
    <t>stdlib/safeds.data.tabular.containers._column/Column/__getitem__/self</t>
  </si>
  <si>
    <t>stdlib/safeds.data.tabular.containers._column/Column/__getitem__/index</t>
  </si>
  <si>
    <t>stdlib/safeds.data.tabular.containers._column/Column/__hash__/self</t>
  </si>
  <si>
    <t>stdlib/safeds.data.tabular.containers._column/Column/__init__/self</t>
  </si>
  <si>
    <t>stdlib/safeds.data.tabular.containers._column/Column/__iter__/self</t>
  </si>
  <si>
    <t>stdlib/safeds.data.tabular.containers._column/Column/__len__/self</t>
  </si>
  <si>
    <t>stdlib/safeds.data.tabular.containers._column/Column/__repr__/self</t>
  </si>
  <si>
    <t>stdlib/safeds.data.tabular.containers._column/Column/__str__/self</t>
  </si>
  <si>
    <t>stdlib/safeds.data.tabular.containers._column/Column/_count_missing_values/self</t>
  </si>
  <si>
    <t>stdlib/safeds.data.tabular.containers._column/Column/_ipython_display_/self</t>
  </si>
  <si>
    <t>stdlib/safeds.data.tabular.containers._column/Column/all/self</t>
  </si>
  <si>
    <t>stdlib/safeds.data.tabular.containers._column/Column/all/predicate</t>
  </si>
  <si>
    <t>stdlib/safeds.data.tabular.containers._column/Column/any/self</t>
  </si>
  <si>
    <t>stdlib/safeds.data.tabular.containers._column/Column/any/predicate</t>
  </si>
  <si>
    <t>stdlib/safeds.data.tabular.containers._column/Column/correlation_with/self</t>
  </si>
  <si>
    <t>stdlib/safeds.data.tabular.containers._column/Column/correlation_with/other_column</t>
  </si>
  <si>
    <t>stdlib/safeds.data.tabular.containers._column/Column/get_unique_values/self</t>
  </si>
  <si>
    <t>stdlib/safeds.data.tabular.containers._column/Column/get_value/self</t>
  </si>
  <si>
    <t>stdlib/safeds.data.tabular.containers._column/Column/get_value/index</t>
  </si>
  <si>
    <t>stdlib/safeds.data.tabular.containers._column/Column/has_missing_values/self</t>
  </si>
  <si>
    <t>stdlib/safeds.data.tabular.containers._column/Column/missing_value_ratio/self</t>
  </si>
  <si>
    <t>stdlib/safeds.data.tabular.containers._column/Column/name@getter/self</t>
  </si>
  <si>
    <t>stdlib/safeds.data.tabular.containers._column/Column/none/self</t>
  </si>
  <si>
    <t>stdlib/safeds.data.tabular.containers._column/Column/none/predicate</t>
  </si>
  <si>
    <t>stdlib/safeds.data.tabular.containers._column/Column/type@getter/self</t>
  </si>
  <si>
    <t>stdlib/safeds.data.tabular.containers._row/Row/__eq__/self</t>
  </si>
  <si>
    <t>stdlib/safeds.data.tabular.containers._row/Row/__getitem__/self</t>
  </si>
  <si>
    <t>stdlib/safeds.data.tabular.containers._row/Row/__init__/self</t>
  </si>
  <si>
    <t>stdlib/safeds.data.tabular.containers._row/Row/__iter__/self</t>
  </si>
  <si>
    <t>stdlib/safeds.data.tabular.containers._row/Row/__len__/self</t>
  </si>
  <si>
    <t>stdlib/safeds.data.tabular.containers._row/Row/__repr__/self</t>
  </si>
  <si>
    <t>stdlib/safeds.data.tabular.containers._row/Row/__str__/self</t>
  </si>
  <si>
    <t>stdlib/safeds.data.tabular.containers._row/Row/get_value/self</t>
  </si>
  <si>
    <t>stdlib/safeds.data.tabular.containers._row/Row/get_value/column_name</t>
  </si>
  <si>
    <t>stdlib/safeds.data.tabular.containers._row/Row/has_column/self</t>
  </si>
  <si>
    <t>stdlib/safeds.data.tabular.containers._table/Table/__eq__/self</t>
  </si>
  <si>
    <t>stdlib/safeds.data.tabular.containers._table/Table/__eq__/other</t>
  </si>
  <si>
    <t>stdlib/safeds.data.tabular.containers._table/Table/__hash__/self</t>
  </si>
  <si>
    <t>stdlib/safeds.data.tabular.containers._table/Table/__init__/self</t>
  </si>
  <si>
    <t>stdlib/safeds.data.tabular.containers._table/Table/__init__/data</t>
  </si>
  <si>
    <t>stdlib/safeds.data.tabular.containers._table/Table/__init__/schema</t>
  </si>
  <si>
    <t>stdlib/safeds.data.tabular.containers._table/Table/__repr__/self</t>
  </si>
  <si>
    <t>stdlib/safeds.data.tabular.containers._table/Table/__str__/self</t>
  </si>
  <si>
    <t>stdlib/safeds.data.tabular.containers._table/Table/_ipython_display_/self</t>
  </si>
  <si>
    <t>stdlib/safeds.data.tabular.containers._table/Table/add_column/self</t>
  </si>
  <si>
    <t>stdlib/safeds.data.tabular.containers._table/Table/add_column/column</t>
  </si>
  <si>
    <t>stdlib/safeds.data.tabular.containers._table/Table/add_columns/self</t>
  </si>
  <si>
    <t>stdlib/safeds.data.tabular.containers._table/Table/add_columns/columns</t>
  </si>
  <si>
    <t>stdlib/safeds.data.tabular.containers._table/Table/add_row/self</t>
  </si>
  <si>
    <t>stdlib/safeds.data.tabular.containers._table/Table/add_row/row</t>
  </si>
  <si>
    <t>stdlib/safeds.data.tabular.containers._table/Table/add_rows/self</t>
  </si>
  <si>
    <t>stdlib/safeds.data.tabular.containers._table/Table/add_rows/rows</t>
  </si>
  <si>
    <t>stdlib/safeds.data.tabular.containers._table/Table/filter_rows/self</t>
  </si>
  <si>
    <t>stdlib/safeds.data.tabular.containers._table/Table/filter_rows/query</t>
  </si>
  <si>
    <t>stdlib/safeds.data.tabular.containers._table/Table/from_columns/columns</t>
  </si>
  <si>
    <t>stdlib/safeds.data.tabular.containers._table/Table/from_rows/rows</t>
  </si>
  <si>
    <t>stdlib/safeds.data.tabular.containers._table/Table/get_column/self</t>
  </si>
  <si>
    <t>stdlib/safeds.data.tabular.containers._table/Table/get_column/column_name</t>
  </si>
  <si>
    <t>stdlib/safeds.data.tabular.containers._table/Table/get_row/self</t>
  </si>
  <si>
    <t>stdlib/safeds.data.tabular.containers._table/Table/get_row/index</t>
  </si>
  <si>
    <t>stdlib/safeds.data.tabular.containers._table/Table/has_column/self</t>
  </si>
  <si>
    <t>stdlib/safeds.data.tabular.containers._table/Table/has_column/column_name</t>
  </si>
  <si>
    <t>stdlib/safeds.data.tabular.containers._table/Table/rename_column/self</t>
  </si>
  <si>
    <t>stdlib/safeds.data.tabular.containers._table/Table/rename_column/old_name</t>
  </si>
  <si>
    <t>stdlib/safeds.data.tabular.containers._table/Table/rename_column/new_name</t>
  </si>
  <si>
    <t>stdlib/safeds.data.tabular.containers._table/Table/replace_column/self</t>
  </si>
  <si>
    <t>stdlib/safeds.data.tabular.containers._table/Table/replace_column/old_column_name</t>
  </si>
  <si>
    <t>stdlib/safeds.data.tabular.containers._table/Table/replace_column/new_column</t>
  </si>
  <si>
    <t>stdlib/safeds.data.tabular.containers._table/Table/sort_columns/self</t>
  </si>
  <si>
    <t>stdlib/safeds.data.tabular.containers._table/Table/split/self</t>
  </si>
  <si>
    <t>stdlib/safeds.data.tabular.containers._table/Table/summary/self</t>
  </si>
  <si>
    <t>stdlib/safeds.data.tabular.containers._table/Table/to_columns/self</t>
  </si>
  <si>
    <t>stdlib/safeds.data.tabular.containers._table/Table/to_rows/self</t>
  </si>
  <si>
    <t>stdlib/safeds.data.tabular.containers._table/Table/transform_column/self</t>
  </si>
  <si>
    <t>stdlib/safeds.data.tabular.containers._table/Table/transform_column/name</t>
  </si>
  <si>
    <t>stdlib/safeds.data.tabular.containers._table/Table/transform_column/transformer</t>
  </si>
  <si>
    <t>stdlib/safeds.data.tabular.containers._tagged_table/TaggedTable/__init__/self</t>
  </si>
  <si>
    <t>stdlib/safeds.data.tabular.containers._tagged_table/TaggedTable/__repr__/self</t>
  </si>
  <si>
    <t>stdlib/safeds.data.tabular.containers._tagged_table/TaggedTable/__str__/self</t>
  </si>
  <si>
    <t>stdlib/safeds.data.tabular.containers._tagged_table/TaggedTable/_ipython_display_/self</t>
  </si>
  <si>
    <t>stdlib/safeds.data.tabular.transformation._imputer/Imputer/__init__/self</t>
  </si>
  <si>
    <t>stdlib/safeds.data.tabular.transformation._imputer/Imputer/fit/self</t>
  </si>
  <si>
    <t>stdlib/safeds.data.tabular.transformation._imputer/Imputer/transform/self</t>
  </si>
  <si>
    <t>stdlib/safeds.data.tabular.transformation._label_encoder/LabelEncoder/__init__/self</t>
  </si>
  <si>
    <t>stdlib/safeds.data.tabular.transformation._label_encoder/LabelEncoder/fit/self</t>
  </si>
  <si>
    <t>stdlib/safeds.data.tabular.transformation._label_encoder/LabelEncoder/inverse_transform/self</t>
  </si>
  <si>
    <t>stdlib/safeds.data.tabular.transformation._label_encoder/LabelEncoder/transform/self</t>
  </si>
  <si>
    <t>stdlib/safeds.data.tabular.transformation._one_hot_encoder/OneHotEncoder/__init__/self</t>
  </si>
  <si>
    <t>stdlib/safeds.data.tabular.transformation._one_hot_encoder/OneHotEncoder/fit/self</t>
  </si>
  <si>
    <t>stdlib/safeds.data.tabular.transformation._one_hot_encoder/OneHotEncoder/inverse_transform/self</t>
  </si>
  <si>
    <t>stdlib/safeds.data.tabular.transformation._one_hot_encoder/OneHotEncoder/transform/self</t>
  </si>
  <si>
    <t>stdlib/safeds.data.tabular.typing._column_type/ColumnType/is_numeric/self</t>
  </si>
  <si>
    <t>0.9929</t>
  </si>
  <si>
    <t>stdlib/safeds.data.tabular.containers._table/Table/keep_columns/column_names</t>
  </si>
  <si>
    <t>stdlib/safeds.data.tabular.containers._table/Table/keep_only_columns/column_names</t>
  </si>
  <si>
    <t>stdlib/safeds.data.tabular.containers._table/Table/from_json/path</t>
  </si>
  <si>
    <t>stdlib/safeds.data.tabular.containers._table/Table/from_json_file/path</t>
  </si>
  <si>
    <t>stdlib/safeds.data.tabular.containers._table/Table/from_csv/path</t>
  </si>
  <si>
    <t>stdlib/safeds.data.tabular.containers._table/Table/from_csv_file/path</t>
  </si>
  <si>
    <t>0.9911</t>
  </si>
  <si>
    <t>stdlib/safeds.data.tabular.containers._table/Table/slice/self</t>
  </si>
  <si>
    <t>stdlib/safeds.data.tabular.containers._table/Table/slice_rows/self</t>
  </si>
  <si>
    <t>stdlib/safeds.data.tabular.containers._table/Table/shuffle/self</t>
  </si>
  <si>
    <t>stdlib/safeds.data.tabular.containers._table/Table/shuffle_rows/self</t>
  </si>
  <si>
    <t>stdlib/safeds.data.tabular.containers._table/Table/keep_columns/self</t>
  </si>
  <si>
    <t>stdlib/safeds.data.tabular.containers._table/Table/keep_only_columns/self</t>
  </si>
  <si>
    <t>0.9821</t>
  </si>
  <si>
    <t>stdlib/safeds.data.tabular.containers._column/ColumnStatistics/variance/self</t>
  </si>
  <si>
    <t>stdlib/safeds.data.tabular.containers._column/Column/variance/self</t>
  </si>
  <si>
    <t>stdlib/safeds.data.tabular.containers._column/ColumnStatistics/sum/self</t>
  </si>
  <si>
    <t>stdlib/safeds.data.tabular.containers._column/Column/sum/self</t>
  </si>
  <si>
    <t>stdlib/safeds.data.tabular.containers._column/ColumnStatistics/standard_deviation/self</t>
  </si>
  <si>
    <t>stdlib/safeds.data.tabular.containers._column/Column/standard_deviation/self</t>
  </si>
  <si>
    <t>stdlib/safeds.data.tabular.containers._column/ColumnStatistics/mode/self</t>
  </si>
  <si>
    <t>stdlib/safeds.data.tabular.containers._column/Column/mode/self</t>
  </si>
  <si>
    <t>stdlib/safeds.data.tabular.containers._column/ColumnStatistics/median/self</t>
  </si>
  <si>
    <t>stdlib/safeds.data.tabular.containers._column/Column/median/self</t>
  </si>
  <si>
    <t>stdlib/safeds.data.tabular.containers._column/ColumnStatistics/mean/self</t>
  </si>
  <si>
    <t>stdlib/safeds.data.tabular.containers._column/Column/mean/self</t>
  </si>
  <si>
    <t>0.9643</t>
  </si>
  <si>
    <t>stdlib/safeds.ml.regression._ridge_regression/RidgeRegression/predict/dataset</t>
  </si>
  <si>
    <t>stdlib/safeds.ml.classical.regression._ridge_regression/RidgeRegression/predict/dataset</t>
  </si>
  <si>
    <t>stdlib/safeds.ml.regression._random_forest/RandomForest/predict/dataset</t>
  </si>
  <si>
    <t>stdlib/safeds.ml.classical.regression._random_forest/RandomForest/predict/dataset</t>
  </si>
  <si>
    <t>stdlib/safeds.ml.regression._linear_regression/LinearRegression/predict/dataset</t>
  </si>
  <si>
    <t>stdlib/safeds.ml.classical.regression._linear_regression/LinearRegression/predict/dataset</t>
  </si>
  <si>
    <t>stdlib/safeds.ml.regression._lasso_regression/LassoRegression/predict/dataset</t>
  </si>
  <si>
    <t>stdlib/safeds.ml.classical.regression._lasso_regression/LassoRegression/predict/dataset</t>
  </si>
  <si>
    <t>stdlib/safeds.ml.regression._k_nearest_neighbors/KNearestNeighbors/predict/dataset</t>
  </si>
  <si>
    <t>stdlib/safeds.ml.classical.regression._k_nearest_neighbors/KNearestNeighbors/predict/dataset</t>
  </si>
  <si>
    <t>stdlib/safeds.ml.regression._gradient_boosting_regression/GradientBoosting/predict/dataset</t>
  </si>
  <si>
    <t>stdlib/safeds.ml.classical.regression._gradient_boosting_regression/GradientBoosting/predict/dataset</t>
  </si>
  <si>
    <t>stdlib/safeds.ml.regression._elastic_net_regression/ElasticNetRegression/predict/dataset</t>
  </si>
  <si>
    <t>stdlib/safeds.ml.classical.regression._elastic_net_regression/ElasticNetRegression/predict/dataset</t>
  </si>
  <si>
    <t>stdlib/safeds.ml.regression._decision_tree/DecisionTree/predict/dataset</t>
  </si>
  <si>
    <t>stdlib/safeds.ml.classical.regression._decision_tree/DecisionTree/predict/dataset</t>
  </si>
  <si>
    <t>stdlib/safeds.ml.regression._ada_boost/AdaBoost/predict/dataset</t>
  </si>
  <si>
    <t>stdlib/safeds.ml.classical.regression._ada_boost/AdaBoost/predict/dataset</t>
  </si>
  <si>
    <t>stdlib/safeds.ml.classification._random_forest/RandomForest/predict/dataset</t>
  </si>
  <si>
    <t>stdlib/safeds.ml.classical.classification._random_forest/RandomForest/predict/dataset</t>
  </si>
  <si>
    <t>stdlib/safeds.ml.classification._logistic_regression/LogisticRegression/predict/dataset</t>
  </si>
  <si>
    <t>stdlib/safeds.ml.classical.classification._logistic_regression/LogisticRegression/predict/dataset</t>
  </si>
  <si>
    <t>stdlib/safeds.ml.classification._gradient_boosting_classification/GradientBoosting/predict/dataset</t>
  </si>
  <si>
    <t>stdlib/safeds.ml.classical.classification._gradient_boosting_classification/GradientBoosting/predict/dataset</t>
  </si>
  <si>
    <t>stdlib/safeds.ml.classification._decision_tree/DecisionTree/predict/dataset</t>
  </si>
  <si>
    <t>stdlib/safeds.ml.classical.classification._decision_tree/DecisionTree/predict/dataset</t>
  </si>
  <si>
    <t>stdlib/safeds.ml.classification._ada_boost/AdaBoost/predict/dataset</t>
  </si>
  <si>
    <t>stdlib/safeds.ml.classical.classification._ada_boost/AdaBoost/predict/dataset</t>
  </si>
  <si>
    <t>0.9554</t>
  </si>
  <si>
    <t>stdlib/safeds.ml.regression._ridge_regression/RidgeRegression/predict/self</t>
  </si>
  <si>
    <t>stdlib/safeds.ml.classical.regression._ridge_regression/RidgeRegression/predict/self</t>
  </si>
  <si>
    <t>stdlib/safeds.ml.regression._random_forest/RandomForest/predict/self</t>
  </si>
  <si>
    <t>stdlib/safeds.ml.classical.regression._random_forest/RandomForest/predict/self</t>
  </si>
  <si>
    <t>stdlib/safeds.ml.regression._linear_regression/LinearRegression/predict/self</t>
  </si>
  <si>
    <t>stdlib/safeds.ml.classical.regression._linear_regression/LinearRegression/predict/self</t>
  </si>
  <si>
    <t>stdlib/safeds.ml.regression._lasso_regression/LassoRegression/predict/self</t>
  </si>
  <si>
    <t>stdlib/safeds.ml.classical.regression._lasso_regression/LassoRegression/predict/self</t>
  </si>
  <si>
    <t>stdlib/safeds.ml.regression._k_nearest_neighbors/KNearestNeighbors/predict/self</t>
  </si>
  <si>
    <t>stdlib/safeds.ml.classical.regression._k_nearest_neighbors/KNearestNeighbors/predict/self</t>
  </si>
  <si>
    <t>stdlib/safeds.ml.regression._gradient_boosting_regression/GradientBoosting/predict/self</t>
  </si>
  <si>
    <t>stdlib/safeds.ml.classical.regression._gradient_boosting_regression/GradientBoosting/predict/self</t>
  </si>
  <si>
    <t>stdlib/safeds.ml.regression._elastic_net_regression/ElasticNetRegression/predict/self</t>
  </si>
  <si>
    <t>stdlib/safeds.ml.classical.regression._elastic_net_regression/ElasticNetRegression/predict/self</t>
  </si>
  <si>
    <t>stdlib/safeds.ml.regression._decision_tree/DecisionTree/predict/self</t>
  </si>
  <si>
    <t>stdlib/safeds.ml.classical.regression._decision_tree/DecisionTree/predict/self</t>
  </si>
  <si>
    <t>stdlib/safeds.ml.regression._ada_boost/AdaBoost/predict/self</t>
  </si>
  <si>
    <t>stdlib/safeds.ml.classical.regression._ada_boost/AdaBoost/predict/self</t>
  </si>
  <si>
    <t>stdlib/safeds.ml.classification._random_forest/RandomForest/predict/self</t>
  </si>
  <si>
    <t>stdlib/safeds.ml.classical.classification._random_forest/RandomForest/predict/self</t>
  </si>
  <si>
    <t>stdlib/safeds.ml.classification._logistic_regression/LogisticRegression/predict/self</t>
  </si>
  <si>
    <t>stdlib/safeds.ml.classical.classification._logistic_regression/LogisticRegression/predict/self</t>
  </si>
  <si>
    <t>stdlib/safeds.ml.classification._gradient_boosting_classification/GradientBoosting/predict/self</t>
  </si>
  <si>
    <t>stdlib/safeds.ml.classical.classification._gradient_boosting_classification/GradientBoosting/predict/self</t>
  </si>
  <si>
    <t>stdlib/safeds.ml.classification._decision_tree/DecisionTree/predict/self</t>
  </si>
  <si>
    <t>stdlib/safeds.ml.classical.classification._decision_tree/DecisionTree/predict/self</t>
  </si>
  <si>
    <t>stdlib/safeds.ml.classification._ada_boost/AdaBoost/predict/self</t>
  </si>
  <si>
    <t>stdlib/safeds.ml.classical.classification._ada_boost/AdaBoost/predict/self</t>
  </si>
  <si>
    <t>stdlib/safeds.data.tabular.typing._table_schema/TableSchema/__init__/self</t>
  </si>
  <si>
    <t>stdlib/safeds.data.tabular.typing._schema/Schema/__init__/self</t>
  </si>
  <si>
    <t>0.9231</t>
  </si>
  <si>
    <t>stdlib/safeds.data.tabular.containers._tagged_table/TaggedTable/__init__/target_column</t>
  </si>
  <si>
    <t>stdlib/safeds.data.tabular.containers._tagged_table/TaggedTable/__init__/target_name</t>
  </si>
  <si>
    <t>0.9048</t>
  </si>
  <si>
    <t>stdlib/safeds.exceptions._learning_exceptions/PredictionError/__init__/reason</t>
  </si>
  <si>
    <t>stdlib/safeds.ml.exceptions._exceptions/PredictionError/__init__/reason</t>
  </si>
  <si>
    <t>stdlib/safeds.exceptions._learning_exceptions/PredictionError/__init__/self</t>
  </si>
  <si>
    <t>stdlib/safeds.ml.exceptions._exceptions/PredictionError/__init__/self</t>
  </si>
  <si>
    <t>stdlib/safeds.exceptions._learning_exceptions/LearningError/__init__/reason</t>
  </si>
  <si>
    <t>stdlib/safeds.ml.exceptions._exceptions/LearningError/__init__/reason</t>
  </si>
  <si>
    <t>stdlib/safeds.exceptions._learning_exceptions/LearningError/__init__/self</t>
  </si>
  <si>
    <t>stdlib/safeds.ml.exceptions._exceptions/LearningError/__init__/self</t>
  </si>
  <si>
    <t>0.9</t>
  </si>
  <si>
    <t>stdlib/safeds.exceptions._data_exceptions/UnknownColumnNameError/__init__/column_names</t>
  </si>
  <si>
    <t>stdlib/safeds.data.tabular.exceptions._exceptions/UnknownColumnNameError/__init__/column_names</t>
  </si>
  <si>
    <t>stdlib/safeds.exceptions._data_exceptions/DuplicateColumnNameError/__init__/column_name</t>
  </si>
  <si>
    <t>stdlib/safeds.data.tabular.exceptions._exceptions/DuplicateColumnNameError/__init__/column_name</t>
  </si>
  <si>
    <t>0.875</t>
  </si>
  <si>
    <t>stdlib/safeds.exceptions._data_exceptions/UnknownColumnNameError/__init__/self</t>
  </si>
  <si>
    <t>stdlib/safeds.data.tabular.exceptions._exceptions/UnknownColumnNameError/__init__/self</t>
  </si>
  <si>
    <t>stdlib/safeds.exceptions._data_exceptions/SchemaMismatchError/__init__/self</t>
  </si>
  <si>
    <t>stdlib/safeds.data.tabular.exceptions._exceptions/SchemaMismatchError/__init__/self</t>
  </si>
  <si>
    <t>stdlib/safeds.exceptions._data_exceptions/NonNumericColumnError/__init__/column_info</t>
  </si>
  <si>
    <t>stdlib/safeds.data.tabular.exceptions._exceptions/NonNumericColumnError/__init__/column_info</t>
  </si>
  <si>
    <t>stdlib/safeds.exceptions._data_exceptions/NonNumericColumnError/__init__/self</t>
  </si>
  <si>
    <t>stdlib/safeds.data.tabular.exceptions._exceptions/NonNumericColumnError/__init__/self</t>
  </si>
  <si>
    <t>stdlib/safeds.exceptions._data_exceptions/MissingSchemaError/__init__/self</t>
  </si>
  <si>
    <t>stdlib/safeds.data.tabular.exceptions._exceptions/MissingSchemaError/__init__/self</t>
  </si>
  <si>
    <t>stdlib/safeds.exceptions._data_exceptions/MissingDataError/__init__/missing_data_info</t>
  </si>
  <si>
    <t>stdlib/safeds.data.tabular.exceptions._exceptions/MissingDataError/__init__/missing_data_info</t>
  </si>
  <si>
    <t>stdlib/safeds.exceptions._data_exceptions/MissingDataError/__init__/self</t>
  </si>
  <si>
    <t>stdlib/safeds.data.tabular.exceptions._exceptions/MissingDataError/__init__/self</t>
  </si>
  <si>
    <t>stdlib/safeds.exceptions._data_exceptions/IndexOutOfBoundsError/__init__/self</t>
  </si>
  <si>
    <t>stdlib/safeds.data.tabular.exceptions._exceptions/IndexOutOfBoundsError/__init__/self</t>
  </si>
  <si>
    <t>stdlib/safeds.exceptions._data_exceptions/DuplicateColumnNameError/__init__/self</t>
  </si>
  <si>
    <t>stdlib/safeds.data.tabular.exceptions._exceptions/DuplicateColumnNameError/__init__/self</t>
  </si>
  <si>
    <t>stdlib/safeds.exceptions._data_exceptions/ColumnSizeError/__init__/self</t>
  </si>
  <si>
    <t>stdlib/safeds.data.tabular.exceptions._exceptions/ColumnSizeError/__init__/self</t>
  </si>
  <si>
    <t>stdlib/safeds.exceptions._data_exceptions/ColumnLengthMismatchError/__init__/column_info</t>
  </si>
  <si>
    <t>stdlib/safeds.data.tabular.exceptions._exceptions/ColumnLengthMismatchError/__init__/column_info</t>
  </si>
  <si>
    <t>stdlib/safeds.exceptions._data_exceptions/ColumnLengthMismatchError/__init__/self</t>
  </si>
  <si>
    <t>stdlib/safeds.data.tabular.exceptions._exceptions/ColumnLengthMismatchError/__init__/self</t>
  </si>
  <si>
    <t>stdlib/safeds.data.tabular.containers._column/Column/__init__/data</t>
  </si>
  <si>
    <t>stdlib/safeds.data.tabular.containers._column/Column/__init__/name</t>
  </si>
  <si>
    <t>stdlib/safeds.data.tabular.containers._column/Column/count/self</t>
  </si>
  <si>
    <t>stdlib/safeds.data.tabular.containers._column/Column/statistics@getter/self</t>
  </si>
  <si>
    <t>stdlib/safeds.data.tabular.containers._column/ColumnStatistics/__init__/self</t>
  </si>
  <si>
    <t>stdlib/safeds.data.tabular.containers._column/ColumnStatistics/__init__/column</t>
  </si>
  <si>
    <t>stdlib/safeds.data.tabular.containers._column/ColumnStatistics/idness/self</t>
  </si>
  <si>
    <t>stdlib/safeds.data.tabular.containers._column/ColumnStatistics/max/self</t>
  </si>
  <si>
    <t>stdlib/safeds.data.tabular.containers._column/ColumnStatistics/min/self</t>
  </si>
  <si>
    <t>stdlib/safeds.data.tabular.containers._column/ColumnStatistics/stability/self</t>
  </si>
  <si>
    <t>stdlib/safeds.data.tabular.containers._row/Row/__eq__/other</t>
  </si>
  <si>
    <t>stdlib/safeds.data.tabular.containers._row/Row/__getitem__/column_name</t>
  </si>
  <si>
    <t>stdlib/safeds.data.tabular.containers._row/Row/__hash__/self</t>
  </si>
  <si>
    <t>stdlib/safeds.data.tabular.containers._row/Row/__init__/data</t>
  </si>
  <si>
    <t>stdlib/safeds.data.tabular.containers._row/Row/__init__/schema</t>
  </si>
  <si>
    <t>stdlib/safeds.data.tabular.containers._row/Row/_ipython_display_/self</t>
  </si>
  <si>
    <t>stdlib/safeds.data.tabular.containers._row/Row/count/self</t>
  </si>
  <si>
    <t>stdlib/safeds.data.tabular.containers._row/Row/get_column_names/self</t>
  </si>
  <si>
    <t>stdlib/safeds.data.tabular.containers._row/Row/get_type_of_column/self</t>
  </si>
  <si>
    <t>stdlib/safeds.data.tabular.containers._row/Row/get_type_of_column/column_name</t>
  </si>
  <si>
    <t>stdlib/safeds.data.tabular.containers._row/Row/has_column/column_name</t>
  </si>
  <si>
    <t>stdlib/safeds.data.tabular.containers._table/Table/count_columns/self</t>
  </si>
  <si>
    <t>stdlib/safeds.data.tabular.containers._table/Table/count_rows/self</t>
  </si>
  <si>
    <t>stdlib/safeds.data.tabular.containers._table/Table/drop_columns/self</t>
  </si>
  <si>
    <t>stdlib/safeds.data.tabular.containers._table/Table/drop_columns/column_names</t>
  </si>
  <si>
    <t>stdlib/safeds.data.tabular.containers._table/Table/drop_duplicate_rows/self</t>
  </si>
  <si>
    <t>stdlib/safeds.data.tabular.containers._table/Table/get_column_names/self</t>
  </si>
  <si>
    <t>stdlib/safeds.data.tabular.containers._table/Table/get_type_of_column/self</t>
  </si>
  <si>
    <t>stdlib/safeds.data.tabular.containers._table/Table/get_type_of_column/column_name</t>
  </si>
  <si>
    <t>stdlib/safeds.data.tabular.containers._table/Table/list_columns_with_missing_values/self</t>
  </si>
  <si>
    <t>stdlib/safeds.data.tabular.containers._table/Table/list_columns_with_non_numerical_values/self</t>
  </si>
  <si>
    <t>stdlib/safeds.data.tabular.containers._table/Table/list_columns_with_numerical_values/self</t>
  </si>
  <si>
    <t>stdlib/safeds.data.tabular.containers._table/Table/remove_outliers/self</t>
  </si>
  <si>
    <t>stdlib/safeds.data.tabular.containers._table/Table/slice/step</t>
  </si>
  <si>
    <t>stdlib/safeds.data.tabular.containers._table/Table/sort_columns/query</t>
  </si>
  <si>
    <t>stdlib/safeds.data.tabular.containers._table/Table/split/percentage_in_first</t>
  </si>
  <si>
    <t>stdlib/safeds.data.tabular.containers._table/Table/to_csv/self</t>
  </si>
  <si>
    <t>stdlib/safeds.data.tabular.containers._table/Table/to_csv/path_to_file</t>
  </si>
  <si>
    <t>stdlib/safeds.data.tabular.containers._table/Table/to_json/self</t>
  </si>
  <si>
    <t>stdlib/safeds.data.tabular.containers._table/Table/to_json/path_to_file</t>
  </si>
  <si>
    <t>stdlib/safeds.data.tabular.containers._tagged_table/TaggedTable/__init__/table</t>
  </si>
  <si>
    <t>stdlib/safeds.data.tabular.containers._tagged_table/TaggedTable/feature_vectors@getter/self</t>
  </si>
  <si>
    <t>stdlib/safeds.data.tabular.containers._tagged_table/TaggedTable/target_values@getter/self</t>
  </si>
  <si>
    <t>stdlib/safeds.data.tabular.transformation._imputer/Imputer/__init__/strategy</t>
  </si>
  <si>
    <t>stdlib/safeds.data.tabular.transformation._imputer/Imputer/fit/table</t>
  </si>
  <si>
    <t>stdlib/safeds.data.tabular.transformation._imputer/Imputer/fit/column_names</t>
  </si>
  <si>
    <t>stdlib/safeds.data.tabular.transformation._imputer/Imputer/fit_transform/self</t>
  </si>
  <si>
    <t>stdlib/safeds.data.tabular.transformation._imputer/Imputer/fit_transform/table</t>
  </si>
  <si>
    <t>stdlib/safeds.data.tabular.transformation._imputer/Imputer/fit_transform/column_names</t>
  </si>
  <si>
    <t>stdlib/safeds.data.tabular.transformation._imputer/Imputer/transform/table</t>
  </si>
  <si>
    <t>stdlib/safeds.data.tabular.transformation._imputer/ImputerStrategy/_augment_imputer/self</t>
  </si>
  <si>
    <t>stdlib/safeds.data.tabular.transformation._imputer/ImputerStrategy/_augment_imputer/imputer</t>
  </si>
  <si>
    <t>stdlib/safeds.data.tabular.transformation._label_encoder/LabelEncoder/fit/table</t>
  </si>
  <si>
    <t>stdlib/safeds.data.tabular.transformation._label_encoder/LabelEncoder/fit/column</t>
  </si>
  <si>
    <t>stdlib/safeds.data.tabular.transformation._label_encoder/LabelEncoder/fit_transform/self</t>
  </si>
  <si>
    <t>stdlib/safeds.data.tabular.transformation._label_encoder/LabelEncoder/fit_transform/table</t>
  </si>
  <si>
    <t>stdlib/safeds.data.tabular.transformation._label_encoder/LabelEncoder/fit_transform/columns</t>
  </si>
  <si>
    <t>stdlib/safeds.data.tabular.transformation._label_encoder/LabelEncoder/inverse_transform/table</t>
  </si>
  <si>
    <t>stdlib/safeds.data.tabular.transformation._label_encoder/LabelEncoder/inverse_transform/column</t>
  </si>
  <si>
    <t>stdlib/safeds.data.tabular.transformation._label_encoder/LabelEncoder/transform/table</t>
  </si>
  <si>
    <t>stdlib/safeds.data.tabular.transformation._label_encoder/LabelEncoder/transform/column</t>
  </si>
  <si>
    <t>stdlib/safeds.data.tabular.transformation._one_hot_encoder/OneHotEncoder/fit/table</t>
  </si>
  <si>
    <t>stdlib/safeds.data.tabular.transformation._one_hot_encoder/OneHotEncoder/fit/columns</t>
  </si>
  <si>
    <t>stdlib/safeds.data.tabular.transformation._one_hot_encoder/OneHotEncoder/fit_transform/self</t>
  </si>
  <si>
    <t>stdlib/safeds.data.tabular.transformation._one_hot_encoder/OneHotEncoder/fit_transform/table</t>
  </si>
  <si>
    <t>stdlib/safeds.data.tabular.transformation._one_hot_encoder/OneHotEncoder/fit_transform/columns</t>
  </si>
  <si>
    <t>stdlib/safeds.data.tabular.transformation._one_hot_encoder/OneHotEncoder/inverse_transform/table</t>
  </si>
  <si>
    <t>stdlib/safeds.data.tabular.transformation._one_hot_encoder/OneHotEncoder/transform/table</t>
  </si>
  <si>
    <t>stdlib/safeds.data.tabular.transformation._ordinal_encoder/OrdinalEncoder/__init__/self</t>
  </si>
  <si>
    <t>stdlib/safeds.data.tabular.transformation._ordinal_encoder/OrdinalEncoder/__init__/order</t>
  </si>
  <si>
    <t>stdlib/safeds.data.tabular.transformation._ordinal_encoder/OrdinalEncoder/fit/self</t>
  </si>
  <si>
    <t>stdlib/safeds.data.tabular.transformation._ordinal_encoder/OrdinalEncoder/fit/table</t>
  </si>
  <si>
    <t>stdlib/safeds.data.tabular.transformation._ordinal_encoder/OrdinalEncoder/fit/column_name</t>
  </si>
  <si>
    <t>stdlib/safeds.data.tabular.transformation._ordinal_encoder/OrdinalEncoder/fit_transform/self</t>
  </si>
  <si>
    <t>stdlib/safeds.data.tabular.transformation._ordinal_encoder/OrdinalEncoder/fit_transform/table</t>
  </si>
  <si>
    <t>stdlib/safeds.data.tabular.transformation._ordinal_encoder/OrdinalEncoder/fit_transform/columns</t>
  </si>
  <si>
    <t>stdlib/safeds.data.tabular.transformation._ordinal_encoder/OrdinalEncoder/inverse_transform/self</t>
  </si>
  <si>
    <t>stdlib/safeds.data.tabular.transformation._ordinal_encoder/OrdinalEncoder/inverse_transform/table</t>
  </si>
  <si>
    <t>stdlib/safeds.data.tabular.transformation._ordinal_encoder/OrdinalEncoder/inverse_transform/column_name</t>
  </si>
  <si>
    <t>stdlib/safeds.data.tabular.transformation._ordinal_encoder/OrdinalEncoder/transform/self</t>
  </si>
  <si>
    <t>stdlib/safeds.data.tabular.transformation._ordinal_encoder/OrdinalEncoder/transform/table</t>
  </si>
  <si>
    <t>stdlib/safeds.data.tabular.transformation._ordinal_encoder/OrdinalEncoder/transform/column_name</t>
  </si>
  <si>
    <t>stdlib/safeds.data.tabular.typing._column_type/BooleanColumnType/__repr__/self</t>
  </si>
  <si>
    <t>stdlib/safeds.data.tabular.typing._column_type/BooleanColumnType/is_numeric/self</t>
  </si>
  <si>
    <t>stdlib/safeds.data.tabular.typing._column_type/ColumnType/from_numpy_dtype/_type</t>
  </si>
  <si>
    <t>stdlib/safeds.data.tabular.typing._column_type/FloatColumnType/__repr__/self</t>
  </si>
  <si>
    <t>stdlib/safeds.data.tabular.typing._column_type/FloatColumnType/is_numeric/self</t>
  </si>
  <si>
    <t>stdlib/safeds.data.tabular.typing._column_type/IntColumnType/__repr__/self</t>
  </si>
  <si>
    <t>stdlib/safeds.data.tabular.typing._column_type/IntColumnType/is_numeric/self</t>
  </si>
  <si>
    <t>stdlib/safeds.data.tabular.typing._column_type/OptionalColumnType/__repr__/self</t>
  </si>
  <si>
    <t>stdlib/safeds.data.tabular.typing._column_type/OptionalColumnType/is_numeric/self</t>
  </si>
  <si>
    <t>stdlib/safeds.data.tabular.typing._column_type/StringColumnType/__repr__/self</t>
  </si>
  <si>
    <t>stdlib/safeds.data.tabular.typing._column_type/StringColumnType/is_numeric/self</t>
  </si>
  <si>
    <t>stdlib/safeds.data.tabular.typing._table_schema/TableSchema/__eq__/self</t>
  </si>
  <si>
    <t>stdlib/safeds.data.tabular.typing._table_schema/TableSchema/__eq__/o</t>
  </si>
  <si>
    <t>stdlib/safeds.data.tabular.typing._table_schema/TableSchema/__init__/schema</t>
  </si>
  <si>
    <t>stdlib/safeds.data.tabular.typing._table_schema/TableSchema/__repr__/self</t>
  </si>
  <si>
    <t>stdlib/safeds.data.tabular.typing._table_schema/TableSchema/__str__/self</t>
  </si>
  <si>
    <t>stdlib/safeds.data.tabular.typing._table_schema/TableSchema/_from_dataframe/dataframe</t>
  </si>
  <si>
    <t>stdlib/safeds.data.tabular.typing._table_schema/TableSchema/_get_column_index_by_name/self</t>
  </si>
  <si>
    <t>stdlib/safeds.data.tabular.typing._table_schema/TableSchema/_get_column_index_by_name/column_name</t>
  </si>
  <si>
    <t>stdlib/safeds.data.tabular.typing._table_schema/TableSchema/get_column_names/self</t>
  </si>
  <si>
    <t>stdlib/safeds.data.tabular.typing._table_schema/TableSchema/get_type_of_column/self</t>
  </si>
  <si>
    <t>stdlib/safeds.data.tabular.typing._table_schema/TableSchema/get_type_of_column/column_name</t>
  </si>
  <si>
    <t>stdlib/safeds.data.tabular.typing._table_schema/TableSchema/has_column/self</t>
  </si>
  <si>
    <t>stdlib/safeds.data.tabular.typing._table_schema/TableSchema/has_column/column_name</t>
  </si>
  <si>
    <t>stdlib/safeds.exceptions._data_exceptions/IndexOutOfBoundsError/__init__/index</t>
  </si>
  <si>
    <t>stdlib/safeds.exceptions._learning_exceptions/NotFittedError/__init__/self</t>
  </si>
  <si>
    <t>stdlib/safeds.ml.classification._ada_boost/AdaBoost/__init__/self</t>
  </si>
  <si>
    <t>stdlib/safeds.ml.classification._ada_boost/AdaBoost/fit/self</t>
  </si>
  <si>
    <t>stdlib/safeds.ml.classification._ada_boost/AdaBoost/fit/tagged_table</t>
  </si>
  <si>
    <t>stdlib/safeds.ml.classification._ada_boost/AdaBoost/predict/target_name</t>
  </si>
  <si>
    <t>stdlib/safeds.ml.classification._classifier/Classifier/fit/self</t>
  </si>
  <si>
    <t>stdlib/safeds.ml.classification._classifier/Classifier/fit/tagged_table</t>
  </si>
  <si>
    <t>stdlib/safeds.ml.classification._classifier/Classifier/predict/self</t>
  </si>
  <si>
    <t>stdlib/safeds.ml.classification._classifier/Classifier/predict/dataset</t>
  </si>
  <si>
    <t>stdlib/safeds.ml.classification._classifier/Classifier/predict/target_name</t>
  </si>
  <si>
    <t>stdlib/safeds.ml.classification._decision_tree/DecisionTree/__init__/self</t>
  </si>
  <si>
    <t>stdlib/safeds.ml.classification._decision_tree/DecisionTree/fit/self</t>
  </si>
  <si>
    <t>stdlib/safeds.ml.classification._decision_tree/DecisionTree/fit/tagged_table</t>
  </si>
  <si>
    <t>stdlib/safeds.ml.classification._decision_tree/DecisionTree/predict/target_name</t>
  </si>
  <si>
    <t>stdlib/safeds.ml.classification._gradient_boosting_classification/GradientBoosting/__init__/self</t>
  </si>
  <si>
    <t>stdlib/safeds.ml.classification._gradient_boosting_classification/GradientBoosting/fit/self</t>
  </si>
  <si>
    <t>stdlib/safeds.ml.classification._gradient_boosting_classification/GradientBoosting/fit/tagged_table</t>
  </si>
  <si>
    <t>stdlib/safeds.ml.classification._gradient_boosting_classification/GradientBoosting/predict/target_name</t>
  </si>
  <si>
    <t>stdlib/safeds.ml.classification._k_nearest_neighbors/KNearestNeighbors/__init__/self</t>
  </si>
  <si>
    <t>stdlib/safeds.ml.classification._k_nearest_neighbors/KNearestNeighbors/__init__/n_neighbors</t>
  </si>
  <si>
    <t>stdlib/safeds.ml.classification._k_nearest_neighbors/KNearestNeighbors/fit/self</t>
  </si>
  <si>
    <t>stdlib/safeds.ml.classification._k_nearest_neighbors/KNearestNeighbors/fit/tagged_table</t>
  </si>
  <si>
    <t>stdlib/safeds.ml.classification._k_nearest_neighbors/KNearestNeighbors/predict/self</t>
  </si>
  <si>
    <t>stdlib/safeds.ml.classification._k_nearest_neighbors/KNearestNeighbors/predict/dataset</t>
  </si>
  <si>
    <t>stdlib/safeds.ml.classification._k_nearest_neighbors/KNearestNeighbors/predict/target_name</t>
  </si>
  <si>
    <t>stdlib/safeds.ml.classification._logistic_regression/LogisticRegression/__init__/self</t>
  </si>
  <si>
    <t>stdlib/safeds.ml.classification._logistic_regression/LogisticRegression/fit/self</t>
  </si>
  <si>
    <t>stdlib/safeds.ml.classification._logistic_regression/LogisticRegression/fit/tagged_table</t>
  </si>
  <si>
    <t>stdlib/safeds.ml.classification._logistic_regression/LogisticRegression/predict/target_name</t>
  </si>
  <si>
    <t>stdlib/safeds.ml.classification._random_forest/RandomForest/__init__/self</t>
  </si>
  <si>
    <t>stdlib/safeds.ml.classification._random_forest/RandomForest/fit/self</t>
  </si>
  <si>
    <t>stdlib/safeds.ml.classification._random_forest/RandomForest/fit/tagged_table</t>
  </si>
  <si>
    <t>stdlib/safeds.ml.classification._random_forest/RandomForest/predict/target_name</t>
  </si>
  <si>
    <t>stdlib/safeds.ml.regression._ada_boost/AdaBoost/__init__/self</t>
  </si>
  <si>
    <t>stdlib/safeds.ml.regression._ada_boost/AdaBoost/fit/self</t>
  </si>
  <si>
    <t>stdlib/safeds.ml.regression._ada_boost/AdaBoost/fit/tagged_table</t>
  </si>
  <si>
    <t>stdlib/safeds.ml.regression._ada_boost/AdaBoost/predict/target_name</t>
  </si>
  <si>
    <t>stdlib/safeds.ml.regression._decision_tree/DecisionTree/__init__/self</t>
  </si>
  <si>
    <t>stdlib/safeds.ml.regression._decision_tree/DecisionTree/fit/self</t>
  </si>
  <si>
    <t>stdlib/safeds.ml.regression._decision_tree/DecisionTree/fit/tagged_table</t>
  </si>
  <si>
    <t>stdlib/safeds.ml.regression._decision_tree/DecisionTree/predict/target_name</t>
  </si>
  <si>
    <t>stdlib/safeds.ml.regression._elastic_net_regression/ElasticNetRegression/__init__/self</t>
  </si>
  <si>
    <t>stdlib/safeds.ml.regression._elastic_net_regression/ElasticNetRegression/fit/self</t>
  </si>
  <si>
    <t>stdlib/safeds.ml.regression._elastic_net_regression/ElasticNetRegression/fit/tagged_table</t>
  </si>
  <si>
    <t>stdlib/safeds.ml.regression._elastic_net_regression/ElasticNetRegression/predict/target_name</t>
  </si>
  <si>
    <t>stdlib/safeds.ml.regression._gradient_boosting_regression/GradientBoosting/__init__/self</t>
  </si>
  <si>
    <t>stdlib/safeds.ml.regression._gradient_boosting_regression/GradientBoosting/fit/self</t>
  </si>
  <si>
    <t>stdlib/safeds.ml.regression._gradient_boosting_regression/GradientBoosting/fit/tagged_table</t>
  </si>
  <si>
    <t>stdlib/safeds.ml.regression._gradient_boosting_regression/GradientBoosting/predict/target_name</t>
  </si>
  <si>
    <t>stdlib/safeds.ml.regression._k_nearest_neighbors/KNearestNeighbors/__init__/self</t>
  </si>
  <si>
    <t>stdlib/safeds.ml.regression._k_nearest_neighbors/KNearestNeighbors/__init__/n_neighbors</t>
  </si>
  <si>
    <t>stdlib/safeds.ml.regression._k_nearest_neighbors/KNearestNeighbors/fit/self</t>
  </si>
  <si>
    <t>stdlib/safeds.ml.regression._k_nearest_neighbors/KNearestNeighbors/fit/tagged_table</t>
  </si>
  <si>
    <t>stdlib/safeds.ml.regression._k_nearest_neighbors/KNearestNeighbors/predict/target_name</t>
  </si>
  <si>
    <t>stdlib/safeds.ml.regression._lasso_regression/LassoRegression/__init__/self</t>
  </si>
  <si>
    <t>stdlib/safeds.ml.regression._lasso_regression/LassoRegression/fit/self</t>
  </si>
  <si>
    <t>stdlib/safeds.ml.regression._lasso_regression/LassoRegression/fit/tagged_table</t>
  </si>
  <si>
    <t>stdlib/safeds.ml.regression._lasso_regression/LassoRegression/predict/target_name</t>
  </si>
  <si>
    <t>stdlib/safeds.ml.regression._linear_regression/LinearRegression/__init__/self</t>
  </si>
  <si>
    <t>stdlib/safeds.ml.regression._linear_regression/LinearRegression/fit/self</t>
  </si>
  <si>
    <t>stdlib/safeds.ml.regression._linear_regression/LinearRegression/fit/tagged_table</t>
  </si>
  <si>
    <t>stdlib/safeds.ml.regression._linear_regression/LinearRegression/predict/target_name</t>
  </si>
  <si>
    <t>stdlib/safeds.ml.regression._random_forest/RandomForest/__init__/self</t>
  </si>
  <si>
    <t>stdlib/safeds.ml.regression._random_forest/RandomForest/fit/self</t>
  </si>
  <si>
    <t>stdlib/safeds.ml.regression._random_forest/RandomForest/fit/tagged_table</t>
  </si>
  <si>
    <t>stdlib/safeds.ml.regression._random_forest/RandomForest/predict/target_name</t>
  </si>
  <si>
    <t>stdlib/safeds.ml.regression._regressor/Regressor/fit/self</t>
  </si>
  <si>
    <t>stdlib/safeds.ml.regression._regressor/Regressor/fit/tagged_table</t>
  </si>
  <si>
    <t>stdlib/safeds.ml.regression._regressor/Regressor/predict/self</t>
  </si>
  <si>
    <t>stdlib/safeds.ml.regression._regressor/Regressor/predict/dataset</t>
  </si>
  <si>
    <t>stdlib/safeds.ml.regression._regressor/Regressor/predict/target_name</t>
  </si>
  <si>
    <t>stdlib/safeds.ml.regression._ridge_regression/RidgeRegression/__init__/self</t>
  </si>
  <si>
    <t>stdlib/safeds.ml.regression._ridge_regression/RidgeRegression/fit/self</t>
  </si>
  <si>
    <t>stdlib/safeds.ml.regression._ridge_regression/RidgeRegression/fit/tagged_table</t>
  </si>
  <si>
    <t>stdlib/safeds.ml.regression._ridge_regression/RidgeRegression/predict/target_name</t>
  </si>
  <si>
    <t>stdlib/safeds.data.image.containers._image/Image/__init__/self</t>
  </si>
  <si>
    <t>stdlib/safeds.data.image.containers._image/Image/__init__/data</t>
  </si>
  <si>
    <t>stdlib/safeds.data.image.containers._image/Image/__init__/format_</t>
  </si>
  <si>
    <t>stdlib/safeds.data.image.containers._image/Image/_repr_jpeg_/self</t>
  </si>
  <si>
    <t>stdlib/safeds.data.image.containers._image/Image/_repr_png_/self</t>
  </si>
  <si>
    <t>stdlib/safeds.data.image.containers._image/Image/format@getter/self</t>
  </si>
  <si>
    <t>stdlib/safeds.data.image.containers._image/Image/from_jpeg_file/path</t>
  </si>
  <si>
    <t>stdlib/safeds.data.image.containers._image/Image/from_png_file/path</t>
  </si>
  <si>
    <t>stdlib/safeds.data.image.containers._image/Image/to_jpeg_file/self</t>
  </si>
  <si>
    <t>stdlib/safeds.data.image.containers._image/Image/to_jpeg_file/path</t>
  </si>
  <si>
    <t>stdlib/safeds.data.image.containers._image/Image/to_png_file/self</t>
  </si>
  <si>
    <t>stdlib/safeds.data.image.containers._image/Image/to_png_file/path</t>
  </si>
  <si>
    <t>stdlib/safeds.data.tabular.containers._column/Column/__init__/type_</t>
  </si>
  <si>
    <t>stdlib/safeds.data.tabular.containers._column/Column/idness/self</t>
  </si>
  <si>
    <t>stdlib/safeds.data.tabular.containers._column/Column/maximum/self</t>
  </si>
  <si>
    <t>stdlib/safeds.data.tabular.containers._column/Column/minimum/self</t>
  </si>
  <si>
    <t>stdlib/safeds.data.tabular.containers._column/Column/n_rows@getter/self</t>
  </si>
  <si>
    <t>stdlib/safeds.data.tabular.containers._column/Column/plot_boxplot/self</t>
  </si>
  <si>
    <t>stdlib/safeds.data.tabular.containers._column/Column/plot_histogram/self</t>
  </si>
  <si>
    <t>stdlib/safeds.data.tabular.containers._column/Column/rename/self</t>
  </si>
  <si>
    <t>stdlib/safeds.data.tabular.containers._column/Column/rename/new_name</t>
  </si>
  <si>
    <t>stdlib/safeds.data.tabular.containers._column/Column/stability/self</t>
  </si>
  <si>
    <t>stdlib/safeds.data.tabular.containers._row/Row/__contains__/self</t>
  </si>
  <si>
    <t>stdlib/safeds.data.tabular.containers._row/Row/__contains__/obj</t>
  </si>
  <si>
    <t>stdlib/safeds.data.tabular.containers._row/Row/_from_polars_dataframe/data</t>
  </si>
  <si>
    <t>stdlib/safeds.data.tabular.containers._row/Row/_from_polars_dataframe/schema</t>
  </si>
  <si>
    <t>stdlib/safeds.data.tabular.containers._row/Row/_repr_html_/self</t>
  </si>
  <si>
    <t>stdlib/safeds.data.tabular.containers._row/Row/column_names@getter/self</t>
  </si>
  <si>
    <t>stdlib/safeds.data.tabular.containers._row/Row/from_dict/data</t>
  </si>
  <si>
    <t>stdlib/safeds.data.tabular.containers._row/Row/get_column_type/self</t>
  </si>
  <si>
    <t>stdlib/safeds.data.tabular.containers._row/Row/get_column_type/column_name</t>
  </si>
  <si>
    <t>stdlib/safeds.data.tabular.containers._row/Row/n_columns@getter/self</t>
  </si>
  <si>
    <t>stdlib/safeds.data.tabular.containers._row/Row/schema@getter/self</t>
  </si>
  <si>
    <t>stdlib/safeds.data.tabular.containers._row/Row/to_dict/self</t>
  </si>
  <si>
    <t>stdlib/safeds.data.tabular.containers._table/Table/__dataframe__/self</t>
  </si>
  <si>
    <t>stdlib/safeds.data.tabular.containers._table/Table/__dataframe__/nan_as_null</t>
  </si>
  <si>
    <t>stdlib/safeds.data.tabular.containers._table/Table/__dataframe__/allow_copy</t>
  </si>
  <si>
    <t>stdlib/safeds.data.tabular.containers._table/Table/column_names@getter/self</t>
  </si>
  <si>
    <t>stdlib/safeds.data.tabular.containers._table/Table/from_dict/data</t>
  </si>
  <si>
    <t>stdlib/safeds.data.tabular.containers._table/Table/get_column_type/self</t>
  </si>
  <si>
    <t>stdlib/safeds.data.tabular.containers._table/Table/get_column_type/column_name</t>
  </si>
  <si>
    <t>stdlib/safeds.data.tabular.containers._table/Table/n_columns@getter/self</t>
  </si>
  <si>
    <t>stdlib/safeds.data.tabular.containers._table/Table/n_rows@getter/self</t>
  </si>
  <si>
    <t>stdlib/safeds.data.tabular.containers._table/Table/plot_correlation_heatmap/self</t>
  </si>
  <si>
    <t>stdlib/safeds.data.tabular.containers._table/Table/plot_lineplot/self</t>
  </si>
  <si>
    <t>stdlib/safeds.data.tabular.containers._table/Table/plot_lineplot/x_column_name</t>
  </si>
  <si>
    <t>stdlib/safeds.data.tabular.containers._table/Table/plot_lineplot/y_column_name</t>
  </si>
  <si>
    <t>stdlib/safeds.data.tabular.containers._table/Table/plot_scatterplot/self</t>
  </si>
  <si>
    <t>stdlib/safeds.data.tabular.containers._table/Table/plot_scatterplot/x_column_name</t>
  </si>
  <si>
    <t>stdlib/safeds.data.tabular.containers._table/Table/plot_scatterplot/y_column_name</t>
  </si>
  <si>
    <t>stdlib/safeds.data.tabular.containers._table/Table/remove_columns/self</t>
  </si>
  <si>
    <t>stdlib/safeds.data.tabular.containers._table/Table/remove_columns/column_names</t>
  </si>
  <si>
    <t>stdlib/safeds.data.tabular.containers._table/Table/remove_columns_with_missing_values/self</t>
  </si>
  <si>
    <t>stdlib/safeds.data.tabular.containers._table/Table/remove_columns_with_non_numerical_values/self</t>
  </si>
  <si>
    <t>stdlib/safeds.data.tabular.containers._table/Table/remove_duplicate_rows/self</t>
  </si>
  <si>
    <t>stdlib/safeds.data.tabular.containers._table/Table/remove_rows_with_missing_values/self</t>
  </si>
  <si>
    <t>stdlib/safeds.data.tabular.containers._table/Table/remove_rows_with_outliers/self</t>
  </si>
  <si>
    <t>stdlib/safeds.data.tabular.containers._table/Table/schema@getter/self</t>
  </si>
  <si>
    <t>stdlib/safeds.data.tabular.containers._table/Table/slice_rows/step</t>
  </si>
  <si>
    <t>stdlib/safeds.data.tabular.containers._table/Table/sort_columns/comparator</t>
  </si>
  <si>
    <t>stdlib/safeds.data.tabular.containers._table/Table/sort_rows/self</t>
  </si>
  <si>
    <t>stdlib/safeds.data.tabular.containers._table/Table/sort_rows/comparator</t>
  </si>
  <si>
    <t>stdlib/safeds.data.tabular.containers._table/Table/tag_columns/self</t>
  </si>
  <si>
    <t>stdlib/safeds.data.tabular.containers._table/Table/tag_columns/target_name</t>
  </si>
  <si>
    <t>stdlib/safeds.data.tabular.containers._table/Table/tag_columns/feature_names</t>
  </si>
  <si>
    <t>stdlib/safeds.data.tabular.containers._table/Table/to_csv_file/self</t>
  </si>
  <si>
    <t>stdlib/safeds.data.tabular.containers._table/Table/to_csv_file/path</t>
  </si>
  <si>
    <t>stdlib/safeds.data.tabular.containers._table/Table/to_dict/self</t>
  </si>
  <si>
    <t>stdlib/safeds.data.tabular.containers._table/Table/to_json_file/self</t>
  </si>
  <si>
    <t>stdlib/safeds.data.tabular.containers._table/Table/to_json_file/path</t>
  </si>
  <si>
    <t>stdlib/safeds.data.tabular.containers._tagged_table/TaggedTable/__init__/data</t>
  </si>
  <si>
    <t>stdlib/safeds.data.tabular.containers._tagged_table/TaggedTable/__init__/feature_names</t>
  </si>
  <si>
    <t>stdlib/safeds.data.tabular.containers._tagged_table/TaggedTable/__init__/schema</t>
  </si>
  <si>
    <t>stdlib/safeds.data.tabular.containers._tagged_table/TaggedTable/features@getter/self</t>
  </si>
  <si>
    <t>stdlib/safeds.data.tabular.containers._tagged_table/TaggedTable/target@getter/self</t>
  </si>
  <si>
    <t>stdlib/safeds.data.tabular.exceptions._exceptions/IndexOutOfBoundsError/__init__/index</t>
  </si>
  <si>
    <t>stdlib/safeds.data.tabular.exceptions._exceptions/TransformerNotFittedError/__init__/self</t>
  </si>
  <si>
    <t>stdlib/safeds.data.tabular.transformation._imputer/Imputer/is_fitted/self</t>
  </si>
  <si>
    <t>stdlib/safeds.data.tabular.transformation._label_encoder/LabelEncoder/fit/column_names</t>
  </si>
  <si>
    <t>stdlib/safeds.data.tabular.transformation._label_encoder/LabelEncoder/inverse_transform/transformed_table</t>
  </si>
  <si>
    <t>stdlib/safeds.data.tabular.transformation._label_encoder/LabelEncoder/is_fitted/self</t>
  </si>
  <si>
    <t>stdlib/safeds.data.tabular.transformation._one_hot_encoder/OneHotEncoder/fit/column_names</t>
  </si>
  <si>
    <t>stdlib/safeds.data.tabular.transformation._one_hot_encoder/OneHotEncoder/inverse_transform/transformed_table</t>
  </si>
  <si>
    <t>stdlib/safeds.data.tabular.transformation._one_hot_encoder/OneHotEncoder/is_fitted/self</t>
  </si>
  <si>
    <t>stdlib/safeds.data.tabular.transformation._table_transformer/InvertibleTableTransformer/inverse_transform/self</t>
  </si>
  <si>
    <t>stdlib/safeds.data.tabular.transformation._table_transformer/InvertibleTableTransformer/inverse_transform/transformed_table</t>
  </si>
  <si>
    <t>stdlib/safeds.data.tabular.transformation._table_transformer/TableTransformer/fit/self</t>
  </si>
  <si>
    <t>stdlib/safeds.data.tabular.transformation._table_transformer/TableTransformer/fit/table</t>
  </si>
  <si>
    <t>stdlib/safeds.data.tabular.transformation._table_transformer/TableTransformer/fit/column_names</t>
  </si>
  <si>
    <t>stdlib/safeds.data.tabular.transformation._table_transformer/TableTransformer/fit_and_transform/self</t>
  </si>
  <si>
    <t>stdlib/safeds.data.tabular.transformation._table_transformer/TableTransformer/fit_and_transform/table</t>
  </si>
  <si>
    <t>stdlib/safeds.data.tabular.transformation._table_transformer/TableTransformer/fit_and_transform/column_names</t>
  </si>
  <si>
    <t>stdlib/safeds.data.tabular.transformation._table_transformer/TableTransformer/is_fitted/self</t>
  </si>
  <si>
    <t>stdlib/safeds.data.tabular.transformation._table_transformer/TableTransformer/transform/self</t>
  </si>
  <si>
    <t>stdlib/safeds.data.tabular.transformation._table_transformer/TableTransformer/transform/table</t>
  </si>
  <si>
    <t>stdlib/safeds.data.tabular.typing._column_type/Anything/__init__/self</t>
  </si>
  <si>
    <t>stdlib/safeds.data.tabular.typing._column_type/Anything/__init__/is_nullable</t>
  </si>
  <si>
    <t>stdlib/safeds.data.tabular.typing._column_type/Anything/__repr__/self</t>
  </si>
  <si>
    <t>stdlib/safeds.data.tabular.typing._column_type/Anything/is_nullable/self</t>
  </si>
  <si>
    <t>stdlib/safeds.data.tabular.typing._column_type/Anything/is_numeric/self</t>
  </si>
  <si>
    <t>stdlib/safeds.data.tabular.typing._column_type/Boolean/__init__/self</t>
  </si>
  <si>
    <t>stdlib/safeds.data.tabular.typing._column_type/Boolean/__init__/is_nullable</t>
  </si>
  <si>
    <t>stdlib/safeds.data.tabular.typing._column_type/Boolean/__repr__/self</t>
  </si>
  <si>
    <t>stdlib/safeds.data.tabular.typing._column_type/Boolean/is_nullable/self</t>
  </si>
  <si>
    <t>stdlib/safeds.data.tabular.typing._column_type/Boolean/is_numeric/self</t>
  </si>
  <si>
    <t>stdlib/safeds.data.tabular.typing._column_type/ColumnType/_from_numpy_data_type/data_type</t>
  </si>
  <si>
    <t>stdlib/safeds.data.tabular.typing._column_type/ColumnType/_from_polars_data_type/data_type</t>
  </si>
  <si>
    <t>stdlib/safeds.data.tabular.typing._column_type/ColumnType/is_nullable/self</t>
  </si>
  <si>
    <t>stdlib/safeds.data.tabular.typing._column_type/Integer/__init__/self</t>
  </si>
  <si>
    <t>stdlib/safeds.data.tabular.typing._column_type/Integer/__init__/is_nullable</t>
  </si>
  <si>
    <t>stdlib/safeds.data.tabular.typing._column_type/Integer/__repr__/self</t>
  </si>
  <si>
    <t>stdlib/safeds.data.tabular.typing._column_type/Integer/is_nullable/self</t>
  </si>
  <si>
    <t>stdlib/safeds.data.tabular.typing._column_type/Integer/is_numeric/self</t>
  </si>
  <si>
    <t>stdlib/safeds.data.tabular.typing._column_type/RealNumber/__init__/self</t>
  </si>
  <si>
    <t>stdlib/safeds.data.tabular.typing._column_type/RealNumber/__init__/is_nullable</t>
  </si>
  <si>
    <t>stdlib/safeds.data.tabular.typing._column_type/RealNumber/__repr__/self</t>
  </si>
  <si>
    <t>stdlib/safeds.data.tabular.typing._column_type/RealNumber/is_nullable/self</t>
  </si>
  <si>
    <t>stdlib/safeds.data.tabular.typing._column_type/RealNumber/is_numeric/self</t>
  </si>
  <si>
    <t>stdlib/safeds.data.tabular.typing._column_type/String/__init__/self</t>
  </si>
  <si>
    <t>stdlib/safeds.data.tabular.typing._column_type/String/__init__/is_nullable</t>
  </si>
  <si>
    <t>stdlib/safeds.data.tabular.typing._column_type/String/__repr__/self</t>
  </si>
  <si>
    <t>stdlib/safeds.data.tabular.typing._column_type/String/is_nullable/self</t>
  </si>
  <si>
    <t>stdlib/safeds.data.tabular.typing._column_type/String/is_numeric/self</t>
  </si>
  <si>
    <t>stdlib/safeds.data.tabular.typing._imputer_strategy/ImputerStrategy/_augment_imputer/self</t>
  </si>
  <si>
    <t>stdlib/safeds.data.tabular.typing._imputer_strategy/ImputerStrategy/_augment_imputer/imputer</t>
  </si>
  <si>
    <t>stdlib/safeds.data.tabular.typing._schema/Schema/__hash__/self</t>
  </si>
  <si>
    <t>stdlib/safeds.data.tabular.typing._schema/Schema/__init__/schema</t>
  </si>
  <si>
    <t>stdlib/safeds.data.tabular.typing._schema/Schema/__str__/self</t>
  </si>
  <si>
    <t>stdlib/safeds.data.tabular.typing._schema/Schema/_from_pandas_dataframe/dataframe</t>
  </si>
  <si>
    <t>stdlib/safeds.data.tabular.typing._schema/Schema/_from_polars_dataframe/dataframe</t>
  </si>
  <si>
    <t>stdlib/safeds.data.tabular.typing._schema/Schema/_get_column_index/self</t>
  </si>
  <si>
    <t>stdlib/safeds.data.tabular.typing._schema/Schema/_get_column_index/column_name</t>
  </si>
  <si>
    <t>stdlib/safeds.data.tabular.typing._schema/Schema/column_names@getter/self</t>
  </si>
  <si>
    <t>stdlib/safeds.data.tabular.typing._schema/Schema/get_column_type/self</t>
  </si>
  <si>
    <t>stdlib/safeds.data.tabular.typing._schema/Schema/get_column_type/column_name</t>
  </si>
  <si>
    <t>stdlib/safeds.data.tabular.typing._schema/Schema/has_column/self</t>
  </si>
  <si>
    <t>stdlib/safeds.data.tabular.typing._schema/Schema/has_column/column_name</t>
  </si>
  <si>
    <t>stdlib/safeds.ml.classical.classification._ada_boost/AdaBoost/__init__/self</t>
  </si>
  <si>
    <t>stdlib/safeds.ml.classical.classification._ada_boost/AdaBoost/fit/self</t>
  </si>
  <si>
    <t>stdlib/safeds.ml.classical.classification._ada_boost/AdaBoost/fit/training_set</t>
  </si>
  <si>
    <t>stdlib/safeds.ml.classical.classification._ada_boost/AdaBoost/is_fitted/self</t>
  </si>
  <si>
    <t>stdlib/safeds.ml.classical.classification._classifier/Classifier/accuracy/self</t>
  </si>
  <si>
    <t>stdlib/safeds.ml.classical.classification._classifier/Classifier/accuracy/validation_or_test_set</t>
  </si>
  <si>
    <t>stdlib/safeds.ml.classical.classification._classifier/Classifier/fit/self</t>
  </si>
  <si>
    <t>stdlib/safeds.ml.classical.classification._classifier/Classifier/fit/training_set</t>
  </si>
  <si>
    <t>stdlib/safeds.ml.classical.classification._classifier/Classifier/is_fitted/self</t>
  </si>
  <si>
    <t>stdlib/safeds.ml.classical.classification._classifier/Classifier/predict/self</t>
  </si>
  <si>
    <t>stdlib/safeds.ml.classical.classification._classifier/Classifier/predict/dataset</t>
  </si>
  <si>
    <t>stdlib/safeds.ml.classical.classification._decision_tree/DecisionTree/__init__/self</t>
  </si>
  <si>
    <t>stdlib/safeds.ml.classical.classification._decision_tree/DecisionTree/fit/self</t>
  </si>
  <si>
    <t>stdlib/safeds.ml.classical.classification._decision_tree/DecisionTree/fit/training_set</t>
  </si>
  <si>
    <t>stdlib/safeds.ml.classical.classification._decision_tree/DecisionTree/is_fitted/self</t>
  </si>
  <si>
    <t>stdlib/safeds.ml.classical.classification._gradient_boosting_classification/GradientBoosting/__init__/self</t>
  </si>
  <si>
    <t>stdlib/safeds.ml.classical.classification._gradient_boosting_classification/GradientBoosting/fit/self</t>
  </si>
  <si>
    <t>stdlib/safeds.ml.classical.classification._gradient_boosting_classification/GradientBoosting/fit/training_set</t>
  </si>
  <si>
    <t>stdlib/safeds.ml.classical.classification._gradient_boosting_classification/GradientBoosting/is_fitted/self</t>
  </si>
  <si>
    <t>stdlib/safeds.ml.classical.classification._k_nearest_neighbors/KNearestNeighbors/__init__/self</t>
  </si>
  <si>
    <t>stdlib/safeds.ml.classical.classification._k_nearest_neighbors/KNearestNeighbors/__init__/number_of_neighbors</t>
  </si>
  <si>
    <t>stdlib/safeds.ml.classical.classification._k_nearest_neighbors/KNearestNeighbors/fit/self</t>
  </si>
  <si>
    <t>stdlib/safeds.ml.classical.classification._k_nearest_neighbors/KNearestNeighbors/fit/training_set</t>
  </si>
  <si>
    <t>stdlib/safeds.ml.classical.classification._k_nearest_neighbors/KNearestNeighbors/is_fitted/self</t>
  </si>
  <si>
    <t>stdlib/safeds.ml.classical.classification._k_nearest_neighbors/KNearestNeighbors/predict/self</t>
  </si>
  <si>
    <t>stdlib/safeds.ml.classical.classification._k_nearest_neighbors/KNearestNeighbors/predict/dataset</t>
  </si>
  <si>
    <t>stdlib/safeds.ml.classical.classification._logistic_regression/LogisticRegression/__init__/self</t>
  </si>
  <si>
    <t>stdlib/safeds.ml.classical.classification._logistic_regression/LogisticRegression/fit/self</t>
  </si>
  <si>
    <t>stdlib/safeds.ml.classical.classification._logistic_regression/LogisticRegression/fit/training_set</t>
  </si>
  <si>
    <t>stdlib/safeds.ml.classical.classification._logistic_regression/LogisticRegression/is_fitted/self</t>
  </si>
  <si>
    <t>stdlib/safeds.ml.classical.classification._random_forest/RandomForest/__init__/self</t>
  </si>
  <si>
    <t>stdlib/safeds.ml.classical.classification._random_forest/RandomForest/fit/self</t>
  </si>
  <si>
    <t>stdlib/safeds.ml.classical.classification._random_forest/RandomForest/fit/training_set</t>
  </si>
  <si>
    <t>stdlib/safeds.ml.classical.classification._random_forest/RandomForest/is_fitted/self</t>
  </si>
  <si>
    <t>stdlib/safeds.ml.classical.regression._ada_boost/AdaBoost/__init__/self</t>
  </si>
  <si>
    <t>stdlib/safeds.ml.classical.regression._ada_boost/AdaBoost/fit/self</t>
  </si>
  <si>
    <t>stdlib/safeds.ml.classical.regression._ada_boost/AdaBoost/fit/training_set</t>
  </si>
  <si>
    <t>stdlib/safeds.ml.classical.regression._ada_boost/AdaBoost/is_fitted/self</t>
  </si>
  <si>
    <t>stdlib/safeds.ml.classical.regression._decision_tree/DecisionTree/__init__/self</t>
  </si>
  <si>
    <t>stdlib/safeds.ml.classical.regression._decision_tree/DecisionTree/fit/self</t>
  </si>
  <si>
    <t>stdlib/safeds.ml.classical.regression._decision_tree/DecisionTree/fit/training_set</t>
  </si>
  <si>
    <t>stdlib/safeds.ml.classical.regression._decision_tree/DecisionTree/is_fitted/self</t>
  </si>
  <si>
    <t>stdlib/safeds.ml.classical.regression._elastic_net_regression/ElasticNetRegression/__init__/self</t>
  </si>
  <si>
    <t>stdlib/safeds.ml.classical.regression._elastic_net_regression/ElasticNetRegression/fit/self</t>
  </si>
  <si>
    <t>stdlib/safeds.ml.classical.regression._elastic_net_regression/ElasticNetRegression/fit/training_set</t>
  </si>
  <si>
    <t>stdlib/safeds.ml.classical.regression._elastic_net_regression/ElasticNetRegression/is_fitted/self</t>
  </si>
  <si>
    <t>stdlib/safeds.ml.classical.regression._gradient_boosting_regression/GradientBoosting/__init__/self</t>
  </si>
  <si>
    <t>stdlib/safeds.ml.classical.regression._gradient_boosting_regression/GradientBoosting/fit/self</t>
  </si>
  <si>
    <t>stdlib/safeds.ml.classical.regression._gradient_boosting_regression/GradientBoosting/fit/training_set</t>
  </si>
  <si>
    <t>stdlib/safeds.ml.classical.regression._gradient_boosting_regression/GradientBoosting/is_fitted/self</t>
  </si>
  <si>
    <t>stdlib/safeds.ml.classical.regression._k_nearest_neighbors/KNearestNeighbors/__init__/self</t>
  </si>
  <si>
    <t>stdlib/safeds.ml.classical.regression._k_nearest_neighbors/KNearestNeighbors/__init__/number_of_neighbors</t>
  </si>
  <si>
    <t>stdlib/safeds.ml.classical.regression._k_nearest_neighbors/KNearestNeighbors/fit/self</t>
  </si>
  <si>
    <t>stdlib/safeds.ml.classical.regression._k_nearest_neighbors/KNearestNeighbors/fit/training_set</t>
  </si>
  <si>
    <t>stdlib/safeds.ml.classical.regression._k_nearest_neighbors/KNearestNeighbors/is_fitted/self</t>
  </si>
  <si>
    <t>stdlib/safeds.ml.classical.regression._lasso_regression/LassoRegression/__init__/self</t>
  </si>
  <si>
    <t>stdlib/safeds.ml.classical.regression._lasso_regression/LassoRegression/fit/self</t>
  </si>
  <si>
    <t>stdlib/safeds.ml.classical.regression._lasso_regression/LassoRegression/fit/training_set</t>
  </si>
  <si>
    <t>stdlib/safeds.ml.classical.regression._lasso_regression/LassoRegression/is_fitted/self</t>
  </si>
  <si>
    <t>stdlib/safeds.ml.classical.regression._linear_regression/LinearRegression/__init__/self</t>
  </si>
  <si>
    <t>stdlib/safeds.ml.classical.regression._linear_regression/LinearRegression/fit/self</t>
  </si>
  <si>
    <t>stdlib/safeds.ml.classical.regression._linear_regression/LinearRegression/fit/training_set</t>
  </si>
  <si>
    <t>stdlib/safeds.ml.classical.regression._linear_regression/LinearRegression/is_fitted/self</t>
  </si>
  <si>
    <t>stdlib/safeds.ml.classical.regression._random_forest/RandomForest/__init__/self</t>
  </si>
  <si>
    <t>stdlib/safeds.ml.classical.regression._random_forest/RandomForest/fit/self</t>
  </si>
  <si>
    <t>stdlib/safeds.ml.classical.regression._random_forest/RandomForest/fit/training_set</t>
  </si>
  <si>
    <t>stdlib/safeds.ml.classical.regression._random_forest/RandomForest/is_fitted/self</t>
  </si>
  <si>
    <t>stdlib/safeds.ml.classical.regression._regressor/Regressor/fit/self</t>
  </si>
  <si>
    <t>stdlib/safeds.ml.classical.regression._regressor/Regressor/fit/training_set</t>
  </si>
  <si>
    <t>stdlib/safeds.ml.classical.regression._regressor/Regressor/is_fitted/self</t>
  </si>
  <si>
    <t>stdlib/safeds.ml.classical.regression._regressor/Regressor/mean_absolute_error/self</t>
  </si>
  <si>
    <t>stdlib/safeds.ml.classical.regression._regressor/Regressor/mean_absolute_error/validation_or_test_set</t>
  </si>
  <si>
    <t>stdlib/safeds.ml.classical.regression._regressor/Regressor/mean_squared_error/self</t>
  </si>
  <si>
    <t>stdlib/safeds.ml.classical.regression._regressor/Regressor/mean_squared_error/validation_or_test_set</t>
  </si>
  <si>
    <t>stdlib/safeds.ml.classical.regression._regressor/Regressor/predict/self</t>
  </si>
  <si>
    <t>stdlib/safeds.ml.classical.regression._regressor/Regressor/predict/dataset</t>
  </si>
  <si>
    <t>stdlib/safeds.ml.classical.regression._ridge_regression/RidgeRegression/__init__/self</t>
  </si>
  <si>
    <t>stdlib/safeds.ml.classical.regression._ridge_regression/RidgeRegression/fit/self</t>
  </si>
  <si>
    <t>stdlib/safeds.ml.classical.regression._ridge_regression/RidgeRegression/fit/training_set</t>
  </si>
  <si>
    <t>stdlib/safeds.ml.classical.regression._ridge_regression/RidgeRegression/is_fitted/self</t>
  </si>
  <si>
    <t>stdlib/safeds.ml.exceptions._exceptions/DatasetContainsTargetError/__init__/self</t>
  </si>
  <si>
    <t>stdlib/safeds.ml.exceptions._exceptions/DatasetContainsTargetError/__init__/target_name</t>
  </si>
  <si>
    <t>stdlib/safeds.ml.exceptions._exceptions/DatasetMissesFeaturesError/__init__/self</t>
  </si>
  <si>
    <t>stdlib/safeds.ml.exceptions._exceptions/DatasetMissesFeaturesError/__init__/missing_feature_names</t>
  </si>
  <si>
    <t>stdlib/safeds.ml.exceptions._exceptions/ModelNotFittedError/__init__/self</t>
  </si>
  <si>
    <t>stdlib/safeds.data.tabular.transformation._imputer/Imputer/Strategy/Constant/__init__</t>
  </si>
  <si>
    <t>stdlib/safeds.data.tabular.transformation._imputer/Imputer/Strategy/Constant/_augment_imputer</t>
  </si>
  <si>
    <t>stdlib/safeds.data.tabular.transformation._imputer/Imputer/Strategy/Mean/_augment_imputer</t>
  </si>
  <si>
    <t>stdlib/safeds.data.tabular.transformation._imputer/Imputer/Strategy/Median/_augment_imputer</t>
  </si>
  <si>
    <t>stdlib/safeds.data.tabular.transformation._imputer/Imputer/Strategy/Mode/_augment_imputer</t>
  </si>
  <si>
    <t>stdlib/safeds.data.tabular.transformation._imputer/Imputer/Strategy/Constant/__str__</t>
  </si>
  <si>
    <t>stdlib/safeds.data.tabular.transformation._imputer/Imputer/Strategy/Mean/__str__</t>
  </si>
  <si>
    <t>stdlib/safeds.data.tabular.transformation._imputer/Imputer/Strategy/Median/__str__</t>
  </si>
  <si>
    <t>stdlib/safeds.data.tabular.transformation._imputer/Imputer/Strategy/Mode/__str__</t>
  </si>
  <si>
    <t>stdlib/safeds.data.tabular.transformation._imputer/Imputer/Strategy/Constant/__init__/self</t>
  </si>
  <si>
    <t>stdlib/safeds.data.tabular.transformation._imputer/Imputer/Strategy/Constant/__init__/value</t>
  </si>
  <si>
    <t>stdlib/safeds.data.tabular.transformation._imputer/Imputer/Strategy/Constant/_augment_imputer/self</t>
  </si>
  <si>
    <t>stdlib/safeds.data.tabular.transformation._imputer/Imputer/Strategy/Constant/_augment_imputer/imputer</t>
  </si>
  <si>
    <t>stdlib/safeds.data.tabular.transformation._imputer/Imputer/Strategy/Mean/_augment_imputer/self</t>
  </si>
  <si>
    <t>stdlib/safeds.data.tabular.transformation._imputer/Imputer/Strategy/Mean/_augment_imputer/imputer</t>
  </si>
  <si>
    <t>stdlib/safeds.data.tabular.transformation._imputer/Imputer/Strategy/Median/_augment_imputer/self</t>
  </si>
  <si>
    <t>stdlib/safeds.data.tabular.transformation._imputer/Imputer/Strategy/Median/_augment_imputer/imputer</t>
  </si>
  <si>
    <t>stdlib/safeds.data.tabular.transformation._imputer/Imputer/Strategy/Mode/_augment_imputer/self</t>
  </si>
  <si>
    <t>stdlib/safeds.data.tabular.transformation._imputer/Imputer/Strategy/Mode/_augment_imputer/imputer</t>
  </si>
  <si>
    <t>0.8013</t>
  </si>
  <si>
    <t>stdlib/safeds.ml.regression.metrics._module_level_functions/_check_metrics_preconditions/actual, stdlib/safeds.ml.regression.metrics._module_level_functions/_check_metrics_preconditions/expected</t>
  </si>
  <si>
    <t>stdlib/safeds.ml.classical.regression._regressor/_check_metrics_preconditions/actual, stdlib/safeds.ml.classical.regression._regressor/_check_metrics_preconditions/expected</t>
  </si>
  <si>
    <t>stdlib/safeds.data.tabular.transformation._imputer/Imputer/Strategy/Constant/__str__/self</t>
  </si>
  <si>
    <t>stdlib/safeds.data.tabular.transformation._imputer/Imputer/Strategy/Mean/__str__/self</t>
  </si>
  <si>
    <t>stdlib/safeds.data.tabular.transformation._imputer/Imputer/Strategy/Median/__str__/self</t>
  </si>
  <si>
    <t>stdlib/safeds.data.tabular.transformation._imputer/Imputer/Strategy/Mode/__str__/self</t>
  </si>
  <si>
    <t>0.9055</t>
  </si>
  <si>
    <t>stdlib/safeds.data.tabular.containers._table/Table/slice/start, stdlib/safeds.data.tabular.containers._table/Table/slice/end</t>
  </si>
  <si>
    <t>stdlib/safeds.data.tabular.containers._table/Table/slice_rows/start, stdlib/safeds.data.tabular.containers._table/Table/slice_rows/end</t>
  </si>
  <si>
    <t>0.8385</t>
  </si>
  <si>
    <t>stdlib/safeds.exceptions._data_exceptions/ColumnSizeError/__init__/expected_size, stdlib/safeds.exceptions._data_exceptions/ColumnSizeError/__init__/actual_size</t>
  </si>
  <si>
    <t>stdlib/safeds.data.tabular.exceptions._exceptions/ColumnSizeError/__init__/expected_size, stdlib/safeds.data.tabular.exceptions._exceptions/ColumnSizeError/__init__/actual_size</t>
  </si>
  <si>
    <t>~?</t>
  </si>
  <si>
    <t>ok</t>
  </si>
  <si>
    <t>fp</t>
  </si>
  <si>
    <t>fn</t>
  </si>
  <si>
    <t>#unsure fp in unsure mappings</t>
  </si>
  <si>
    <t>unsure fp</t>
  </si>
  <si>
    <t>tn</t>
  </si>
  <si>
    <t>tp</t>
  </si>
  <si>
    <t>gesamt</t>
  </si>
  <si>
    <t>? Könnte gemappt werden, aber kein Mehrwert für Migration</t>
  </si>
  <si>
    <t xml:space="preserve"> precision without unsure mappings</t>
  </si>
  <si>
    <t>- auch wenn ManyToMany eindeutig aufgeteilt werden kann</t>
  </si>
  <si>
    <t>precision</t>
  </si>
  <si>
    <t># doch kein Mapping</t>
  </si>
  <si>
    <t>recall</t>
  </si>
  <si>
    <t>kein Mapping</t>
  </si>
  <si>
    <t>unsure fn</t>
  </si>
  <si>
    <t>0.8</t>
  </si>
  <si>
    <t>https://github.com/Safe-DS/Stdlib/commit/20d21c2fed8f85cfdcb6480b9f1f96ebafab64f9</t>
  </si>
  <si>
    <t>https://github.com/Safe-DS/Stdlib/commit/ea219285e869d0362339f8b87c310096cc001793</t>
  </si>
  <si>
    <t>https://github.com/Safe-DS/Stdlib/commit/de42169f6acde3d96985df24dc7f8213d96d2a4d</t>
  </si>
  <si>
    <t>https://github.com/Safe-DS/Stdlib/pull/68/files#diff-da4654c4815de99b98888ae47c1911ef5eb238588d0a95db1959fdbb4e71ff7d</t>
  </si>
  <si>
    <t>https://github.com/Safe-DS/Stdlib/commit/1419d25113a28ed8ab76345a047eaf7dd4a3feb1</t>
  </si>
  <si>
    <t>https://github.com/Safe-DS/Stdlib/commit/fee398b66cb9ae9e6675f455a8db31f271bfd207#diff-82fec8cf3420ae289645b416b4c0a17ca85d20e8c0b1d87afb8e8c2683ee66e9</t>
  </si>
  <si>
    <t>https://github.com/Safe-DS/Stdlib/commit/ed7ae341c4546ec32efe46e22dccc4d770126695#diff-da4654c4815de99b98888ae47c1911ef5eb238588d0a95db1959fdbb4e71ff7d</t>
  </si>
  <si>
    <t>https://github.com/Safe-DS/Stdlib/commit/64aa4293bdf035fe4f9a78b0b895c07f022ced3a</t>
  </si>
  <si>
    <t>https://github.com/Safe-DS/Stdlib/pull/216/files#diff-da4654c4815de99b98888ae47c1911ef5eb238588d0a95db1959fdbb4e71ff7d</t>
  </si>
  <si>
    <t>https://github.com/Safe-DS/Stdlib/commit/5ec6189a807092b00d38620403549c96a02164a5#diff-41aba9f63e4111c4faf578ead8729f08a4f9d73bf4f3582b641dbc0a344f7209</t>
  </si>
  <si>
    <t>https://github.com/Safe-DS/Stdlib/commit/ec539eb6685d99183a35a138d1f345aaf6ae4c78</t>
  </si>
  <si>
    <t>https://github.com/Safe-DS/Stdlib/commit/b12fc68c9b914446c1ea3aca5dacfab969680ae8#diff-51bec65e4c1223913df4e343d7b1092a209e2532f650100b2b0f7656618f854e</t>
  </si>
  <si>
    <t>https://github.com/Safe-DS/Stdlib/commit/62ca34dd399da8b4e34b89bad408311707b53f41</t>
  </si>
  <si>
    <t>https://github.com/Safe-DS/Stdlib/commit/b12fc68c9b914446c1ea3aca5dacfab969680ae8</t>
  </si>
  <si>
    <t>https://github.com/Safe-DS/Stdlib/commit/66a8f181e5ab5de40a2e64398ec7cdf37c932332#diff-da4654c4815de99b98888ae47c1911ef5eb238588d0a95db1959fdbb4e71ff7d zu unterschiedlich</t>
  </si>
  <si>
    <t>https://github.com/Safe-DS/Stdlib/commit/e98b6536a2c50e64772fc7aeb29c03c850ebd570#diff-51bec65e4c1223913df4e343d7b1092a209e2532f650100b2b0f7656618f854e</t>
  </si>
  <si>
    <t>https://github.com/Safe-DS/Stdlib/commit/2930a09e056ef8e1c81531451da07191958531c8#diff-51bec65e4c1223913df4e343d7b1092a209e2532f650100b2b0f7656618f854e</t>
  </si>
  <si>
    <t>https://github.com/Safe-DS/Stdlib/commit/e98b6536a2c50e64772fc7aeb29c03c850ebd570</t>
  </si>
  <si>
    <t>https://github.com/Safe-DS/Stdlib/commit/bea976a72a28698a29145a3ad501d8af59e7e5d8</t>
  </si>
  <si>
    <t>https://github.com/Safe-DS/Stdlib/commit/ca3eebbe2166f08d76cdcb89a012518ae8ff8e4e</t>
  </si>
  <si>
    <t>https://github.com/Safe-DS/Stdlib/commit/acaf10690787260ea83d2b870642d674471e615f#diff-1003bc68d024321d8af6f4429a219df13019f45f98ae6beaf75100574df3e2f9</t>
  </si>
  <si>
    <t>https://github.com/Safe-DS/Stdlib/blame/v0.11.0/src/safeds/data/tabular/containers/_table.py</t>
  </si>
  <si>
    <t>https://github.com/Safe-DS/Stdlib/commit/2a5089e408a1eeb078aa77ce7c3e5ae8c4bc0201</t>
  </si>
  <si>
    <t>https://github.com/Safe-DS/Stdlib/commit/ec011e47d8a595ac6aa1c40d911b1b3da8cf5bd4#diff-53b925cbbd0f5db01b38a009e0bb0f49b321b303819cf827e27c4100639cd5c8</t>
  </si>
  <si>
    <t>https://github.com/Safe-DS/Stdlib/commit/a0c56ad1671bd4388356dd952b398efc31fd8796</t>
  </si>
  <si>
    <t>https://github.com/Safe-DS/Stdlib/commit/05d771c7fe9c0ea12ba7482a7ec5af197a450fce</t>
  </si>
  <si>
    <t>https://github.com/Safe-DS/Stdlib/commit/8f14d65611cd9a1d6c75ae2769a4e5551c42b766</t>
  </si>
  <si>
    <t>https://github.com/Safe-DS/Stdlib/commit/98d76a46a56d4f78cb30d3ea8c4916b69f738674</t>
  </si>
  <si>
    <t>https://github.com/Safe-DS/Stdlib/commit/b92bba551146586d510da03cc581037dc4c4c05e</t>
  </si>
  <si>
    <t>https://github.com/Safe-DS/Stdlib/commit/20aaf5eb276a0c756bb5414d4b268894d58a47e6</t>
  </si>
  <si>
    <t>https://github.com/Safe-DS/Stdlib/commit/95e1fc7b58dedda18f7fda43c9f6c45a57695f53#diff-53b925cbbd0f5db01b38a009e0bb0f49b321b303819cf827e27c4100639cd5c8</t>
  </si>
  <si>
    <t>https://github.com/Safe-DS/Stdlib/commit/95e1fc7b58dedda18f7fda43c9f6c45a57695f53#diff-82fec8cf3420ae289645b416b4c0a17ca85d20e8c0b1d87afb8e8c2683ee66e9</t>
  </si>
  <si>
    <t>https://github.com/Safe-DS/Stdlib/commit/95e1fc7b58dedda18f7fda43c9f6c45a57695f53#diff-82fec8cf3420ae289645b416b4c0a17ca85d20e8c0b1d87afb8e8c2683ee66e9 data != table</t>
  </si>
  <si>
    <t>https://github.com/Safe-DS/Stdlib/commit/10b17fddca6518dd0d62da0a791c508659c994c4#diff-01972ba7c65e55022ce918adf964bf51fb8a2a08c03ceceda23a25a5556c223b</t>
  </si>
  <si>
    <t>https://github.com/Safe-DS/Stdlib/commit/a5ff11c2795e8e814b6a6565a9a331e1662d39c6#diff-760d92e3eaf19d2b615a7db5bc89e060970aca4b8091622f73d2b90a734fb06b</t>
  </si>
  <si>
    <t>https://github.com/Safe-DS/Stdlib/issues/119 and https://github.com/Safe-DS/Stdlib/commit/76a71126b6ca21f9082dd2d3a2248bf65716b73f there are better annotations at the already existing apis</t>
  </si>
  <si>
    <t>https://github.com/Safe-DS/Stdlib/commit/e20954feb0f9191596aac93672b67361e1aa4ef8</t>
  </si>
  <si>
    <t>https://github.com/Safe-DS/Stdlib/commit/b18a06dce090a1bb9b6e3c858b83cd8b6277e280#diff-d859a1e4476ba15ca61a64414c2ed6e3b74ba2dbf30bbb9ef2da0623d890cc25</t>
  </si>
  <si>
    <t>https://github.com/Safe-DS/Stdlib/commit/205c8e20ddcc76da57b895a23c0221da4dcf2508</t>
  </si>
  <si>
    <t>https://github.com/Safe-DS/Stdlib/commit/b18a06dce090a1bb9b6e3c858b83cd8b6277e280#diff-9328a0a7a4813b3725a6123bb998fab61c7f926033d7f30856a3569e67698b21</t>
  </si>
  <si>
    <t>split, but api already existed https://github.com/Safe-DS/Stdlib/commit/b18a06dce090a1bb9b6e3c858b83cd8b6277e280</t>
  </si>
  <si>
    <t>https://github.com/Safe-DS/Stdlib/commit/b18a06dce090a1bb9b6e3c858b83cd8b6277e280</t>
  </si>
  <si>
    <t>https://github.com/Safe-DS/Stdlib/issues/107</t>
  </si>
  <si>
    <t>https://github.com/Safe-DS/Stdlib/commit/1786a872f9fe713b952e75c190245200082ac80d</t>
  </si>
  <si>
    <t>https://github.com/Safe-DS/Stdlib/commit/e18b36250ac170e3364106ba1c59649e0b4aff21#diff-62db3015e6480319b131ca3a33caec463e5d5f7fa8bf4cde3ecf926a306686e6</t>
  </si>
  <si>
    <t>https://github.com/Safe-DS/Stdlib/commit/e18b36250ac170e3364106ba1c59649e0b4aff21</t>
  </si>
  <si>
    <t>https://github.com/Safe-DS/Stdlib/commit/e18b36250ac170e3364106ba1c59649e0b4aff21#diff-2a1c0ff7144dc6d63b6b3aab48f6a98aceedda7072ef8cdf91a3c3175a8bf2b1</t>
  </si>
  <si>
    <t>https://github.com/Safe-DS/Stdlib/commit/a5ff11c2795e8e814b6a6565a9a331e1662d39c6</t>
  </si>
  <si>
    <t>https://github.com/Safe-DS/Stdlib/commit/95e1fc7b58dedda18f7fda43c9f6c45a57695f53#diff-c880c4fdc9a25d74731564e10fb3b30412711c017e28ec7aad276d509a94abc9</t>
  </si>
  <si>
    <t>https://github.com/Safe-DS/Stdlib/commit/8e1c3ea22c3b422b65340f6fc25a87d0d7fb8869</t>
  </si>
  <si>
    <t>https://github.com/Safe-DS/Stdlib/commit/b513454c294f8ca03fbffa2b6f89a87e7d6fb9c6</t>
  </si>
  <si>
    <t>https://github.com/Safe-DS/Stdlib/commit/bc636934a708b4a74aafed73fe4be75a7a36ebc4</t>
  </si>
  <si>
    <t>https://github.com/Safe-DS/Stdlib/commit/bc636934a708b4a74aafed73fe4be75a7a36ebc4#diff-88bfa8f742c1dad33f26001799c3f33836e03b609a5db4fc5724f09212d0001d</t>
  </si>
  <si>
    <t>count unmapped once</t>
  </si>
  <si>
    <t>manytomany v1</t>
  </si>
  <si>
    <t>manytomany v2</t>
  </si>
  <si>
    <t>art der teilung</t>
  </si>
  <si>
    <t>fn'</t>
  </si>
  <si>
    <t>fn''</t>
  </si>
  <si>
    <t>gelb markiert: verschiebung nicht erkannt</t>
  </si>
  <si>
    <t>move fn</t>
  </si>
  <si>
    <t>anteil:</t>
  </si>
  <si>
    <t>ohne move: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</si>
</sst>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0" fillId="2" borderId="0" xfId="0" applyFill="1"/>
    <xf numFmtId="0" fontId="2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</cellXfs>
  <cellStyles count="1">
    <cellStyle name="Standard" xfId="0" builtinId="0"/>
  </cellStyles>
  <dxfs count="6">
    <dxf>
      <fill>
        <patternFill>
          <bgColor rgb="FFA9D08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4F4F"/>
        </patternFill>
      </fill>
    </dxf>
    <dxf>
      <fill>
        <patternFill>
          <bgColor rgb="FFFF4F4F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B4324-766E-491A-B5D7-424BDB9D7E17}">
  <dimension ref="A1:S1164"/>
  <sheetViews>
    <sheetView tabSelected="1" topLeftCell="G1" zoomScaleNormal="100" workbookViewId="0">
      <selection activeCell="P7" sqref="P7"/>
    </sheetView>
  </sheetViews>
  <sheetFormatPr baseColWidth="10" defaultRowHeight="15" x14ac:dyDescent="0.25"/>
  <cols>
    <col min="2" max="3" width="75.28515625" customWidth="1"/>
  </cols>
  <sheetData>
    <row r="1" spans="1:18" x14ac:dyDescent="0.25">
      <c r="A1" s="4"/>
      <c r="B1" s="4"/>
      <c r="C1" s="4"/>
      <c r="D1" s="4"/>
      <c r="E1" s="4"/>
      <c r="F1" s="4"/>
      <c r="G1" s="4"/>
      <c r="H1" s="4"/>
      <c r="I1" s="5" t="s">
        <v>6</v>
      </c>
      <c r="J1" s="6">
        <f>COUNTIF($D$19:$D$1048576,I1)</f>
        <v>662</v>
      </c>
    </row>
    <row r="2" spans="1:18" x14ac:dyDescent="0.25">
      <c r="A2" s="4"/>
      <c r="B2" s="4"/>
      <c r="C2" s="4"/>
      <c r="D2" s="4"/>
      <c r="E2" s="4"/>
      <c r="F2" s="4"/>
      <c r="G2" s="4"/>
      <c r="H2" s="4"/>
      <c r="I2" s="5" t="s">
        <v>1178</v>
      </c>
      <c r="J2" s="6">
        <f>COUNTIF($D$19:$D$1048576,I2)</f>
        <v>0</v>
      </c>
    </row>
    <row r="3" spans="1:18" x14ac:dyDescent="0.25">
      <c r="A3" s="4"/>
      <c r="B3" s="4"/>
      <c r="C3" s="4"/>
      <c r="D3" s="4"/>
      <c r="E3" s="4"/>
      <c r="F3" s="4"/>
      <c r="G3" s="4"/>
      <c r="H3" s="4"/>
      <c r="I3" s="5" t="s">
        <v>1179</v>
      </c>
      <c r="J3" s="6">
        <f>COUNTIF($D$19:$D$1048576,I3)</f>
        <v>484</v>
      </c>
    </row>
    <row r="4" spans="1:18" x14ac:dyDescent="0.25">
      <c r="A4" s="4"/>
      <c r="B4" s="4"/>
      <c r="C4" s="4"/>
      <c r="D4" s="4"/>
      <c r="E4" s="4"/>
      <c r="F4" s="4"/>
      <c r="G4" s="4"/>
      <c r="H4" s="4"/>
      <c r="I4" s="9" t="s">
        <v>1180</v>
      </c>
      <c r="J4" s="5">
        <f>COUNTIF($J$19:$J$1048576,"+")</f>
        <v>0</v>
      </c>
    </row>
    <row r="5" spans="1:18" x14ac:dyDescent="0.25">
      <c r="A5" s="4"/>
      <c r="B5" s="4"/>
      <c r="C5" s="4"/>
      <c r="D5" s="4"/>
      <c r="E5" s="4"/>
      <c r="F5" s="4"/>
      <c r="G5" s="4"/>
      <c r="H5" s="4"/>
      <c r="I5" s="9" t="s">
        <v>1181</v>
      </c>
      <c r="J5" s="5">
        <f>COUNTIF($K$19:$K$1048576,"+")</f>
        <v>659</v>
      </c>
    </row>
    <row r="6" spans="1:18" x14ac:dyDescent="0.25">
      <c r="A6" s="4"/>
      <c r="B6" s="4"/>
      <c r="C6" s="4"/>
      <c r="D6" s="4"/>
      <c r="E6" s="4"/>
      <c r="F6" s="4"/>
      <c r="G6" s="4"/>
      <c r="H6" s="4"/>
      <c r="I6" s="5" t="s">
        <v>1182</v>
      </c>
      <c r="J6" s="5">
        <f>COUNTIF($L$19:$L$1048576,"+")</f>
        <v>0</v>
      </c>
    </row>
    <row r="7" spans="1:18" x14ac:dyDescent="0.25">
      <c r="A7" s="4"/>
      <c r="B7" s="4"/>
      <c r="C7" s="4"/>
      <c r="D7" s="4"/>
      <c r="E7" s="4"/>
      <c r="F7" s="4"/>
      <c r="G7" s="4"/>
      <c r="H7" s="4"/>
      <c r="I7" s="5" t="s">
        <v>1183</v>
      </c>
      <c r="J7" s="5">
        <f>J4-J6</f>
        <v>0</v>
      </c>
    </row>
    <row r="8" spans="1:18" x14ac:dyDescent="0.25">
      <c r="A8" s="4"/>
      <c r="B8" s="4"/>
      <c r="C8" s="4"/>
      <c r="D8" s="4"/>
      <c r="E8" s="4"/>
      <c r="F8" s="4"/>
      <c r="G8" s="4"/>
      <c r="H8" s="4"/>
      <c r="I8" s="9" t="s">
        <v>1184</v>
      </c>
      <c r="J8" s="5">
        <f>COUNTIF($O$19:$O$1048576,"+")</f>
        <v>270</v>
      </c>
    </row>
    <row r="9" spans="1:18" x14ac:dyDescent="0.25">
      <c r="A9" s="4"/>
      <c r="B9" s="4"/>
      <c r="C9" s="4"/>
      <c r="D9" s="4"/>
      <c r="E9" s="4"/>
      <c r="F9" s="4"/>
      <c r="G9" s="4"/>
      <c r="H9" s="4"/>
      <c r="I9" s="9" t="s">
        <v>1185</v>
      </c>
      <c r="J9" s="5">
        <f>COUNTIF($N$19:$N$1048576,"+")</f>
        <v>214</v>
      </c>
      <c r="O9" t="s">
        <v>1253</v>
      </c>
      <c r="P9">
        <f>COUNTIF($P$19:$P$1048576,"+")</f>
        <v>328</v>
      </c>
      <c r="Q9">
        <f>SUM($Q$19:$Q$1048576)</f>
        <v>6</v>
      </c>
      <c r="R9">
        <f>SUM($R$19:$R$1048576)</f>
        <v>6</v>
      </c>
    </row>
    <row r="10" spans="1:18" x14ac:dyDescent="0.25">
      <c r="A10" s="4"/>
      <c r="B10" s="4"/>
      <c r="C10" s="4"/>
      <c r="D10" s="4"/>
      <c r="E10" s="4"/>
      <c r="F10" s="4"/>
      <c r="G10" s="4"/>
      <c r="H10" s="4"/>
      <c r="I10" s="5" t="s">
        <v>1186</v>
      </c>
      <c r="J10" s="5">
        <f>J9+J8+J5+J4</f>
        <v>1143</v>
      </c>
      <c r="O10" t="s">
        <v>1254</v>
      </c>
      <c r="P10">
        <f>MAX(Q9,R9)</f>
        <v>6</v>
      </c>
      <c r="Q10" t="s">
        <v>1256</v>
      </c>
      <c r="R10">
        <v>175</v>
      </c>
    </row>
    <row r="11" spans="1:18" x14ac:dyDescent="0.25">
      <c r="A11" s="4"/>
      <c r="B11" s="4"/>
      <c r="C11" s="4" t="s">
        <v>1187</v>
      </c>
      <c r="D11" s="4"/>
      <c r="E11" s="4"/>
      <c r="F11" s="4"/>
      <c r="G11" s="4"/>
      <c r="H11" s="4"/>
      <c r="I11" s="5" t="s">
        <v>1188</v>
      </c>
      <c r="J11" s="5">
        <f>(J9+J6)/(J9+J4)</f>
        <v>1</v>
      </c>
      <c r="O11" s="7" t="s">
        <v>1181</v>
      </c>
      <c r="P11">
        <f>SUM(P9:P10)</f>
        <v>334</v>
      </c>
      <c r="Q11" t="s">
        <v>1257</v>
      </c>
      <c r="R11">
        <f>R10/P11</f>
        <v>0.5239520958083832</v>
      </c>
    </row>
    <row r="12" spans="1:18" x14ac:dyDescent="0.25">
      <c r="A12" s="4"/>
      <c r="B12" s="4"/>
      <c r="C12" s="4" t="s">
        <v>1189</v>
      </c>
      <c r="D12" s="4"/>
      <c r="E12" s="4"/>
      <c r="F12" s="4"/>
      <c r="G12" s="4"/>
      <c r="H12" s="4"/>
      <c r="I12" s="5" t="s">
        <v>1190</v>
      </c>
      <c r="J12" s="5">
        <f>J9/(J9+J4)</f>
        <v>1</v>
      </c>
    </row>
    <row r="13" spans="1:18" x14ac:dyDescent="0.25">
      <c r="A13" s="4"/>
      <c r="B13" s="4"/>
      <c r="C13" s="4" t="s">
        <v>1191</v>
      </c>
      <c r="D13" s="4"/>
      <c r="E13" s="4"/>
      <c r="F13" s="4"/>
      <c r="G13" s="4"/>
      <c r="H13" s="4"/>
      <c r="I13" s="5" t="s">
        <v>1192</v>
      </c>
      <c r="J13" s="5">
        <f>J9/(J9+P11)</f>
        <v>0.39051094890510951</v>
      </c>
      <c r="K13" t="s">
        <v>1258</v>
      </c>
      <c r="L13">
        <f>J9/(J9+R10)</f>
        <v>0.55012853470437018</v>
      </c>
    </row>
    <row r="15" spans="1:18" x14ac:dyDescent="0.25">
      <c r="C15" t="s">
        <v>1255</v>
      </c>
    </row>
    <row r="18" spans="1:19" x14ac:dyDescent="0.25">
      <c r="A18" s="2" t="s">
        <v>0</v>
      </c>
      <c r="B18" s="2" t="s">
        <v>1</v>
      </c>
      <c r="C18" s="2" t="s">
        <v>2</v>
      </c>
      <c r="D18" s="2" t="s">
        <v>3</v>
      </c>
      <c r="I18" s="7" t="s">
        <v>1193</v>
      </c>
      <c r="J18" s="7" t="s">
        <v>1180</v>
      </c>
      <c r="K18" s="7" t="s">
        <v>1181</v>
      </c>
      <c r="L18" s="7" t="s">
        <v>1194</v>
      </c>
      <c r="M18" s="7" t="s">
        <v>1195</v>
      </c>
      <c r="N18" s="7" t="s">
        <v>1185</v>
      </c>
      <c r="O18" s="7" t="s">
        <v>1184</v>
      </c>
      <c r="P18" s="7" t="s">
        <v>1249</v>
      </c>
      <c r="Q18" s="7" t="s">
        <v>1250</v>
      </c>
      <c r="R18" s="7" t="s">
        <v>1251</v>
      </c>
      <c r="S18" s="7" t="s">
        <v>1252</v>
      </c>
    </row>
    <row r="19" spans="1:19" x14ac:dyDescent="0.25">
      <c r="A19" s="1" t="s">
        <v>6</v>
      </c>
      <c r="B19" s="1"/>
      <c r="C19" s="3" t="s">
        <v>64</v>
      </c>
      <c r="D19" s="8" t="s">
        <v>1179</v>
      </c>
      <c r="E19" t="s">
        <v>1202</v>
      </c>
      <c r="F19" t="str">
        <f>_xlfn.CONCAT(B19,C19)</f>
        <v>stdlib/safeds.data.image.containers._image/Image</v>
      </c>
      <c r="I19" t="str">
        <f>IF(A19="-","+","-")</f>
        <v>+</v>
      </c>
      <c r="J19" t="str">
        <f>IF(AND(I19="-",NOT(D19="ok")),"+","")</f>
        <v/>
      </c>
      <c r="K19" t="str">
        <f>IF(AND(I19="+",NOT(D19="ok")),"+","")</f>
        <v/>
      </c>
      <c r="L19" t="str">
        <f>IF(AND(I19="-",D19="?",A19&lt;$M$18),"+","")</f>
        <v/>
      </c>
      <c r="N19" t="str">
        <f>IF(AND(D19="ok",I19="-"),"+","")</f>
        <v/>
      </c>
      <c r="O19" t="str">
        <f>IF(AND(I19="+",D19="ok"),"+","")</f>
        <v>+</v>
      </c>
    </row>
    <row r="20" spans="1:19" x14ac:dyDescent="0.25">
      <c r="A20" s="1" t="s">
        <v>6</v>
      </c>
      <c r="B20" s="1"/>
      <c r="C20" s="3" t="s">
        <v>331</v>
      </c>
      <c r="D20" s="8" t="s">
        <v>1179</v>
      </c>
      <c r="E20" t="s">
        <v>1202</v>
      </c>
      <c r="F20" t="str">
        <f>_xlfn.CONCAT(B20,C20)</f>
        <v>stdlib/safeds.data.image.containers._image/Image/__init__</v>
      </c>
      <c r="I20" t="str">
        <f>IF(A20="-","+","-")</f>
        <v>+</v>
      </c>
      <c r="J20" t="str">
        <f>IF(AND(I20="-",NOT(D20="ok")),"+","")</f>
        <v/>
      </c>
      <c r="K20" t="str">
        <f>IF(AND(I20="+",NOT(D20="ok")),"+","")</f>
        <v/>
      </c>
      <c r="L20" t="str">
        <f>IF(AND(I20="-",D20="?",A20&lt;$M$18),"+","")</f>
        <v/>
      </c>
      <c r="N20" t="str">
        <f>IF(AND(D20="ok",I20="-"),"+","")</f>
        <v/>
      </c>
      <c r="O20" t="str">
        <f>IF(AND(I20="+",D20="ok"),"+","")</f>
        <v>+</v>
      </c>
    </row>
    <row r="21" spans="1:19" x14ac:dyDescent="0.25">
      <c r="A21" s="1" t="s">
        <v>6</v>
      </c>
      <c r="B21" s="1"/>
      <c r="C21" s="3" t="s">
        <v>925</v>
      </c>
      <c r="D21" s="8" t="s">
        <v>1179</v>
      </c>
      <c r="E21" t="s">
        <v>1202</v>
      </c>
      <c r="F21" t="str">
        <f>_xlfn.CONCAT(B21,C21)</f>
        <v>stdlib/safeds.data.image.containers._image/Image/__init__/data</v>
      </c>
      <c r="I21" t="str">
        <f>IF(A21="-","+","-")</f>
        <v>+</v>
      </c>
      <c r="J21" t="str">
        <f>IF(AND(I21="-",NOT(D21="ok")),"+","")</f>
        <v/>
      </c>
      <c r="K21" t="str">
        <f>IF(AND(I21="+",NOT(D21="ok")),"+","")</f>
        <v/>
      </c>
      <c r="L21" t="str">
        <f>IF(AND(I21="-",D21="?",A21&lt;$M$18),"+","")</f>
        <v/>
      </c>
      <c r="N21" t="str">
        <f>IF(AND(D21="ok",I21="-"),"+","")</f>
        <v/>
      </c>
      <c r="O21" t="str">
        <f>IF(AND(I21="+",D21="ok"),"+","")</f>
        <v>+</v>
      </c>
    </row>
    <row r="22" spans="1:19" x14ac:dyDescent="0.25">
      <c r="A22" s="1" t="s">
        <v>6</v>
      </c>
      <c r="B22" s="1"/>
      <c r="C22" s="3" t="s">
        <v>926</v>
      </c>
      <c r="D22" s="8" t="s">
        <v>1179</v>
      </c>
      <c r="E22" t="s">
        <v>1202</v>
      </c>
      <c r="F22" t="str">
        <f>_xlfn.CONCAT(B22,C22)</f>
        <v>stdlib/safeds.data.image.containers._image/Image/__init__/format_</v>
      </c>
      <c r="I22" t="str">
        <f>IF(A22="-","+","-")</f>
        <v>+</v>
      </c>
      <c r="J22" t="str">
        <f>IF(AND(I22="-",NOT(D22="ok")),"+","")</f>
        <v/>
      </c>
      <c r="K22" t="str">
        <f>IF(AND(I22="+",NOT(D22="ok")),"+","")</f>
        <v/>
      </c>
      <c r="L22" t="str">
        <f>IF(AND(I22="-",D22="?",A22&lt;$M$18),"+","")</f>
        <v/>
      </c>
      <c r="N22" t="str">
        <f>IF(AND(D22="ok",I22="-"),"+","")</f>
        <v/>
      </c>
      <c r="O22" t="str">
        <f>IF(AND(I22="+",D22="ok"),"+","")</f>
        <v>+</v>
      </c>
    </row>
    <row r="23" spans="1:19" x14ac:dyDescent="0.25">
      <c r="A23" s="1" t="s">
        <v>6</v>
      </c>
      <c r="B23" s="1"/>
      <c r="C23" s="3" t="s">
        <v>924</v>
      </c>
      <c r="D23" s="8" t="s">
        <v>1179</v>
      </c>
      <c r="E23" t="s">
        <v>1202</v>
      </c>
      <c r="F23" t="str">
        <f>_xlfn.CONCAT(B23,C23)</f>
        <v>stdlib/safeds.data.image.containers._image/Image/__init__/self</v>
      </c>
      <c r="I23" t="str">
        <f>IF(A23="-","+","-")</f>
        <v>+</v>
      </c>
      <c r="J23" t="str">
        <f>IF(AND(I23="-",NOT(D23="ok")),"+","")</f>
        <v/>
      </c>
      <c r="K23" t="str">
        <f>IF(AND(I23="+",NOT(D23="ok")),"+","")</f>
        <v/>
      </c>
      <c r="L23" t="str">
        <f>IF(AND(I23="-",D23="?",A23&lt;$M$18),"+","")</f>
        <v/>
      </c>
      <c r="N23" t="str">
        <f>IF(AND(D23="ok",I23="-"),"+","")</f>
        <v/>
      </c>
      <c r="O23" t="str">
        <f>IF(AND(I23="+",D23="ok"),"+","")</f>
        <v>+</v>
      </c>
    </row>
    <row r="24" spans="1:19" x14ac:dyDescent="0.25">
      <c r="A24" s="1" t="s">
        <v>6</v>
      </c>
      <c r="B24" s="1"/>
      <c r="C24" s="3" t="s">
        <v>332</v>
      </c>
      <c r="D24" s="8" t="s">
        <v>1179</v>
      </c>
      <c r="E24" t="s">
        <v>1202</v>
      </c>
      <c r="F24" t="str">
        <f>_xlfn.CONCAT(B24,C24)</f>
        <v>stdlib/safeds.data.image.containers._image/Image/_repr_jpeg_</v>
      </c>
      <c r="I24" t="str">
        <f>IF(A24="-","+","-")</f>
        <v>+</v>
      </c>
      <c r="J24" t="str">
        <f>IF(AND(I24="-",NOT(D24="ok")),"+","")</f>
        <v/>
      </c>
      <c r="K24" t="str">
        <f>IF(AND(I24="+",NOT(D24="ok")),"+","")</f>
        <v/>
      </c>
      <c r="L24" t="str">
        <f>IF(AND(I24="-",D24="?",A24&lt;$M$18),"+","")</f>
        <v/>
      </c>
      <c r="N24" t="str">
        <f>IF(AND(D24="ok",I24="-"),"+","")</f>
        <v/>
      </c>
      <c r="O24" t="str">
        <f>IF(AND(I24="+",D24="ok"),"+","")</f>
        <v>+</v>
      </c>
    </row>
    <row r="25" spans="1:19" x14ac:dyDescent="0.25">
      <c r="A25" s="1" t="s">
        <v>6</v>
      </c>
      <c r="B25" s="1"/>
      <c r="C25" s="3" t="s">
        <v>927</v>
      </c>
      <c r="D25" s="8" t="s">
        <v>1179</v>
      </c>
      <c r="E25" t="s">
        <v>1202</v>
      </c>
      <c r="F25" t="str">
        <f>_xlfn.CONCAT(B25,C25)</f>
        <v>stdlib/safeds.data.image.containers._image/Image/_repr_jpeg_/self</v>
      </c>
      <c r="I25" t="str">
        <f>IF(A25="-","+","-")</f>
        <v>+</v>
      </c>
      <c r="J25" t="str">
        <f>IF(AND(I25="-",NOT(D25="ok")),"+","")</f>
        <v/>
      </c>
      <c r="K25" t="str">
        <f>IF(AND(I25="+",NOT(D25="ok")),"+","")</f>
        <v/>
      </c>
      <c r="L25" t="str">
        <f>IF(AND(I25="-",D25="?",A25&lt;$M$18),"+","")</f>
        <v/>
      </c>
      <c r="N25" t="str">
        <f>IF(AND(D25="ok",I25="-"),"+","")</f>
        <v/>
      </c>
      <c r="O25" t="str">
        <f>IF(AND(I25="+",D25="ok"),"+","")</f>
        <v>+</v>
      </c>
    </row>
    <row r="26" spans="1:19" x14ac:dyDescent="0.25">
      <c r="A26" s="1" t="s">
        <v>6</v>
      </c>
      <c r="B26" s="1"/>
      <c r="C26" s="3" t="s">
        <v>333</v>
      </c>
      <c r="D26" s="8" t="s">
        <v>1179</v>
      </c>
      <c r="E26" t="s">
        <v>1202</v>
      </c>
      <c r="F26" t="str">
        <f>_xlfn.CONCAT(B26,C26)</f>
        <v>stdlib/safeds.data.image.containers._image/Image/_repr_png_</v>
      </c>
      <c r="I26" t="str">
        <f>IF(A26="-","+","-")</f>
        <v>+</v>
      </c>
      <c r="J26" t="str">
        <f>IF(AND(I26="-",NOT(D26="ok")),"+","")</f>
        <v/>
      </c>
      <c r="K26" t="str">
        <f>IF(AND(I26="+",NOT(D26="ok")),"+","")</f>
        <v/>
      </c>
      <c r="L26" t="str">
        <f>IF(AND(I26="-",D26="?",A26&lt;$M$18),"+","")</f>
        <v/>
      </c>
      <c r="N26" t="str">
        <f>IF(AND(D26="ok",I26="-"),"+","")</f>
        <v/>
      </c>
      <c r="O26" t="str">
        <f>IF(AND(I26="+",D26="ok"),"+","")</f>
        <v>+</v>
      </c>
    </row>
    <row r="27" spans="1:19" x14ac:dyDescent="0.25">
      <c r="A27" s="1" t="s">
        <v>6</v>
      </c>
      <c r="B27" s="1"/>
      <c r="C27" s="3" t="s">
        <v>928</v>
      </c>
      <c r="D27" s="8" t="s">
        <v>1179</v>
      </c>
      <c r="E27" t="s">
        <v>1202</v>
      </c>
      <c r="F27" t="str">
        <f>_xlfn.CONCAT(B27,C27)</f>
        <v>stdlib/safeds.data.image.containers._image/Image/_repr_png_/self</v>
      </c>
      <c r="I27" t="str">
        <f>IF(A27="-","+","-")</f>
        <v>+</v>
      </c>
      <c r="J27" t="str">
        <f>IF(AND(I27="-",NOT(D27="ok")),"+","")</f>
        <v/>
      </c>
      <c r="K27" t="str">
        <f>IF(AND(I27="+",NOT(D27="ok")),"+","")</f>
        <v/>
      </c>
      <c r="L27" t="str">
        <f>IF(AND(I27="-",D27="?",A27&lt;$M$18),"+","")</f>
        <v/>
      </c>
      <c r="N27" t="str">
        <f>IF(AND(D27="ok",I27="-"),"+","")</f>
        <v/>
      </c>
      <c r="O27" t="str">
        <f>IF(AND(I27="+",D27="ok"),"+","")</f>
        <v>+</v>
      </c>
    </row>
    <row r="28" spans="1:19" x14ac:dyDescent="0.25">
      <c r="A28" s="1" t="s">
        <v>6</v>
      </c>
      <c r="B28" s="1"/>
      <c r="C28" s="3" t="s">
        <v>334</v>
      </c>
      <c r="D28" s="8" t="s">
        <v>1179</v>
      </c>
      <c r="E28" t="s">
        <v>1202</v>
      </c>
      <c r="F28" t="str">
        <f>_xlfn.CONCAT(B28,C28)</f>
        <v>stdlib/safeds.data.image.containers._image/Image/format@getter</v>
      </c>
      <c r="I28" t="str">
        <f>IF(A28="-","+","-")</f>
        <v>+</v>
      </c>
      <c r="J28" t="str">
        <f>IF(AND(I28="-",NOT(D28="ok")),"+","")</f>
        <v/>
      </c>
      <c r="K28" t="str">
        <f>IF(AND(I28="+",NOT(D28="ok")),"+","")</f>
        <v/>
      </c>
      <c r="L28" t="str">
        <f>IF(AND(I28="-",D28="?",A28&lt;$M$18),"+","")</f>
        <v/>
      </c>
      <c r="N28" t="str">
        <f>IF(AND(D28="ok",I28="-"),"+","")</f>
        <v/>
      </c>
      <c r="O28" t="str">
        <f>IF(AND(I28="+",D28="ok"),"+","")</f>
        <v>+</v>
      </c>
    </row>
    <row r="29" spans="1:19" x14ac:dyDescent="0.25">
      <c r="A29" s="1" t="s">
        <v>6</v>
      </c>
      <c r="B29" s="1"/>
      <c r="C29" s="3" t="s">
        <v>929</v>
      </c>
      <c r="D29" s="8" t="s">
        <v>1179</v>
      </c>
      <c r="E29" t="s">
        <v>1202</v>
      </c>
      <c r="F29" t="str">
        <f>_xlfn.CONCAT(B29,C29)</f>
        <v>stdlib/safeds.data.image.containers._image/Image/format@getter/self</v>
      </c>
      <c r="I29" t="str">
        <f>IF(A29="-","+","-")</f>
        <v>+</v>
      </c>
      <c r="J29" t="str">
        <f>IF(AND(I29="-",NOT(D29="ok")),"+","")</f>
        <v/>
      </c>
      <c r="K29" t="str">
        <f>IF(AND(I29="+",NOT(D29="ok")),"+","")</f>
        <v/>
      </c>
      <c r="L29" t="str">
        <f>IF(AND(I29="-",D29="?",A29&lt;$M$18),"+","")</f>
        <v/>
      </c>
      <c r="N29" t="str">
        <f>IF(AND(D29="ok",I29="-"),"+","")</f>
        <v/>
      </c>
      <c r="O29" t="str">
        <f>IF(AND(I29="+",D29="ok"),"+","")</f>
        <v>+</v>
      </c>
    </row>
    <row r="30" spans="1:19" x14ac:dyDescent="0.25">
      <c r="A30" s="1" t="s">
        <v>6</v>
      </c>
      <c r="B30" s="1"/>
      <c r="C30" s="3" t="s">
        <v>335</v>
      </c>
      <c r="D30" s="8" t="s">
        <v>1179</v>
      </c>
      <c r="E30" t="s">
        <v>1202</v>
      </c>
      <c r="F30" t="str">
        <f>_xlfn.CONCAT(B30,C30)</f>
        <v>stdlib/safeds.data.image.containers._image/Image/from_jpeg_file</v>
      </c>
      <c r="I30" t="str">
        <f>IF(A30="-","+","-")</f>
        <v>+</v>
      </c>
      <c r="J30" t="str">
        <f>IF(AND(I30="-",NOT(D30="ok")),"+","")</f>
        <v/>
      </c>
      <c r="K30" t="str">
        <f>IF(AND(I30="+",NOT(D30="ok")),"+","")</f>
        <v/>
      </c>
      <c r="L30" t="str">
        <f>IF(AND(I30="-",D30="?",A30&lt;$M$18),"+","")</f>
        <v/>
      </c>
      <c r="N30" t="str">
        <f>IF(AND(D30="ok",I30="-"),"+","")</f>
        <v/>
      </c>
      <c r="O30" t="str">
        <f>IF(AND(I30="+",D30="ok"),"+","")</f>
        <v>+</v>
      </c>
    </row>
    <row r="31" spans="1:19" x14ac:dyDescent="0.25">
      <c r="A31" s="1" t="s">
        <v>6</v>
      </c>
      <c r="B31" s="1"/>
      <c r="C31" s="3" t="s">
        <v>930</v>
      </c>
      <c r="D31" s="8" t="s">
        <v>1179</v>
      </c>
      <c r="E31" t="s">
        <v>1202</v>
      </c>
      <c r="F31" t="str">
        <f>_xlfn.CONCAT(B31,C31)</f>
        <v>stdlib/safeds.data.image.containers._image/Image/from_jpeg_file/path</v>
      </c>
      <c r="I31" t="str">
        <f>IF(A31="-","+","-")</f>
        <v>+</v>
      </c>
      <c r="J31" t="str">
        <f>IF(AND(I31="-",NOT(D31="ok")),"+","")</f>
        <v/>
      </c>
      <c r="K31" t="str">
        <f>IF(AND(I31="+",NOT(D31="ok")),"+","")</f>
        <v/>
      </c>
      <c r="L31" t="str">
        <f>IF(AND(I31="-",D31="?",A31&lt;$M$18),"+","")</f>
        <v/>
      </c>
      <c r="N31" t="str">
        <f>IF(AND(D31="ok",I31="-"),"+","")</f>
        <v/>
      </c>
      <c r="O31" t="str">
        <f>IF(AND(I31="+",D31="ok"),"+","")</f>
        <v>+</v>
      </c>
    </row>
    <row r="32" spans="1:19" x14ac:dyDescent="0.25">
      <c r="A32" s="1" t="s">
        <v>6</v>
      </c>
      <c r="B32" s="1"/>
      <c r="C32" s="3" t="s">
        <v>336</v>
      </c>
      <c r="D32" s="8" t="s">
        <v>1179</v>
      </c>
      <c r="E32" t="s">
        <v>1202</v>
      </c>
      <c r="F32" t="str">
        <f>_xlfn.CONCAT(B32,C32)</f>
        <v>stdlib/safeds.data.image.containers._image/Image/from_png_file</v>
      </c>
      <c r="I32" t="str">
        <f>IF(A32="-","+","-")</f>
        <v>+</v>
      </c>
      <c r="J32" t="str">
        <f>IF(AND(I32="-",NOT(D32="ok")),"+","")</f>
        <v/>
      </c>
      <c r="K32" t="str">
        <f>IF(AND(I32="+",NOT(D32="ok")),"+","")</f>
        <v/>
      </c>
      <c r="L32" t="str">
        <f>IF(AND(I32="-",D32="?",A32&lt;$M$18),"+","")</f>
        <v/>
      </c>
      <c r="N32" t="str">
        <f>IF(AND(D32="ok",I32="-"),"+","")</f>
        <v/>
      </c>
      <c r="O32" t="str">
        <f>IF(AND(I32="+",D32="ok"),"+","")</f>
        <v>+</v>
      </c>
    </row>
    <row r="33" spans="1:19" x14ac:dyDescent="0.25">
      <c r="A33" s="1" t="s">
        <v>6</v>
      </c>
      <c r="B33" s="1"/>
      <c r="C33" s="3" t="s">
        <v>931</v>
      </c>
      <c r="D33" s="8" t="s">
        <v>1179</v>
      </c>
      <c r="E33" t="s">
        <v>1202</v>
      </c>
      <c r="F33" t="str">
        <f>_xlfn.CONCAT(B33,C33)</f>
        <v>stdlib/safeds.data.image.containers._image/Image/from_png_file/path</v>
      </c>
      <c r="I33" t="str">
        <f>IF(A33="-","+","-")</f>
        <v>+</v>
      </c>
      <c r="J33" t="str">
        <f>IF(AND(I33="-",NOT(D33="ok")),"+","")</f>
        <v/>
      </c>
      <c r="K33" t="str">
        <f>IF(AND(I33="+",NOT(D33="ok")),"+","")</f>
        <v/>
      </c>
      <c r="L33" t="str">
        <f>IF(AND(I33="-",D33="?",A33&lt;$M$18),"+","")</f>
        <v/>
      </c>
      <c r="N33" t="str">
        <f>IF(AND(D33="ok",I33="-"),"+","")</f>
        <v/>
      </c>
      <c r="O33" t="str">
        <f>IF(AND(I33="+",D33="ok"),"+","")</f>
        <v>+</v>
      </c>
    </row>
    <row r="34" spans="1:19" x14ac:dyDescent="0.25">
      <c r="A34" s="1" t="s">
        <v>6</v>
      </c>
      <c r="B34" s="1"/>
      <c r="C34" s="3" t="s">
        <v>337</v>
      </c>
      <c r="D34" s="8" t="s">
        <v>1179</v>
      </c>
      <c r="E34" t="s">
        <v>1202</v>
      </c>
      <c r="F34" t="str">
        <f>_xlfn.CONCAT(B34,C34)</f>
        <v>stdlib/safeds.data.image.containers._image/Image/to_jpeg_file</v>
      </c>
      <c r="I34" t="str">
        <f>IF(A34="-","+","-")</f>
        <v>+</v>
      </c>
      <c r="J34" t="str">
        <f>IF(AND(I34="-",NOT(D34="ok")),"+","")</f>
        <v/>
      </c>
      <c r="K34" t="str">
        <f>IF(AND(I34="+",NOT(D34="ok")),"+","")</f>
        <v/>
      </c>
      <c r="L34" t="str">
        <f>IF(AND(I34="-",D34="?",A34&lt;$M$18),"+","")</f>
        <v/>
      </c>
      <c r="N34" t="str">
        <f>IF(AND(D34="ok",I34="-"),"+","")</f>
        <v/>
      </c>
      <c r="O34" t="str">
        <f>IF(AND(I34="+",D34="ok"),"+","")</f>
        <v>+</v>
      </c>
    </row>
    <row r="35" spans="1:19" x14ac:dyDescent="0.25">
      <c r="A35" s="1" t="s">
        <v>6</v>
      </c>
      <c r="B35" s="1"/>
      <c r="C35" s="3" t="s">
        <v>933</v>
      </c>
      <c r="D35" s="8" t="s">
        <v>1179</v>
      </c>
      <c r="E35" t="s">
        <v>1202</v>
      </c>
      <c r="F35" t="str">
        <f>_xlfn.CONCAT(B35,C35)</f>
        <v>stdlib/safeds.data.image.containers._image/Image/to_jpeg_file/path</v>
      </c>
      <c r="I35" t="str">
        <f>IF(A35="-","+","-")</f>
        <v>+</v>
      </c>
      <c r="J35" t="str">
        <f>IF(AND(I35="-",NOT(D35="ok")),"+","")</f>
        <v/>
      </c>
      <c r="K35" t="str">
        <f>IF(AND(I35="+",NOT(D35="ok")),"+","")</f>
        <v/>
      </c>
      <c r="L35" t="str">
        <f>IF(AND(I35="-",D35="?",A35&lt;$M$18),"+","")</f>
        <v/>
      </c>
      <c r="N35" t="str">
        <f>IF(AND(D35="ok",I35="-"),"+","")</f>
        <v/>
      </c>
      <c r="O35" t="str">
        <f>IF(AND(I35="+",D35="ok"),"+","")</f>
        <v>+</v>
      </c>
    </row>
    <row r="36" spans="1:19" x14ac:dyDescent="0.25">
      <c r="A36" s="1" t="s">
        <v>6</v>
      </c>
      <c r="B36" s="1"/>
      <c r="C36" s="3" t="s">
        <v>932</v>
      </c>
      <c r="D36" s="8" t="s">
        <v>1179</v>
      </c>
      <c r="E36" t="s">
        <v>1202</v>
      </c>
      <c r="F36" t="str">
        <f>_xlfn.CONCAT(B36,C36)</f>
        <v>stdlib/safeds.data.image.containers._image/Image/to_jpeg_file/self</v>
      </c>
      <c r="I36" t="str">
        <f>IF(A36="-","+","-")</f>
        <v>+</v>
      </c>
      <c r="J36" t="str">
        <f>IF(AND(I36="-",NOT(D36="ok")),"+","")</f>
        <v/>
      </c>
      <c r="K36" t="str">
        <f>IF(AND(I36="+",NOT(D36="ok")),"+","")</f>
        <v/>
      </c>
      <c r="L36" t="str">
        <f>IF(AND(I36="-",D36="?",A36&lt;$M$18),"+","")</f>
        <v/>
      </c>
      <c r="N36" t="str">
        <f>IF(AND(D36="ok",I36="-"),"+","")</f>
        <v/>
      </c>
      <c r="O36" t="str">
        <f>IF(AND(I36="+",D36="ok"),"+","")</f>
        <v>+</v>
      </c>
    </row>
    <row r="37" spans="1:19" x14ac:dyDescent="0.25">
      <c r="A37" s="1" t="s">
        <v>6</v>
      </c>
      <c r="B37" s="1"/>
      <c r="C37" s="3" t="s">
        <v>338</v>
      </c>
      <c r="D37" s="8" t="s">
        <v>1179</v>
      </c>
      <c r="E37" t="s">
        <v>1202</v>
      </c>
      <c r="F37" t="str">
        <f>_xlfn.CONCAT(B37,C37)</f>
        <v>stdlib/safeds.data.image.containers._image/Image/to_png_file</v>
      </c>
      <c r="I37" t="str">
        <f>IF(A37="-","+","-")</f>
        <v>+</v>
      </c>
      <c r="J37" t="str">
        <f>IF(AND(I37="-",NOT(D37="ok")),"+","")</f>
        <v/>
      </c>
      <c r="K37" t="str">
        <f>IF(AND(I37="+",NOT(D37="ok")),"+","")</f>
        <v/>
      </c>
      <c r="L37" t="str">
        <f>IF(AND(I37="-",D37="?",A37&lt;$M$18),"+","")</f>
        <v/>
      </c>
      <c r="N37" t="str">
        <f>IF(AND(D37="ok",I37="-"),"+","")</f>
        <v/>
      </c>
      <c r="O37" t="str">
        <f>IF(AND(I37="+",D37="ok"),"+","")</f>
        <v>+</v>
      </c>
    </row>
    <row r="38" spans="1:19" x14ac:dyDescent="0.25">
      <c r="A38" s="1" t="s">
        <v>6</v>
      </c>
      <c r="B38" s="1"/>
      <c r="C38" s="3" t="s">
        <v>935</v>
      </c>
      <c r="D38" s="8" t="s">
        <v>1179</v>
      </c>
      <c r="E38" t="s">
        <v>1202</v>
      </c>
      <c r="F38" t="str">
        <f>_xlfn.CONCAT(B38,C38)</f>
        <v>stdlib/safeds.data.image.containers._image/Image/to_png_file/path</v>
      </c>
      <c r="I38" t="str">
        <f>IF(A38="-","+","-")</f>
        <v>+</v>
      </c>
      <c r="J38" t="str">
        <f>IF(AND(I38="-",NOT(D38="ok")),"+","")</f>
        <v/>
      </c>
      <c r="K38" t="str">
        <f>IF(AND(I38="+",NOT(D38="ok")),"+","")</f>
        <v/>
      </c>
      <c r="L38" t="str">
        <f>IF(AND(I38="-",D38="?",A38&lt;$M$18),"+","")</f>
        <v/>
      </c>
      <c r="N38" t="str">
        <f>IF(AND(D38="ok",I38="-"),"+","")</f>
        <v/>
      </c>
      <c r="O38" t="str">
        <f>IF(AND(I38="+",D38="ok"),"+","")</f>
        <v>+</v>
      </c>
    </row>
    <row r="39" spans="1:19" x14ac:dyDescent="0.25">
      <c r="A39" s="1" t="s">
        <v>6</v>
      </c>
      <c r="B39" s="1"/>
      <c r="C39" s="3" t="s">
        <v>934</v>
      </c>
      <c r="D39" s="8" t="s">
        <v>1179</v>
      </c>
      <c r="E39" t="s">
        <v>1202</v>
      </c>
      <c r="F39" t="str">
        <f>_xlfn.CONCAT(B39,C39)</f>
        <v>stdlib/safeds.data.image.containers._image/Image/to_png_file/self</v>
      </c>
      <c r="I39" t="str">
        <f>IF(A39="-","+","-")</f>
        <v>+</v>
      </c>
      <c r="J39" t="str">
        <f>IF(AND(I39="-",NOT(D39="ok")),"+","")</f>
        <v/>
      </c>
      <c r="K39" t="str">
        <f>IF(AND(I39="+",NOT(D39="ok")),"+","")</f>
        <v/>
      </c>
      <c r="L39" t="str">
        <f>IF(AND(I39="-",D39="?",A39&lt;$M$18),"+","")</f>
        <v/>
      </c>
      <c r="N39" t="str">
        <f>IF(AND(D39="ok",I39="-"),"+","")</f>
        <v/>
      </c>
      <c r="O39" t="str">
        <f>IF(AND(I39="+",D39="ok"),"+","")</f>
        <v>+</v>
      </c>
    </row>
    <row r="40" spans="1:19" x14ac:dyDescent="0.25">
      <c r="A40" s="1" t="s">
        <v>6</v>
      </c>
      <c r="B40" s="1"/>
      <c r="C40" s="3" t="s">
        <v>65</v>
      </c>
      <c r="D40" s="8" t="s">
        <v>1179</v>
      </c>
      <c r="E40" t="s">
        <v>1202</v>
      </c>
      <c r="F40" t="str">
        <f>_xlfn.CONCAT(B40,C40)</f>
        <v>stdlib/safeds.data.image.typing._image_format/ImageFormat</v>
      </c>
      <c r="I40" t="str">
        <f>IF(A40="-","+","-")</f>
        <v>+</v>
      </c>
      <c r="J40" t="str">
        <f>IF(AND(I40="-",NOT(D40="ok")),"+","")</f>
        <v/>
      </c>
      <c r="K40" t="str">
        <f>IF(AND(I40="+",NOT(D40="ok")),"+","")</f>
        <v/>
      </c>
      <c r="L40" t="str">
        <f>IF(AND(I40="-",D40="?",A40&lt;$M$18),"+","")</f>
        <v/>
      </c>
      <c r="N40" t="str">
        <f>IF(AND(D40="ok",I40="-"),"+","")</f>
        <v/>
      </c>
      <c r="O40" t="str">
        <f>IF(AND(I40="+",D40="ok"),"+","")</f>
        <v>+</v>
      </c>
    </row>
    <row r="41" spans="1:19" x14ac:dyDescent="0.25">
      <c r="A41" s="1" t="s">
        <v>6</v>
      </c>
      <c r="B41" s="11" t="s">
        <v>7</v>
      </c>
      <c r="C41" s="12"/>
      <c r="D41" s="13" t="str">
        <f>IF(B41=C41,"ok","-")</f>
        <v>-</v>
      </c>
      <c r="F41" t="str">
        <f>_xlfn.CONCAT(B41,C41)</f>
        <v>stdlib/safeds.data.tabular.containers._column/Column</v>
      </c>
      <c r="I41" t="str">
        <f>IF(A41="-","+","-")</f>
        <v>+</v>
      </c>
      <c r="J41" t="str">
        <f>IF(AND(I41="-",NOT(D41="ok")),"+","")</f>
        <v/>
      </c>
      <c r="K41" t="str">
        <f>IF(AND(I41="+",NOT(D41="ok")),"+","")</f>
        <v>+</v>
      </c>
      <c r="L41" t="str">
        <f>IF(AND(I41="-",D41="?",A41&lt;$M$18),"+","")</f>
        <v/>
      </c>
      <c r="N41" t="str">
        <f>IF(AND(D41="ok",I41="-"),"+","")</f>
        <v/>
      </c>
      <c r="O41" t="str">
        <f>IF(AND(I41="+",D41="ok"),"+","")</f>
        <v/>
      </c>
      <c r="P41" t="str">
        <f>IF(AND(K41="+",C41&lt;&gt;""),"+","")</f>
        <v/>
      </c>
      <c r="Q41" t="str">
        <f>IF(AND(I41="-",NOT(D41="ok")),LEN(B41)-LEN(SUBSTITUTE(B41,",",""))+"1","")</f>
        <v/>
      </c>
      <c r="R41" t="str">
        <f>IF(AND(I41="-",NOT(D41="ok")),LEN(C41)-LEN(SUBSTITUTE(C41,",",""))+"1","")</f>
        <v/>
      </c>
      <c r="S41">
        <v>2</v>
      </c>
    </row>
    <row r="42" spans="1:19" x14ac:dyDescent="0.25">
      <c r="A42" s="1" t="s">
        <v>6</v>
      </c>
      <c r="B42" s="12"/>
      <c r="C42" s="11" t="s">
        <v>7</v>
      </c>
      <c r="D42" s="13" t="str">
        <f>IF(B42=C42,"ok","-")</f>
        <v>-</v>
      </c>
      <c r="F42" t="str">
        <f>_xlfn.CONCAT(B42,C42)</f>
        <v>stdlib/safeds.data.tabular.containers._column/Column</v>
      </c>
      <c r="I42" t="str">
        <f>IF(A42="-","+","-")</f>
        <v>+</v>
      </c>
      <c r="J42" t="str">
        <f>IF(AND(I42="-",NOT(D42="ok")),"+","")</f>
        <v/>
      </c>
      <c r="K42" t="str">
        <f>IF(AND(I42="+",NOT(D42="ok")),"+","")</f>
        <v>+</v>
      </c>
      <c r="L42" t="str">
        <f>IF(AND(I42="-",D42="?",A42&lt;$M$18),"+","")</f>
        <v/>
      </c>
      <c r="N42" t="str">
        <f>IF(AND(D42="ok",I42="-"),"+","")</f>
        <v/>
      </c>
      <c r="O42" t="str">
        <f>IF(AND(I42="+",D42="ok"),"+","")</f>
        <v/>
      </c>
      <c r="P42" t="str">
        <f>IF(AND(K42="+",C42&lt;&gt;""),"+","")</f>
        <v>+</v>
      </c>
      <c r="Q42" t="str">
        <f>IF(AND(I42="-",NOT(D42="ok")),LEN(B42)-LEN(SUBSTITUTE(B42,",",""))+"1","")</f>
        <v/>
      </c>
      <c r="R42" t="str">
        <f>IF(AND(I42="-",NOT(D42="ok")),LEN(C42)-LEN(SUBSTITUTE(C42,",",""))+"1","")</f>
        <v/>
      </c>
      <c r="S42">
        <v>2</v>
      </c>
    </row>
    <row r="43" spans="1:19" x14ac:dyDescent="0.25">
      <c r="A43" s="1" t="s">
        <v>4</v>
      </c>
      <c r="B43" s="3" t="s">
        <v>520</v>
      </c>
      <c r="C43" s="3" t="s">
        <v>520</v>
      </c>
      <c r="D43" s="8" t="str">
        <f>IF(B43=C43,"ok","-")</f>
        <v>ok</v>
      </c>
      <c r="F43" t="str">
        <f>_xlfn.CONCAT(B43,C43)</f>
        <v>stdlib/safeds.data.tabular.containers._column/Column/__eq__/otherstdlib/safeds.data.tabular.containers._column/Column/__eq__/other</v>
      </c>
      <c r="I43" t="str">
        <f>IF(A43="-","+","-")</f>
        <v>-</v>
      </c>
      <c r="J43" t="str">
        <f>IF(AND(I43="-",NOT(D43="ok")),"+","")</f>
        <v/>
      </c>
      <c r="K43" t="str">
        <f>IF(AND(I43="+",NOT(D43="ok")),"+","")</f>
        <v/>
      </c>
      <c r="L43" t="str">
        <f>IF(AND(I43="-",D43="?",A43&lt;$M$18),"+","")</f>
        <v/>
      </c>
      <c r="N43" t="str">
        <f>IF(AND(D43="ok",I43="-"),"+","")</f>
        <v>+</v>
      </c>
      <c r="O43" t="str">
        <f>IF(AND(I43="+",D43="ok"),"+","")</f>
        <v/>
      </c>
    </row>
    <row r="44" spans="1:19" x14ac:dyDescent="0.25">
      <c r="A44" s="1" t="s">
        <v>4</v>
      </c>
      <c r="B44" s="3" t="s">
        <v>519</v>
      </c>
      <c r="C44" s="3" t="s">
        <v>519</v>
      </c>
      <c r="D44" s="8" t="str">
        <f>IF(B44=C44,"ok","-")</f>
        <v>ok</v>
      </c>
      <c r="F44" t="str">
        <f>_xlfn.CONCAT(B44,C44)</f>
        <v>stdlib/safeds.data.tabular.containers._column/Column/__eq__/selfstdlib/safeds.data.tabular.containers._column/Column/__eq__/self</v>
      </c>
      <c r="I44" t="str">
        <f>IF(A44="-","+","-")</f>
        <v>-</v>
      </c>
      <c r="J44" t="str">
        <f>IF(AND(I44="-",NOT(D44="ok")),"+","")</f>
        <v/>
      </c>
      <c r="K44" t="str">
        <f>IF(AND(I44="+",NOT(D44="ok")),"+","")</f>
        <v/>
      </c>
      <c r="L44" t="str">
        <f>IF(AND(I44="-",D44="?",A44&lt;$M$18),"+","")</f>
        <v/>
      </c>
      <c r="N44" t="str">
        <f>IF(AND(D44="ok",I44="-"),"+","")</f>
        <v>+</v>
      </c>
      <c r="O44" t="str">
        <f>IF(AND(I44="+",D44="ok"),"+","")</f>
        <v/>
      </c>
    </row>
    <row r="45" spans="1:19" x14ac:dyDescent="0.25">
      <c r="A45" s="1" t="s">
        <v>4</v>
      </c>
      <c r="B45" s="3" t="s">
        <v>110</v>
      </c>
      <c r="C45" s="3" t="s">
        <v>110</v>
      </c>
      <c r="D45" s="8" t="str">
        <f>IF(B45=C45,"ok","-")</f>
        <v>ok</v>
      </c>
      <c r="F45" t="str">
        <f>_xlfn.CONCAT(B45,C45)</f>
        <v>stdlib/safeds.data.tabular.containers._column/Column/__eq__stdlib/safeds.data.tabular.containers._column/Column/__eq__</v>
      </c>
      <c r="I45" t="str">
        <f>IF(A45="-","+","-")</f>
        <v>-</v>
      </c>
      <c r="J45" t="str">
        <f>IF(AND(I45="-",NOT(D45="ok")),"+","")</f>
        <v/>
      </c>
      <c r="K45" t="str">
        <f>IF(AND(I45="+",NOT(D45="ok")),"+","")</f>
        <v/>
      </c>
      <c r="L45" t="str">
        <f>IF(AND(I45="-",D45="?",A45&lt;$M$18),"+","")</f>
        <v/>
      </c>
      <c r="N45" t="str">
        <f>IF(AND(D45="ok",I45="-"),"+","")</f>
        <v>+</v>
      </c>
      <c r="O45" t="str">
        <f>IF(AND(I45="+",D45="ok"),"+","")</f>
        <v/>
      </c>
    </row>
    <row r="46" spans="1:19" x14ac:dyDescent="0.25">
      <c r="A46" s="1" t="s">
        <v>4</v>
      </c>
      <c r="B46" s="3" t="s">
        <v>522</v>
      </c>
      <c r="C46" s="3" t="s">
        <v>522</v>
      </c>
      <c r="D46" s="8" t="str">
        <f>IF(B46=C46,"ok","-")</f>
        <v>ok</v>
      </c>
      <c r="F46" t="str">
        <f>_xlfn.CONCAT(B46,C46)</f>
        <v>stdlib/safeds.data.tabular.containers._column/Column/__getitem__/indexstdlib/safeds.data.tabular.containers._column/Column/__getitem__/index</v>
      </c>
      <c r="I46" t="str">
        <f>IF(A46="-","+","-")</f>
        <v>-</v>
      </c>
      <c r="J46" t="str">
        <f>IF(AND(I46="-",NOT(D46="ok")),"+","")</f>
        <v/>
      </c>
      <c r="K46" t="str">
        <f>IF(AND(I46="+",NOT(D46="ok")),"+","")</f>
        <v/>
      </c>
      <c r="L46" t="str">
        <f>IF(AND(I46="-",D46="?",A46&lt;$M$18),"+","")</f>
        <v/>
      </c>
      <c r="N46" t="str">
        <f>IF(AND(D46="ok",I46="-"),"+","")</f>
        <v>+</v>
      </c>
      <c r="O46" t="str">
        <f>IF(AND(I46="+",D46="ok"),"+","")</f>
        <v/>
      </c>
    </row>
    <row r="47" spans="1:19" x14ac:dyDescent="0.25">
      <c r="A47" s="1" t="s">
        <v>4</v>
      </c>
      <c r="B47" s="3" t="s">
        <v>521</v>
      </c>
      <c r="C47" s="3" t="s">
        <v>521</v>
      </c>
      <c r="D47" s="8" t="str">
        <f>IF(B47=C47,"ok","-")</f>
        <v>ok</v>
      </c>
      <c r="F47" t="str">
        <f>_xlfn.CONCAT(B47,C47)</f>
        <v>stdlib/safeds.data.tabular.containers._column/Column/__getitem__/selfstdlib/safeds.data.tabular.containers._column/Column/__getitem__/self</v>
      </c>
      <c r="I47" t="str">
        <f>IF(A47="-","+","-")</f>
        <v>-</v>
      </c>
      <c r="J47" t="str">
        <f>IF(AND(I47="-",NOT(D47="ok")),"+","")</f>
        <v/>
      </c>
      <c r="K47" t="str">
        <f>IF(AND(I47="+",NOT(D47="ok")),"+","")</f>
        <v/>
      </c>
      <c r="L47" t="str">
        <f>IF(AND(I47="-",D47="?",A47&lt;$M$18),"+","")</f>
        <v/>
      </c>
      <c r="N47" t="str">
        <f>IF(AND(D47="ok",I47="-"),"+","")</f>
        <v>+</v>
      </c>
      <c r="O47" t="str">
        <f>IF(AND(I47="+",D47="ok"),"+","")</f>
        <v/>
      </c>
    </row>
    <row r="48" spans="1:19" x14ac:dyDescent="0.25">
      <c r="A48" s="1" t="s">
        <v>4</v>
      </c>
      <c r="B48" s="3" t="s">
        <v>111</v>
      </c>
      <c r="C48" s="3" t="s">
        <v>111</v>
      </c>
      <c r="D48" s="8" t="str">
        <f>IF(B48=C48,"ok","-")</f>
        <v>ok</v>
      </c>
      <c r="F48" t="str">
        <f>_xlfn.CONCAT(B48,C48)</f>
        <v>stdlib/safeds.data.tabular.containers._column/Column/__getitem__stdlib/safeds.data.tabular.containers._column/Column/__getitem__</v>
      </c>
      <c r="I48" t="str">
        <f>IF(A48="-","+","-")</f>
        <v>-</v>
      </c>
      <c r="J48" t="str">
        <f>IF(AND(I48="-",NOT(D48="ok")),"+","")</f>
        <v/>
      </c>
      <c r="K48" t="str">
        <f>IF(AND(I48="+",NOT(D48="ok")),"+","")</f>
        <v/>
      </c>
      <c r="L48" t="str">
        <f>IF(AND(I48="-",D48="?",A48&lt;$M$18),"+","")</f>
        <v/>
      </c>
      <c r="N48" t="str">
        <f>IF(AND(D48="ok",I48="-"),"+","")</f>
        <v>+</v>
      </c>
      <c r="O48" t="str">
        <f>IF(AND(I48="+",D48="ok"),"+","")</f>
        <v/>
      </c>
    </row>
    <row r="49" spans="1:18" x14ac:dyDescent="0.25">
      <c r="A49" s="1" t="s">
        <v>4</v>
      </c>
      <c r="B49" s="3" t="s">
        <v>523</v>
      </c>
      <c r="C49" s="3" t="s">
        <v>523</v>
      </c>
      <c r="D49" s="8" t="str">
        <f>IF(B49=C49,"ok","-")</f>
        <v>ok</v>
      </c>
      <c r="F49" t="str">
        <f>_xlfn.CONCAT(B49,C49)</f>
        <v>stdlib/safeds.data.tabular.containers._column/Column/__hash__/selfstdlib/safeds.data.tabular.containers._column/Column/__hash__/self</v>
      </c>
      <c r="I49" t="str">
        <f>IF(A49="-","+","-")</f>
        <v>-</v>
      </c>
      <c r="J49" t="str">
        <f>IF(AND(I49="-",NOT(D49="ok")),"+","")</f>
        <v/>
      </c>
      <c r="K49" t="str">
        <f>IF(AND(I49="+",NOT(D49="ok")),"+","")</f>
        <v/>
      </c>
      <c r="L49" t="str">
        <f>IF(AND(I49="-",D49="?",A49&lt;$M$18),"+","")</f>
        <v/>
      </c>
      <c r="N49" t="str">
        <f>IF(AND(D49="ok",I49="-"),"+","")</f>
        <v>+</v>
      </c>
      <c r="O49" t="str">
        <f>IF(AND(I49="+",D49="ok"),"+","")</f>
        <v/>
      </c>
    </row>
    <row r="50" spans="1:18" x14ac:dyDescent="0.25">
      <c r="A50" s="1" t="s">
        <v>4</v>
      </c>
      <c r="B50" s="3" t="s">
        <v>112</v>
      </c>
      <c r="C50" s="3" t="s">
        <v>112</v>
      </c>
      <c r="D50" s="8" t="str">
        <f>IF(B50=C50,"ok","-")</f>
        <v>ok</v>
      </c>
      <c r="F50" t="str">
        <f>_xlfn.CONCAT(B50,C50)</f>
        <v>stdlib/safeds.data.tabular.containers._column/Column/__hash__stdlib/safeds.data.tabular.containers._column/Column/__hash__</v>
      </c>
      <c r="I50" t="str">
        <f>IF(A50="-","+","-")</f>
        <v>-</v>
      </c>
      <c r="J50" t="str">
        <f>IF(AND(I50="-",NOT(D50="ok")),"+","")</f>
        <v/>
      </c>
      <c r="K50" t="str">
        <f>IF(AND(I50="+",NOT(D50="ok")),"+","")</f>
        <v/>
      </c>
      <c r="L50" t="str">
        <f>IF(AND(I50="-",D50="?",A50&lt;$M$18),"+","")</f>
        <v/>
      </c>
      <c r="N50" t="str">
        <f>IF(AND(D50="ok",I50="-"),"+","")</f>
        <v>+</v>
      </c>
      <c r="O50" t="str">
        <f>IF(AND(I50="+",D50="ok"),"+","")</f>
        <v/>
      </c>
    </row>
    <row r="51" spans="1:18" x14ac:dyDescent="0.25">
      <c r="A51" s="1" t="s">
        <v>6</v>
      </c>
      <c r="B51" s="3" t="s">
        <v>157</v>
      </c>
      <c r="C51" s="1"/>
      <c r="D51" s="8" t="str">
        <f>IF(B51=C51,"ok","-")</f>
        <v>-</v>
      </c>
      <c r="F51" t="str">
        <f>_xlfn.CONCAT(B51,C51)</f>
        <v>stdlib/safeds.data.tabular.containers._column/Column/__init__</v>
      </c>
      <c r="I51" t="str">
        <f>IF(A51="-","+","-")</f>
        <v>+</v>
      </c>
      <c r="J51" t="str">
        <f>IF(AND(I51="-",NOT(D51="ok")),"+","")</f>
        <v/>
      </c>
      <c r="K51" t="str">
        <f>IF(AND(I51="+",NOT(D51="ok")),"+","")</f>
        <v>+</v>
      </c>
      <c r="L51" t="str">
        <f>IF(AND(I51="-",D51="?",A51&lt;$M$18),"+","")</f>
        <v/>
      </c>
      <c r="N51" t="str">
        <f>IF(AND(D51="ok",I51="-"),"+","")</f>
        <v/>
      </c>
      <c r="O51" t="str">
        <f>IF(AND(I51="+",D51="ok"),"+","")</f>
        <v/>
      </c>
      <c r="P51" t="str">
        <f>IF(AND(K51="+",C51&lt;&gt;""),"+","")</f>
        <v/>
      </c>
      <c r="Q51" t="str">
        <f>IF(AND(I51="-",NOT(D51="ok")),LEN(B51)-LEN(SUBSTITUTE(B51,",",""))+"1","")</f>
        <v/>
      </c>
      <c r="R51" t="str">
        <f>IF(AND(I51="-",NOT(D51="ok")),LEN(C51)-LEN(SUBSTITUTE(C51,",",""))+"1","")</f>
        <v/>
      </c>
    </row>
    <row r="52" spans="1:18" x14ac:dyDescent="0.25">
      <c r="A52" s="1" t="s">
        <v>6</v>
      </c>
      <c r="B52" s="1"/>
      <c r="C52" s="3" t="s">
        <v>157</v>
      </c>
      <c r="D52" s="8" t="str">
        <f>IF(B52=C52,"ok","-")</f>
        <v>-</v>
      </c>
      <c r="F52" t="str">
        <f>_xlfn.CONCAT(B52,C52)</f>
        <v>stdlib/safeds.data.tabular.containers._column/Column/__init__</v>
      </c>
      <c r="I52" t="str">
        <f>IF(A52="-","+","-")</f>
        <v>+</v>
      </c>
      <c r="J52" t="str">
        <f>IF(AND(I52="-",NOT(D52="ok")),"+","")</f>
        <v/>
      </c>
      <c r="K52" t="str">
        <f>IF(AND(I52="+",NOT(D52="ok")),"+","")</f>
        <v>+</v>
      </c>
      <c r="L52" t="str">
        <f>IF(AND(I52="-",D52="?",A52&lt;$M$18),"+","")</f>
        <v/>
      </c>
      <c r="N52" t="str">
        <f>IF(AND(D52="ok",I52="-"),"+","")</f>
        <v/>
      </c>
      <c r="O52" t="str">
        <f>IF(AND(I52="+",D52="ok"),"+","")</f>
        <v/>
      </c>
      <c r="P52" t="str">
        <f>IF(AND(K52="+",C52&lt;&gt;""),"+","")</f>
        <v>+</v>
      </c>
      <c r="Q52" t="str">
        <f>IF(AND(I52="-",NOT(D52="ok")),LEN(B52)-LEN(SUBSTITUTE(B52,",",""))+"1","")</f>
        <v/>
      </c>
      <c r="R52" t="str">
        <f>IF(AND(I52="-",NOT(D52="ok")),LEN(C52)-LEN(SUBSTITUTE(C52,",",""))+"1","")</f>
        <v/>
      </c>
    </row>
    <row r="53" spans="1:18" x14ac:dyDescent="0.25">
      <c r="A53" s="1" t="s">
        <v>6</v>
      </c>
      <c r="B53" s="3" t="s">
        <v>742</v>
      </c>
      <c r="C53" s="1"/>
      <c r="D53" s="8" t="str">
        <f>IF(B53=C53,"ok","-")</f>
        <v>-</v>
      </c>
      <c r="F53" t="str">
        <f>_xlfn.CONCAT(B53,C53)</f>
        <v>stdlib/safeds.data.tabular.containers._column/Column/__init__/data</v>
      </c>
      <c r="I53" t="str">
        <f>IF(A53="-","+","-")</f>
        <v>+</v>
      </c>
      <c r="J53" t="str">
        <f>IF(AND(I53="-",NOT(D53="ok")),"+","")</f>
        <v/>
      </c>
      <c r="K53" t="str">
        <f>IF(AND(I53="+",NOT(D53="ok")),"+","")</f>
        <v>+</v>
      </c>
      <c r="L53" t="str">
        <f>IF(AND(I53="-",D53="?",A53&lt;$M$18),"+","")</f>
        <v/>
      </c>
      <c r="N53" t="str">
        <f>IF(AND(D53="ok",I53="-"),"+","")</f>
        <v/>
      </c>
      <c r="O53" t="str">
        <f>IF(AND(I53="+",D53="ok"),"+","")</f>
        <v/>
      </c>
      <c r="P53" t="str">
        <f>IF(AND(K53="+",C53&lt;&gt;""),"+","")</f>
        <v/>
      </c>
      <c r="Q53" t="str">
        <f>IF(AND(I53="-",NOT(D53="ok")),LEN(B53)-LEN(SUBSTITUTE(B53,",",""))+"1","")</f>
        <v/>
      </c>
      <c r="R53" t="str">
        <f>IF(AND(I53="-",NOT(D53="ok")),LEN(C53)-LEN(SUBSTITUTE(C53,",",""))+"1","")</f>
        <v/>
      </c>
    </row>
    <row r="54" spans="1:18" x14ac:dyDescent="0.25">
      <c r="A54" s="1" t="s">
        <v>6</v>
      </c>
      <c r="B54" s="1"/>
      <c r="C54" s="3" t="s">
        <v>742</v>
      </c>
      <c r="D54" s="8" t="str">
        <f>IF(B54=C54,"ok","-")</f>
        <v>-</v>
      </c>
      <c r="F54" t="str">
        <f>_xlfn.CONCAT(B54,C54)</f>
        <v>stdlib/safeds.data.tabular.containers._column/Column/__init__/data</v>
      </c>
      <c r="I54" t="str">
        <f>IF(A54="-","+","-")</f>
        <v>+</v>
      </c>
      <c r="J54" t="str">
        <f>IF(AND(I54="-",NOT(D54="ok")),"+","")</f>
        <v/>
      </c>
      <c r="K54" t="str">
        <f>IF(AND(I54="+",NOT(D54="ok")),"+","")</f>
        <v>+</v>
      </c>
      <c r="L54" t="str">
        <f>IF(AND(I54="-",D54="?",A54&lt;$M$18),"+","")</f>
        <v/>
      </c>
      <c r="N54" t="str">
        <f>IF(AND(D54="ok",I54="-"),"+","")</f>
        <v/>
      </c>
      <c r="O54" t="str">
        <f>IF(AND(I54="+",D54="ok"),"+","")</f>
        <v/>
      </c>
      <c r="P54" t="str">
        <f>IF(AND(K54="+",C54&lt;&gt;""),"+","")</f>
        <v>+</v>
      </c>
      <c r="Q54" t="str">
        <f>IF(AND(I54="-",NOT(D54="ok")),LEN(B54)-LEN(SUBSTITUTE(B54,",",""))+"1","")</f>
        <v/>
      </c>
      <c r="R54" t="str">
        <f>IF(AND(I54="-",NOT(D54="ok")),LEN(C54)-LEN(SUBSTITUTE(C54,",",""))+"1","")</f>
        <v/>
      </c>
    </row>
    <row r="55" spans="1:18" x14ac:dyDescent="0.25">
      <c r="A55" s="1" t="s">
        <v>6</v>
      </c>
      <c r="B55" s="3" t="s">
        <v>743</v>
      </c>
      <c r="C55" s="1"/>
      <c r="D55" s="8" t="str">
        <f>IF(B55=C55,"ok","-")</f>
        <v>-</v>
      </c>
      <c r="F55" t="str">
        <f>_xlfn.CONCAT(B55,C55)</f>
        <v>stdlib/safeds.data.tabular.containers._column/Column/__init__/name</v>
      </c>
      <c r="I55" t="str">
        <f>IF(A55="-","+","-")</f>
        <v>+</v>
      </c>
      <c r="J55" t="str">
        <f>IF(AND(I55="-",NOT(D55="ok")),"+","")</f>
        <v/>
      </c>
      <c r="K55" t="str">
        <f>IF(AND(I55="+",NOT(D55="ok")),"+","")</f>
        <v>+</v>
      </c>
      <c r="L55" t="str">
        <f>IF(AND(I55="-",D55="?",A55&lt;$M$18),"+","")</f>
        <v/>
      </c>
      <c r="N55" t="str">
        <f>IF(AND(D55="ok",I55="-"),"+","")</f>
        <v/>
      </c>
      <c r="O55" t="str">
        <f>IF(AND(I55="+",D55="ok"),"+","")</f>
        <v/>
      </c>
      <c r="P55" t="str">
        <f>IF(AND(K55="+",C55&lt;&gt;""),"+","")</f>
        <v/>
      </c>
      <c r="Q55" t="str">
        <f>IF(AND(I55="-",NOT(D55="ok")),LEN(B55)-LEN(SUBSTITUTE(B55,",",""))+"1","")</f>
        <v/>
      </c>
      <c r="R55" t="str">
        <f>IF(AND(I55="-",NOT(D55="ok")),LEN(C55)-LEN(SUBSTITUTE(C55,",",""))+"1","")</f>
        <v/>
      </c>
    </row>
    <row r="56" spans="1:18" x14ac:dyDescent="0.25">
      <c r="A56" s="1" t="s">
        <v>6</v>
      </c>
      <c r="B56" s="1"/>
      <c r="C56" s="3" t="s">
        <v>743</v>
      </c>
      <c r="D56" s="8" t="str">
        <f>IF(B56=C56,"ok","-")</f>
        <v>-</v>
      </c>
      <c r="F56" t="str">
        <f>_xlfn.CONCAT(B56,C56)</f>
        <v>stdlib/safeds.data.tabular.containers._column/Column/__init__/name</v>
      </c>
      <c r="I56" t="str">
        <f>IF(A56="-","+","-")</f>
        <v>+</v>
      </c>
      <c r="J56" t="str">
        <f>IF(AND(I56="-",NOT(D56="ok")),"+","")</f>
        <v/>
      </c>
      <c r="K56" t="str">
        <f>IF(AND(I56="+",NOT(D56="ok")),"+","")</f>
        <v>+</v>
      </c>
      <c r="L56" t="str">
        <f>IF(AND(I56="-",D56="?",A56&lt;$M$18),"+","")</f>
        <v/>
      </c>
      <c r="N56" t="str">
        <f>IF(AND(D56="ok",I56="-"),"+","")</f>
        <v/>
      </c>
      <c r="O56" t="str">
        <f>IF(AND(I56="+",D56="ok"),"+","")</f>
        <v/>
      </c>
      <c r="P56" t="str">
        <f>IF(AND(K56="+",C56&lt;&gt;""),"+","")</f>
        <v>+</v>
      </c>
      <c r="Q56" t="str">
        <f>IF(AND(I56="-",NOT(D56="ok")),LEN(B56)-LEN(SUBSTITUTE(B56,",",""))+"1","")</f>
        <v/>
      </c>
      <c r="R56" t="str">
        <f>IF(AND(I56="-",NOT(D56="ok")),LEN(C56)-LEN(SUBSTITUTE(C56,",",""))+"1","")</f>
        <v/>
      </c>
    </row>
    <row r="57" spans="1:18" x14ac:dyDescent="0.25">
      <c r="A57" s="1" t="s">
        <v>4</v>
      </c>
      <c r="B57" s="3" t="s">
        <v>524</v>
      </c>
      <c r="C57" s="3" t="s">
        <v>524</v>
      </c>
      <c r="D57" s="8" t="str">
        <f>IF(B57=C57,"ok","-")</f>
        <v>ok</v>
      </c>
      <c r="F57" t="str">
        <f>_xlfn.CONCAT(B57,C57)</f>
        <v>stdlib/safeds.data.tabular.containers._column/Column/__init__/selfstdlib/safeds.data.tabular.containers._column/Column/__init__/self</v>
      </c>
      <c r="I57" t="str">
        <f>IF(A57="-","+","-")</f>
        <v>-</v>
      </c>
      <c r="J57" t="str">
        <f>IF(AND(I57="-",NOT(D57="ok")),"+","")</f>
        <v/>
      </c>
      <c r="K57" t="str">
        <f>IF(AND(I57="+",NOT(D57="ok")),"+","")</f>
        <v/>
      </c>
      <c r="L57" t="str">
        <f>IF(AND(I57="-",D57="?",A57&lt;$M$18),"+","")</f>
        <v/>
      </c>
      <c r="N57" t="str">
        <f>IF(AND(D57="ok",I57="-"),"+","")</f>
        <v>+</v>
      </c>
      <c r="O57" t="str">
        <f>IF(AND(I57="+",D57="ok"),"+","")</f>
        <v/>
      </c>
    </row>
    <row r="58" spans="1:18" x14ac:dyDescent="0.25">
      <c r="A58" s="1" t="s">
        <v>6</v>
      </c>
      <c r="B58" s="1"/>
      <c r="C58" s="3" t="s">
        <v>936</v>
      </c>
      <c r="D58" s="8" t="s">
        <v>1179</v>
      </c>
      <c r="E58" t="s">
        <v>1203</v>
      </c>
      <c r="F58" t="str">
        <f>_xlfn.CONCAT(B58,C58)</f>
        <v>stdlib/safeds.data.tabular.containers._column/Column/__init__/type_</v>
      </c>
      <c r="I58" t="str">
        <f>IF(A58="-","+","-")</f>
        <v>+</v>
      </c>
      <c r="J58" t="str">
        <f>IF(AND(I58="-",NOT(D58="ok")),"+","")</f>
        <v/>
      </c>
      <c r="K58" t="str">
        <f>IF(AND(I58="+",NOT(D58="ok")),"+","")</f>
        <v/>
      </c>
      <c r="L58" t="str">
        <f>IF(AND(I58="-",D58="?",A58&lt;$M$18),"+","")</f>
        <v/>
      </c>
      <c r="N58" t="str">
        <f>IF(AND(D58="ok",I58="-"),"+","")</f>
        <v/>
      </c>
      <c r="O58" t="str">
        <f>IF(AND(I58="+",D58="ok"),"+","")</f>
        <v>+</v>
      </c>
    </row>
    <row r="59" spans="1:18" x14ac:dyDescent="0.25">
      <c r="A59" s="1" t="s">
        <v>4</v>
      </c>
      <c r="B59" s="3" t="s">
        <v>525</v>
      </c>
      <c r="C59" s="3" t="s">
        <v>525</v>
      </c>
      <c r="D59" s="8" t="str">
        <f>IF(B59=C59,"ok","-")</f>
        <v>ok</v>
      </c>
      <c r="F59" t="str">
        <f>_xlfn.CONCAT(B59,C59)</f>
        <v>stdlib/safeds.data.tabular.containers._column/Column/__iter__/selfstdlib/safeds.data.tabular.containers._column/Column/__iter__/self</v>
      </c>
      <c r="I59" t="str">
        <f>IF(A59="-","+","-")</f>
        <v>-</v>
      </c>
      <c r="J59" t="str">
        <f>IF(AND(I59="-",NOT(D59="ok")),"+","")</f>
        <v/>
      </c>
      <c r="K59" t="str">
        <f>IF(AND(I59="+",NOT(D59="ok")),"+","")</f>
        <v/>
      </c>
      <c r="L59" t="str">
        <f>IF(AND(I59="-",D59="?",A59&lt;$M$18),"+","")</f>
        <v/>
      </c>
      <c r="N59" t="str">
        <f>IF(AND(D59="ok",I59="-"),"+","")</f>
        <v>+</v>
      </c>
      <c r="O59" t="str">
        <f>IF(AND(I59="+",D59="ok"),"+","")</f>
        <v/>
      </c>
    </row>
    <row r="60" spans="1:18" x14ac:dyDescent="0.25">
      <c r="A60" s="1" t="s">
        <v>4</v>
      </c>
      <c r="B60" s="3" t="s">
        <v>113</v>
      </c>
      <c r="C60" s="3" t="s">
        <v>113</v>
      </c>
      <c r="D60" s="8" t="str">
        <f>IF(B60=C60,"ok","-")</f>
        <v>ok</v>
      </c>
      <c r="F60" t="str">
        <f>_xlfn.CONCAT(B60,C60)</f>
        <v>stdlib/safeds.data.tabular.containers._column/Column/__iter__stdlib/safeds.data.tabular.containers._column/Column/__iter__</v>
      </c>
      <c r="I60" t="str">
        <f>IF(A60="-","+","-")</f>
        <v>-</v>
      </c>
      <c r="J60" t="str">
        <f>IF(AND(I60="-",NOT(D60="ok")),"+","")</f>
        <v/>
      </c>
      <c r="K60" t="str">
        <f>IF(AND(I60="+",NOT(D60="ok")),"+","")</f>
        <v/>
      </c>
      <c r="L60" t="str">
        <f>IF(AND(I60="-",D60="?",A60&lt;$M$18),"+","")</f>
        <v/>
      </c>
      <c r="N60" t="str">
        <f>IF(AND(D60="ok",I60="-"),"+","")</f>
        <v>+</v>
      </c>
      <c r="O60" t="str">
        <f>IF(AND(I60="+",D60="ok"),"+","")</f>
        <v/>
      </c>
    </row>
    <row r="61" spans="1:18" x14ac:dyDescent="0.25">
      <c r="A61" s="1" t="s">
        <v>4</v>
      </c>
      <c r="B61" s="3" t="s">
        <v>526</v>
      </c>
      <c r="C61" s="3" t="s">
        <v>526</v>
      </c>
      <c r="D61" s="8" t="str">
        <f>IF(B61=C61,"ok","-")</f>
        <v>ok</v>
      </c>
      <c r="F61" t="str">
        <f>_xlfn.CONCAT(B61,C61)</f>
        <v>stdlib/safeds.data.tabular.containers._column/Column/__len__/selfstdlib/safeds.data.tabular.containers._column/Column/__len__/self</v>
      </c>
      <c r="I61" t="str">
        <f>IF(A61="-","+","-")</f>
        <v>-</v>
      </c>
      <c r="J61" t="str">
        <f>IF(AND(I61="-",NOT(D61="ok")),"+","")</f>
        <v/>
      </c>
      <c r="K61" t="str">
        <f>IF(AND(I61="+",NOT(D61="ok")),"+","")</f>
        <v/>
      </c>
      <c r="L61" t="str">
        <f>IF(AND(I61="-",D61="?",A61&lt;$M$18),"+","")</f>
        <v/>
      </c>
      <c r="N61" t="str">
        <f>IF(AND(D61="ok",I61="-"),"+","")</f>
        <v>+</v>
      </c>
      <c r="O61" t="str">
        <f>IF(AND(I61="+",D61="ok"),"+","")</f>
        <v/>
      </c>
    </row>
    <row r="62" spans="1:18" x14ac:dyDescent="0.25">
      <c r="A62" s="1" t="s">
        <v>4</v>
      </c>
      <c r="B62" s="3" t="s">
        <v>114</v>
      </c>
      <c r="C62" s="3" t="s">
        <v>114</v>
      </c>
      <c r="D62" s="8" t="str">
        <f>IF(B62=C62,"ok","-")</f>
        <v>ok</v>
      </c>
      <c r="F62" t="str">
        <f>_xlfn.CONCAT(B62,C62)</f>
        <v>stdlib/safeds.data.tabular.containers._column/Column/__len__stdlib/safeds.data.tabular.containers._column/Column/__len__</v>
      </c>
      <c r="I62" t="str">
        <f>IF(A62="-","+","-")</f>
        <v>-</v>
      </c>
      <c r="J62" t="str">
        <f>IF(AND(I62="-",NOT(D62="ok")),"+","")</f>
        <v/>
      </c>
      <c r="K62" t="str">
        <f>IF(AND(I62="+",NOT(D62="ok")),"+","")</f>
        <v/>
      </c>
      <c r="L62" t="str">
        <f>IF(AND(I62="-",D62="?",A62&lt;$M$18),"+","")</f>
        <v/>
      </c>
      <c r="N62" t="str">
        <f>IF(AND(D62="ok",I62="-"),"+","")</f>
        <v>+</v>
      </c>
      <c r="O62" t="str">
        <f>IF(AND(I62="+",D62="ok"),"+","")</f>
        <v/>
      </c>
    </row>
    <row r="63" spans="1:18" x14ac:dyDescent="0.25">
      <c r="A63" s="1" t="s">
        <v>4</v>
      </c>
      <c r="B63" s="3" t="s">
        <v>527</v>
      </c>
      <c r="C63" s="3" t="s">
        <v>527</v>
      </c>
      <c r="D63" s="8" t="str">
        <f>IF(B63=C63,"ok","-")</f>
        <v>ok</v>
      </c>
      <c r="F63" t="str">
        <f>_xlfn.CONCAT(B63,C63)</f>
        <v>stdlib/safeds.data.tabular.containers._column/Column/__repr__/selfstdlib/safeds.data.tabular.containers._column/Column/__repr__/self</v>
      </c>
      <c r="I63" t="str">
        <f>IF(A63="-","+","-")</f>
        <v>-</v>
      </c>
      <c r="J63" t="str">
        <f>IF(AND(I63="-",NOT(D63="ok")),"+","")</f>
        <v/>
      </c>
      <c r="K63" t="str">
        <f>IF(AND(I63="+",NOT(D63="ok")),"+","")</f>
        <v/>
      </c>
      <c r="L63" t="str">
        <f>IF(AND(I63="-",D63="?",A63&lt;$M$18),"+","")</f>
        <v/>
      </c>
      <c r="N63" t="str">
        <f>IF(AND(D63="ok",I63="-"),"+","")</f>
        <v>+</v>
      </c>
      <c r="O63" t="str">
        <f>IF(AND(I63="+",D63="ok"),"+","")</f>
        <v/>
      </c>
    </row>
    <row r="64" spans="1:18" x14ac:dyDescent="0.25">
      <c r="A64" s="1" t="s">
        <v>4</v>
      </c>
      <c r="B64" s="3" t="s">
        <v>115</v>
      </c>
      <c r="C64" s="3" t="s">
        <v>115</v>
      </c>
      <c r="D64" s="8" t="str">
        <f>IF(B64=C64,"ok","-")</f>
        <v>ok</v>
      </c>
      <c r="F64" t="str">
        <f>_xlfn.CONCAT(B64,C64)</f>
        <v>stdlib/safeds.data.tabular.containers._column/Column/__repr__stdlib/safeds.data.tabular.containers._column/Column/__repr__</v>
      </c>
      <c r="I64" t="str">
        <f>IF(A64="-","+","-")</f>
        <v>-</v>
      </c>
      <c r="J64" t="str">
        <f>IF(AND(I64="-",NOT(D64="ok")),"+","")</f>
        <v/>
      </c>
      <c r="K64" t="str">
        <f>IF(AND(I64="+",NOT(D64="ok")),"+","")</f>
        <v/>
      </c>
      <c r="L64" t="str">
        <f>IF(AND(I64="-",D64="?",A64&lt;$M$18),"+","")</f>
        <v/>
      </c>
      <c r="N64" t="str">
        <f>IF(AND(D64="ok",I64="-"),"+","")</f>
        <v>+</v>
      </c>
      <c r="O64" t="str">
        <f>IF(AND(I64="+",D64="ok"),"+","")</f>
        <v/>
      </c>
    </row>
    <row r="65" spans="1:18" x14ac:dyDescent="0.25">
      <c r="A65" s="1" t="s">
        <v>4</v>
      </c>
      <c r="B65" s="3" t="s">
        <v>528</v>
      </c>
      <c r="C65" s="3" t="s">
        <v>528</v>
      </c>
      <c r="D65" s="8" t="str">
        <f>IF(B65=C65,"ok","-")</f>
        <v>ok</v>
      </c>
      <c r="F65" t="str">
        <f>_xlfn.CONCAT(B65,C65)</f>
        <v>stdlib/safeds.data.tabular.containers._column/Column/__str__/selfstdlib/safeds.data.tabular.containers._column/Column/__str__/self</v>
      </c>
      <c r="I65" t="str">
        <f>IF(A65="-","+","-")</f>
        <v>-</v>
      </c>
      <c r="J65" t="str">
        <f>IF(AND(I65="-",NOT(D65="ok")),"+","")</f>
        <v/>
      </c>
      <c r="K65" t="str">
        <f>IF(AND(I65="+",NOT(D65="ok")),"+","")</f>
        <v/>
      </c>
      <c r="L65" t="str">
        <f>IF(AND(I65="-",D65="?",A65&lt;$M$18),"+","")</f>
        <v/>
      </c>
      <c r="N65" t="str">
        <f>IF(AND(D65="ok",I65="-"),"+","")</f>
        <v>+</v>
      </c>
      <c r="O65" t="str">
        <f>IF(AND(I65="+",D65="ok"),"+","")</f>
        <v/>
      </c>
    </row>
    <row r="66" spans="1:18" x14ac:dyDescent="0.25">
      <c r="A66" s="1" t="s">
        <v>4</v>
      </c>
      <c r="B66" s="3" t="s">
        <v>116</v>
      </c>
      <c r="C66" s="3" t="s">
        <v>116</v>
      </c>
      <c r="D66" s="8" t="str">
        <f>IF(B66=C66,"ok","-")</f>
        <v>ok</v>
      </c>
      <c r="F66" t="str">
        <f>_xlfn.CONCAT(B66,C66)</f>
        <v>stdlib/safeds.data.tabular.containers._column/Column/__str__stdlib/safeds.data.tabular.containers._column/Column/__str__</v>
      </c>
      <c r="I66" t="str">
        <f>IF(A66="-","+","-")</f>
        <v>-</v>
      </c>
      <c r="J66" t="str">
        <f>IF(AND(I66="-",NOT(D66="ok")),"+","")</f>
        <v/>
      </c>
      <c r="K66" t="str">
        <f>IF(AND(I66="+",NOT(D66="ok")),"+","")</f>
        <v/>
      </c>
      <c r="L66" t="str">
        <f>IF(AND(I66="-",D66="?",A66&lt;$M$18),"+","")</f>
        <v/>
      </c>
      <c r="N66" t="str">
        <f>IF(AND(D66="ok",I66="-"),"+","")</f>
        <v>+</v>
      </c>
      <c r="O66" t="str">
        <f>IF(AND(I66="+",D66="ok"),"+","")</f>
        <v/>
      </c>
    </row>
    <row r="67" spans="1:18" x14ac:dyDescent="0.25">
      <c r="A67" s="1" t="s">
        <v>4</v>
      </c>
      <c r="B67" s="3" t="s">
        <v>529</v>
      </c>
      <c r="C67" s="3" t="s">
        <v>529</v>
      </c>
      <c r="D67" s="8" t="str">
        <f>IF(B67=C67,"ok","-")</f>
        <v>ok</v>
      </c>
      <c r="F67" t="str">
        <f>_xlfn.CONCAT(B67,C67)</f>
        <v>stdlib/safeds.data.tabular.containers._column/Column/_count_missing_values/selfstdlib/safeds.data.tabular.containers._column/Column/_count_missing_values/self</v>
      </c>
      <c r="I67" t="str">
        <f>IF(A67="-","+","-")</f>
        <v>-</v>
      </c>
      <c r="J67" t="str">
        <f>IF(AND(I67="-",NOT(D67="ok")),"+","")</f>
        <v/>
      </c>
      <c r="K67" t="str">
        <f>IF(AND(I67="+",NOT(D67="ok")),"+","")</f>
        <v/>
      </c>
      <c r="L67" t="str">
        <f>IF(AND(I67="-",D67="?",A67&lt;$M$18),"+","")</f>
        <v/>
      </c>
      <c r="N67" t="str">
        <f>IF(AND(D67="ok",I67="-"),"+","")</f>
        <v>+</v>
      </c>
      <c r="O67" t="str">
        <f>IF(AND(I67="+",D67="ok"),"+","")</f>
        <v/>
      </c>
    </row>
    <row r="68" spans="1:18" x14ac:dyDescent="0.25">
      <c r="A68" s="1" t="s">
        <v>4</v>
      </c>
      <c r="B68" s="3" t="s">
        <v>117</v>
      </c>
      <c r="C68" s="3" t="s">
        <v>117</v>
      </c>
      <c r="D68" s="8" t="str">
        <f>IF(B68=C68,"ok","-")</f>
        <v>ok</v>
      </c>
      <c r="F68" t="str">
        <f>_xlfn.CONCAT(B68,C68)</f>
        <v>stdlib/safeds.data.tabular.containers._column/Column/_count_missing_valuesstdlib/safeds.data.tabular.containers._column/Column/_count_missing_values</v>
      </c>
      <c r="I68" t="str">
        <f>IF(A68="-","+","-")</f>
        <v>-</v>
      </c>
      <c r="J68" t="str">
        <f>IF(AND(I68="-",NOT(D68="ok")),"+","")</f>
        <v/>
      </c>
      <c r="K68" t="str">
        <f>IF(AND(I68="+",NOT(D68="ok")),"+","")</f>
        <v/>
      </c>
      <c r="L68" t="str">
        <f>IF(AND(I68="-",D68="?",A68&lt;$M$18),"+","")</f>
        <v/>
      </c>
      <c r="N68" t="str">
        <f>IF(AND(D68="ok",I68="-"),"+","")</f>
        <v>+</v>
      </c>
      <c r="O68" t="str">
        <f>IF(AND(I68="+",D68="ok"),"+","")</f>
        <v/>
      </c>
    </row>
    <row r="69" spans="1:18" x14ac:dyDescent="0.25">
      <c r="A69" s="1" t="s">
        <v>4</v>
      </c>
      <c r="B69" s="3" t="s">
        <v>530</v>
      </c>
      <c r="C69" s="3" t="s">
        <v>530</v>
      </c>
      <c r="D69" s="8" t="str">
        <f>IF(B69=C69,"ok","-")</f>
        <v>ok</v>
      </c>
      <c r="F69" t="str">
        <f>_xlfn.CONCAT(B69,C69)</f>
        <v>stdlib/safeds.data.tabular.containers._column/Column/_ipython_display_/selfstdlib/safeds.data.tabular.containers._column/Column/_ipython_display_/self</v>
      </c>
      <c r="I69" t="str">
        <f>IF(A69="-","+","-")</f>
        <v>-</v>
      </c>
      <c r="J69" t="str">
        <f>IF(AND(I69="-",NOT(D69="ok")),"+","")</f>
        <v/>
      </c>
      <c r="K69" t="str">
        <f>IF(AND(I69="+",NOT(D69="ok")),"+","")</f>
        <v/>
      </c>
      <c r="L69" t="str">
        <f>IF(AND(I69="-",D69="?",A69&lt;$M$18),"+","")</f>
        <v/>
      </c>
      <c r="N69" t="str">
        <f>IF(AND(D69="ok",I69="-"),"+","")</f>
        <v>+</v>
      </c>
      <c r="O69" t="str">
        <f>IF(AND(I69="+",D69="ok"),"+","")</f>
        <v/>
      </c>
    </row>
    <row r="70" spans="1:18" x14ac:dyDescent="0.25">
      <c r="A70" s="1" t="s">
        <v>4</v>
      </c>
      <c r="B70" s="3" t="s">
        <v>118</v>
      </c>
      <c r="C70" s="3" t="s">
        <v>118</v>
      </c>
      <c r="D70" s="8" t="str">
        <f>IF(B70=C70,"ok","-")</f>
        <v>ok</v>
      </c>
      <c r="F70" t="str">
        <f>_xlfn.CONCAT(B70,C70)</f>
        <v>stdlib/safeds.data.tabular.containers._column/Column/_ipython_display_stdlib/safeds.data.tabular.containers._column/Column/_ipython_display_</v>
      </c>
      <c r="I70" t="str">
        <f>IF(A70="-","+","-")</f>
        <v>-</v>
      </c>
      <c r="J70" t="str">
        <f>IF(AND(I70="-",NOT(D70="ok")),"+","")</f>
        <v/>
      </c>
      <c r="K70" t="str">
        <f>IF(AND(I70="+",NOT(D70="ok")),"+","")</f>
        <v/>
      </c>
      <c r="L70" t="str">
        <f>IF(AND(I70="-",D70="?",A70&lt;$M$18),"+","")</f>
        <v/>
      </c>
      <c r="N70" t="str">
        <f>IF(AND(D70="ok",I70="-"),"+","")</f>
        <v>+</v>
      </c>
      <c r="O70" t="str">
        <f>IF(AND(I70="+",D70="ok"),"+","")</f>
        <v/>
      </c>
    </row>
    <row r="71" spans="1:18" x14ac:dyDescent="0.25">
      <c r="A71" s="1" t="s">
        <v>4</v>
      </c>
      <c r="B71" s="3" t="s">
        <v>532</v>
      </c>
      <c r="C71" s="3" t="s">
        <v>532</v>
      </c>
      <c r="D71" s="8" t="str">
        <f>IF(B71=C71,"ok","-")</f>
        <v>ok</v>
      </c>
      <c r="F71" t="str">
        <f>_xlfn.CONCAT(B71,C71)</f>
        <v>stdlib/safeds.data.tabular.containers._column/Column/all/predicatestdlib/safeds.data.tabular.containers._column/Column/all/predicate</v>
      </c>
      <c r="I71" t="str">
        <f>IF(A71="-","+","-")</f>
        <v>-</v>
      </c>
      <c r="J71" t="str">
        <f>IF(AND(I71="-",NOT(D71="ok")),"+","")</f>
        <v/>
      </c>
      <c r="K71" t="str">
        <f>IF(AND(I71="+",NOT(D71="ok")),"+","")</f>
        <v/>
      </c>
      <c r="L71" t="str">
        <f>IF(AND(I71="-",D71="?",A71&lt;$M$18),"+","")</f>
        <v/>
      </c>
      <c r="N71" t="str">
        <f>IF(AND(D71="ok",I71="-"),"+","")</f>
        <v>+</v>
      </c>
      <c r="O71" t="str">
        <f>IF(AND(I71="+",D71="ok"),"+","")</f>
        <v/>
      </c>
    </row>
    <row r="72" spans="1:18" x14ac:dyDescent="0.25">
      <c r="A72" s="1" t="s">
        <v>4</v>
      </c>
      <c r="B72" s="3" t="s">
        <v>531</v>
      </c>
      <c r="C72" s="3" t="s">
        <v>531</v>
      </c>
      <c r="D72" s="8" t="str">
        <f>IF(B72=C72,"ok","-")</f>
        <v>ok</v>
      </c>
      <c r="F72" t="str">
        <f>_xlfn.CONCAT(B72,C72)</f>
        <v>stdlib/safeds.data.tabular.containers._column/Column/all/selfstdlib/safeds.data.tabular.containers._column/Column/all/self</v>
      </c>
      <c r="I72" t="str">
        <f>IF(A72="-","+","-")</f>
        <v>-</v>
      </c>
      <c r="J72" t="str">
        <f>IF(AND(I72="-",NOT(D72="ok")),"+","")</f>
        <v/>
      </c>
      <c r="K72" t="str">
        <f>IF(AND(I72="+",NOT(D72="ok")),"+","")</f>
        <v/>
      </c>
      <c r="L72" t="str">
        <f>IF(AND(I72="-",D72="?",A72&lt;$M$18),"+","")</f>
        <v/>
      </c>
      <c r="N72" t="str">
        <f>IF(AND(D72="ok",I72="-"),"+","")</f>
        <v>+</v>
      </c>
      <c r="O72" t="str">
        <f>IF(AND(I72="+",D72="ok"),"+","")</f>
        <v/>
      </c>
    </row>
    <row r="73" spans="1:18" x14ac:dyDescent="0.25">
      <c r="A73" s="1" t="s">
        <v>4</v>
      </c>
      <c r="B73" s="3" t="s">
        <v>119</v>
      </c>
      <c r="C73" s="3" t="s">
        <v>119</v>
      </c>
      <c r="D73" s="8" t="str">
        <f>IF(B73=C73,"ok","-")</f>
        <v>ok</v>
      </c>
      <c r="F73" t="str">
        <f>_xlfn.CONCAT(B73,C73)</f>
        <v>stdlib/safeds.data.tabular.containers._column/Column/allstdlib/safeds.data.tabular.containers._column/Column/all</v>
      </c>
      <c r="I73" t="str">
        <f>IF(A73="-","+","-")</f>
        <v>-</v>
      </c>
      <c r="J73" t="str">
        <f>IF(AND(I73="-",NOT(D73="ok")),"+","")</f>
        <v/>
      </c>
      <c r="K73" t="str">
        <f>IF(AND(I73="+",NOT(D73="ok")),"+","")</f>
        <v/>
      </c>
      <c r="L73" t="str">
        <f>IF(AND(I73="-",D73="?",A73&lt;$M$18),"+","")</f>
        <v/>
      </c>
      <c r="N73" t="str">
        <f>IF(AND(D73="ok",I73="-"),"+","")</f>
        <v>+</v>
      </c>
      <c r="O73" t="str">
        <f>IF(AND(I73="+",D73="ok"),"+","")</f>
        <v/>
      </c>
    </row>
    <row r="74" spans="1:18" x14ac:dyDescent="0.25">
      <c r="A74" s="1" t="s">
        <v>4</v>
      </c>
      <c r="B74" s="3" t="s">
        <v>534</v>
      </c>
      <c r="C74" s="3" t="s">
        <v>534</v>
      </c>
      <c r="D74" s="8" t="str">
        <f>IF(B74=C74,"ok","-")</f>
        <v>ok</v>
      </c>
      <c r="F74" t="str">
        <f>_xlfn.CONCAT(B74,C74)</f>
        <v>stdlib/safeds.data.tabular.containers._column/Column/any/predicatestdlib/safeds.data.tabular.containers._column/Column/any/predicate</v>
      </c>
      <c r="I74" t="str">
        <f>IF(A74="-","+","-")</f>
        <v>-</v>
      </c>
      <c r="J74" t="str">
        <f>IF(AND(I74="-",NOT(D74="ok")),"+","")</f>
        <v/>
      </c>
      <c r="K74" t="str">
        <f>IF(AND(I74="+",NOT(D74="ok")),"+","")</f>
        <v/>
      </c>
      <c r="L74" t="str">
        <f>IF(AND(I74="-",D74="?",A74&lt;$M$18),"+","")</f>
        <v/>
      </c>
      <c r="N74" t="str">
        <f>IF(AND(D74="ok",I74="-"),"+","")</f>
        <v>+</v>
      </c>
      <c r="O74" t="str">
        <f>IF(AND(I74="+",D74="ok"),"+","")</f>
        <v/>
      </c>
    </row>
    <row r="75" spans="1:18" x14ac:dyDescent="0.25">
      <c r="A75" s="1" t="s">
        <v>4</v>
      </c>
      <c r="B75" s="3" t="s">
        <v>533</v>
      </c>
      <c r="C75" s="3" t="s">
        <v>533</v>
      </c>
      <c r="D75" s="8" t="str">
        <f>IF(B75=C75,"ok","-")</f>
        <v>ok</v>
      </c>
      <c r="F75" t="str">
        <f>_xlfn.CONCAT(B75,C75)</f>
        <v>stdlib/safeds.data.tabular.containers._column/Column/any/selfstdlib/safeds.data.tabular.containers._column/Column/any/self</v>
      </c>
      <c r="I75" t="str">
        <f>IF(A75="-","+","-")</f>
        <v>-</v>
      </c>
      <c r="J75" t="str">
        <f>IF(AND(I75="-",NOT(D75="ok")),"+","")</f>
        <v/>
      </c>
      <c r="K75" t="str">
        <f>IF(AND(I75="+",NOT(D75="ok")),"+","")</f>
        <v/>
      </c>
      <c r="L75" t="str">
        <f>IF(AND(I75="-",D75="?",A75&lt;$M$18),"+","")</f>
        <v/>
      </c>
      <c r="N75" t="str">
        <f>IF(AND(D75="ok",I75="-"),"+","")</f>
        <v>+</v>
      </c>
      <c r="O75" t="str">
        <f>IF(AND(I75="+",D75="ok"),"+","")</f>
        <v/>
      </c>
    </row>
    <row r="76" spans="1:18" x14ac:dyDescent="0.25">
      <c r="A76" s="1" t="s">
        <v>4</v>
      </c>
      <c r="B76" s="3" t="s">
        <v>120</v>
      </c>
      <c r="C76" s="3" t="s">
        <v>120</v>
      </c>
      <c r="D76" s="8" t="str">
        <f>IF(B76=C76,"ok","-")</f>
        <v>ok</v>
      </c>
      <c r="F76" t="str">
        <f>_xlfn.CONCAT(B76,C76)</f>
        <v>stdlib/safeds.data.tabular.containers._column/Column/anystdlib/safeds.data.tabular.containers._column/Column/any</v>
      </c>
      <c r="I76" t="str">
        <f>IF(A76="-","+","-")</f>
        <v>-</v>
      </c>
      <c r="J76" t="str">
        <f>IF(AND(I76="-",NOT(D76="ok")),"+","")</f>
        <v/>
      </c>
      <c r="K76" t="str">
        <f>IF(AND(I76="+",NOT(D76="ok")),"+","")</f>
        <v/>
      </c>
      <c r="L76" t="str">
        <f>IF(AND(I76="-",D76="?",A76&lt;$M$18),"+","")</f>
        <v/>
      </c>
      <c r="N76" t="str">
        <f>IF(AND(D76="ok",I76="-"),"+","")</f>
        <v>+</v>
      </c>
      <c r="O76" t="str">
        <f>IF(AND(I76="+",D76="ok"),"+","")</f>
        <v/>
      </c>
    </row>
    <row r="77" spans="1:18" x14ac:dyDescent="0.25">
      <c r="A77" s="1" t="s">
        <v>4</v>
      </c>
      <c r="B77" s="3" t="s">
        <v>536</v>
      </c>
      <c r="C77" s="3" t="s">
        <v>536</v>
      </c>
      <c r="D77" s="8" t="str">
        <f>IF(B77=C77,"ok","-")</f>
        <v>ok</v>
      </c>
      <c r="F77" t="str">
        <f>_xlfn.CONCAT(B77,C77)</f>
        <v>stdlib/safeds.data.tabular.containers._column/Column/correlation_with/other_columnstdlib/safeds.data.tabular.containers._column/Column/correlation_with/other_column</v>
      </c>
      <c r="I77" t="str">
        <f>IF(A77="-","+","-")</f>
        <v>-</v>
      </c>
      <c r="J77" t="str">
        <f>IF(AND(I77="-",NOT(D77="ok")),"+","")</f>
        <v/>
      </c>
      <c r="K77" t="str">
        <f>IF(AND(I77="+",NOT(D77="ok")),"+","")</f>
        <v/>
      </c>
      <c r="L77" t="str">
        <f>IF(AND(I77="-",D77="?",A77&lt;$M$18),"+","")</f>
        <v/>
      </c>
      <c r="N77" t="str">
        <f>IF(AND(D77="ok",I77="-"),"+","")</f>
        <v>+</v>
      </c>
      <c r="O77" t="str">
        <f>IF(AND(I77="+",D77="ok"),"+","")</f>
        <v/>
      </c>
    </row>
    <row r="78" spans="1:18" x14ac:dyDescent="0.25">
      <c r="A78" s="1" t="s">
        <v>4</v>
      </c>
      <c r="B78" s="3" t="s">
        <v>535</v>
      </c>
      <c r="C78" s="3" t="s">
        <v>535</v>
      </c>
      <c r="D78" s="8" t="str">
        <f>IF(B78=C78,"ok","-")</f>
        <v>ok</v>
      </c>
      <c r="F78" t="str">
        <f>_xlfn.CONCAT(B78,C78)</f>
        <v>stdlib/safeds.data.tabular.containers._column/Column/correlation_with/selfstdlib/safeds.data.tabular.containers._column/Column/correlation_with/self</v>
      </c>
      <c r="I78" t="str">
        <f>IF(A78="-","+","-")</f>
        <v>-</v>
      </c>
      <c r="J78" t="str">
        <f>IF(AND(I78="-",NOT(D78="ok")),"+","")</f>
        <v/>
      </c>
      <c r="K78" t="str">
        <f>IF(AND(I78="+",NOT(D78="ok")),"+","")</f>
        <v/>
      </c>
      <c r="L78" t="str">
        <f>IF(AND(I78="-",D78="?",A78&lt;$M$18),"+","")</f>
        <v/>
      </c>
      <c r="N78" t="str">
        <f>IF(AND(D78="ok",I78="-"),"+","")</f>
        <v>+</v>
      </c>
      <c r="O78" t="str">
        <f>IF(AND(I78="+",D78="ok"),"+","")</f>
        <v/>
      </c>
    </row>
    <row r="79" spans="1:18" x14ac:dyDescent="0.25">
      <c r="A79" s="1" t="s">
        <v>4</v>
      </c>
      <c r="B79" s="3" t="s">
        <v>121</v>
      </c>
      <c r="C79" s="3" t="s">
        <v>121</v>
      </c>
      <c r="D79" s="8" t="str">
        <f>IF(B79=C79,"ok","-")</f>
        <v>ok</v>
      </c>
      <c r="F79" t="str">
        <f>_xlfn.CONCAT(B79,C79)</f>
        <v>stdlib/safeds.data.tabular.containers._column/Column/correlation_withstdlib/safeds.data.tabular.containers._column/Column/correlation_with</v>
      </c>
      <c r="I79" t="str">
        <f>IF(A79="-","+","-")</f>
        <v>-</v>
      </c>
      <c r="J79" t="str">
        <f>IF(AND(I79="-",NOT(D79="ok")),"+","")</f>
        <v/>
      </c>
      <c r="K79" t="str">
        <f>IF(AND(I79="+",NOT(D79="ok")),"+","")</f>
        <v/>
      </c>
      <c r="L79" t="str">
        <f>IF(AND(I79="-",D79="?",A79&lt;$M$18),"+","")</f>
        <v/>
      </c>
      <c r="N79" t="str">
        <f>IF(AND(D79="ok",I79="-"),"+","")</f>
        <v>+</v>
      </c>
      <c r="O79" t="str">
        <f>IF(AND(I79="+",D79="ok"),"+","")</f>
        <v/>
      </c>
    </row>
    <row r="80" spans="1:18" x14ac:dyDescent="0.25">
      <c r="A80" s="1" t="s">
        <v>6</v>
      </c>
      <c r="B80" s="3" t="s">
        <v>158</v>
      </c>
      <c r="C80" s="1"/>
      <c r="D80" s="8" t="str">
        <f>IF(B80=C80,"ok","-")</f>
        <v>-</v>
      </c>
      <c r="E80" t="s">
        <v>1204</v>
      </c>
      <c r="F80" t="str">
        <f>_xlfn.CONCAT(B80,C80)</f>
        <v>stdlib/safeds.data.tabular.containers._column/Column/count</v>
      </c>
      <c r="I80" t="str">
        <f>IF(A80="-","+","-")</f>
        <v>+</v>
      </c>
      <c r="J80" t="str">
        <f>IF(AND(I80="-",NOT(D80="ok")),"+","")</f>
        <v/>
      </c>
      <c r="K80" t="str">
        <f>IF(AND(I80="+",NOT(D80="ok")),"+","")</f>
        <v>+</v>
      </c>
      <c r="L80" t="str">
        <f>IF(AND(I80="-",D80="?",A80&lt;$M$18),"+","")</f>
        <v/>
      </c>
      <c r="N80" t="str">
        <f>IF(AND(D80="ok",I80="-"),"+","")</f>
        <v/>
      </c>
      <c r="O80" t="str">
        <f>IF(AND(I80="+",D80="ok"),"+","")</f>
        <v/>
      </c>
      <c r="P80" t="str">
        <f>IF(AND(K80="+",C80&lt;&gt;""),"+","")</f>
        <v/>
      </c>
      <c r="Q80" t="str">
        <f>IF(AND(I80="-",NOT(D80="ok")),LEN(B80)-LEN(SUBSTITUTE(B80,",",""))+"1","")</f>
        <v/>
      </c>
      <c r="R80" t="str">
        <f>IF(AND(I80="-",NOT(D80="ok")),LEN(C80)-LEN(SUBSTITUTE(C80,",",""))+"1","")</f>
        <v/>
      </c>
    </row>
    <row r="81" spans="1:18" x14ac:dyDescent="0.25">
      <c r="A81" s="1" t="s">
        <v>6</v>
      </c>
      <c r="B81" s="3" t="s">
        <v>744</v>
      </c>
      <c r="C81" s="1"/>
      <c r="D81" s="8" t="str">
        <f>IF(B81=C81,"ok","-")</f>
        <v>-</v>
      </c>
      <c r="E81" t="s">
        <v>1204</v>
      </c>
      <c r="F81" t="str">
        <f>_xlfn.CONCAT(B81,C81)</f>
        <v>stdlib/safeds.data.tabular.containers._column/Column/count/self</v>
      </c>
      <c r="I81" t="str">
        <f>IF(A81="-","+","-")</f>
        <v>+</v>
      </c>
      <c r="J81" t="str">
        <f>IF(AND(I81="-",NOT(D81="ok")),"+","")</f>
        <v/>
      </c>
      <c r="K81" t="str">
        <f>IF(AND(I81="+",NOT(D81="ok")),"+","")</f>
        <v>+</v>
      </c>
      <c r="L81" t="str">
        <f>IF(AND(I81="-",D81="?",A81&lt;$M$18),"+","")</f>
        <v/>
      </c>
      <c r="N81" t="str">
        <f>IF(AND(D81="ok",I81="-"),"+","")</f>
        <v/>
      </c>
      <c r="O81" t="str">
        <f>IF(AND(I81="+",D81="ok"),"+","")</f>
        <v/>
      </c>
      <c r="P81" t="str">
        <f>IF(AND(K81="+",C81&lt;&gt;""),"+","")</f>
        <v/>
      </c>
      <c r="Q81" t="str">
        <f>IF(AND(I81="-",NOT(D81="ok")),LEN(B81)-LEN(SUBSTITUTE(B81,",",""))+"1","")</f>
        <v/>
      </c>
      <c r="R81" t="str">
        <f>IF(AND(I81="-",NOT(D81="ok")),LEN(C81)-LEN(SUBSTITUTE(C81,",",""))+"1","")</f>
        <v/>
      </c>
    </row>
    <row r="82" spans="1:18" x14ac:dyDescent="0.25">
      <c r="A82" s="1" t="s">
        <v>4</v>
      </c>
      <c r="B82" s="3" t="s">
        <v>537</v>
      </c>
      <c r="C82" s="3" t="s">
        <v>537</v>
      </c>
      <c r="D82" s="8" t="str">
        <f>IF(B82=C82,"ok","-")</f>
        <v>ok</v>
      </c>
      <c r="F82" t="str">
        <f>_xlfn.CONCAT(B82,C82)</f>
        <v>stdlib/safeds.data.tabular.containers._column/Column/get_unique_values/selfstdlib/safeds.data.tabular.containers._column/Column/get_unique_values/self</v>
      </c>
      <c r="I82" t="str">
        <f>IF(A82="-","+","-")</f>
        <v>-</v>
      </c>
      <c r="J82" t="str">
        <f>IF(AND(I82="-",NOT(D82="ok")),"+","")</f>
        <v/>
      </c>
      <c r="K82" t="str">
        <f>IF(AND(I82="+",NOT(D82="ok")),"+","")</f>
        <v/>
      </c>
      <c r="L82" t="str">
        <f>IF(AND(I82="-",D82="?",A82&lt;$M$18),"+","")</f>
        <v/>
      </c>
      <c r="N82" t="str">
        <f>IF(AND(D82="ok",I82="-"),"+","")</f>
        <v>+</v>
      </c>
      <c r="O82" t="str">
        <f>IF(AND(I82="+",D82="ok"),"+","")</f>
        <v/>
      </c>
    </row>
    <row r="83" spans="1:18" x14ac:dyDescent="0.25">
      <c r="A83" s="1" t="s">
        <v>4</v>
      </c>
      <c r="B83" s="3" t="s">
        <v>122</v>
      </c>
      <c r="C83" s="3" t="s">
        <v>122</v>
      </c>
      <c r="D83" s="8" t="str">
        <f>IF(B83=C83,"ok","-")</f>
        <v>ok</v>
      </c>
      <c r="F83" t="str">
        <f>_xlfn.CONCAT(B83,C83)</f>
        <v>stdlib/safeds.data.tabular.containers._column/Column/get_unique_valuesstdlib/safeds.data.tabular.containers._column/Column/get_unique_values</v>
      </c>
      <c r="I83" t="str">
        <f>IF(A83="-","+","-")</f>
        <v>-</v>
      </c>
      <c r="J83" t="str">
        <f>IF(AND(I83="-",NOT(D83="ok")),"+","")</f>
        <v/>
      </c>
      <c r="K83" t="str">
        <f>IF(AND(I83="+",NOT(D83="ok")),"+","")</f>
        <v/>
      </c>
      <c r="L83" t="str">
        <f>IF(AND(I83="-",D83="?",A83&lt;$M$18),"+","")</f>
        <v/>
      </c>
      <c r="N83" t="str">
        <f>IF(AND(D83="ok",I83="-"),"+","")</f>
        <v>+</v>
      </c>
      <c r="O83" t="str">
        <f>IF(AND(I83="+",D83="ok"),"+","")</f>
        <v/>
      </c>
    </row>
    <row r="84" spans="1:18" x14ac:dyDescent="0.25">
      <c r="A84" s="1" t="s">
        <v>4</v>
      </c>
      <c r="B84" s="3" t="s">
        <v>539</v>
      </c>
      <c r="C84" s="3" t="s">
        <v>539</v>
      </c>
      <c r="D84" s="8" t="str">
        <f>IF(B84=C84,"ok","-")</f>
        <v>ok</v>
      </c>
      <c r="F84" t="str">
        <f>_xlfn.CONCAT(B84,C84)</f>
        <v>stdlib/safeds.data.tabular.containers._column/Column/get_value/indexstdlib/safeds.data.tabular.containers._column/Column/get_value/index</v>
      </c>
      <c r="I84" t="str">
        <f>IF(A84="-","+","-")</f>
        <v>-</v>
      </c>
      <c r="J84" t="str">
        <f>IF(AND(I84="-",NOT(D84="ok")),"+","")</f>
        <v/>
      </c>
      <c r="K84" t="str">
        <f>IF(AND(I84="+",NOT(D84="ok")),"+","")</f>
        <v/>
      </c>
      <c r="L84" t="str">
        <f>IF(AND(I84="-",D84="?",A84&lt;$M$18),"+","")</f>
        <v/>
      </c>
      <c r="N84" t="str">
        <f>IF(AND(D84="ok",I84="-"),"+","")</f>
        <v>+</v>
      </c>
      <c r="O84" t="str">
        <f>IF(AND(I84="+",D84="ok"),"+","")</f>
        <v/>
      </c>
    </row>
    <row r="85" spans="1:18" x14ac:dyDescent="0.25">
      <c r="A85" s="1" t="s">
        <v>4</v>
      </c>
      <c r="B85" s="3" t="s">
        <v>538</v>
      </c>
      <c r="C85" s="3" t="s">
        <v>538</v>
      </c>
      <c r="D85" s="8" t="str">
        <f>IF(B85=C85,"ok","-")</f>
        <v>ok</v>
      </c>
      <c r="F85" t="str">
        <f>_xlfn.CONCAT(B85,C85)</f>
        <v>stdlib/safeds.data.tabular.containers._column/Column/get_value/selfstdlib/safeds.data.tabular.containers._column/Column/get_value/self</v>
      </c>
      <c r="I85" t="str">
        <f>IF(A85="-","+","-")</f>
        <v>-</v>
      </c>
      <c r="J85" t="str">
        <f>IF(AND(I85="-",NOT(D85="ok")),"+","")</f>
        <v/>
      </c>
      <c r="K85" t="str">
        <f>IF(AND(I85="+",NOT(D85="ok")),"+","")</f>
        <v/>
      </c>
      <c r="L85" t="str">
        <f>IF(AND(I85="-",D85="?",A85&lt;$M$18),"+","")</f>
        <v/>
      </c>
      <c r="N85" t="str">
        <f>IF(AND(D85="ok",I85="-"),"+","")</f>
        <v>+</v>
      </c>
      <c r="O85" t="str">
        <f>IF(AND(I85="+",D85="ok"),"+","")</f>
        <v/>
      </c>
    </row>
    <row r="86" spans="1:18" x14ac:dyDescent="0.25">
      <c r="A86" s="1" t="s">
        <v>4</v>
      </c>
      <c r="B86" s="3" t="s">
        <v>123</v>
      </c>
      <c r="C86" s="3" t="s">
        <v>123</v>
      </c>
      <c r="D86" s="8" t="str">
        <f>IF(B86=C86,"ok","-")</f>
        <v>ok</v>
      </c>
      <c r="F86" t="str">
        <f>_xlfn.CONCAT(B86,C86)</f>
        <v>stdlib/safeds.data.tabular.containers._column/Column/get_valuestdlib/safeds.data.tabular.containers._column/Column/get_value</v>
      </c>
      <c r="I86" t="str">
        <f>IF(A86="-","+","-")</f>
        <v>-</v>
      </c>
      <c r="J86" t="str">
        <f>IF(AND(I86="-",NOT(D86="ok")),"+","")</f>
        <v/>
      </c>
      <c r="K86" t="str">
        <f>IF(AND(I86="+",NOT(D86="ok")),"+","")</f>
        <v/>
      </c>
      <c r="L86" t="str">
        <f>IF(AND(I86="-",D86="?",A86&lt;$M$18),"+","")</f>
        <v/>
      </c>
      <c r="N86" t="str">
        <f>IF(AND(D86="ok",I86="-"),"+","")</f>
        <v>+</v>
      </c>
      <c r="O86" t="str">
        <f>IF(AND(I86="+",D86="ok"),"+","")</f>
        <v/>
      </c>
    </row>
    <row r="87" spans="1:18" x14ac:dyDescent="0.25">
      <c r="A87" s="1" t="s">
        <v>4</v>
      </c>
      <c r="B87" s="3" t="s">
        <v>540</v>
      </c>
      <c r="C87" s="3" t="s">
        <v>540</v>
      </c>
      <c r="D87" s="8" t="str">
        <f>IF(B87=C87,"ok","-")</f>
        <v>ok</v>
      </c>
      <c r="F87" t="str">
        <f>_xlfn.CONCAT(B87,C87)</f>
        <v>stdlib/safeds.data.tabular.containers._column/Column/has_missing_values/selfstdlib/safeds.data.tabular.containers._column/Column/has_missing_values/self</v>
      </c>
      <c r="I87" t="str">
        <f>IF(A87="-","+","-")</f>
        <v>-</v>
      </c>
      <c r="J87" t="str">
        <f>IF(AND(I87="-",NOT(D87="ok")),"+","")</f>
        <v/>
      </c>
      <c r="K87" t="str">
        <f>IF(AND(I87="+",NOT(D87="ok")),"+","")</f>
        <v/>
      </c>
      <c r="L87" t="str">
        <f>IF(AND(I87="-",D87="?",A87&lt;$M$18),"+","")</f>
        <v/>
      </c>
      <c r="N87" t="str">
        <f>IF(AND(D87="ok",I87="-"),"+","")</f>
        <v>+</v>
      </c>
      <c r="O87" t="str">
        <f>IF(AND(I87="+",D87="ok"),"+","")</f>
        <v/>
      </c>
    </row>
    <row r="88" spans="1:18" x14ac:dyDescent="0.25">
      <c r="A88" s="1" t="s">
        <v>4</v>
      </c>
      <c r="B88" s="3" t="s">
        <v>124</v>
      </c>
      <c r="C88" s="3" t="s">
        <v>124</v>
      </c>
      <c r="D88" s="8" t="str">
        <f>IF(B88=C88,"ok","-")</f>
        <v>ok</v>
      </c>
      <c r="F88" t="str">
        <f>_xlfn.CONCAT(B88,C88)</f>
        <v>stdlib/safeds.data.tabular.containers._column/Column/has_missing_valuesstdlib/safeds.data.tabular.containers._column/Column/has_missing_values</v>
      </c>
      <c r="I88" t="str">
        <f>IF(A88="-","+","-")</f>
        <v>-</v>
      </c>
      <c r="J88" t="str">
        <f>IF(AND(I88="-",NOT(D88="ok")),"+","")</f>
        <v/>
      </c>
      <c r="K88" t="str">
        <f>IF(AND(I88="+",NOT(D88="ok")),"+","")</f>
        <v/>
      </c>
      <c r="L88" t="str">
        <f>IF(AND(I88="-",D88="?",A88&lt;$M$18),"+","")</f>
        <v/>
      </c>
      <c r="N88" t="str">
        <f>IF(AND(D88="ok",I88="-"),"+","")</f>
        <v>+</v>
      </c>
      <c r="O88" t="str">
        <f>IF(AND(I88="+",D88="ok"),"+","")</f>
        <v/>
      </c>
    </row>
    <row r="89" spans="1:18" x14ac:dyDescent="0.25">
      <c r="A89" s="1" t="s">
        <v>6</v>
      </c>
      <c r="B89" s="1"/>
      <c r="C89" s="3" t="s">
        <v>339</v>
      </c>
      <c r="D89" s="8" t="str">
        <f>IF(B89=C89,"ok","-")</f>
        <v>-</v>
      </c>
      <c r="E89" t="s">
        <v>1199</v>
      </c>
      <c r="F89" t="str">
        <f>_xlfn.CONCAT(B89,C89)</f>
        <v>stdlib/safeds.data.tabular.containers._column/Column/idness</v>
      </c>
      <c r="I89" t="str">
        <f>IF(A89="-","+","-")</f>
        <v>+</v>
      </c>
      <c r="J89" t="str">
        <f>IF(AND(I89="-",NOT(D89="ok")),"+","")</f>
        <v/>
      </c>
      <c r="K89" t="str">
        <f>IF(AND(I89="+",NOT(D89="ok")),"+","")</f>
        <v>+</v>
      </c>
      <c r="L89" t="str">
        <f>IF(AND(I89="-",D89="?",A89&lt;$M$18),"+","")</f>
        <v/>
      </c>
      <c r="N89" t="str">
        <f>IF(AND(D89="ok",I89="-"),"+","")</f>
        <v/>
      </c>
      <c r="O89" t="str">
        <f>IF(AND(I89="+",D89="ok"),"+","")</f>
        <v/>
      </c>
      <c r="P89" t="str">
        <f>IF(AND(K89="+",C89&lt;&gt;""),"+","")</f>
        <v>+</v>
      </c>
      <c r="Q89" t="str">
        <f>IF(AND(I89="-",NOT(D89="ok")),LEN(B89)-LEN(SUBSTITUTE(B89,",",""))+"1","")</f>
        <v/>
      </c>
      <c r="R89" t="str">
        <f>IF(AND(I89="-",NOT(D89="ok")),LEN(C89)-LEN(SUBSTITUTE(C89,",",""))+"1","")</f>
        <v/>
      </c>
    </row>
    <row r="90" spans="1:18" x14ac:dyDescent="0.25">
      <c r="A90" s="1" t="s">
        <v>6</v>
      </c>
      <c r="B90" s="1"/>
      <c r="C90" s="3" t="s">
        <v>937</v>
      </c>
      <c r="D90" s="8" t="str">
        <f>IF(B90=C90,"ok","-")</f>
        <v>-</v>
      </c>
      <c r="E90" t="s">
        <v>1199</v>
      </c>
      <c r="F90" t="str">
        <f>_xlfn.CONCAT(B90,C90)</f>
        <v>stdlib/safeds.data.tabular.containers._column/Column/idness/self</v>
      </c>
      <c r="I90" t="str">
        <f>IF(A90="-","+","-")</f>
        <v>+</v>
      </c>
      <c r="J90" t="str">
        <f>IF(AND(I90="-",NOT(D90="ok")),"+","")</f>
        <v/>
      </c>
      <c r="K90" t="str">
        <f>IF(AND(I90="+",NOT(D90="ok")),"+","")</f>
        <v>+</v>
      </c>
      <c r="L90" t="str">
        <f>IF(AND(I90="-",D90="?",A90&lt;$M$18),"+","")</f>
        <v/>
      </c>
      <c r="N90" t="str">
        <f>IF(AND(D90="ok",I90="-"),"+","")</f>
        <v/>
      </c>
      <c r="O90" t="str">
        <f>IF(AND(I90="+",D90="ok"),"+","")</f>
        <v/>
      </c>
      <c r="P90" t="str">
        <f>IF(AND(K90="+",C90&lt;&gt;""),"+","")</f>
        <v>+</v>
      </c>
      <c r="Q90" t="str">
        <f>IF(AND(I90="-",NOT(D90="ok")),LEN(B90)-LEN(SUBSTITUTE(B90,",",""))+"1","")</f>
        <v/>
      </c>
      <c r="R90" t="str">
        <f>IF(AND(I90="-",NOT(D90="ok")),LEN(C90)-LEN(SUBSTITUTE(C90,",",""))+"1","")</f>
        <v/>
      </c>
    </row>
    <row r="91" spans="1:18" x14ac:dyDescent="0.25">
      <c r="A91" s="1" t="s">
        <v>6</v>
      </c>
      <c r="B91" s="1"/>
      <c r="C91" s="3" t="s">
        <v>340</v>
      </c>
      <c r="D91" s="8" t="str">
        <f>IF(B91=C91,"ok","-")</f>
        <v>-</v>
      </c>
      <c r="E91" t="s">
        <v>1199</v>
      </c>
      <c r="F91" t="str">
        <f>_xlfn.CONCAT(B91,C91)</f>
        <v>stdlib/safeds.data.tabular.containers._column/Column/maximum</v>
      </c>
      <c r="I91" t="str">
        <f>IF(A91="-","+","-")</f>
        <v>+</v>
      </c>
      <c r="J91" t="str">
        <f>IF(AND(I91="-",NOT(D91="ok")),"+","")</f>
        <v/>
      </c>
      <c r="K91" t="str">
        <f>IF(AND(I91="+",NOT(D91="ok")),"+","")</f>
        <v>+</v>
      </c>
      <c r="L91" t="str">
        <f>IF(AND(I91="-",D91="?",A91&lt;$M$18),"+","")</f>
        <v/>
      </c>
      <c r="N91" t="str">
        <f>IF(AND(D91="ok",I91="-"),"+","")</f>
        <v/>
      </c>
      <c r="O91" t="str">
        <f>IF(AND(I91="+",D91="ok"),"+","")</f>
        <v/>
      </c>
      <c r="P91" t="str">
        <f>IF(AND(K91="+",C91&lt;&gt;""),"+","")</f>
        <v>+</v>
      </c>
      <c r="Q91" t="str">
        <f>IF(AND(I91="-",NOT(D91="ok")),LEN(B91)-LEN(SUBSTITUTE(B91,",",""))+"1","")</f>
        <v/>
      </c>
      <c r="R91" t="str">
        <f>IF(AND(I91="-",NOT(D91="ok")),LEN(C91)-LEN(SUBSTITUTE(C91,",",""))+"1","")</f>
        <v/>
      </c>
    </row>
    <row r="92" spans="1:18" x14ac:dyDescent="0.25">
      <c r="A92" s="1" t="s">
        <v>6</v>
      </c>
      <c r="B92" s="1"/>
      <c r="C92" s="3" t="s">
        <v>938</v>
      </c>
      <c r="D92" s="8" t="str">
        <f>IF(B92=C92,"ok","-")</f>
        <v>-</v>
      </c>
      <c r="E92" t="s">
        <v>1199</v>
      </c>
      <c r="F92" t="str">
        <f>_xlfn.CONCAT(B92,C92)</f>
        <v>stdlib/safeds.data.tabular.containers._column/Column/maximum/self</v>
      </c>
      <c r="I92" t="str">
        <f>IF(A92="-","+","-")</f>
        <v>+</v>
      </c>
      <c r="J92" t="str">
        <f>IF(AND(I92="-",NOT(D92="ok")),"+","")</f>
        <v/>
      </c>
      <c r="K92" t="str">
        <f>IF(AND(I92="+",NOT(D92="ok")),"+","")</f>
        <v>+</v>
      </c>
      <c r="L92" t="str">
        <f>IF(AND(I92="-",D92="?",A92&lt;$M$18),"+","")</f>
        <v/>
      </c>
      <c r="N92" t="str">
        <f>IF(AND(D92="ok",I92="-"),"+","")</f>
        <v/>
      </c>
      <c r="O92" t="str">
        <f>IF(AND(I92="+",D92="ok"),"+","")</f>
        <v/>
      </c>
      <c r="P92" t="str">
        <f>IF(AND(K92="+",C92&lt;&gt;""),"+","")</f>
        <v>+</v>
      </c>
      <c r="Q92" t="str">
        <f>IF(AND(I92="-",NOT(D92="ok")),LEN(B92)-LEN(SUBSTITUTE(B92,",",""))+"1","")</f>
        <v/>
      </c>
      <c r="R92" t="str">
        <f>IF(AND(I92="-",NOT(D92="ok")),LEN(C92)-LEN(SUBSTITUTE(C92,",",""))+"1","")</f>
        <v/>
      </c>
    </row>
    <row r="93" spans="1:18" x14ac:dyDescent="0.25">
      <c r="A93" s="1" t="s">
        <v>6</v>
      </c>
      <c r="B93" s="1"/>
      <c r="C93" s="3" t="s">
        <v>341</v>
      </c>
      <c r="D93" s="8" t="str">
        <f>IF(B93=C93,"ok","-")</f>
        <v>-</v>
      </c>
      <c r="E93" t="s">
        <v>1199</v>
      </c>
      <c r="F93" t="str">
        <f>_xlfn.CONCAT(B93,C93)</f>
        <v>stdlib/safeds.data.tabular.containers._column/Column/mean</v>
      </c>
      <c r="I93" t="str">
        <f>IF(A93="-","+","-")</f>
        <v>+</v>
      </c>
      <c r="J93" t="str">
        <f>IF(AND(I93="-",NOT(D93="ok")),"+","")</f>
        <v/>
      </c>
      <c r="K93" t="str">
        <f>IF(AND(I93="+",NOT(D93="ok")),"+","")</f>
        <v>+</v>
      </c>
      <c r="L93" t="str">
        <f>IF(AND(I93="-",D93="?",A93&lt;$M$18),"+","")</f>
        <v/>
      </c>
      <c r="N93" t="str">
        <f>IF(AND(D93="ok",I93="-"),"+","")</f>
        <v/>
      </c>
      <c r="O93" t="str">
        <f>IF(AND(I93="+",D93="ok"),"+","")</f>
        <v/>
      </c>
      <c r="P93" t="str">
        <f>IF(AND(K93="+",C93&lt;&gt;""),"+","")</f>
        <v>+</v>
      </c>
      <c r="Q93" t="str">
        <f>IF(AND(I93="-",NOT(D93="ok")),LEN(B93)-LEN(SUBSTITUTE(B93,",",""))+"1","")</f>
        <v/>
      </c>
      <c r="R93" t="str">
        <f>IF(AND(I93="-",NOT(D93="ok")),LEN(C93)-LEN(SUBSTITUTE(C93,",",""))+"1","")</f>
        <v/>
      </c>
    </row>
    <row r="94" spans="1:18" x14ac:dyDescent="0.25">
      <c r="A94" s="1" t="s">
        <v>6</v>
      </c>
      <c r="B94" s="1"/>
      <c r="C94" s="3" t="s">
        <v>342</v>
      </c>
      <c r="D94" s="8" t="str">
        <f>IF(B94=C94,"ok","-")</f>
        <v>-</v>
      </c>
      <c r="E94" t="s">
        <v>1199</v>
      </c>
      <c r="F94" t="str">
        <f>_xlfn.CONCAT(B94,C94)</f>
        <v>stdlib/safeds.data.tabular.containers._column/Column/median</v>
      </c>
      <c r="I94" t="str">
        <f>IF(A94="-","+","-")</f>
        <v>+</v>
      </c>
      <c r="J94" t="str">
        <f>IF(AND(I94="-",NOT(D94="ok")),"+","")</f>
        <v/>
      </c>
      <c r="K94" t="str">
        <f>IF(AND(I94="+",NOT(D94="ok")),"+","")</f>
        <v>+</v>
      </c>
      <c r="L94" t="str">
        <f>IF(AND(I94="-",D94="?",A94&lt;$M$18),"+","")</f>
        <v/>
      </c>
      <c r="N94" t="str">
        <f>IF(AND(D94="ok",I94="-"),"+","")</f>
        <v/>
      </c>
      <c r="O94" t="str">
        <f>IF(AND(I94="+",D94="ok"),"+","")</f>
        <v/>
      </c>
      <c r="P94" t="str">
        <f>IF(AND(K94="+",C94&lt;&gt;""),"+","")</f>
        <v>+</v>
      </c>
      <c r="Q94" t="str">
        <f>IF(AND(I94="-",NOT(D94="ok")),LEN(B94)-LEN(SUBSTITUTE(B94,",",""))+"1","")</f>
        <v/>
      </c>
      <c r="R94" t="str">
        <f>IF(AND(I94="-",NOT(D94="ok")),LEN(C94)-LEN(SUBSTITUTE(C94,",",""))+"1","")</f>
        <v/>
      </c>
    </row>
    <row r="95" spans="1:18" x14ac:dyDescent="0.25">
      <c r="A95" s="1" t="s">
        <v>6</v>
      </c>
      <c r="B95" s="1"/>
      <c r="C95" s="3" t="s">
        <v>343</v>
      </c>
      <c r="D95" s="8" t="str">
        <f>IF(B95=C95,"ok","-")</f>
        <v>-</v>
      </c>
      <c r="E95" t="s">
        <v>1199</v>
      </c>
      <c r="F95" t="str">
        <f>_xlfn.CONCAT(B95,C95)</f>
        <v>stdlib/safeds.data.tabular.containers._column/Column/minimum</v>
      </c>
      <c r="I95" t="str">
        <f>IF(A95="-","+","-")</f>
        <v>+</v>
      </c>
      <c r="J95" t="str">
        <f>IF(AND(I95="-",NOT(D95="ok")),"+","")</f>
        <v/>
      </c>
      <c r="K95" t="str">
        <f>IF(AND(I95="+",NOT(D95="ok")),"+","")</f>
        <v>+</v>
      </c>
      <c r="L95" t="str">
        <f>IF(AND(I95="-",D95="?",A95&lt;$M$18),"+","")</f>
        <v/>
      </c>
      <c r="N95" t="str">
        <f>IF(AND(D95="ok",I95="-"),"+","")</f>
        <v/>
      </c>
      <c r="O95" t="str">
        <f>IF(AND(I95="+",D95="ok"),"+","")</f>
        <v/>
      </c>
      <c r="P95" t="str">
        <f>IF(AND(K95="+",C95&lt;&gt;""),"+","")</f>
        <v>+</v>
      </c>
      <c r="Q95" t="str">
        <f>IF(AND(I95="-",NOT(D95="ok")),LEN(B95)-LEN(SUBSTITUTE(B95,",",""))+"1","")</f>
        <v/>
      </c>
      <c r="R95" t="str">
        <f>IF(AND(I95="-",NOT(D95="ok")),LEN(C95)-LEN(SUBSTITUTE(C95,",",""))+"1","")</f>
        <v/>
      </c>
    </row>
    <row r="96" spans="1:18" x14ac:dyDescent="0.25">
      <c r="A96" s="1" t="s">
        <v>6</v>
      </c>
      <c r="B96" s="1"/>
      <c r="C96" s="3" t="s">
        <v>939</v>
      </c>
      <c r="D96" s="8" t="str">
        <f>IF(B96=C96,"ok","-")</f>
        <v>-</v>
      </c>
      <c r="E96" t="s">
        <v>1199</v>
      </c>
      <c r="F96" t="str">
        <f>_xlfn.CONCAT(B96,C96)</f>
        <v>stdlib/safeds.data.tabular.containers._column/Column/minimum/self</v>
      </c>
      <c r="I96" t="str">
        <f>IF(A96="-","+","-")</f>
        <v>+</v>
      </c>
      <c r="J96" t="str">
        <f>IF(AND(I96="-",NOT(D96="ok")),"+","")</f>
        <v/>
      </c>
      <c r="K96" t="str">
        <f>IF(AND(I96="+",NOT(D96="ok")),"+","")</f>
        <v>+</v>
      </c>
      <c r="L96" t="str">
        <f>IF(AND(I96="-",D96="?",A96&lt;$M$18),"+","")</f>
        <v/>
      </c>
      <c r="N96" t="str">
        <f>IF(AND(D96="ok",I96="-"),"+","")</f>
        <v/>
      </c>
      <c r="O96" t="str">
        <f>IF(AND(I96="+",D96="ok"),"+","")</f>
        <v/>
      </c>
      <c r="P96" t="str">
        <f>IF(AND(K96="+",C96&lt;&gt;""),"+","")</f>
        <v>+</v>
      </c>
      <c r="Q96" t="str">
        <f>IF(AND(I96="-",NOT(D96="ok")),LEN(B96)-LEN(SUBSTITUTE(B96,",",""))+"1","")</f>
        <v/>
      </c>
      <c r="R96" t="str">
        <f>IF(AND(I96="-",NOT(D96="ok")),LEN(C96)-LEN(SUBSTITUTE(C96,",",""))+"1","")</f>
        <v/>
      </c>
    </row>
    <row r="97" spans="1:18" x14ac:dyDescent="0.25">
      <c r="A97" s="1" t="s">
        <v>6</v>
      </c>
      <c r="B97" s="3" t="s">
        <v>159</v>
      </c>
      <c r="C97" s="1"/>
      <c r="D97" s="8" t="str">
        <f>IF(B97=C97,"ok","-")</f>
        <v>-</v>
      </c>
      <c r="F97" t="str">
        <f>_xlfn.CONCAT(B97,C97)</f>
        <v>stdlib/safeds.data.tabular.containers._column/Column/missing_value_ratio</v>
      </c>
      <c r="I97" t="str">
        <f>IF(A97="-","+","-")</f>
        <v>+</v>
      </c>
      <c r="J97" t="str">
        <f>IF(AND(I97="-",NOT(D97="ok")),"+","")</f>
        <v/>
      </c>
      <c r="K97" t="str">
        <f>IF(AND(I97="+",NOT(D97="ok")),"+","")</f>
        <v>+</v>
      </c>
      <c r="L97" t="str">
        <f>IF(AND(I97="-",D97="?",A97&lt;$M$18),"+","")</f>
        <v/>
      </c>
      <c r="N97" t="str">
        <f>IF(AND(D97="ok",I97="-"),"+","")</f>
        <v/>
      </c>
      <c r="O97" t="str">
        <f>IF(AND(I97="+",D97="ok"),"+","")</f>
        <v/>
      </c>
      <c r="P97" t="str">
        <f>IF(AND(K97="+",C97&lt;&gt;""),"+","")</f>
        <v/>
      </c>
      <c r="Q97" t="str">
        <f>IF(AND(I97="-",NOT(D97="ok")),LEN(B97)-LEN(SUBSTITUTE(B97,",",""))+"1","")</f>
        <v/>
      </c>
      <c r="R97" t="str">
        <f>IF(AND(I97="-",NOT(D97="ok")),LEN(C97)-LEN(SUBSTITUTE(C97,",",""))+"1","")</f>
        <v/>
      </c>
    </row>
    <row r="98" spans="1:18" x14ac:dyDescent="0.25">
      <c r="A98" s="1" t="s">
        <v>6</v>
      </c>
      <c r="B98" s="1"/>
      <c r="C98" s="3" t="s">
        <v>159</v>
      </c>
      <c r="D98" s="8" t="str">
        <f>IF(B98=C98,"ok","-")</f>
        <v>-</v>
      </c>
      <c r="F98" t="str">
        <f>_xlfn.CONCAT(B98,C98)</f>
        <v>stdlib/safeds.data.tabular.containers._column/Column/missing_value_ratio</v>
      </c>
      <c r="I98" t="str">
        <f>IF(A98="-","+","-")</f>
        <v>+</v>
      </c>
      <c r="J98" t="str">
        <f>IF(AND(I98="-",NOT(D98="ok")),"+","")</f>
        <v/>
      </c>
      <c r="K98" t="str">
        <f>IF(AND(I98="+",NOT(D98="ok")),"+","")</f>
        <v>+</v>
      </c>
      <c r="L98" t="str">
        <f>IF(AND(I98="-",D98="?",A98&lt;$M$18),"+","")</f>
        <v/>
      </c>
      <c r="N98" t="str">
        <f>IF(AND(D98="ok",I98="-"),"+","")</f>
        <v/>
      </c>
      <c r="O98" t="str">
        <f>IF(AND(I98="+",D98="ok"),"+","")</f>
        <v/>
      </c>
      <c r="P98" t="str">
        <f>IF(AND(K98="+",C98&lt;&gt;""),"+","")</f>
        <v>+</v>
      </c>
      <c r="Q98" t="str">
        <f>IF(AND(I98="-",NOT(D98="ok")),LEN(B98)-LEN(SUBSTITUTE(B98,",",""))+"1","")</f>
        <v/>
      </c>
      <c r="R98" t="str">
        <f>IF(AND(I98="-",NOT(D98="ok")),LEN(C98)-LEN(SUBSTITUTE(C98,",",""))+"1","")</f>
        <v/>
      </c>
    </row>
    <row r="99" spans="1:18" x14ac:dyDescent="0.25">
      <c r="A99" s="1" t="s">
        <v>4</v>
      </c>
      <c r="B99" s="3" t="s">
        <v>541</v>
      </c>
      <c r="C99" s="3" t="s">
        <v>541</v>
      </c>
      <c r="D99" s="8" t="str">
        <f>IF(B99=C99,"ok","-")</f>
        <v>ok</v>
      </c>
      <c r="F99" t="str">
        <f>_xlfn.CONCAT(B99,C99)</f>
        <v>stdlib/safeds.data.tabular.containers._column/Column/missing_value_ratio/selfstdlib/safeds.data.tabular.containers._column/Column/missing_value_ratio/self</v>
      </c>
      <c r="I99" t="str">
        <f>IF(A99="-","+","-")</f>
        <v>-</v>
      </c>
      <c r="J99" t="str">
        <f>IF(AND(I99="-",NOT(D99="ok")),"+","")</f>
        <v/>
      </c>
      <c r="K99" t="str">
        <f>IF(AND(I99="+",NOT(D99="ok")),"+","")</f>
        <v/>
      </c>
      <c r="L99" t="str">
        <f>IF(AND(I99="-",D99="?",A99&lt;$M$18),"+","")</f>
        <v/>
      </c>
      <c r="N99" t="str">
        <f>IF(AND(D99="ok",I99="-"),"+","")</f>
        <v>+</v>
      </c>
      <c r="O99" t="str">
        <f>IF(AND(I99="+",D99="ok"),"+","")</f>
        <v/>
      </c>
    </row>
    <row r="100" spans="1:18" x14ac:dyDescent="0.25">
      <c r="A100" s="1" t="s">
        <v>6</v>
      </c>
      <c r="B100" s="1"/>
      <c r="C100" s="3" t="s">
        <v>344</v>
      </c>
      <c r="D100" s="8" t="str">
        <f>IF(B100=C100,"ok","-")</f>
        <v>-</v>
      </c>
      <c r="F100" t="str">
        <f>_xlfn.CONCAT(B100,C100)</f>
        <v>stdlib/safeds.data.tabular.containers._column/Column/mode</v>
      </c>
      <c r="I100" t="str">
        <f>IF(A100="-","+","-")</f>
        <v>+</v>
      </c>
      <c r="J100" t="str">
        <f>IF(AND(I100="-",NOT(D100="ok")),"+","")</f>
        <v/>
      </c>
      <c r="K100" t="str">
        <f>IF(AND(I100="+",NOT(D100="ok")),"+","")</f>
        <v>+</v>
      </c>
      <c r="L100" t="str">
        <f>IF(AND(I100="-",D100="?",A100&lt;$M$18),"+","")</f>
        <v/>
      </c>
      <c r="N100" t="str">
        <f>IF(AND(D100="ok",I100="-"),"+","")</f>
        <v/>
      </c>
      <c r="O100" t="str">
        <f>IF(AND(I100="+",D100="ok"),"+","")</f>
        <v/>
      </c>
      <c r="P100" t="str">
        <f>IF(AND(K100="+",C100&lt;&gt;""),"+","")</f>
        <v>+</v>
      </c>
      <c r="Q100" t="str">
        <f>IF(AND(I100="-",NOT(D100="ok")),LEN(B100)-LEN(SUBSTITUTE(B100,",",""))+"1","")</f>
        <v/>
      </c>
      <c r="R100" t="str">
        <f>IF(AND(I100="-",NOT(D100="ok")),LEN(C100)-LEN(SUBSTITUTE(C100,",",""))+"1","")</f>
        <v/>
      </c>
    </row>
    <row r="101" spans="1:18" x14ac:dyDescent="0.25">
      <c r="A101" s="1" t="s">
        <v>6</v>
      </c>
      <c r="B101" s="1"/>
      <c r="C101" s="3" t="s">
        <v>345</v>
      </c>
      <c r="D101" s="8" t="str">
        <f>IF(B101=C101,"ok","-")</f>
        <v>-</v>
      </c>
      <c r="E101" t="s">
        <v>1204</v>
      </c>
      <c r="F101" t="str">
        <f>_xlfn.CONCAT(B101,C101)</f>
        <v>stdlib/safeds.data.tabular.containers._column/Column/n_rows@getter</v>
      </c>
      <c r="I101" t="str">
        <f>IF(A101="-","+","-")</f>
        <v>+</v>
      </c>
      <c r="J101" t="str">
        <f>IF(AND(I101="-",NOT(D101="ok")),"+","")</f>
        <v/>
      </c>
      <c r="K101" t="str">
        <f>IF(AND(I101="+",NOT(D101="ok")),"+","")</f>
        <v>+</v>
      </c>
      <c r="L101" t="str">
        <f>IF(AND(I101="-",D101="?",A101&lt;$M$18),"+","")</f>
        <v/>
      </c>
      <c r="N101" t="str">
        <f>IF(AND(D101="ok",I101="-"),"+","")</f>
        <v/>
      </c>
      <c r="O101" t="str">
        <f>IF(AND(I101="+",D101="ok"),"+","")</f>
        <v/>
      </c>
      <c r="P101" t="str">
        <f>IF(AND(K101="+",C101&lt;&gt;""),"+","")</f>
        <v>+</v>
      </c>
      <c r="Q101" t="str">
        <f>IF(AND(I101="-",NOT(D101="ok")),LEN(B101)-LEN(SUBSTITUTE(B101,",",""))+"1","")</f>
        <v/>
      </c>
      <c r="R101" t="str">
        <f>IF(AND(I101="-",NOT(D101="ok")),LEN(C101)-LEN(SUBSTITUTE(C101,",",""))+"1","")</f>
        <v/>
      </c>
    </row>
    <row r="102" spans="1:18" x14ac:dyDescent="0.25">
      <c r="A102" s="1" t="s">
        <v>6</v>
      </c>
      <c r="B102" s="1"/>
      <c r="C102" s="3" t="s">
        <v>940</v>
      </c>
      <c r="D102" s="8" t="str">
        <f>IF(B102=C102,"ok","-")</f>
        <v>-</v>
      </c>
      <c r="E102" t="s">
        <v>1204</v>
      </c>
      <c r="F102" t="str">
        <f>_xlfn.CONCAT(B102,C102)</f>
        <v>stdlib/safeds.data.tabular.containers._column/Column/n_rows@getter/self</v>
      </c>
      <c r="I102" t="str">
        <f>IF(A102="-","+","-")</f>
        <v>+</v>
      </c>
      <c r="J102" t="str">
        <f>IF(AND(I102="-",NOT(D102="ok")),"+","")</f>
        <v/>
      </c>
      <c r="K102" t="str">
        <f>IF(AND(I102="+",NOT(D102="ok")),"+","")</f>
        <v>+</v>
      </c>
      <c r="L102" t="str">
        <f>IF(AND(I102="-",D102="?",A102&lt;$M$18),"+","")</f>
        <v/>
      </c>
      <c r="N102" t="str">
        <f>IF(AND(D102="ok",I102="-"),"+","")</f>
        <v/>
      </c>
      <c r="O102" t="str">
        <f>IF(AND(I102="+",D102="ok"),"+","")</f>
        <v/>
      </c>
      <c r="P102" t="str">
        <f>IF(AND(K102="+",C102&lt;&gt;""),"+","")</f>
        <v>+</v>
      </c>
      <c r="Q102" t="str">
        <f>IF(AND(I102="-",NOT(D102="ok")),LEN(B102)-LEN(SUBSTITUTE(B102,",",""))+"1","")</f>
        <v/>
      </c>
      <c r="R102" t="str">
        <f>IF(AND(I102="-",NOT(D102="ok")),LEN(C102)-LEN(SUBSTITUTE(C102,",",""))+"1","")</f>
        <v/>
      </c>
    </row>
    <row r="103" spans="1:18" x14ac:dyDescent="0.25">
      <c r="A103" s="1" t="s">
        <v>4</v>
      </c>
      <c r="B103" s="3" t="s">
        <v>542</v>
      </c>
      <c r="C103" s="3" t="s">
        <v>542</v>
      </c>
      <c r="D103" s="8" t="str">
        <f>IF(B103=C103,"ok","-")</f>
        <v>ok</v>
      </c>
      <c r="F103" t="str">
        <f>_xlfn.CONCAT(B103,C103)</f>
        <v>stdlib/safeds.data.tabular.containers._column/Column/name@getter/selfstdlib/safeds.data.tabular.containers._column/Column/name@getter/self</v>
      </c>
      <c r="I103" t="str">
        <f>IF(A103="-","+","-")</f>
        <v>-</v>
      </c>
      <c r="J103" t="str">
        <f>IF(AND(I103="-",NOT(D103="ok")),"+","")</f>
        <v/>
      </c>
      <c r="K103" t="str">
        <f>IF(AND(I103="+",NOT(D103="ok")),"+","")</f>
        <v/>
      </c>
      <c r="L103" t="str">
        <f>IF(AND(I103="-",D103="?",A103&lt;$M$18),"+","")</f>
        <v/>
      </c>
      <c r="N103" t="str">
        <f>IF(AND(D103="ok",I103="-"),"+","")</f>
        <v>+</v>
      </c>
      <c r="O103" t="str">
        <f>IF(AND(I103="+",D103="ok"),"+","")</f>
        <v/>
      </c>
    </row>
    <row r="104" spans="1:18" x14ac:dyDescent="0.25">
      <c r="A104" s="1" t="s">
        <v>4</v>
      </c>
      <c r="B104" s="3" t="s">
        <v>125</v>
      </c>
      <c r="C104" s="3" t="s">
        <v>125</v>
      </c>
      <c r="D104" s="8" t="str">
        <f>IF(B104=C104,"ok","-")</f>
        <v>ok</v>
      </c>
      <c r="F104" t="str">
        <f>_xlfn.CONCAT(B104,C104)</f>
        <v>stdlib/safeds.data.tabular.containers._column/Column/name@getterstdlib/safeds.data.tabular.containers._column/Column/name@getter</v>
      </c>
      <c r="I104" t="str">
        <f>IF(A104="-","+","-")</f>
        <v>-</v>
      </c>
      <c r="J104" t="str">
        <f>IF(AND(I104="-",NOT(D104="ok")),"+","")</f>
        <v/>
      </c>
      <c r="K104" t="str">
        <f>IF(AND(I104="+",NOT(D104="ok")),"+","")</f>
        <v/>
      </c>
      <c r="L104" t="str">
        <f>IF(AND(I104="-",D104="?",A104&lt;$M$18),"+","")</f>
        <v/>
      </c>
      <c r="N104" t="str">
        <f>IF(AND(D104="ok",I104="-"),"+","")</f>
        <v>+</v>
      </c>
      <c r="O104" t="str">
        <f>IF(AND(I104="+",D104="ok"),"+","")</f>
        <v/>
      </c>
    </row>
    <row r="105" spans="1:18" x14ac:dyDescent="0.25">
      <c r="A105" s="1" t="s">
        <v>4</v>
      </c>
      <c r="B105" s="3" t="s">
        <v>544</v>
      </c>
      <c r="C105" s="3" t="s">
        <v>544</v>
      </c>
      <c r="D105" s="8" t="str">
        <f>IF(B105=C105,"ok","-")</f>
        <v>ok</v>
      </c>
      <c r="F105" t="str">
        <f>_xlfn.CONCAT(B105,C105)</f>
        <v>stdlib/safeds.data.tabular.containers._column/Column/none/predicatestdlib/safeds.data.tabular.containers._column/Column/none/predicate</v>
      </c>
      <c r="I105" t="str">
        <f>IF(A105="-","+","-")</f>
        <v>-</v>
      </c>
      <c r="J105" t="str">
        <f>IF(AND(I105="-",NOT(D105="ok")),"+","")</f>
        <v/>
      </c>
      <c r="K105" t="str">
        <f>IF(AND(I105="+",NOT(D105="ok")),"+","")</f>
        <v/>
      </c>
      <c r="L105" t="str">
        <f>IF(AND(I105="-",D105="?",A105&lt;$M$18),"+","")</f>
        <v/>
      </c>
      <c r="N105" t="str">
        <f>IF(AND(D105="ok",I105="-"),"+","")</f>
        <v>+</v>
      </c>
      <c r="O105" t="str">
        <f>IF(AND(I105="+",D105="ok"),"+","")</f>
        <v/>
      </c>
    </row>
    <row r="106" spans="1:18" x14ac:dyDescent="0.25">
      <c r="A106" s="1" t="s">
        <v>4</v>
      </c>
      <c r="B106" s="3" t="s">
        <v>543</v>
      </c>
      <c r="C106" s="3" t="s">
        <v>543</v>
      </c>
      <c r="D106" s="8" t="str">
        <f>IF(B106=C106,"ok","-")</f>
        <v>ok</v>
      </c>
      <c r="F106" t="str">
        <f>_xlfn.CONCAT(B106,C106)</f>
        <v>stdlib/safeds.data.tabular.containers._column/Column/none/selfstdlib/safeds.data.tabular.containers._column/Column/none/self</v>
      </c>
      <c r="I106" t="str">
        <f>IF(A106="-","+","-")</f>
        <v>-</v>
      </c>
      <c r="J106" t="str">
        <f>IF(AND(I106="-",NOT(D106="ok")),"+","")</f>
        <v/>
      </c>
      <c r="K106" t="str">
        <f>IF(AND(I106="+",NOT(D106="ok")),"+","")</f>
        <v/>
      </c>
      <c r="L106" t="str">
        <f>IF(AND(I106="-",D106="?",A106&lt;$M$18),"+","")</f>
        <v/>
      </c>
      <c r="N106" t="str">
        <f>IF(AND(D106="ok",I106="-"),"+","")</f>
        <v>+</v>
      </c>
      <c r="O106" t="str">
        <f>IF(AND(I106="+",D106="ok"),"+","")</f>
        <v/>
      </c>
    </row>
    <row r="107" spans="1:18" x14ac:dyDescent="0.25">
      <c r="A107" s="1" t="s">
        <v>4</v>
      </c>
      <c r="B107" s="3" t="s">
        <v>126</v>
      </c>
      <c r="C107" s="3" t="s">
        <v>126</v>
      </c>
      <c r="D107" s="8" t="str">
        <f>IF(B107=C107,"ok","-")</f>
        <v>ok</v>
      </c>
      <c r="F107" t="str">
        <f>_xlfn.CONCAT(B107,C107)</f>
        <v>stdlib/safeds.data.tabular.containers._column/Column/nonestdlib/safeds.data.tabular.containers._column/Column/none</v>
      </c>
      <c r="I107" t="str">
        <f>IF(A107="-","+","-")</f>
        <v>-</v>
      </c>
      <c r="J107" t="str">
        <f>IF(AND(I107="-",NOT(D107="ok")),"+","")</f>
        <v/>
      </c>
      <c r="K107" t="str">
        <f>IF(AND(I107="+",NOT(D107="ok")),"+","")</f>
        <v/>
      </c>
      <c r="L107" t="str">
        <f>IF(AND(I107="-",D107="?",A107&lt;$M$18),"+","")</f>
        <v/>
      </c>
      <c r="N107" t="str">
        <f>IF(AND(D107="ok",I107="-"),"+","")</f>
        <v>+</v>
      </c>
      <c r="O107" t="str">
        <f>IF(AND(I107="+",D107="ok"),"+","")</f>
        <v/>
      </c>
    </row>
    <row r="108" spans="1:18" x14ac:dyDescent="0.25">
      <c r="A108" s="1" t="s">
        <v>6</v>
      </c>
      <c r="B108" s="1"/>
      <c r="C108" s="14" t="s">
        <v>346</v>
      </c>
      <c r="D108" s="8" t="str">
        <f>IF(B108=C108,"ok","-")</f>
        <v>-</v>
      </c>
      <c r="E108" t="s">
        <v>1205</v>
      </c>
      <c r="F108" t="str">
        <f>_xlfn.CONCAT(B108,C108)</f>
        <v>stdlib/safeds.data.tabular.containers._column/Column/plot_boxplot</v>
      </c>
      <c r="I108" t="str">
        <f>IF(A108="-","+","-")</f>
        <v>+</v>
      </c>
      <c r="J108" t="str">
        <f>IF(AND(I108="-",NOT(D108="ok")),"+","")</f>
        <v/>
      </c>
      <c r="K108" t="str">
        <f>IF(AND(I108="+",NOT(D108="ok")),"+","")</f>
        <v>+</v>
      </c>
      <c r="L108" t="str">
        <f>IF(AND(I108="-",D108="?",A108&lt;$M$18),"+","")</f>
        <v/>
      </c>
      <c r="N108" t="str">
        <f>IF(AND(D108="ok",I108="-"),"+","")</f>
        <v/>
      </c>
      <c r="O108" t="str">
        <f>IF(AND(I108="+",D108="ok"),"+","")</f>
        <v/>
      </c>
      <c r="P108" t="str">
        <f>IF(AND(K108="+",C108&lt;&gt;""),"+","")</f>
        <v>+</v>
      </c>
      <c r="Q108" t="str">
        <f>IF(AND(I108="-",NOT(D108="ok")),LEN(B108)-LEN(SUBSTITUTE(B108,",",""))+"1","")</f>
        <v/>
      </c>
      <c r="R108" t="str">
        <f>IF(AND(I108="-",NOT(D108="ok")),LEN(C108)-LEN(SUBSTITUTE(C108,",",""))+"1","")</f>
        <v/>
      </c>
    </row>
    <row r="109" spans="1:18" x14ac:dyDescent="0.25">
      <c r="A109" s="1" t="s">
        <v>6</v>
      </c>
      <c r="B109" s="1"/>
      <c r="C109" s="3" t="s">
        <v>941</v>
      </c>
      <c r="D109" s="8" t="s">
        <v>1179</v>
      </c>
      <c r="E109" t="s">
        <v>1205</v>
      </c>
      <c r="F109" t="str">
        <f>_xlfn.CONCAT(B109,C109)</f>
        <v>stdlib/safeds.data.tabular.containers._column/Column/plot_boxplot/self</v>
      </c>
      <c r="I109" t="str">
        <f>IF(A109="-","+","-")</f>
        <v>+</v>
      </c>
      <c r="J109" t="str">
        <f>IF(AND(I109="-",NOT(D109="ok")),"+","")</f>
        <v/>
      </c>
      <c r="K109" t="str">
        <f>IF(AND(I109="+",NOT(D109="ok")),"+","")</f>
        <v/>
      </c>
      <c r="L109" t="str">
        <f>IF(AND(I109="-",D109="?",A109&lt;$M$18),"+","")</f>
        <v/>
      </c>
      <c r="N109" t="str">
        <f>IF(AND(D109="ok",I109="-"),"+","")</f>
        <v/>
      </c>
      <c r="O109" t="str">
        <f>IF(AND(I109="+",D109="ok"),"+","")</f>
        <v>+</v>
      </c>
      <c r="P109" t="str">
        <f>IF(AND(K109="+",C109&lt;&gt;""),"+","")</f>
        <v/>
      </c>
      <c r="Q109" t="str">
        <f>IF(AND(I109="-",NOT(D109="ok")),LEN(B109)-LEN(SUBSTITUTE(B109,",",""))+"1","")</f>
        <v/>
      </c>
      <c r="R109" t="str">
        <f>IF(AND(I109="-",NOT(D109="ok")),LEN(C109)-LEN(SUBSTITUTE(C109,",",""))+"1","")</f>
        <v/>
      </c>
    </row>
    <row r="110" spans="1:18" x14ac:dyDescent="0.25">
      <c r="A110" s="1" t="s">
        <v>6</v>
      </c>
      <c r="B110" s="1"/>
      <c r="C110" s="14" t="s">
        <v>347</v>
      </c>
      <c r="D110" s="8" t="str">
        <f>IF(B110=C110,"ok","-")</f>
        <v>-</v>
      </c>
      <c r="E110" t="s">
        <v>1205</v>
      </c>
      <c r="F110" t="str">
        <f>_xlfn.CONCAT(B110,C110)</f>
        <v>stdlib/safeds.data.tabular.containers._column/Column/plot_histogram</v>
      </c>
      <c r="I110" t="str">
        <f>IF(A110="-","+","-")</f>
        <v>+</v>
      </c>
      <c r="J110" t="str">
        <f>IF(AND(I110="-",NOT(D110="ok")),"+","")</f>
        <v/>
      </c>
      <c r="K110" t="str">
        <f>IF(AND(I110="+",NOT(D110="ok")),"+","")</f>
        <v>+</v>
      </c>
      <c r="L110" t="str">
        <f>IF(AND(I110="-",D110="?",A110&lt;$M$18),"+","")</f>
        <v/>
      </c>
      <c r="N110" t="str">
        <f>IF(AND(D110="ok",I110="-"),"+","")</f>
        <v/>
      </c>
      <c r="O110" t="str">
        <f>IF(AND(I110="+",D110="ok"),"+","")</f>
        <v/>
      </c>
      <c r="P110" t="str">
        <f>IF(AND(K110="+",C110&lt;&gt;""),"+","")</f>
        <v>+</v>
      </c>
      <c r="Q110" t="str">
        <f>IF(AND(I110="-",NOT(D110="ok")),LEN(B110)-LEN(SUBSTITUTE(B110,",",""))+"1","")</f>
        <v/>
      </c>
      <c r="R110" t="str">
        <f>IF(AND(I110="-",NOT(D110="ok")),LEN(C110)-LEN(SUBSTITUTE(C110,",",""))+"1","")</f>
        <v/>
      </c>
    </row>
    <row r="111" spans="1:18" x14ac:dyDescent="0.25">
      <c r="A111" s="1" t="s">
        <v>6</v>
      </c>
      <c r="B111" s="1"/>
      <c r="C111" s="3" t="s">
        <v>942</v>
      </c>
      <c r="D111" s="8" t="s">
        <v>1179</v>
      </c>
      <c r="E111" t="s">
        <v>1205</v>
      </c>
      <c r="F111" t="str">
        <f>_xlfn.CONCAT(B111,C111)</f>
        <v>stdlib/safeds.data.tabular.containers._column/Column/plot_histogram/self</v>
      </c>
      <c r="I111" t="str">
        <f>IF(A111="-","+","-")</f>
        <v>+</v>
      </c>
      <c r="J111" t="str">
        <f>IF(AND(I111="-",NOT(D111="ok")),"+","")</f>
        <v/>
      </c>
      <c r="K111" t="str">
        <f>IF(AND(I111="+",NOT(D111="ok")),"+","")</f>
        <v/>
      </c>
      <c r="L111" t="str">
        <f>IF(AND(I111="-",D111="?",A111&lt;$M$18),"+","")</f>
        <v/>
      </c>
      <c r="N111" t="str">
        <f>IF(AND(D111="ok",I111="-"),"+","")</f>
        <v/>
      </c>
      <c r="O111" t="str">
        <f>IF(AND(I111="+",D111="ok"),"+","")</f>
        <v>+</v>
      </c>
      <c r="P111" t="str">
        <f>IF(AND(K111="+",C111&lt;&gt;""),"+","")</f>
        <v/>
      </c>
      <c r="Q111" t="str">
        <f>IF(AND(I111="-",NOT(D111="ok")),LEN(B111)-LEN(SUBSTITUTE(B111,",",""))+"1","")</f>
        <v/>
      </c>
      <c r="R111" t="str">
        <f>IF(AND(I111="-",NOT(D111="ok")),LEN(C111)-LEN(SUBSTITUTE(C111,",",""))+"1","")</f>
        <v/>
      </c>
    </row>
    <row r="112" spans="1:18" x14ac:dyDescent="0.25">
      <c r="A112" s="1" t="s">
        <v>6</v>
      </c>
      <c r="B112" s="1"/>
      <c r="C112" s="3" t="s">
        <v>348</v>
      </c>
      <c r="D112" s="8" t="s">
        <v>1179</v>
      </c>
      <c r="E112" t="s">
        <v>1206</v>
      </c>
      <c r="F112" t="str">
        <f>_xlfn.CONCAT(B112,C112)</f>
        <v>stdlib/safeds.data.tabular.containers._column/Column/rename</v>
      </c>
      <c r="I112" t="str">
        <f>IF(A112="-","+","-")</f>
        <v>+</v>
      </c>
      <c r="J112" t="str">
        <f>IF(AND(I112="-",NOT(D112="ok")),"+","")</f>
        <v/>
      </c>
      <c r="K112" t="str">
        <f>IF(AND(I112="+",NOT(D112="ok")),"+","")</f>
        <v/>
      </c>
      <c r="L112" t="str">
        <f>IF(AND(I112="-",D112="?",A112&lt;$M$18),"+","")</f>
        <v/>
      </c>
      <c r="N112" t="str">
        <f>IF(AND(D112="ok",I112="-"),"+","")</f>
        <v/>
      </c>
      <c r="O112" t="str">
        <f>IF(AND(I112="+",D112="ok"),"+","")</f>
        <v>+</v>
      </c>
    </row>
    <row r="113" spans="1:19" x14ac:dyDescent="0.25">
      <c r="A113" s="1" t="s">
        <v>6</v>
      </c>
      <c r="B113" s="1"/>
      <c r="C113" s="3" t="s">
        <v>944</v>
      </c>
      <c r="D113" s="8" t="s">
        <v>1179</v>
      </c>
      <c r="E113" t="s">
        <v>1206</v>
      </c>
      <c r="F113" t="str">
        <f>_xlfn.CONCAT(B113,C113)</f>
        <v>stdlib/safeds.data.tabular.containers._column/Column/rename/new_name</v>
      </c>
      <c r="I113" t="str">
        <f>IF(A113="-","+","-")</f>
        <v>+</v>
      </c>
      <c r="J113" t="str">
        <f>IF(AND(I113="-",NOT(D113="ok")),"+","")</f>
        <v/>
      </c>
      <c r="K113" t="str">
        <f>IF(AND(I113="+",NOT(D113="ok")),"+","")</f>
        <v/>
      </c>
      <c r="L113" t="str">
        <f>IF(AND(I113="-",D113="?",A113&lt;$M$18),"+","")</f>
        <v/>
      </c>
      <c r="N113" t="str">
        <f>IF(AND(D113="ok",I113="-"),"+","")</f>
        <v/>
      </c>
      <c r="O113" t="str">
        <f>IF(AND(I113="+",D113="ok"),"+","")</f>
        <v>+</v>
      </c>
    </row>
    <row r="114" spans="1:19" x14ac:dyDescent="0.25">
      <c r="A114" s="1" t="s">
        <v>6</v>
      </c>
      <c r="B114" s="1"/>
      <c r="C114" s="3" t="s">
        <v>943</v>
      </c>
      <c r="D114" s="8" t="s">
        <v>1179</v>
      </c>
      <c r="E114" t="s">
        <v>1206</v>
      </c>
      <c r="F114" t="str">
        <f>_xlfn.CONCAT(B114,C114)</f>
        <v>stdlib/safeds.data.tabular.containers._column/Column/rename/self</v>
      </c>
      <c r="I114" t="str">
        <f>IF(A114="-","+","-")</f>
        <v>+</v>
      </c>
      <c r="J114" t="str">
        <f>IF(AND(I114="-",NOT(D114="ok")),"+","")</f>
        <v/>
      </c>
      <c r="K114" t="str">
        <f>IF(AND(I114="+",NOT(D114="ok")),"+","")</f>
        <v/>
      </c>
      <c r="L114" t="str">
        <f>IF(AND(I114="-",D114="?",A114&lt;$M$18),"+","")</f>
        <v/>
      </c>
      <c r="N114" t="str">
        <f>IF(AND(D114="ok",I114="-"),"+","")</f>
        <v/>
      </c>
      <c r="O114" t="str">
        <f>IF(AND(I114="+",D114="ok"),"+","")</f>
        <v>+</v>
      </c>
    </row>
    <row r="115" spans="1:19" x14ac:dyDescent="0.25">
      <c r="A115" s="1" t="s">
        <v>6</v>
      </c>
      <c r="B115" s="1"/>
      <c r="C115" s="3" t="s">
        <v>349</v>
      </c>
      <c r="D115" s="8" t="str">
        <f>IF(B115=C115,"ok","-")</f>
        <v>-</v>
      </c>
      <c r="E115" t="s">
        <v>1199</v>
      </c>
      <c r="F115" t="str">
        <f>_xlfn.CONCAT(B115,C115)</f>
        <v>stdlib/safeds.data.tabular.containers._column/Column/stability</v>
      </c>
      <c r="I115" t="str">
        <f>IF(A115="-","+","-")</f>
        <v>+</v>
      </c>
      <c r="J115" t="str">
        <f>IF(AND(I115="-",NOT(D115="ok")),"+","")</f>
        <v/>
      </c>
      <c r="K115" t="str">
        <f>IF(AND(I115="+",NOT(D115="ok")),"+","")</f>
        <v>+</v>
      </c>
      <c r="L115" t="str">
        <f>IF(AND(I115="-",D115="?",A115&lt;$M$18),"+","")</f>
        <v/>
      </c>
      <c r="N115" t="str">
        <f>IF(AND(D115="ok",I115="-"),"+","")</f>
        <v/>
      </c>
      <c r="O115" t="str">
        <f>IF(AND(I115="+",D115="ok"),"+","")</f>
        <v/>
      </c>
      <c r="P115" t="str">
        <f>IF(AND(K115="+",C115&lt;&gt;""),"+","")</f>
        <v>+</v>
      </c>
      <c r="Q115" t="str">
        <f>IF(AND(I115="-",NOT(D115="ok")),LEN(B115)-LEN(SUBSTITUTE(B115,",",""))+"1","")</f>
        <v/>
      </c>
      <c r="R115" t="str">
        <f>IF(AND(I115="-",NOT(D115="ok")),LEN(C115)-LEN(SUBSTITUTE(C115,",",""))+"1","")</f>
        <v/>
      </c>
    </row>
    <row r="116" spans="1:19" x14ac:dyDescent="0.25">
      <c r="A116" s="1" t="s">
        <v>6</v>
      </c>
      <c r="B116" s="1"/>
      <c r="C116" s="3" t="s">
        <v>945</v>
      </c>
      <c r="D116" s="8" t="str">
        <f>IF(B116=C116,"ok","-")</f>
        <v>-</v>
      </c>
      <c r="E116" t="s">
        <v>1199</v>
      </c>
      <c r="F116" t="str">
        <f>_xlfn.CONCAT(B116,C116)</f>
        <v>stdlib/safeds.data.tabular.containers._column/Column/stability/self</v>
      </c>
      <c r="I116" t="str">
        <f>IF(A116="-","+","-")</f>
        <v>+</v>
      </c>
      <c r="J116" t="str">
        <f>IF(AND(I116="-",NOT(D116="ok")),"+","")</f>
        <v/>
      </c>
      <c r="K116" t="str">
        <f>IF(AND(I116="+",NOT(D116="ok")),"+","")</f>
        <v>+</v>
      </c>
      <c r="L116" t="str">
        <f>IF(AND(I116="-",D116="?",A116&lt;$M$18),"+","")</f>
        <v/>
      </c>
      <c r="N116" t="str">
        <f>IF(AND(D116="ok",I116="-"),"+","")</f>
        <v/>
      </c>
      <c r="O116" t="str">
        <f>IF(AND(I116="+",D116="ok"),"+","")</f>
        <v/>
      </c>
      <c r="P116" t="str">
        <f>IF(AND(K116="+",C116&lt;&gt;""),"+","")</f>
        <v>+</v>
      </c>
      <c r="Q116" t="str">
        <f>IF(AND(I116="-",NOT(D116="ok")),LEN(B116)-LEN(SUBSTITUTE(B116,",",""))+"1","")</f>
        <v/>
      </c>
      <c r="R116" t="str">
        <f>IF(AND(I116="-",NOT(D116="ok")),LEN(C116)-LEN(SUBSTITUTE(C116,",",""))+"1","")</f>
        <v/>
      </c>
    </row>
    <row r="117" spans="1:19" x14ac:dyDescent="0.25">
      <c r="A117" s="1" t="s">
        <v>6</v>
      </c>
      <c r="B117" s="1"/>
      <c r="C117" s="3" t="s">
        <v>350</v>
      </c>
      <c r="D117" s="8" t="str">
        <f>IF(B117=C117,"ok","-")</f>
        <v>-</v>
      </c>
      <c r="E117" t="s">
        <v>1199</v>
      </c>
      <c r="F117" t="str">
        <f>_xlfn.CONCAT(B117,C117)</f>
        <v>stdlib/safeds.data.tabular.containers._column/Column/standard_deviation</v>
      </c>
      <c r="I117" t="str">
        <f>IF(A117="-","+","-")</f>
        <v>+</v>
      </c>
      <c r="J117" t="str">
        <f>IF(AND(I117="-",NOT(D117="ok")),"+","")</f>
        <v/>
      </c>
      <c r="K117" t="str">
        <f>IF(AND(I117="+",NOT(D117="ok")),"+","")</f>
        <v>+</v>
      </c>
      <c r="L117" t="str">
        <f>IF(AND(I117="-",D117="?",A117&lt;$M$18),"+","")</f>
        <v/>
      </c>
      <c r="N117" t="str">
        <f>IF(AND(D117="ok",I117="-"),"+","")</f>
        <v/>
      </c>
      <c r="O117" t="str">
        <f>IF(AND(I117="+",D117="ok"),"+","")</f>
        <v/>
      </c>
      <c r="P117" t="str">
        <f>IF(AND(K117="+",C117&lt;&gt;""),"+","")</f>
        <v>+</v>
      </c>
      <c r="Q117" t="str">
        <f>IF(AND(I117="-",NOT(D117="ok")),LEN(B117)-LEN(SUBSTITUTE(B117,",",""))+"1","")</f>
        <v/>
      </c>
      <c r="R117" t="str">
        <f>IF(AND(I117="-",NOT(D117="ok")),LEN(C117)-LEN(SUBSTITUTE(C117,",",""))+"1","")</f>
        <v/>
      </c>
    </row>
    <row r="118" spans="1:19" x14ac:dyDescent="0.25">
      <c r="A118" s="1" t="s">
        <v>6</v>
      </c>
      <c r="B118" s="3" t="s">
        <v>160</v>
      </c>
      <c r="C118" s="1"/>
      <c r="D118" s="8" t="s">
        <v>1179</v>
      </c>
      <c r="E118" t="s">
        <v>1199</v>
      </c>
      <c r="F118" t="str">
        <f>_xlfn.CONCAT(B118,C118)</f>
        <v>stdlib/safeds.data.tabular.containers._column/Column/statistics@getter</v>
      </c>
      <c r="I118" t="str">
        <f>IF(A118="-","+","-")</f>
        <v>+</v>
      </c>
      <c r="J118" t="str">
        <f>IF(AND(I118="-",NOT(D118="ok")),"+","")</f>
        <v/>
      </c>
      <c r="K118" t="str">
        <f>IF(AND(I118="+",NOT(D118="ok")),"+","")</f>
        <v/>
      </c>
      <c r="L118" t="str">
        <f>IF(AND(I118="-",D118="?",A118&lt;$M$18),"+","")</f>
        <v/>
      </c>
      <c r="N118" t="str">
        <f>IF(AND(D118="ok",I118="-"),"+","")</f>
        <v/>
      </c>
      <c r="O118" t="str">
        <f>IF(AND(I118="+",D118="ok"),"+","")</f>
        <v>+</v>
      </c>
    </row>
    <row r="119" spans="1:19" x14ac:dyDescent="0.25">
      <c r="A119" s="1" t="s">
        <v>6</v>
      </c>
      <c r="B119" s="3" t="s">
        <v>745</v>
      </c>
      <c r="C119" s="1"/>
      <c r="D119" s="8" t="s">
        <v>1179</v>
      </c>
      <c r="E119" t="s">
        <v>1199</v>
      </c>
      <c r="F119" t="str">
        <f>_xlfn.CONCAT(B119,C119)</f>
        <v>stdlib/safeds.data.tabular.containers._column/Column/statistics@getter/self</v>
      </c>
      <c r="I119" t="str">
        <f>IF(A119="-","+","-")</f>
        <v>+</v>
      </c>
      <c r="J119" t="str">
        <f>IF(AND(I119="-",NOT(D119="ok")),"+","")</f>
        <v/>
      </c>
      <c r="K119" t="str">
        <f>IF(AND(I119="+",NOT(D119="ok")),"+","")</f>
        <v/>
      </c>
      <c r="L119" t="str">
        <f>IF(AND(I119="-",D119="?",A119&lt;$M$18),"+","")</f>
        <v/>
      </c>
      <c r="N119" t="str">
        <f>IF(AND(D119="ok",I119="-"),"+","")</f>
        <v/>
      </c>
      <c r="O119" t="str">
        <f>IF(AND(I119="+",D119="ok"),"+","")</f>
        <v>+</v>
      </c>
    </row>
    <row r="120" spans="1:19" x14ac:dyDescent="0.25">
      <c r="A120" s="1" t="s">
        <v>6</v>
      </c>
      <c r="B120" s="1"/>
      <c r="C120" s="3" t="s">
        <v>351</v>
      </c>
      <c r="D120" s="8" t="str">
        <f>IF(B120=C120,"ok","-")</f>
        <v>-</v>
      </c>
      <c r="E120" t="s">
        <v>1199</v>
      </c>
      <c r="F120" t="str">
        <f>_xlfn.CONCAT(B120,C120)</f>
        <v>stdlib/safeds.data.tabular.containers._column/Column/sum</v>
      </c>
      <c r="I120" t="str">
        <f>IF(A120="-","+","-")</f>
        <v>+</v>
      </c>
      <c r="J120" t="str">
        <f>IF(AND(I120="-",NOT(D120="ok")),"+","")</f>
        <v/>
      </c>
      <c r="K120" t="str">
        <f>IF(AND(I120="+",NOT(D120="ok")),"+","")</f>
        <v>+</v>
      </c>
      <c r="L120" t="str">
        <f>IF(AND(I120="-",D120="?",A120&lt;$M$18),"+","")</f>
        <v/>
      </c>
      <c r="N120" t="str">
        <f>IF(AND(D120="ok",I120="-"),"+","")</f>
        <v/>
      </c>
      <c r="O120" t="str">
        <f>IF(AND(I120="+",D120="ok"),"+","")</f>
        <v/>
      </c>
      <c r="P120" t="str">
        <f>IF(AND(K120="+",C120&lt;&gt;""),"+","")</f>
        <v>+</v>
      </c>
      <c r="Q120" t="str">
        <f>IF(AND(I120="-",NOT(D120="ok")),LEN(B120)-LEN(SUBSTITUTE(B120,",",""))+"1","")</f>
        <v/>
      </c>
      <c r="R120" t="str">
        <f>IF(AND(I120="-",NOT(D120="ok")),LEN(C120)-LEN(SUBSTITUTE(C120,",",""))+"1","")</f>
        <v/>
      </c>
    </row>
    <row r="121" spans="1:19" x14ac:dyDescent="0.25">
      <c r="A121" s="1" t="s">
        <v>4</v>
      </c>
      <c r="B121" s="3" t="s">
        <v>545</v>
      </c>
      <c r="C121" s="3" t="s">
        <v>545</v>
      </c>
      <c r="D121" s="8" t="str">
        <f>IF(B121=C121,"ok","-")</f>
        <v>ok</v>
      </c>
      <c r="F121" t="str">
        <f>_xlfn.CONCAT(B121,C121)</f>
        <v>stdlib/safeds.data.tabular.containers._column/Column/type@getter/selfstdlib/safeds.data.tabular.containers._column/Column/type@getter/self</v>
      </c>
      <c r="I121" t="str">
        <f>IF(A121="-","+","-")</f>
        <v>-</v>
      </c>
      <c r="J121" t="str">
        <f>IF(AND(I121="-",NOT(D121="ok")),"+","")</f>
        <v/>
      </c>
      <c r="K121" t="str">
        <f>IF(AND(I121="+",NOT(D121="ok")),"+","")</f>
        <v/>
      </c>
      <c r="L121" t="str">
        <f>IF(AND(I121="-",D121="?",A121&lt;$M$18),"+","")</f>
        <v/>
      </c>
      <c r="N121" t="str">
        <f>IF(AND(D121="ok",I121="-"),"+","")</f>
        <v>+</v>
      </c>
      <c r="O121" t="str">
        <f>IF(AND(I121="+",D121="ok"),"+","")</f>
        <v/>
      </c>
    </row>
    <row r="122" spans="1:19" x14ac:dyDescent="0.25">
      <c r="A122" s="1" t="s">
        <v>4</v>
      </c>
      <c r="B122" s="3" t="s">
        <v>127</v>
      </c>
      <c r="C122" s="3" t="s">
        <v>127</v>
      </c>
      <c r="D122" s="8" t="str">
        <f>IF(B122=C122,"ok","-")</f>
        <v>ok</v>
      </c>
      <c r="F122" t="str">
        <f>_xlfn.CONCAT(B122,C122)</f>
        <v>stdlib/safeds.data.tabular.containers._column/Column/type@getterstdlib/safeds.data.tabular.containers._column/Column/type@getter</v>
      </c>
      <c r="I122" t="str">
        <f>IF(A122="-","+","-")</f>
        <v>-</v>
      </c>
      <c r="J122" t="str">
        <f>IF(AND(I122="-",NOT(D122="ok")),"+","")</f>
        <v/>
      </c>
      <c r="K122" t="str">
        <f>IF(AND(I122="+",NOT(D122="ok")),"+","")</f>
        <v/>
      </c>
      <c r="L122" t="str">
        <f>IF(AND(I122="-",D122="?",A122&lt;$M$18),"+","")</f>
        <v/>
      </c>
      <c r="N122" t="str">
        <f>IF(AND(D122="ok",I122="-"),"+","")</f>
        <v>+</v>
      </c>
      <c r="O122" t="str">
        <f>IF(AND(I122="+",D122="ok"),"+","")</f>
        <v/>
      </c>
    </row>
    <row r="123" spans="1:19" x14ac:dyDescent="0.25">
      <c r="A123" s="1" t="s">
        <v>6</v>
      </c>
      <c r="B123" s="1"/>
      <c r="C123" s="3" t="s">
        <v>352</v>
      </c>
      <c r="D123" s="8" t="str">
        <f>IF(B123=C123,"ok","-")</f>
        <v>-</v>
      </c>
      <c r="E123" t="s">
        <v>1199</v>
      </c>
      <c r="F123" t="str">
        <f>_xlfn.CONCAT(B123,C123)</f>
        <v>stdlib/safeds.data.tabular.containers._column/Column/variance</v>
      </c>
      <c r="I123" t="str">
        <f>IF(A123="-","+","-")</f>
        <v>+</v>
      </c>
      <c r="J123" t="str">
        <f>IF(AND(I123="-",NOT(D123="ok")),"+","")</f>
        <v/>
      </c>
      <c r="K123" t="str">
        <f>IF(AND(I123="+",NOT(D123="ok")),"+","")</f>
        <v>+</v>
      </c>
      <c r="L123" t="str">
        <f>IF(AND(I123="-",D123="?",A123&lt;$M$18),"+","")</f>
        <v/>
      </c>
      <c r="N123" t="str">
        <f>IF(AND(D123="ok",I123="-"),"+","")</f>
        <v/>
      </c>
      <c r="O123" t="str">
        <f>IF(AND(I123="+",D123="ok"),"+","")</f>
        <v/>
      </c>
      <c r="P123" t="str">
        <f>IF(AND(K123="+",C123&lt;&gt;""),"+","")</f>
        <v>+</v>
      </c>
      <c r="Q123" t="str">
        <f>IF(AND(I123="-",NOT(D123="ok")),LEN(B123)-LEN(SUBSTITUTE(B123,",",""))+"1","")</f>
        <v/>
      </c>
      <c r="R123" t="str">
        <f>IF(AND(I123="-",NOT(D123="ok")),LEN(C123)-LEN(SUBSTITUTE(C123,",",""))+"1","")</f>
        <v/>
      </c>
    </row>
    <row r="124" spans="1:19" x14ac:dyDescent="0.25">
      <c r="A124" s="1" t="s">
        <v>6</v>
      </c>
      <c r="B124" s="11" t="s">
        <v>8</v>
      </c>
      <c r="C124" s="12"/>
      <c r="D124" s="13" t="s">
        <v>6</v>
      </c>
      <c r="E124" t="s">
        <v>1199</v>
      </c>
      <c r="F124" t="str">
        <f>_xlfn.CONCAT(B124,C124)</f>
        <v>stdlib/safeds.data.tabular.containers._column/ColumnStatistics</v>
      </c>
      <c r="I124" t="str">
        <f>IF(A124="-","+","-")</f>
        <v>+</v>
      </c>
      <c r="J124" t="str">
        <f>IF(AND(I124="-",NOT(D124="ok")),"+","")</f>
        <v/>
      </c>
      <c r="K124" t="str">
        <f>IF(AND(I124="+",NOT(D124="ok")),"+","")</f>
        <v>+</v>
      </c>
      <c r="L124" t="str">
        <f>IF(AND(I124="-",D124="?",A124&lt;$M$18),"+","")</f>
        <v/>
      </c>
      <c r="N124" t="str">
        <f>IF(AND(D124="ok",I124="-"),"+","")</f>
        <v/>
      </c>
      <c r="O124" t="str">
        <f>IF(AND(I124="+",D124="ok"),"+","")</f>
        <v/>
      </c>
      <c r="P124" t="str">
        <f>IF(AND(K124="+",C124&lt;&gt;""),"+","")</f>
        <v/>
      </c>
      <c r="Q124" t="str">
        <f>IF(AND(I124="-",NOT(D124="ok")),LEN(B124)-LEN(SUBSTITUTE(B124,",",""))+"1","")</f>
        <v/>
      </c>
      <c r="R124" t="str">
        <f>IF(AND(I124="-",NOT(D124="ok")),LEN(C124)-LEN(SUBSTITUTE(C124,",",""))+"1","")</f>
        <v/>
      </c>
      <c r="S124">
        <v>2</v>
      </c>
    </row>
    <row r="125" spans="1:19" x14ac:dyDescent="0.25">
      <c r="A125" s="1" t="s">
        <v>6</v>
      </c>
      <c r="B125" s="3" t="s">
        <v>161</v>
      </c>
      <c r="C125" s="1"/>
      <c r="D125" s="8" t="s">
        <v>1179</v>
      </c>
      <c r="E125" t="s">
        <v>1199</v>
      </c>
      <c r="F125" t="str">
        <f>_xlfn.CONCAT(B125,C125)</f>
        <v>stdlib/safeds.data.tabular.containers._column/ColumnStatistics/__init__</v>
      </c>
      <c r="I125" t="str">
        <f>IF(A125="-","+","-")</f>
        <v>+</v>
      </c>
      <c r="J125" t="str">
        <f>IF(AND(I125="-",NOT(D125="ok")),"+","")</f>
        <v/>
      </c>
      <c r="K125" t="str">
        <f>IF(AND(I125="+",NOT(D125="ok")),"+","")</f>
        <v/>
      </c>
      <c r="L125" t="str">
        <f>IF(AND(I125="-",D125="?",A125&lt;$M$18),"+","")</f>
        <v/>
      </c>
      <c r="N125" t="str">
        <f>IF(AND(D125="ok",I125="-"),"+","")</f>
        <v/>
      </c>
      <c r="O125" t="str">
        <f>IF(AND(I125="+",D125="ok"),"+","")</f>
        <v>+</v>
      </c>
    </row>
    <row r="126" spans="1:19" x14ac:dyDescent="0.25">
      <c r="A126" s="1" t="s">
        <v>6</v>
      </c>
      <c r="B126" s="3" t="s">
        <v>747</v>
      </c>
      <c r="C126" s="1"/>
      <c r="D126" s="8" t="s">
        <v>1179</v>
      </c>
      <c r="E126" t="s">
        <v>1199</v>
      </c>
      <c r="F126" t="str">
        <f>_xlfn.CONCAT(B126,C126)</f>
        <v>stdlib/safeds.data.tabular.containers._column/ColumnStatistics/__init__/column</v>
      </c>
      <c r="I126" t="str">
        <f>IF(A126="-","+","-")</f>
        <v>+</v>
      </c>
      <c r="J126" t="str">
        <f>IF(AND(I126="-",NOT(D126="ok")),"+","")</f>
        <v/>
      </c>
      <c r="K126" t="str">
        <f>IF(AND(I126="+",NOT(D126="ok")),"+","")</f>
        <v/>
      </c>
      <c r="L126" t="str">
        <f>IF(AND(I126="-",D126="?",A126&lt;$M$18),"+","")</f>
        <v/>
      </c>
      <c r="N126" t="str">
        <f>IF(AND(D126="ok",I126="-"),"+","")</f>
        <v/>
      </c>
      <c r="O126" t="str">
        <f>IF(AND(I126="+",D126="ok"),"+","")</f>
        <v>+</v>
      </c>
    </row>
    <row r="127" spans="1:19" x14ac:dyDescent="0.25">
      <c r="A127" s="1" t="s">
        <v>6</v>
      </c>
      <c r="B127" s="3" t="s">
        <v>746</v>
      </c>
      <c r="C127" s="1"/>
      <c r="D127" s="8" t="s">
        <v>1179</v>
      </c>
      <c r="E127" t="s">
        <v>1199</v>
      </c>
      <c r="F127" t="str">
        <f>_xlfn.CONCAT(B127,C127)</f>
        <v>stdlib/safeds.data.tabular.containers._column/ColumnStatistics/__init__/self</v>
      </c>
      <c r="I127" t="str">
        <f>IF(A127="-","+","-")</f>
        <v>+</v>
      </c>
      <c r="J127" t="str">
        <f>IF(AND(I127="-",NOT(D127="ok")),"+","")</f>
        <v/>
      </c>
      <c r="K127" t="str">
        <f>IF(AND(I127="+",NOT(D127="ok")),"+","")</f>
        <v/>
      </c>
      <c r="L127" t="str">
        <f>IF(AND(I127="-",D127="?",A127&lt;$M$18),"+","")</f>
        <v/>
      </c>
      <c r="N127" t="str">
        <f>IF(AND(D127="ok",I127="-"),"+","")</f>
        <v/>
      </c>
      <c r="O127" t="str">
        <f>IF(AND(I127="+",D127="ok"),"+","")</f>
        <v>+</v>
      </c>
    </row>
    <row r="128" spans="1:19" x14ac:dyDescent="0.25">
      <c r="A128" s="1" t="s">
        <v>6</v>
      </c>
      <c r="B128" s="3" t="s">
        <v>162</v>
      </c>
      <c r="C128" s="1"/>
      <c r="D128" s="8" t="str">
        <f>IF(B128=C128,"ok","-")</f>
        <v>-</v>
      </c>
      <c r="E128" t="s">
        <v>1199</v>
      </c>
      <c r="F128" t="str">
        <f>_xlfn.CONCAT(B128,C128)</f>
        <v>stdlib/safeds.data.tabular.containers._column/ColumnStatistics/idness</v>
      </c>
      <c r="I128" t="str">
        <f>IF(A128="-","+","-")</f>
        <v>+</v>
      </c>
      <c r="J128" t="str">
        <f>IF(AND(I128="-",NOT(D128="ok")),"+","")</f>
        <v/>
      </c>
      <c r="K128" t="str">
        <f>IF(AND(I128="+",NOT(D128="ok")),"+","")</f>
        <v>+</v>
      </c>
      <c r="L128" t="str">
        <f>IF(AND(I128="-",D128="?",A128&lt;$M$18),"+","")</f>
        <v/>
      </c>
      <c r="N128" t="str">
        <f>IF(AND(D128="ok",I128="-"),"+","")</f>
        <v/>
      </c>
      <c r="O128" t="str">
        <f>IF(AND(I128="+",D128="ok"),"+","")</f>
        <v/>
      </c>
      <c r="P128" t="str">
        <f>IF(AND(K128="+",C128&lt;&gt;""),"+","")</f>
        <v/>
      </c>
      <c r="Q128" t="str">
        <f>IF(AND(I128="-",NOT(D128="ok")),LEN(B128)-LEN(SUBSTITUTE(B128,",",""))+"1","")</f>
        <v/>
      </c>
      <c r="R128" t="str">
        <f>IF(AND(I128="-",NOT(D128="ok")),LEN(C128)-LEN(SUBSTITUTE(C128,",",""))+"1","")</f>
        <v/>
      </c>
    </row>
    <row r="129" spans="1:18" x14ac:dyDescent="0.25">
      <c r="A129" s="1" t="s">
        <v>6</v>
      </c>
      <c r="B129" s="3" t="s">
        <v>748</v>
      </c>
      <c r="C129" s="1"/>
      <c r="D129" s="8" t="str">
        <f>IF(B129=C129,"ok","-")</f>
        <v>-</v>
      </c>
      <c r="E129" t="s">
        <v>1199</v>
      </c>
      <c r="F129" t="str">
        <f>_xlfn.CONCAT(B129,C129)</f>
        <v>stdlib/safeds.data.tabular.containers._column/ColumnStatistics/idness/self</v>
      </c>
      <c r="I129" t="str">
        <f>IF(A129="-","+","-")</f>
        <v>+</v>
      </c>
      <c r="J129" t="str">
        <f>IF(AND(I129="-",NOT(D129="ok")),"+","")</f>
        <v/>
      </c>
      <c r="K129" t="str">
        <f>IF(AND(I129="+",NOT(D129="ok")),"+","")</f>
        <v>+</v>
      </c>
      <c r="L129" t="str">
        <f>IF(AND(I129="-",D129="?",A129&lt;$M$18),"+","")</f>
        <v/>
      </c>
      <c r="N129" t="str">
        <f>IF(AND(D129="ok",I129="-"),"+","")</f>
        <v/>
      </c>
      <c r="O129" t="str">
        <f>IF(AND(I129="+",D129="ok"),"+","")</f>
        <v/>
      </c>
      <c r="P129" t="str">
        <f>IF(AND(K129="+",C129&lt;&gt;""),"+","")</f>
        <v/>
      </c>
      <c r="Q129" t="str">
        <f>IF(AND(I129="-",NOT(D129="ok")),LEN(B129)-LEN(SUBSTITUTE(B129,",",""))+"1","")</f>
        <v/>
      </c>
      <c r="R129" t="str">
        <f>IF(AND(I129="-",NOT(D129="ok")),LEN(C129)-LEN(SUBSTITUTE(C129,",",""))+"1","")</f>
        <v/>
      </c>
    </row>
    <row r="130" spans="1:18" x14ac:dyDescent="0.25">
      <c r="A130" s="1" t="s">
        <v>6</v>
      </c>
      <c r="B130" s="3" t="s">
        <v>163</v>
      </c>
      <c r="C130" s="1"/>
      <c r="D130" s="8" t="str">
        <f>IF(B130=C130,"ok","-")</f>
        <v>-</v>
      </c>
      <c r="E130" t="s">
        <v>1199</v>
      </c>
      <c r="F130" t="str">
        <f>_xlfn.CONCAT(B130,C130)</f>
        <v>stdlib/safeds.data.tabular.containers._column/ColumnStatistics/max</v>
      </c>
      <c r="I130" t="str">
        <f>IF(A130="-","+","-")</f>
        <v>+</v>
      </c>
      <c r="J130" t="str">
        <f>IF(AND(I130="-",NOT(D130="ok")),"+","")</f>
        <v/>
      </c>
      <c r="K130" t="str">
        <f>IF(AND(I130="+",NOT(D130="ok")),"+","")</f>
        <v>+</v>
      </c>
      <c r="L130" t="str">
        <f>IF(AND(I130="-",D130="?",A130&lt;$M$18),"+","")</f>
        <v/>
      </c>
      <c r="N130" t="str">
        <f>IF(AND(D130="ok",I130="-"),"+","")</f>
        <v/>
      </c>
      <c r="O130" t="str">
        <f>IF(AND(I130="+",D130="ok"),"+","")</f>
        <v/>
      </c>
      <c r="P130" t="str">
        <f>IF(AND(K130="+",C130&lt;&gt;""),"+","")</f>
        <v/>
      </c>
      <c r="Q130" t="str">
        <f>IF(AND(I130="-",NOT(D130="ok")),LEN(B130)-LEN(SUBSTITUTE(B130,",",""))+"1","")</f>
        <v/>
      </c>
      <c r="R130" t="str">
        <f>IF(AND(I130="-",NOT(D130="ok")),LEN(C130)-LEN(SUBSTITUTE(C130,",",""))+"1","")</f>
        <v/>
      </c>
    </row>
    <row r="131" spans="1:18" x14ac:dyDescent="0.25">
      <c r="A131" s="1" t="s">
        <v>6</v>
      </c>
      <c r="B131" s="3" t="s">
        <v>749</v>
      </c>
      <c r="C131" s="1"/>
      <c r="D131" s="8" t="str">
        <f>IF(B131=C131,"ok","-")</f>
        <v>-</v>
      </c>
      <c r="E131" t="s">
        <v>1199</v>
      </c>
      <c r="F131" t="str">
        <f>_xlfn.CONCAT(B131,C131)</f>
        <v>stdlib/safeds.data.tabular.containers._column/ColumnStatistics/max/self</v>
      </c>
      <c r="I131" t="str">
        <f>IF(A131="-","+","-")</f>
        <v>+</v>
      </c>
      <c r="J131" t="str">
        <f>IF(AND(I131="-",NOT(D131="ok")),"+","")</f>
        <v/>
      </c>
      <c r="K131" t="str">
        <f>IF(AND(I131="+",NOT(D131="ok")),"+","")</f>
        <v>+</v>
      </c>
      <c r="L131" t="str">
        <f>IF(AND(I131="-",D131="?",A131&lt;$M$18),"+","")</f>
        <v/>
      </c>
      <c r="N131" t="str">
        <f>IF(AND(D131="ok",I131="-"),"+","")</f>
        <v/>
      </c>
      <c r="O131" t="str">
        <f>IF(AND(I131="+",D131="ok"),"+","")</f>
        <v/>
      </c>
      <c r="P131" t="str">
        <f>IF(AND(K131="+",C131&lt;&gt;""),"+","")</f>
        <v/>
      </c>
      <c r="Q131" t="str">
        <f>IF(AND(I131="-",NOT(D131="ok")),LEN(B131)-LEN(SUBSTITUTE(B131,",",""))+"1","")</f>
        <v/>
      </c>
      <c r="R131" t="str">
        <f>IF(AND(I131="-",NOT(D131="ok")),LEN(C131)-LEN(SUBSTITUTE(C131,",",""))+"1","")</f>
        <v/>
      </c>
    </row>
    <row r="132" spans="1:18" x14ac:dyDescent="0.25">
      <c r="A132" s="1" t="s">
        <v>6</v>
      </c>
      <c r="B132" s="3" t="s">
        <v>164</v>
      </c>
      <c r="C132" s="1"/>
      <c r="D132" s="8" t="str">
        <f>IF(B132=C132,"ok","-")</f>
        <v>-</v>
      </c>
      <c r="E132" t="s">
        <v>1199</v>
      </c>
      <c r="F132" t="str">
        <f>_xlfn.CONCAT(B132,C132)</f>
        <v>stdlib/safeds.data.tabular.containers._column/ColumnStatistics/mean</v>
      </c>
      <c r="I132" t="str">
        <f>IF(A132="-","+","-")</f>
        <v>+</v>
      </c>
      <c r="J132" t="str">
        <f>IF(AND(I132="-",NOT(D132="ok")),"+","")</f>
        <v/>
      </c>
      <c r="K132" t="str">
        <f>IF(AND(I132="+",NOT(D132="ok")),"+","")</f>
        <v>+</v>
      </c>
      <c r="L132" t="str">
        <f>IF(AND(I132="-",D132="?",A132&lt;$M$18),"+","")</f>
        <v/>
      </c>
      <c r="N132" t="str">
        <f>IF(AND(D132="ok",I132="-"),"+","")</f>
        <v/>
      </c>
      <c r="O132" t="str">
        <f>IF(AND(I132="+",D132="ok"),"+","")</f>
        <v/>
      </c>
      <c r="P132" t="str">
        <f>IF(AND(K132="+",C132&lt;&gt;""),"+","")</f>
        <v/>
      </c>
      <c r="Q132" t="str">
        <f>IF(AND(I132="-",NOT(D132="ok")),LEN(B132)-LEN(SUBSTITUTE(B132,",",""))+"1","")</f>
        <v/>
      </c>
      <c r="R132" t="str">
        <f>IF(AND(I132="-",NOT(D132="ok")),LEN(C132)-LEN(SUBSTITUTE(C132,",",""))+"1","")</f>
        <v/>
      </c>
    </row>
    <row r="133" spans="1:18" x14ac:dyDescent="0.25">
      <c r="A133" s="1" t="s">
        <v>627</v>
      </c>
      <c r="B133" s="3" t="s">
        <v>638</v>
      </c>
      <c r="C133" s="3" t="s">
        <v>639</v>
      </c>
      <c r="D133" s="8" t="s">
        <v>1179</v>
      </c>
      <c r="E133" t="s">
        <v>1199</v>
      </c>
      <c r="F133" t="str">
        <f>_xlfn.CONCAT(B133,C133)</f>
        <v>stdlib/safeds.data.tabular.containers._column/ColumnStatistics/mean/selfstdlib/safeds.data.tabular.containers._column/Column/mean/self</v>
      </c>
      <c r="I133" t="str">
        <f>IF(A133="-","+","-")</f>
        <v>-</v>
      </c>
      <c r="J133" t="str">
        <f>IF(AND(I133="-",NOT(D133="ok")),"+","")</f>
        <v/>
      </c>
      <c r="K133" t="str">
        <f>IF(AND(I133="+",NOT(D133="ok")),"+","")</f>
        <v/>
      </c>
      <c r="L133" t="str">
        <f>IF(AND(I133="-",D133="?",A133&lt;$M$18),"+","")</f>
        <v/>
      </c>
      <c r="N133" t="str">
        <f>IF(AND(D133="ok",I133="-"),"+","")</f>
        <v>+</v>
      </c>
      <c r="O133" t="str">
        <f>IF(AND(I133="+",D133="ok"),"+","")</f>
        <v/>
      </c>
    </row>
    <row r="134" spans="1:18" x14ac:dyDescent="0.25">
      <c r="A134" s="1" t="s">
        <v>6</v>
      </c>
      <c r="B134" s="3" t="s">
        <v>165</v>
      </c>
      <c r="C134" s="1"/>
      <c r="D134" s="8" t="str">
        <f>IF(B134=C134,"ok","-")</f>
        <v>-</v>
      </c>
      <c r="E134" t="s">
        <v>1199</v>
      </c>
      <c r="F134" t="str">
        <f>_xlfn.CONCAT(B134,C134)</f>
        <v>stdlib/safeds.data.tabular.containers._column/ColumnStatistics/median</v>
      </c>
      <c r="I134" t="str">
        <f>IF(A134="-","+","-")</f>
        <v>+</v>
      </c>
      <c r="J134" t="str">
        <f>IF(AND(I134="-",NOT(D134="ok")),"+","")</f>
        <v/>
      </c>
      <c r="K134" t="str">
        <f>IF(AND(I134="+",NOT(D134="ok")),"+","")</f>
        <v>+</v>
      </c>
      <c r="L134" t="str">
        <f>IF(AND(I134="-",D134="?",A134&lt;$M$18),"+","")</f>
        <v/>
      </c>
      <c r="N134" t="str">
        <f>IF(AND(D134="ok",I134="-"),"+","")</f>
        <v/>
      </c>
      <c r="O134" t="str">
        <f>IF(AND(I134="+",D134="ok"),"+","")</f>
        <v/>
      </c>
      <c r="P134" t="str">
        <f>IF(AND(K134="+",C134&lt;&gt;""),"+","")</f>
        <v/>
      </c>
      <c r="Q134" t="str">
        <f>IF(AND(I134="-",NOT(D134="ok")),LEN(B134)-LEN(SUBSTITUTE(B134,",",""))+"1","")</f>
        <v/>
      </c>
      <c r="R134" t="str">
        <f>IF(AND(I134="-",NOT(D134="ok")),LEN(C134)-LEN(SUBSTITUTE(C134,",",""))+"1","")</f>
        <v/>
      </c>
    </row>
    <row r="135" spans="1:18" x14ac:dyDescent="0.25">
      <c r="A135" s="1" t="s">
        <v>627</v>
      </c>
      <c r="B135" s="3" t="s">
        <v>636</v>
      </c>
      <c r="C135" s="3" t="s">
        <v>637</v>
      </c>
      <c r="D135" s="8" t="s">
        <v>1179</v>
      </c>
      <c r="E135" t="s">
        <v>1199</v>
      </c>
      <c r="F135" t="str">
        <f>_xlfn.CONCAT(B135,C135)</f>
        <v>stdlib/safeds.data.tabular.containers._column/ColumnStatistics/median/selfstdlib/safeds.data.tabular.containers._column/Column/median/self</v>
      </c>
      <c r="I135" t="str">
        <f>IF(A135="-","+","-")</f>
        <v>-</v>
      </c>
      <c r="J135" t="str">
        <f>IF(AND(I135="-",NOT(D135="ok")),"+","")</f>
        <v/>
      </c>
      <c r="K135" t="str">
        <f>IF(AND(I135="+",NOT(D135="ok")),"+","")</f>
        <v/>
      </c>
      <c r="L135" t="str">
        <f>IF(AND(I135="-",D135="?",A135&lt;$M$18),"+","")</f>
        <v/>
      </c>
      <c r="N135" t="str">
        <f>IF(AND(D135="ok",I135="-"),"+","")</f>
        <v>+</v>
      </c>
      <c r="O135" t="str">
        <f>IF(AND(I135="+",D135="ok"),"+","")</f>
        <v/>
      </c>
    </row>
    <row r="136" spans="1:18" x14ac:dyDescent="0.25">
      <c r="A136" s="1" t="s">
        <v>6</v>
      </c>
      <c r="B136" s="3" t="s">
        <v>166</v>
      </c>
      <c r="C136" s="1"/>
      <c r="D136" s="8" t="str">
        <f>IF(B136=C136,"ok","-")</f>
        <v>-</v>
      </c>
      <c r="E136" t="s">
        <v>1199</v>
      </c>
      <c r="F136" t="str">
        <f>_xlfn.CONCAT(B136,C136)</f>
        <v>stdlib/safeds.data.tabular.containers._column/ColumnStatistics/min</v>
      </c>
      <c r="I136" t="str">
        <f>IF(A136="-","+","-")</f>
        <v>+</v>
      </c>
      <c r="J136" t="str">
        <f>IF(AND(I136="-",NOT(D136="ok")),"+","")</f>
        <v/>
      </c>
      <c r="K136" t="str">
        <f>IF(AND(I136="+",NOT(D136="ok")),"+","")</f>
        <v>+</v>
      </c>
      <c r="L136" t="str">
        <f>IF(AND(I136="-",D136="?",A136&lt;$M$18),"+","")</f>
        <v/>
      </c>
      <c r="N136" t="str">
        <f>IF(AND(D136="ok",I136="-"),"+","")</f>
        <v/>
      </c>
      <c r="O136" t="str">
        <f>IF(AND(I136="+",D136="ok"),"+","")</f>
        <v/>
      </c>
      <c r="P136" t="str">
        <f>IF(AND(K136="+",C136&lt;&gt;""),"+","")</f>
        <v/>
      </c>
      <c r="Q136" t="str">
        <f>IF(AND(I136="-",NOT(D136="ok")),LEN(B136)-LEN(SUBSTITUTE(B136,",",""))+"1","")</f>
        <v/>
      </c>
      <c r="R136" t="str">
        <f>IF(AND(I136="-",NOT(D136="ok")),LEN(C136)-LEN(SUBSTITUTE(C136,",",""))+"1","")</f>
        <v/>
      </c>
    </row>
    <row r="137" spans="1:18" x14ac:dyDescent="0.25">
      <c r="A137" s="1" t="s">
        <v>6</v>
      </c>
      <c r="B137" s="3" t="s">
        <v>750</v>
      </c>
      <c r="C137" s="1"/>
      <c r="D137" s="8" t="str">
        <f>IF(B137=C137,"ok","-")</f>
        <v>-</v>
      </c>
      <c r="E137" t="s">
        <v>1199</v>
      </c>
      <c r="F137" t="str">
        <f>_xlfn.CONCAT(B137,C137)</f>
        <v>stdlib/safeds.data.tabular.containers._column/ColumnStatistics/min/self</v>
      </c>
      <c r="I137" t="str">
        <f>IF(A137="-","+","-")</f>
        <v>+</v>
      </c>
      <c r="J137" t="str">
        <f>IF(AND(I137="-",NOT(D137="ok")),"+","")</f>
        <v/>
      </c>
      <c r="K137" t="str">
        <f>IF(AND(I137="+",NOT(D137="ok")),"+","")</f>
        <v>+</v>
      </c>
      <c r="L137" t="str">
        <f>IF(AND(I137="-",D137="?",A137&lt;$M$18),"+","")</f>
        <v/>
      </c>
      <c r="N137" t="str">
        <f>IF(AND(D137="ok",I137="-"),"+","")</f>
        <v/>
      </c>
      <c r="O137" t="str">
        <f>IF(AND(I137="+",D137="ok"),"+","")</f>
        <v/>
      </c>
      <c r="P137" t="str">
        <f>IF(AND(K137="+",C137&lt;&gt;""),"+","")</f>
        <v/>
      </c>
      <c r="Q137" t="str">
        <f>IF(AND(I137="-",NOT(D137="ok")),LEN(B137)-LEN(SUBSTITUTE(B137,",",""))+"1","")</f>
        <v/>
      </c>
      <c r="R137" t="str">
        <f>IF(AND(I137="-",NOT(D137="ok")),LEN(C137)-LEN(SUBSTITUTE(C137,",",""))+"1","")</f>
        <v/>
      </c>
    </row>
    <row r="138" spans="1:18" x14ac:dyDescent="0.25">
      <c r="A138" s="1" t="s">
        <v>6</v>
      </c>
      <c r="B138" s="3" t="s">
        <v>167</v>
      </c>
      <c r="C138" s="1"/>
      <c r="D138" s="8" t="str">
        <f>IF(B138=C138,"ok","-")</f>
        <v>-</v>
      </c>
      <c r="F138" t="str">
        <f>_xlfn.CONCAT(B138,C138)</f>
        <v>stdlib/safeds.data.tabular.containers._column/ColumnStatistics/mode</v>
      </c>
      <c r="I138" t="str">
        <f>IF(A138="-","+","-")</f>
        <v>+</v>
      </c>
      <c r="J138" t="str">
        <f>IF(AND(I138="-",NOT(D138="ok")),"+","")</f>
        <v/>
      </c>
      <c r="K138" t="str">
        <f>IF(AND(I138="+",NOT(D138="ok")),"+","")</f>
        <v>+</v>
      </c>
      <c r="L138" t="str">
        <f>IF(AND(I138="-",D138="?",A138&lt;$M$18),"+","")</f>
        <v/>
      </c>
      <c r="N138" t="str">
        <f>IF(AND(D138="ok",I138="-"),"+","")</f>
        <v/>
      </c>
      <c r="O138" t="str">
        <f>IF(AND(I138="+",D138="ok"),"+","")</f>
        <v/>
      </c>
      <c r="P138" t="str">
        <f>IF(AND(K138="+",C138&lt;&gt;""),"+","")</f>
        <v/>
      </c>
      <c r="Q138" t="str">
        <f>IF(AND(I138="-",NOT(D138="ok")),LEN(B138)-LEN(SUBSTITUTE(B138,",",""))+"1","")</f>
        <v/>
      </c>
      <c r="R138" t="str">
        <f>IF(AND(I138="-",NOT(D138="ok")),LEN(C138)-LEN(SUBSTITUTE(C138,",",""))+"1","")</f>
        <v/>
      </c>
    </row>
    <row r="139" spans="1:18" x14ac:dyDescent="0.25">
      <c r="A139" s="1" t="s">
        <v>627</v>
      </c>
      <c r="B139" s="3" t="s">
        <v>634</v>
      </c>
      <c r="C139" s="3" t="s">
        <v>635</v>
      </c>
      <c r="D139" s="8" t="s">
        <v>1179</v>
      </c>
      <c r="E139" t="s">
        <v>1199</v>
      </c>
      <c r="F139" t="str">
        <f>_xlfn.CONCAT(B139,C139)</f>
        <v>stdlib/safeds.data.tabular.containers._column/ColumnStatistics/mode/selfstdlib/safeds.data.tabular.containers._column/Column/mode/self</v>
      </c>
      <c r="I139" t="str">
        <f>IF(A139="-","+","-")</f>
        <v>-</v>
      </c>
      <c r="J139" t="str">
        <f>IF(AND(I139="-",NOT(D139="ok")),"+","")</f>
        <v/>
      </c>
      <c r="K139" t="str">
        <f>IF(AND(I139="+",NOT(D139="ok")),"+","")</f>
        <v/>
      </c>
      <c r="L139" t="str">
        <f>IF(AND(I139="-",D139="?",A139&lt;$M$18),"+","")</f>
        <v/>
      </c>
      <c r="N139" t="str">
        <f>IF(AND(D139="ok",I139="-"),"+","")</f>
        <v>+</v>
      </c>
      <c r="O139" t="str">
        <f>IF(AND(I139="+",D139="ok"),"+","")</f>
        <v/>
      </c>
    </row>
    <row r="140" spans="1:18" x14ac:dyDescent="0.25">
      <c r="A140" s="1" t="s">
        <v>6</v>
      </c>
      <c r="B140" s="3" t="s">
        <v>168</v>
      </c>
      <c r="C140" s="1"/>
      <c r="D140" s="8" t="str">
        <f>IF(B140=C140,"ok","-")</f>
        <v>-</v>
      </c>
      <c r="E140" t="s">
        <v>1199</v>
      </c>
      <c r="F140" t="str">
        <f>_xlfn.CONCAT(B140,C140)</f>
        <v>stdlib/safeds.data.tabular.containers._column/ColumnStatistics/stability</v>
      </c>
      <c r="I140" t="str">
        <f>IF(A140="-","+","-")</f>
        <v>+</v>
      </c>
      <c r="J140" t="str">
        <f>IF(AND(I140="-",NOT(D140="ok")),"+","")</f>
        <v/>
      </c>
      <c r="K140" t="str">
        <f>IF(AND(I140="+",NOT(D140="ok")),"+","")</f>
        <v>+</v>
      </c>
      <c r="L140" t="str">
        <f>IF(AND(I140="-",D140="?",A140&lt;$M$18),"+","")</f>
        <v/>
      </c>
      <c r="N140" t="str">
        <f>IF(AND(D140="ok",I140="-"),"+","")</f>
        <v/>
      </c>
      <c r="O140" t="str">
        <f>IF(AND(I140="+",D140="ok"),"+","")</f>
        <v/>
      </c>
      <c r="P140" t="str">
        <f>IF(AND(K140="+",C140&lt;&gt;""),"+","")</f>
        <v/>
      </c>
      <c r="Q140" t="str">
        <f>IF(AND(I140="-",NOT(D140="ok")),LEN(B140)-LEN(SUBSTITUTE(B140,",",""))+"1","")</f>
        <v/>
      </c>
      <c r="R140" t="str">
        <f>IF(AND(I140="-",NOT(D140="ok")),LEN(C140)-LEN(SUBSTITUTE(C140,",",""))+"1","")</f>
        <v/>
      </c>
    </row>
    <row r="141" spans="1:18" x14ac:dyDescent="0.25">
      <c r="A141" s="1" t="s">
        <v>6</v>
      </c>
      <c r="B141" s="3" t="s">
        <v>751</v>
      </c>
      <c r="C141" s="1"/>
      <c r="D141" s="8" t="str">
        <f>IF(B141=C141,"ok","-")</f>
        <v>-</v>
      </c>
      <c r="E141" t="s">
        <v>1199</v>
      </c>
      <c r="F141" t="str">
        <f>_xlfn.CONCAT(B141,C141)</f>
        <v>stdlib/safeds.data.tabular.containers._column/ColumnStatistics/stability/self</v>
      </c>
      <c r="I141" t="str">
        <f>IF(A141="-","+","-")</f>
        <v>+</v>
      </c>
      <c r="J141" t="str">
        <f>IF(AND(I141="-",NOT(D141="ok")),"+","")</f>
        <v/>
      </c>
      <c r="K141" t="str">
        <f>IF(AND(I141="+",NOT(D141="ok")),"+","")</f>
        <v>+</v>
      </c>
      <c r="L141" t="str">
        <f>IF(AND(I141="-",D141="?",A141&lt;$M$18),"+","")</f>
        <v/>
      </c>
      <c r="N141" t="str">
        <f>IF(AND(D141="ok",I141="-"),"+","")</f>
        <v/>
      </c>
      <c r="O141" t="str">
        <f>IF(AND(I141="+",D141="ok"),"+","")</f>
        <v/>
      </c>
      <c r="P141" t="str">
        <f>IF(AND(K141="+",C141&lt;&gt;""),"+","")</f>
        <v/>
      </c>
      <c r="Q141" t="str">
        <f>IF(AND(I141="-",NOT(D141="ok")),LEN(B141)-LEN(SUBSTITUTE(B141,",",""))+"1","")</f>
        <v/>
      </c>
      <c r="R141" t="str">
        <f>IF(AND(I141="-",NOT(D141="ok")),LEN(C141)-LEN(SUBSTITUTE(C141,",",""))+"1","")</f>
        <v/>
      </c>
    </row>
    <row r="142" spans="1:18" x14ac:dyDescent="0.25">
      <c r="A142" s="1" t="s">
        <v>6</v>
      </c>
      <c r="B142" s="3" t="s">
        <v>169</v>
      </c>
      <c r="C142" s="1"/>
      <c r="D142" s="8" t="str">
        <f>IF(B142=C142,"ok","-")</f>
        <v>-</v>
      </c>
      <c r="E142" t="s">
        <v>1199</v>
      </c>
      <c r="F142" t="str">
        <f>_xlfn.CONCAT(B142,C142)</f>
        <v>stdlib/safeds.data.tabular.containers._column/ColumnStatistics/standard_deviation</v>
      </c>
      <c r="I142" t="str">
        <f>IF(A142="-","+","-")</f>
        <v>+</v>
      </c>
      <c r="J142" t="str">
        <f>IF(AND(I142="-",NOT(D142="ok")),"+","")</f>
        <v/>
      </c>
      <c r="K142" t="str">
        <f>IF(AND(I142="+",NOT(D142="ok")),"+","")</f>
        <v>+</v>
      </c>
      <c r="L142" t="str">
        <f>IF(AND(I142="-",D142="?",A142&lt;$M$18),"+","")</f>
        <v/>
      </c>
      <c r="N142" t="str">
        <f>IF(AND(D142="ok",I142="-"),"+","")</f>
        <v/>
      </c>
      <c r="O142" t="str">
        <f>IF(AND(I142="+",D142="ok"),"+","")</f>
        <v/>
      </c>
      <c r="P142" t="str">
        <f>IF(AND(K142="+",C142&lt;&gt;""),"+","")</f>
        <v/>
      </c>
      <c r="Q142" t="str">
        <f>IF(AND(I142="-",NOT(D142="ok")),LEN(B142)-LEN(SUBSTITUTE(B142,",",""))+"1","")</f>
        <v/>
      </c>
      <c r="R142" t="str">
        <f>IF(AND(I142="-",NOT(D142="ok")),LEN(C142)-LEN(SUBSTITUTE(C142,",",""))+"1","")</f>
        <v/>
      </c>
    </row>
    <row r="143" spans="1:18" x14ac:dyDescent="0.25">
      <c r="A143" s="1" t="s">
        <v>627</v>
      </c>
      <c r="B143" s="3" t="s">
        <v>632</v>
      </c>
      <c r="C143" s="3" t="s">
        <v>633</v>
      </c>
      <c r="D143" s="8" t="s">
        <v>1179</v>
      </c>
      <c r="E143" t="s">
        <v>1199</v>
      </c>
      <c r="F143" t="str">
        <f>_xlfn.CONCAT(B143,C143)</f>
        <v>stdlib/safeds.data.tabular.containers._column/ColumnStatistics/standard_deviation/selfstdlib/safeds.data.tabular.containers._column/Column/standard_deviation/self</v>
      </c>
      <c r="I143" t="str">
        <f>IF(A143="-","+","-")</f>
        <v>-</v>
      </c>
      <c r="J143" t="str">
        <f>IF(AND(I143="-",NOT(D143="ok")),"+","")</f>
        <v/>
      </c>
      <c r="K143" t="str">
        <f>IF(AND(I143="+",NOT(D143="ok")),"+","")</f>
        <v/>
      </c>
      <c r="L143" t="str">
        <f>IF(AND(I143="-",D143="?",A143&lt;$M$18),"+","")</f>
        <v/>
      </c>
      <c r="N143" t="str">
        <f>IF(AND(D143="ok",I143="-"),"+","")</f>
        <v>+</v>
      </c>
      <c r="O143" t="str">
        <f>IF(AND(I143="+",D143="ok"),"+","")</f>
        <v/>
      </c>
    </row>
    <row r="144" spans="1:18" x14ac:dyDescent="0.25">
      <c r="A144" s="1" t="s">
        <v>6</v>
      </c>
      <c r="B144" s="3" t="s">
        <v>170</v>
      </c>
      <c r="C144" s="1"/>
      <c r="D144" s="8" t="str">
        <f>IF(B144=C144,"ok","-")</f>
        <v>-</v>
      </c>
      <c r="E144" t="s">
        <v>1199</v>
      </c>
      <c r="F144" t="str">
        <f>_xlfn.CONCAT(B144,C144)</f>
        <v>stdlib/safeds.data.tabular.containers._column/ColumnStatistics/sum</v>
      </c>
      <c r="I144" t="str">
        <f>IF(A144="-","+","-")</f>
        <v>+</v>
      </c>
      <c r="J144" t="str">
        <f>IF(AND(I144="-",NOT(D144="ok")),"+","")</f>
        <v/>
      </c>
      <c r="K144" t="str">
        <f>IF(AND(I144="+",NOT(D144="ok")),"+","")</f>
        <v>+</v>
      </c>
      <c r="L144" t="str">
        <f>IF(AND(I144="-",D144="?",A144&lt;$M$18),"+","")</f>
        <v/>
      </c>
      <c r="N144" t="str">
        <f>IF(AND(D144="ok",I144="-"),"+","")</f>
        <v/>
      </c>
      <c r="O144" t="str">
        <f>IF(AND(I144="+",D144="ok"),"+","")</f>
        <v/>
      </c>
      <c r="P144" t="str">
        <f>IF(AND(K144="+",C144&lt;&gt;""),"+","")</f>
        <v/>
      </c>
      <c r="Q144" t="str">
        <f>IF(AND(I144="-",NOT(D144="ok")),LEN(B144)-LEN(SUBSTITUTE(B144,",",""))+"1","")</f>
        <v/>
      </c>
      <c r="R144" t="str">
        <f>IF(AND(I144="-",NOT(D144="ok")),LEN(C144)-LEN(SUBSTITUTE(C144,",",""))+"1","")</f>
        <v/>
      </c>
    </row>
    <row r="145" spans="1:18" x14ac:dyDescent="0.25">
      <c r="A145" s="1" t="s">
        <v>627</v>
      </c>
      <c r="B145" s="3" t="s">
        <v>630</v>
      </c>
      <c r="C145" s="3" t="s">
        <v>631</v>
      </c>
      <c r="D145" s="8" t="s">
        <v>1179</v>
      </c>
      <c r="E145" t="s">
        <v>1199</v>
      </c>
      <c r="F145" t="str">
        <f>_xlfn.CONCAT(B145,C145)</f>
        <v>stdlib/safeds.data.tabular.containers._column/ColumnStatistics/sum/selfstdlib/safeds.data.tabular.containers._column/Column/sum/self</v>
      </c>
      <c r="I145" t="str">
        <f>IF(A145="-","+","-")</f>
        <v>-</v>
      </c>
      <c r="J145" t="str">
        <f>IF(AND(I145="-",NOT(D145="ok")),"+","")</f>
        <v/>
      </c>
      <c r="K145" t="str">
        <f>IF(AND(I145="+",NOT(D145="ok")),"+","")</f>
        <v/>
      </c>
      <c r="L145" t="str">
        <f>IF(AND(I145="-",D145="?",A145&lt;$M$18),"+","")</f>
        <v/>
      </c>
      <c r="N145" t="str">
        <f>IF(AND(D145="ok",I145="-"),"+","")</f>
        <v>+</v>
      </c>
      <c r="O145" t="str">
        <f>IF(AND(I145="+",D145="ok"),"+","")</f>
        <v/>
      </c>
    </row>
    <row r="146" spans="1:18" x14ac:dyDescent="0.25">
      <c r="A146" s="1" t="s">
        <v>6</v>
      </c>
      <c r="B146" s="3" t="s">
        <v>171</v>
      </c>
      <c r="C146" s="1"/>
      <c r="D146" s="8" t="str">
        <f>IF(B146=C146,"ok","-")</f>
        <v>-</v>
      </c>
      <c r="E146" t="s">
        <v>1199</v>
      </c>
      <c r="F146" t="str">
        <f>_xlfn.CONCAT(B146,C146)</f>
        <v>stdlib/safeds.data.tabular.containers._column/ColumnStatistics/variance</v>
      </c>
      <c r="I146" t="str">
        <f>IF(A146="-","+","-")</f>
        <v>+</v>
      </c>
      <c r="J146" t="str">
        <f>IF(AND(I146="-",NOT(D146="ok")),"+","")</f>
        <v/>
      </c>
      <c r="K146" t="str">
        <f>IF(AND(I146="+",NOT(D146="ok")),"+","")</f>
        <v>+</v>
      </c>
      <c r="L146" t="str">
        <f>IF(AND(I146="-",D146="?",A146&lt;$M$18),"+","")</f>
        <v/>
      </c>
      <c r="N146" t="str">
        <f>IF(AND(D146="ok",I146="-"),"+","")</f>
        <v/>
      </c>
      <c r="O146" t="str">
        <f>IF(AND(I146="+",D146="ok"),"+","")</f>
        <v/>
      </c>
      <c r="P146" t="str">
        <f>IF(AND(K146="+",C146&lt;&gt;""),"+","")</f>
        <v/>
      </c>
      <c r="Q146" t="str">
        <f>IF(AND(I146="-",NOT(D146="ok")),LEN(B146)-LEN(SUBSTITUTE(B146,",",""))+"1","")</f>
        <v/>
      </c>
      <c r="R146" t="str">
        <f>IF(AND(I146="-",NOT(D146="ok")),LEN(C146)-LEN(SUBSTITUTE(C146,",",""))+"1","")</f>
        <v/>
      </c>
    </row>
    <row r="147" spans="1:18" x14ac:dyDescent="0.25">
      <c r="A147" s="1" t="s">
        <v>627</v>
      </c>
      <c r="B147" s="3" t="s">
        <v>628</v>
      </c>
      <c r="C147" s="3" t="s">
        <v>629</v>
      </c>
      <c r="D147" s="8" t="s">
        <v>1179</v>
      </c>
      <c r="E147" t="s">
        <v>1199</v>
      </c>
      <c r="F147" t="str">
        <f>_xlfn.CONCAT(B147,C147)</f>
        <v>stdlib/safeds.data.tabular.containers._column/ColumnStatistics/variance/selfstdlib/safeds.data.tabular.containers._column/Column/variance/self</v>
      </c>
      <c r="I147" t="str">
        <f>IF(A147="-","+","-")</f>
        <v>-</v>
      </c>
      <c r="J147" t="str">
        <f>IF(AND(I147="-",NOT(D147="ok")),"+","")</f>
        <v/>
      </c>
      <c r="K147" t="str">
        <f>IF(AND(I147="+",NOT(D147="ok")),"+","")</f>
        <v/>
      </c>
      <c r="L147" t="str">
        <f>IF(AND(I147="-",D147="?",A147&lt;$M$18),"+","")</f>
        <v/>
      </c>
      <c r="N147" t="str">
        <f>IF(AND(D147="ok",I147="-"),"+","")</f>
        <v>+</v>
      </c>
      <c r="O147" t="str">
        <f>IF(AND(I147="+",D147="ok"),"+","")</f>
        <v/>
      </c>
    </row>
    <row r="148" spans="1:18" x14ac:dyDescent="0.25">
      <c r="A148" s="1" t="s">
        <v>6</v>
      </c>
      <c r="B148" s="3" t="s">
        <v>9</v>
      </c>
      <c r="C148" s="1"/>
      <c r="D148" s="8" t="str">
        <f>IF(B148=C148,"ok","-")</f>
        <v>-</v>
      </c>
      <c r="F148" t="str">
        <f>_xlfn.CONCAT(B148,C148)</f>
        <v>stdlib/safeds.data.tabular.containers._row/Row</v>
      </c>
      <c r="I148" t="str">
        <f>IF(A148="-","+","-")</f>
        <v>+</v>
      </c>
      <c r="J148" t="str">
        <f>IF(AND(I148="-",NOT(D148="ok")),"+","")</f>
        <v/>
      </c>
      <c r="K148" t="str">
        <f>IF(AND(I148="+",NOT(D148="ok")),"+","")</f>
        <v>+</v>
      </c>
      <c r="L148" t="str">
        <f>IF(AND(I148="-",D148="?",A148&lt;$M$18),"+","")</f>
        <v/>
      </c>
      <c r="N148" t="str">
        <f>IF(AND(D148="ok",I148="-"),"+","")</f>
        <v/>
      </c>
      <c r="O148" t="str">
        <f>IF(AND(I148="+",D148="ok"),"+","")</f>
        <v/>
      </c>
      <c r="P148" t="str">
        <f>IF(AND(K148="+",C148&lt;&gt;""),"+","")</f>
        <v/>
      </c>
      <c r="Q148" t="str">
        <f>IF(AND(I148="-",NOT(D148="ok")),LEN(B148)-LEN(SUBSTITUTE(B148,",",""))+"1","")</f>
        <v/>
      </c>
      <c r="R148" t="str">
        <f>IF(AND(I148="-",NOT(D148="ok")),LEN(C148)-LEN(SUBSTITUTE(C148,",",""))+"1","")</f>
        <v/>
      </c>
    </row>
    <row r="149" spans="1:18" x14ac:dyDescent="0.25">
      <c r="A149" s="1" t="s">
        <v>6</v>
      </c>
      <c r="B149" s="1"/>
      <c r="C149" s="3" t="s">
        <v>9</v>
      </c>
      <c r="D149" s="8" t="str">
        <f>IF(B149=C149,"ok","-")</f>
        <v>-</v>
      </c>
      <c r="F149" t="str">
        <f>_xlfn.CONCAT(B149,C149)</f>
        <v>stdlib/safeds.data.tabular.containers._row/Row</v>
      </c>
      <c r="I149" t="str">
        <f>IF(A149="-","+","-")</f>
        <v>+</v>
      </c>
      <c r="J149" t="str">
        <f>IF(AND(I149="-",NOT(D149="ok")),"+","")</f>
        <v/>
      </c>
      <c r="K149" t="str">
        <f>IF(AND(I149="+",NOT(D149="ok")),"+","")</f>
        <v>+</v>
      </c>
      <c r="L149" t="str">
        <f>IF(AND(I149="-",D149="?",A149&lt;$M$18),"+","")</f>
        <v/>
      </c>
      <c r="N149" t="str">
        <f>IF(AND(D149="ok",I149="-"),"+","")</f>
        <v/>
      </c>
      <c r="O149" t="str">
        <f>IF(AND(I149="+",D149="ok"),"+","")</f>
        <v/>
      </c>
      <c r="P149" t="str">
        <f>IF(AND(K149="+",C149&lt;&gt;""),"+","")</f>
        <v>+</v>
      </c>
      <c r="Q149" t="str">
        <f>IF(AND(I149="-",NOT(D149="ok")),LEN(B149)-LEN(SUBSTITUTE(B149,",",""))+"1","")</f>
        <v/>
      </c>
      <c r="R149" t="str">
        <f>IF(AND(I149="-",NOT(D149="ok")),LEN(C149)-LEN(SUBSTITUTE(C149,",",""))+"1","")</f>
        <v/>
      </c>
    </row>
    <row r="150" spans="1:18" x14ac:dyDescent="0.25">
      <c r="A150" s="1" t="s">
        <v>6</v>
      </c>
      <c r="B150" s="1"/>
      <c r="C150" s="3" t="s">
        <v>353</v>
      </c>
      <c r="D150" s="8" t="s">
        <v>1179</v>
      </c>
      <c r="E150" t="s">
        <v>1207</v>
      </c>
      <c r="F150" t="str">
        <f>_xlfn.CONCAT(B150,C150)</f>
        <v>stdlib/safeds.data.tabular.containers._row/Row/__contains__</v>
      </c>
      <c r="I150" t="str">
        <f>IF(A150="-","+","-")</f>
        <v>+</v>
      </c>
      <c r="J150" t="str">
        <f>IF(AND(I150="-",NOT(D150="ok")),"+","")</f>
        <v/>
      </c>
      <c r="K150" t="str">
        <f>IF(AND(I150="+",NOT(D150="ok")),"+","")</f>
        <v/>
      </c>
      <c r="L150" t="str">
        <f>IF(AND(I150="-",D150="?",A150&lt;$M$18),"+","")</f>
        <v/>
      </c>
      <c r="N150" t="str">
        <f>IF(AND(D150="ok",I150="-"),"+","")</f>
        <v/>
      </c>
      <c r="O150" t="str">
        <f>IF(AND(I150="+",D150="ok"),"+","")</f>
        <v>+</v>
      </c>
    </row>
    <row r="151" spans="1:18" x14ac:dyDescent="0.25">
      <c r="A151" s="1" t="s">
        <v>6</v>
      </c>
      <c r="B151" s="1"/>
      <c r="C151" s="3" t="s">
        <v>947</v>
      </c>
      <c r="D151" s="8" t="s">
        <v>1179</v>
      </c>
      <c r="E151" t="s">
        <v>1207</v>
      </c>
      <c r="F151" t="str">
        <f>_xlfn.CONCAT(B151,C151)</f>
        <v>stdlib/safeds.data.tabular.containers._row/Row/__contains__/obj</v>
      </c>
      <c r="I151" t="str">
        <f>IF(A151="-","+","-")</f>
        <v>+</v>
      </c>
      <c r="J151" t="str">
        <f>IF(AND(I151="-",NOT(D151="ok")),"+","")</f>
        <v/>
      </c>
      <c r="K151" t="str">
        <f>IF(AND(I151="+",NOT(D151="ok")),"+","")</f>
        <v/>
      </c>
      <c r="L151" t="str">
        <f>IF(AND(I151="-",D151="?",A151&lt;$M$18),"+","")</f>
        <v/>
      </c>
      <c r="N151" t="str">
        <f>IF(AND(D151="ok",I151="-"),"+","")</f>
        <v/>
      </c>
      <c r="O151" t="str">
        <f>IF(AND(I151="+",D151="ok"),"+","")</f>
        <v>+</v>
      </c>
    </row>
    <row r="152" spans="1:18" x14ac:dyDescent="0.25">
      <c r="A152" s="1" t="s">
        <v>6</v>
      </c>
      <c r="B152" s="1"/>
      <c r="C152" s="3" t="s">
        <v>946</v>
      </c>
      <c r="D152" s="8" t="s">
        <v>1179</v>
      </c>
      <c r="E152" t="s">
        <v>1207</v>
      </c>
      <c r="F152" t="str">
        <f>_xlfn.CONCAT(B152,C152)</f>
        <v>stdlib/safeds.data.tabular.containers._row/Row/__contains__/self</v>
      </c>
      <c r="I152" t="str">
        <f>IF(A152="-","+","-")</f>
        <v>+</v>
      </c>
      <c r="J152" t="str">
        <f>IF(AND(I152="-",NOT(D152="ok")),"+","")</f>
        <v/>
      </c>
      <c r="K152" t="str">
        <f>IF(AND(I152="+",NOT(D152="ok")),"+","")</f>
        <v/>
      </c>
      <c r="L152" t="str">
        <f>IF(AND(I152="-",D152="?",A152&lt;$M$18),"+","")</f>
        <v/>
      </c>
      <c r="N152" t="str">
        <f>IF(AND(D152="ok",I152="-"),"+","")</f>
        <v/>
      </c>
      <c r="O152" t="str">
        <f>IF(AND(I152="+",D152="ok"),"+","")</f>
        <v>+</v>
      </c>
    </row>
    <row r="153" spans="1:18" x14ac:dyDescent="0.25">
      <c r="A153" s="1" t="s">
        <v>6</v>
      </c>
      <c r="B153" s="3" t="s">
        <v>172</v>
      </c>
      <c r="C153" s="1"/>
      <c r="D153" s="8" t="str">
        <f>IF(B153=C153,"ok","-")</f>
        <v>-</v>
      </c>
      <c r="F153" t="str">
        <f>_xlfn.CONCAT(B153,C153)</f>
        <v>stdlib/safeds.data.tabular.containers._row/Row/__eq__</v>
      </c>
      <c r="I153" t="str">
        <f>IF(A153="-","+","-")</f>
        <v>+</v>
      </c>
      <c r="J153" t="str">
        <f>IF(AND(I153="-",NOT(D153="ok")),"+","")</f>
        <v/>
      </c>
      <c r="K153" t="str">
        <f>IF(AND(I153="+",NOT(D153="ok")),"+","")</f>
        <v>+</v>
      </c>
      <c r="L153" t="str">
        <f>IF(AND(I153="-",D153="?",A153&lt;$M$18),"+","")</f>
        <v/>
      </c>
      <c r="N153" t="str">
        <f>IF(AND(D153="ok",I153="-"),"+","")</f>
        <v/>
      </c>
      <c r="O153" t="str">
        <f>IF(AND(I153="+",D153="ok"),"+","")</f>
        <v/>
      </c>
      <c r="P153" t="str">
        <f>IF(AND(K153="+",C153&lt;&gt;""),"+","")</f>
        <v/>
      </c>
      <c r="Q153" t="str">
        <f>IF(AND(I153="-",NOT(D153="ok")),LEN(B153)-LEN(SUBSTITUTE(B153,",",""))+"1","")</f>
        <v/>
      </c>
      <c r="R153" t="str">
        <f>IF(AND(I153="-",NOT(D153="ok")),LEN(C153)-LEN(SUBSTITUTE(C153,",",""))+"1","")</f>
        <v/>
      </c>
    </row>
    <row r="154" spans="1:18" x14ac:dyDescent="0.25">
      <c r="A154" s="1" t="s">
        <v>6</v>
      </c>
      <c r="B154" s="1"/>
      <c r="C154" s="3" t="s">
        <v>172</v>
      </c>
      <c r="D154" s="8" t="str">
        <f>IF(B154=C154,"ok","-")</f>
        <v>-</v>
      </c>
      <c r="F154" t="str">
        <f>_xlfn.CONCAT(B154,C154)</f>
        <v>stdlib/safeds.data.tabular.containers._row/Row/__eq__</v>
      </c>
      <c r="I154" t="str">
        <f>IF(A154="-","+","-")</f>
        <v>+</v>
      </c>
      <c r="J154" t="str">
        <f>IF(AND(I154="-",NOT(D154="ok")),"+","")</f>
        <v/>
      </c>
      <c r="K154" t="str">
        <f>IF(AND(I154="+",NOT(D154="ok")),"+","")</f>
        <v>+</v>
      </c>
      <c r="L154" t="str">
        <f>IF(AND(I154="-",D154="?",A154&lt;$M$18),"+","")</f>
        <v/>
      </c>
      <c r="N154" t="str">
        <f>IF(AND(D154="ok",I154="-"),"+","")</f>
        <v/>
      </c>
      <c r="O154" t="str">
        <f>IF(AND(I154="+",D154="ok"),"+","")</f>
        <v/>
      </c>
      <c r="P154" t="str">
        <f>IF(AND(K154="+",C154&lt;&gt;""),"+","")</f>
        <v>+</v>
      </c>
      <c r="Q154" t="str">
        <f>IF(AND(I154="-",NOT(D154="ok")),LEN(B154)-LEN(SUBSTITUTE(B154,",",""))+"1","")</f>
        <v/>
      </c>
      <c r="R154" t="str">
        <f>IF(AND(I154="-",NOT(D154="ok")),LEN(C154)-LEN(SUBSTITUTE(C154,",",""))+"1","")</f>
        <v/>
      </c>
    </row>
    <row r="155" spans="1:18" x14ac:dyDescent="0.25">
      <c r="A155" s="1" t="s">
        <v>6</v>
      </c>
      <c r="B155" s="3" t="s">
        <v>752</v>
      </c>
      <c r="C155" s="1"/>
      <c r="D155" s="8" t="str">
        <f>IF(B155=C155,"ok","-")</f>
        <v>-</v>
      </c>
      <c r="F155" t="str">
        <f>_xlfn.CONCAT(B155,C155)</f>
        <v>stdlib/safeds.data.tabular.containers._row/Row/__eq__/other</v>
      </c>
      <c r="I155" t="str">
        <f>IF(A155="-","+","-")</f>
        <v>+</v>
      </c>
      <c r="J155" t="str">
        <f>IF(AND(I155="-",NOT(D155="ok")),"+","")</f>
        <v/>
      </c>
      <c r="K155" t="str">
        <f>IF(AND(I155="+",NOT(D155="ok")),"+","")</f>
        <v>+</v>
      </c>
      <c r="L155" t="str">
        <f>IF(AND(I155="-",D155="?",A155&lt;$M$18),"+","")</f>
        <v/>
      </c>
      <c r="N155" t="str">
        <f>IF(AND(D155="ok",I155="-"),"+","")</f>
        <v/>
      </c>
      <c r="O155" t="str">
        <f>IF(AND(I155="+",D155="ok"),"+","")</f>
        <v/>
      </c>
      <c r="P155" t="str">
        <f>IF(AND(K155="+",C155&lt;&gt;""),"+","")</f>
        <v/>
      </c>
      <c r="Q155" t="str">
        <f>IF(AND(I155="-",NOT(D155="ok")),LEN(B155)-LEN(SUBSTITUTE(B155,",",""))+"1","")</f>
        <v/>
      </c>
      <c r="R155" t="str">
        <f>IF(AND(I155="-",NOT(D155="ok")),LEN(C155)-LEN(SUBSTITUTE(C155,",",""))+"1","")</f>
        <v/>
      </c>
    </row>
    <row r="156" spans="1:18" x14ac:dyDescent="0.25">
      <c r="A156" s="1" t="s">
        <v>6</v>
      </c>
      <c r="B156" s="1"/>
      <c r="C156" s="3" t="s">
        <v>752</v>
      </c>
      <c r="D156" s="8" t="str">
        <f>IF(B156=C156,"ok","-")</f>
        <v>-</v>
      </c>
      <c r="F156" t="str">
        <f>_xlfn.CONCAT(B156,C156)</f>
        <v>stdlib/safeds.data.tabular.containers._row/Row/__eq__/other</v>
      </c>
      <c r="I156" t="str">
        <f>IF(A156="-","+","-")</f>
        <v>+</v>
      </c>
      <c r="J156" t="str">
        <f>IF(AND(I156="-",NOT(D156="ok")),"+","")</f>
        <v/>
      </c>
      <c r="K156" t="str">
        <f>IF(AND(I156="+",NOT(D156="ok")),"+","")</f>
        <v>+</v>
      </c>
      <c r="L156" t="str">
        <f>IF(AND(I156="-",D156="?",A156&lt;$M$18),"+","")</f>
        <v/>
      </c>
      <c r="N156" t="str">
        <f>IF(AND(D156="ok",I156="-"),"+","")</f>
        <v/>
      </c>
      <c r="O156" t="str">
        <f>IF(AND(I156="+",D156="ok"),"+","")</f>
        <v/>
      </c>
      <c r="P156" t="str">
        <f>IF(AND(K156="+",C156&lt;&gt;""),"+","")</f>
        <v>+</v>
      </c>
      <c r="Q156" t="str">
        <f>IF(AND(I156="-",NOT(D156="ok")),LEN(B156)-LEN(SUBSTITUTE(B156,",",""))+"1","")</f>
        <v/>
      </c>
      <c r="R156" t="str">
        <f>IF(AND(I156="-",NOT(D156="ok")),LEN(C156)-LEN(SUBSTITUTE(C156,",",""))+"1","")</f>
        <v/>
      </c>
    </row>
    <row r="157" spans="1:18" x14ac:dyDescent="0.25">
      <c r="A157" s="1" t="s">
        <v>4</v>
      </c>
      <c r="B157" s="3" t="s">
        <v>546</v>
      </c>
      <c r="C157" s="3" t="s">
        <v>546</v>
      </c>
      <c r="D157" s="8" t="str">
        <f>IF(B157=C157,"ok","-")</f>
        <v>ok</v>
      </c>
      <c r="F157" t="str">
        <f>_xlfn.CONCAT(B157,C157)</f>
        <v>stdlib/safeds.data.tabular.containers._row/Row/__eq__/selfstdlib/safeds.data.tabular.containers._row/Row/__eq__/self</v>
      </c>
      <c r="I157" t="str">
        <f>IF(A157="-","+","-")</f>
        <v>-</v>
      </c>
      <c r="J157" t="str">
        <f>IF(AND(I157="-",NOT(D157="ok")),"+","")</f>
        <v/>
      </c>
      <c r="K157" t="str">
        <f>IF(AND(I157="+",NOT(D157="ok")),"+","")</f>
        <v/>
      </c>
      <c r="L157" t="str">
        <f>IF(AND(I157="-",D157="?",A157&lt;$M$18),"+","")</f>
        <v/>
      </c>
      <c r="N157" t="str">
        <f>IF(AND(D157="ok",I157="-"),"+","")</f>
        <v>+</v>
      </c>
      <c r="O157" t="str">
        <f>IF(AND(I157="+",D157="ok"),"+","")</f>
        <v/>
      </c>
    </row>
    <row r="158" spans="1:18" x14ac:dyDescent="0.25">
      <c r="A158" s="1" t="s">
        <v>6</v>
      </c>
      <c r="B158" s="3" t="s">
        <v>173</v>
      </c>
      <c r="C158" s="1"/>
      <c r="D158" s="8" t="str">
        <f>IF(B158=C158,"ok","-")</f>
        <v>-</v>
      </c>
      <c r="F158" t="str">
        <f>_xlfn.CONCAT(B158,C158)</f>
        <v>stdlib/safeds.data.tabular.containers._row/Row/__getitem__</v>
      </c>
      <c r="I158" t="str">
        <f>IF(A158="-","+","-")</f>
        <v>+</v>
      </c>
      <c r="J158" t="str">
        <f>IF(AND(I158="-",NOT(D158="ok")),"+","")</f>
        <v/>
      </c>
      <c r="K158" t="str">
        <f>IF(AND(I158="+",NOT(D158="ok")),"+","")</f>
        <v>+</v>
      </c>
      <c r="L158" t="str">
        <f>IF(AND(I158="-",D158="?",A158&lt;$M$18),"+","")</f>
        <v/>
      </c>
      <c r="N158" t="str">
        <f>IF(AND(D158="ok",I158="-"),"+","")</f>
        <v/>
      </c>
      <c r="O158" t="str">
        <f>IF(AND(I158="+",D158="ok"),"+","")</f>
        <v/>
      </c>
      <c r="P158" t="str">
        <f>IF(AND(K158="+",C158&lt;&gt;""),"+","")</f>
        <v/>
      </c>
      <c r="Q158" t="str">
        <f>IF(AND(I158="-",NOT(D158="ok")),LEN(B158)-LEN(SUBSTITUTE(B158,",",""))+"1","")</f>
        <v/>
      </c>
      <c r="R158" t="str">
        <f>IF(AND(I158="-",NOT(D158="ok")),LEN(C158)-LEN(SUBSTITUTE(C158,",",""))+"1","")</f>
        <v/>
      </c>
    </row>
    <row r="159" spans="1:18" x14ac:dyDescent="0.25">
      <c r="A159" s="1" t="s">
        <v>6</v>
      </c>
      <c r="B159" s="1"/>
      <c r="C159" s="3" t="s">
        <v>173</v>
      </c>
      <c r="D159" s="8" t="str">
        <f>IF(B159=C159,"ok","-")</f>
        <v>-</v>
      </c>
      <c r="F159" t="str">
        <f>_xlfn.CONCAT(B159,C159)</f>
        <v>stdlib/safeds.data.tabular.containers._row/Row/__getitem__</v>
      </c>
      <c r="I159" t="str">
        <f>IF(A159="-","+","-")</f>
        <v>+</v>
      </c>
      <c r="J159" t="str">
        <f>IF(AND(I159="-",NOT(D159="ok")),"+","")</f>
        <v/>
      </c>
      <c r="K159" t="str">
        <f>IF(AND(I159="+",NOT(D159="ok")),"+","")</f>
        <v>+</v>
      </c>
      <c r="L159" t="str">
        <f>IF(AND(I159="-",D159="?",A159&lt;$M$18),"+","")</f>
        <v/>
      </c>
      <c r="N159" t="str">
        <f>IF(AND(D159="ok",I159="-"),"+","")</f>
        <v/>
      </c>
      <c r="O159" t="str">
        <f>IF(AND(I159="+",D159="ok"),"+","")</f>
        <v/>
      </c>
      <c r="P159" t="str">
        <f>IF(AND(K159="+",C159&lt;&gt;""),"+","")</f>
        <v>+</v>
      </c>
      <c r="Q159" t="str">
        <f>IF(AND(I159="-",NOT(D159="ok")),LEN(B159)-LEN(SUBSTITUTE(B159,",",""))+"1","")</f>
        <v/>
      </c>
      <c r="R159" t="str">
        <f>IF(AND(I159="-",NOT(D159="ok")),LEN(C159)-LEN(SUBSTITUTE(C159,",",""))+"1","")</f>
        <v/>
      </c>
    </row>
    <row r="160" spans="1:18" x14ac:dyDescent="0.25">
      <c r="A160" s="1" t="s">
        <v>6</v>
      </c>
      <c r="B160" s="3" t="s">
        <v>753</v>
      </c>
      <c r="C160" s="1"/>
      <c r="D160" s="8" t="str">
        <f>IF(B160=C160,"ok","-")</f>
        <v>-</v>
      </c>
      <c r="F160" t="str">
        <f>_xlfn.CONCAT(B160,C160)</f>
        <v>stdlib/safeds.data.tabular.containers._row/Row/__getitem__/column_name</v>
      </c>
      <c r="I160" t="str">
        <f>IF(A160="-","+","-")</f>
        <v>+</v>
      </c>
      <c r="J160" t="str">
        <f>IF(AND(I160="-",NOT(D160="ok")),"+","")</f>
        <v/>
      </c>
      <c r="K160" t="str">
        <f>IF(AND(I160="+",NOT(D160="ok")),"+","")</f>
        <v>+</v>
      </c>
      <c r="L160" t="str">
        <f>IF(AND(I160="-",D160="?",A160&lt;$M$18),"+","")</f>
        <v/>
      </c>
      <c r="N160" t="str">
        <f>IF(AND(D160="ok",I160="-"),"+","")</f>
        <v/>
      </c>
      <c r="O160" t="str">
        <f>IF(AND(I160="+",D160="ok"),"+","")</f>
        <v/>
      </c>
      <c r="P160" t="str">
        <f>IF(AND(K160="+",C160&lt;&gt;""),"+","")</f>
        <v/>
      </c>
      <c r="Q160" t="str">
        <f>IF(AND(I160="-",NOT(D160="ok")),LEN(B160)-LEN(SUBSTITUTE(B160,",",""))+"1","")</f>
        <v/>
      </c>
      <c r="R160" t="str">
        <f>IF(AND(I160="-",NOT(D160="ok")),LEN(C160)-LEN(SUBSTITUTE(C160,",",""))+"1","")</f>
        <v/>
      </c>
    </row>
    <row r="161" spans="1:18" x14ac:dyDescent="0.25">
      <c r="A161" s="1" t="s">
        <v>6</v>
      </c>
      <c r="B161" s="1"/>
      <c r="C161" s="3" t="s">
        <v>753</v>
      </c>
      <c r="D161" s="8" t="str">
        <f>IF(B161=C161,"ok","-")</f>
        <v>-</v>
      </c>
      <c r="F161" t="str">
        <f>_xlfn.CONCAT(B161,C161)</f>
        <v>stdlib/safeds.data.tabular.containers._row/Row/__getitem__/column_name</v>
      </c>
      <c r="I161" t="str">
        <f>IF(A161="-","+","-")</f>
        <v>+</v>
      </c>
      <c r="J161" t="str">
        <f>IF(AND(I161="-",NOT(D161="ok")),"+","")</f>
        <v/>
      </c>
      <c r="K161" t="str">
        <f>IF(AND(I161="+",NOT(D161="ok")),"+","")</f>
        <v>+</v>
      </c>
      <c r="L161" t="str">
        <f>IF(AND(I161="-",D161="?",A161&lt;$M$18),"+","")</f>
        <v/>
      </c>
      <c r="N161" t="str">
        <f>IF(AND(D161="ok",I161="-"),"+","")</f>
        <v/>
      </c>
      <c r="O161" t="str">
        <f>IF(AND(I161="+",D161="ok"),"+","")</f>
        <v/>
      </c>
      <c r="P161" t="str">
        <f>IF(AND(K161="+",C161&lt;&gt;""),"+","")</f>
        <v>+</v>
      </c>
      <c r="Q161" t="str">
        <f>IF(AND(I161="-",NOT(D161="ok")),LEN(B161)-LEN(SUBSTITUTE(B161,",",""))+"1","")</f>
        <v/>
      </c>
      <c r="R161" t="str">
        <f>IF(AND(I161="-",NOT(D161="ok")),LEN(C161)-LEN(SUBSTITUTE(C161,",",""))+"1","")</f>
        <v/>
      </c>
    </row>
    <row r="162" spans="1:18" x14ac:dyDescent="0.25">
      <c r="A162" s="1" t="s">
        <v>4</v>
      </c>
      <c r="B162" s="3" t="s">
        <v>547</v>
      </c>
      <c r="C162" s="3" t="s">
        <v>547</v>
      </c>
      <c r="D162" s="8" t="str">
        <f>IF(B162=C162,"ok","-")</f>
        <v>ok</v>
      </c>
      <c r="F162" t="str">
        <f>_xlfn.CONCAT(B162,C162)</f>
        <v>stdlib/safeds.data.tabular.containers._row/Row/__getitem__/selfstdlib/safeds.data.tabular.containers._row/Row/__getitem__/self</v>
      </c>
      <c r="I162" t="str">
        <f>IF(A162="-","+","-")</f>
        <v>-</v>
      </c>
      <c r="J162" t="str">
        <f>IF(AND(I162="-",NOT(D162="ok")),"+","")</f>
        <v/>
      </c>
      <c r="K162" t="str">
        <f>IF(AND(I162="+",NOT(D162="ok")),"+","")</f>
        <v/>
      </c>
      <c r="L162" t="str">
        <f>IF(AND(I162="-",D162="?",A162&lt;$M$18),"+","")</f>
        <v/>
      </c>
      <c r="N162" t="str">
        <f>IF(AND(D162="ok",I162="-"),"+","")</f>
        <v>+</v>
      </c>
      <c r="O162" t="str">
        <f>IF(AND(I162="+",D162="ok"),"+","")</f>
        <v/>
      </c>
    </row>
    <row r="163" spans="1:18" x14ac:dyDescent="0.25">
      <c r="A163" s="1" t="s">
        <v>6</v>
      </c>
      <c r="B163" s="3" t="s">
        <v>174</v>
      </c>
      <c r="C163" s="1"/>
      <c r="D163" s="8" t="s">
        <v>1179</v>
      </c>
      <c r="E163" t="s">
        <v>1208</v>
      </c>
      <c r="F163" t="str">
        <f>_xlfn.CONCAT(B163,C163)</f>
        <v>stdlib/safeds.data.tabular.containers._row/Row/__hash__</v>
      </c>
      <c r="I163" t="str">
        <f>IF(A163="-","+","-")</f>
        <v>+</v>
      </c>
      <c r="J163" t="str">
        <f>IF(AND(I163="-",NOT(D163="ok")),"+","")</f>
        <v/>
      </c>
      <c r="K163" t="str">
        <f>IF(AND(I163="+",NOT(D163="ok")),"+","")</f>
        <v/>
      </c>
      <c r="L163" t="str">
        <f>IF(AND(I163="-",D163="?",A163&lt;$M$18),"+","")</f>
        <v/>
      </c>
      <c r="N163" t="str">
        <f>IF(AND(D163="ok",I163="-"),"+","")</f>
        <v/>
      </c>
      <c r="O163" t="str">
        <f>IF(AND(I163="+",D163="ok"),"+","")</f>
        <v>+</v>
      </c>
    </row>
    <row r="164" spans="1:18" x14ac:dyDescent="0.25">
      <c r="A164" s="1" t="s">
        <v>6</v>
      </c>
      <c r="B164" s="3" t="s">
        <v>754</v>
      </c>
      <c r="C164" s="1"/>
      <c r="D164" s="8" t="s">
        <v>1179</v>
      </c>
      <c r="E164" t="s">
        <v>1208</v>
      </c>
      <c r="F164" t="str">
        <f>_xlfn.CONCAT(B164,C164)</f>
        <v>stdlib/safeds.data.tabular.containers._row/Row/__hash__/self</v>
      </c>
      <c r="I164" t="str">
        <f>IF(A164="-","+","-")</f>
        <v>+</v>
      </c>
      <c r="J164" t="str">
        <f>IF(AND(I164="-",NOT(D164="ok")),"+","")</f>
        <v/>
      </c>
      <c r="K164" t="str">
        <f>IF(AND(I164="+",NOT(D164="ok")),"+","")</f>
        <v/>
      </c>
      <c r="L164" t="str">
        <f>IF(AND(I164="-",D164="?",A164&lt;$M$18),"+","")</f>
        <v/>
      </c>
      <c r="N164" t="str">
        <f>IF(AND(D164="ok",I164="-"),"+","")</f>
        <v/>
      </c>
      <c r="O164" t="str">
        <f>IF(AND(I164="+",D164="ok"),"+","")</f>
        <v>+</v>
      </c>
    </row>
    <row r="165" spans="1:18" x14ac:dyDescent="0.25">
      <c r="A165" s="1" t="s">
        <v>6</v>
      </c>
      <c r="B165" s="3" t="s">
        <v>175</v>
      </c>
      <c r="C165" s="1"/>
      <c r="D165" s="8" t="str">
        <f>IF(B165=C165,"ok","-")</f>
        <v>-</v>
      </c>
      <c r="F165" t="str">
        <f>_xlfn.CONCAT(B165,C165)</f>
        <v>stdlib/safeds.data.tabular.containers._row/Row/__init__</v>
      </c>
      <c r="I165" t="str">
        <f>IF(A165="-","+","-")</f>
        <v>+</v>
      </c>
      <c r="J165" t="str">
        <f>IF(AND(I165="-",NOT(D165="ok")),"+","")</f>
        <v/>
      </c>
      <c r="K165" t="str">
        <f>IF(AND(I165="+",NOT(D165="ok")),"+","")</f>
        <v>+</v>
      </c>
      <c r="L165" t="str">
        <f>IF(AND(I165="-",D165="?",A165&lt;$M$18),"+","")</f>
        <v/>
      </c>
      <c r="N165" t="str">
        <f>IF(AND(D165="ok",I165="-"),"+","")</f>
        <v/>
      </c>
      <c r="O165" t="str">
        <f>IF(AND(I165="+",D165="ok"),"+","")</f>
        <v/>
      </c>
      <c r="P165" t="str">
        <f>IF(AND(K165="+",C165&lt;&gt;""),"+","")</f>
        <v/>
      </c>
      <c r="Q165" t="str">
        <f>IF(AND(I165="-",NOT(D165="ok")),LEN(B165)-LEN(SUBSTITUTE(B165,",",""))+"1","")</f>
        <v/>
      </c>
      <c r="R165" t="str">
        <f>IF(AND(I165="-",NOT(D165="ok")),LEN(C165)-LEN(SUBSTITUTE(C165,",",""))+"1","")</f>
        <v/>
      </c>
    </row>
    <row r="166" spans="1:18" x14ac:dyDescent="0.25">
      <c r="A166" s="1" t="s">
        <v>6</v>
      </c>
      <c r="B166" s="1"/>
      <c r="C166" s="3" t="s">
        <v>175</v>
      </c>
      <c r="D166" s="8" t="str">
        <f>IF(B166=C166,"ok","-")</f>
        <v>-</v>
      </c>
      <c r="F166" t="str">
        <f>_xlfn.CONCAT(B166,C166)</f>
        <v>stdlib/safeds.data.tabular.containers._row/Row/__init__</v>
      </c>
      <c r="I166" t="str">
        <f>IF(A166="-","+","-")</f>
        <v>+</v>
      </c>
      <c r="J166" t="str">
        <f>IF(AND(I166="-",NOT(D166="ok")),"+","")</f>
        <v/>
      </c>
      <c r="K166" t="str">
        <f>IF(AND(I166="+",NOT(D166="ok")),"+","")</f>
        <v>+</v>
      </c>
      <c r="L166" t="str">
        <f>IF(AND(I166="-",D166="?",A166&lt;$M$18),"+","")</f>
        <v/>
      </c>
      <c r="N166" t="str">
        <f>IF(AND(D166="ok",I166="-"),"+","")</f>
        <v/>
      </c>
      <c r="O166" t="str">
        <f>IF(AND(I166="+",D166="ok"),"+","")</f>
        <v/>
      </c>
      <c r="P166" t="str">
        <f>IF(AND(K166="+",C166&lt;&gt;""),"+","")</f>
        <v>+</v>
      </c>
      <c r="Q166" t="str">
        <f>IF(AND(I166="-",NOT(D166="ok")),LEN(B166)-LEN(SUBSTITUTE(B166,",",""))+"1","")</f>
        <v/>
      </c>
      <c r="R166" t="str">
        <f>IF(AND(I166="-",NOT(D166="ok")),LEN(C166)-LEN(SUBSTITUTE(C166,",",""))+"1","")</f>
        <v/>
      </c>
    </row>
    <row r="167" spans="1:18" x14ac:dyDescent="0.25">
      <c r="A167" s="1" t="s">
        <v>6</v>
      </c>
      <c r="B167" s="3" t="s">
        <v>755</v>
      </c>
      <c r="C167" s="1"/>
      <c r="D167" s="8" t="str">
        <f>IF(B167=C167,"ok","-")</f>
        <v>-</v>
      </c>
      <c r="F167" t="str">
        <f>_xlfn.CONCAT(B167,C167)</f>
        <v>stdlib/safeds.data.tabular.containers._row/Row/__init__/data</v>
      </c>
      <c r="I167" t="str">
        <f>IF(A167="-","+","-")</f>
        <v>+</v>
      </c>
      <c r="J167" t="str">
        <f>IF(AND(I167="-",NOT(D167="ok")),"+","")</f>
        <v/>
      </c>
      <c r="K167" t="str">
        <f>IF(AND(I167="+",NOT(D167="ok")),"+","")</f>
        <v>+</v>
      </c>
      <c r="L167" t="str">
        <f>IF(AND(I167="-",D167="?",A167&lt;$M$18),"+","")</f>
        <v/>
      </c>
      <c r="N167" t="str">
        <f>IF(AND(D167="ok",I167="-"),"+","")</f>
        <v/>
      </c>
      <c r="O167" t="str">
        <f>IF(AND(I167="+",D167="ok"),"+","")</f>
        <v/>
      </c>
      <c r="P167" t="str">
        <f>IF(AND(K167="+",C167&lt;&gt;""),"+","")</f>
        <v/>
      </c>
      <c r="Q167" t="str">
        <f>IF(AND(I167="-",NOT(D167="ok")),LEN(B167)-LEN(SUBSTITUTE(B167,",",""))+"1","")</f>
        <v/>
      </c>
      <c r="R167" t="str">
        <f>IF(AND(I167="-",NOT(D167="ok")),LEN(C167)-LEN(SUBSTITUTE(C167,",",""))+"1","")</f>
        <v/>
      </c>
    </row>
    <row r="168" spans="1:18" x14ac:dyDescent="0.25">
      <c r="A168" s="1" t="s">
        <v>6</v>
      </c>
      <c r="B168" s="1"/>
      <c r="C168" s="3" t="s">
        <v>755</v>
      </c>
      <c r="D168" s="8" t="str">
        <f>IF(B168=C168,"ok","-")</f>
        <v>-</v>
      </c>
      <c r="F168" t="str">
        <f>_xlfn.CONCAT(B168,C168)</f>
        <v>stdlib/safeds.data.tabular.containers._row/Row/__init__/data</v>
      </c>
      <c r="I168" t="str">
        <f>IF(A168="-","+","-")</f>
        <v>+</v>
      </c>
      <c r="J168" t="str">
        <f>IF(AND(I168="-",NOT(D168="ok")),"+","")</f>
        <v/>
      </c>
      <c r="K168" t="str">
        <f>IF(AND(I168="+",NOT(D168="ok")),"+","")</f>
        <v>+</v>
      </c>
      <c r="L168" t="str">
        <f>IF(AND(I168="-",D168="?",A168&lt;$M$18),"+","")</f>
        <v/>
      </c>
      <c r="N168" t="str">
        <f>IF(AND(D168="ok",I168="-"),"+","")</f>
        <v/>
      </c>
      <c r="O168" t="str">
        <f>IF(AND(I168="+",D168="ok"),"+","")</f>
        <v/>
      </c>
      <c r="P168" t="str">
        <f>IF(AND(K168="+",C168&lt;&gt;""),"+","")</f>
        <v>+</v>
      </c>
      <c r="Q168" t="str">
        <f>IF(AND(I168="-",NOT(D168="ok")),LEN(B168)-LEN(SUBSTITUTE(B168,",",""))+"1","")</f>
        <v/>
      </c>
      <c r="R168" t="str">
        <f>IF(AND(I168="-",NOT(D168="ok")),LEN(C168)-LEN(SUBSTITUTE(C168,",",""))+"1","")</f>
        <v/>
      </c>
    </row>
    <row r="169" spans="1:18" x14ac:dyDescent="0.25">
      <c r="A169" s="1" t="s">
        <v>6</v>
      </c>
      <c r="B169" s="3" t="s">
        <v>756</v>
      </c>
      <c r="C169" s="1"/>
      <c r="D169" s="8" t="s">
        <v>1179</v>
      </c>
      <c r="E169" t="s">
        <v>1207</v>
      </c>
      <c r="F169" t="str">
        <f>_xlfn.CONCAT(B169,C169)</f>
        <v>stdlib/safeds.data.tabular.containers._row/Row/__init__/schema</v>
      </c>
      <c r="I169" t="str">
        <f>IF(A169="-","+","-")</f>
        <v>+</v>
      </c>
      <c r="J169" t="str">
        <f>IF(AND(I169="-",NOT(D169="ok")),"+","")</f>
        <v/>
      </c>
      <c r="K169" t="str">
        <f>IF(AND(I169="+",NOT(D169="ok")),"+","")</f>
        <v/>
      </c>
      <c r="L169" t="str">
        <f>IF(AND(I169="-",D169="?",A169&lt;$M$18),"+","")</f>
        <v/>
      </c>
      <c r="N169" t="str">
        <f>IF(AND(D169="ok",I169="-"),"+","")</f>
        <v/>
      </c>
      <c r="O169" t="str">
        <f>IF(AND(I169="+",D169="ok"),"+","")</f>
        <v>+</v>
      </c>
    </row>
    <row r="170" spans="1:18" x14ac:dyDescent="0.25">
      <c r="A170" s="1" t="s">
        <v>4</v>
      </c>
      <c r="B170" s="3" t="s">
        <v>548</v>
      </c>
      <c r="C170" s="3" t="s">
        <v>548</v>
      </c>
      <c r="D170" s="8" t="str">
        <f>IF(B170=C170,"ok","-")</f>
        <v>ok</v>
      </c>
      <c r="F170" t="str">
        <f>_xlfn.CONCAT(B170,C170)</f>
        <v>stdlib/safeds.data.tabular.containers._row/Row/__init__/selfstdlib/safeds.data.tabular.containers._row/Row/__init__/self</v>
      </c>
      <c r="I170" t="str">
        <f>IF(A170="-","+","-")</f>
        <v>-</v>
      </c>
      <c r="J170" t="str">
        <f>IF(AND(I170="-",NOT(D170="ok")),"+","")</f>
        <v/>
      </c>
      <c r="K170" t="str">
        <f>IF(AND(I170="+",NOT(D170="ok")),"+","")</f>
        <v/>
      </c>
      <c r="L170" t="str">
        <f>IF(AND(I170="-",D170="?",A170&lt;$M$18),"+","")</f>
        <v/>
      </c>
      <c r="N170" t="str">
        <f>IF(AND(D170="ok",I170="-"),"+","")</f>
        <v>+</v>
      </c>
      <c r="O170" t="str">
        <f>IF(AND(I170="+",D170="ok"),"+","")</f>
        <v/>
      </c>
    </row>
    <row r="171" spans="1:18" x14ac:dyDescent="0.25">
      <c r="A171" s="1" t="s">
        <v>6</v>
      </c>
      <c r="B171" s="3" t="s">
        <v>176</v>
      </c>
      <c r="C171" s="1"/>
      <c r="D171" s="8" t="str">
        <f>IF(B171=C171,"ok","-")</f>
        <v>-</v>
      </c>
      <c r="F171" t="str">
        <f>_xlfn.CONCAT(B171,C171)</f>
        <v>stdlib/safeds.data.tabular.containers._row/Row/__iter__</v>
      </c>
      <c r="I171" t="str">
        <f>IF(A171="-","+","-")</f>
        <v>+</v>
      </c>
      <c r="J171" t="str">
        <f>IF(AND(I171="-",NOT(D171="ok")),"+","")</f>
        <v/>
      </c>
      <c r="K171" t="str">
        <f>IF(AND(I171="+",NOT(D171="ok")),"+","")</f>
        <v>+</v>
      </c>
      <c r="L171" t="str">
        <f>IF(AND(I171="-",D171="?",A171&lt;$M$18),"+","")</f>
        <v/>
      </c>
      <c r="N171" t="str">
        <f>IF(AND(D171="ok",I171="-"),"+","")</f>
        <v/>
      </c>
      <c r="O171" t="str">
        <f>IF(AND(I171="+",D171="ok"),"+","")</f>
        <v/>
      </c>
      <c r="P171" t="str">
        <f>IF(AND(K171="+",C171&lt;&gt;""),"+","")</f>
        <v/>
      </c>
      <c r="Q171" t="str">
        <f>IF(AND(I171="-",NOT(D171="ok")),LEN(B171)-LEN(SUBSTITUTE(B171,",",""))+"1","")</f>
        <v/>
      </c>
      <c r="R171" t="str">
        <f>IF(AND(I171="-",NOT(D171="ok")),LEN(C171)-LEN(SUBSTITUTE(C171,",",""))+"1","")</f>
        <v/>
      </c>
    </row>
    <row r="172" spans="1:18" x14ac:dyDescent="0.25">
      <c r="A172" s="1" t="s">
        <v>6</v>
      </c>
      <c r="B172" s="1"/>
      <c r="C172" s="3" t="s">
        <v>176</v>
      </c>
      <c r="D172" s="8" t="str">
        <f>IF(B172=C172,"ok","-")</f>
        <v>-</v>
      </c>
      <c r="F172" t="str">
        <f>_xlfn.CONCAT(B172,C172)</f>
        <v>stdlib/safeds.data.tabular.containers._row/Row/__iter__</v>
      </c>
      <c r="I172" t="str">
        <f>IF(A172="-","+","-")</f>
        <v>+</v>
      </c>
      <c r="J172" t="str">
        <f>IF(AND(I172="-",NOT(D172="ok")),"+","")</f>
        <v/>
      </c>
      <c r="K172" t="str">
        <f>IF(AND(I172="+",NOT(D172="ok")),"+","")</f>
        <v>+</v>
      </c>
      <c r="L172" t="str">
        <f>IF(AND(I172="-",D172="?",A172&lt;$M$18),"+","")</f>
        <v/>
      </c>
      <c r="N172" t="str">
        <f>IF(AND(D172="ok",I172="-"),"+","")</f>
        <v/>
      </c>
      <c r="O172" t="str">
        <f>IF(AND(I172="+",D172="ok"),"+","")</f>
        <v/>
      </c>
      <c r="P172" t="str">
        <f>IF(AND(K172="+",C172&lt;&gt;""),"+","")</f>
        <v>+</v>
      </c>
      <c r="Q172" t="str">
        <f>IF(AND(I172="-",NOT(D172="ok")),LEN(B172)-LEN(SUBSTITUTE(B172,",",""))+"1","")</f>
        <v/>
      </c>
      <c r="R172" t="str">
        <f>IF(AND(I172="-",NOT(D172="ok")),LEN(C172)-LEN(SUBSTITUTE(C172,",",""))+"1","")</f>
        <v/>
      </c>
    </row>
    <row r="173" spans="1:18" x14ac:dyDescent="0.25">
      <c r="A173" s="1" t="s">
        <v>4</v>
      </c>
      <c r="B173" s="3" t="s">
        <v>549</v>
      </c>
      <c r="C173" s="3" t="s">
        <v>549</v>
      </c>
      <c r="D173" s="8" t="str">
        <f>IF(B173=C173,"ok","-")</f>
        <v>ok</v>
      </c>
      <c r="F173" t="str">
        <f>_xlfn.CONCAT(B173,C173)</f>
        <v>stdlib/safeds.data.tabular.containers._row/Row/__iter__/selfstdlib/safeds.data.tabular.containers._row/Row/__iter__/self</v>
      </c>
      <c r="I173" t="str">
        <f>IF(A173="-","+","-")</f>
        <v>-</v>
      </c>
      <c r="J173" t="str">
        <f>IF(AND(I173="-",NOT(D173="ok")),"+","")</f>
        <v/>
      </c>
      <c r="K173" t="str">
        <f>IF(AND(I173="+",NOT(D173="ok")),"+","")</f>
        <v/>
      </c>
      <c r="L173" t="str">
        <f>IF(AND(I173="-",D173="?",A173&lt;$M$18),"+","")</f>
        <v/>
      </c>
      <c r="N173" t="str">
        <f>IF(AND(D173="ok",I173="-"),"+","")</f>
        <v>+</v>
      </c>
      <c r="O173" t="str">
        <f>IF(AND(I173="+",D173="ok"),"+","")</f>
        <v/>
      </c>
    </row>
    <row r="174" spans="1:18" x14ac:dyDescent="0.25">
      <c r="A174" s="1" t="s">
        <v>6</v>
      </c>
      <c r="B174" s="3" t="s">
        <v>177</v>
      </c>
      <c r="C174" s="1"/>
      <c r="D174" s="8" t="str">
        <f>IF(B174=C174,"ok","-")</f>
        <v>-</v>
      </c>
      <c r="F174" t="str">
        <f>_xlfn.CONCAT(B174,C174)</f>
        <v>stdlib/safeds.data.tabular.containers._row/Row/__len__</v>
      </c>
      <c r="I174" t="str">
        <f>IF(A174="-","+","-")</f>
        <v>+</v>
      </c>
      <c r="J174" t="str">
        <f>IF(AND(I174="-",NOT(D174="ok")),"+","")</f>
        <v/>
      </c>
      <c r="K174" t="str">
        <f>IF(AND(I174="+",NOT(D174="ok")),"+","")</f>
        <v>+</v>
      </c>
      <c r="L174" t="str">
        <f>IF(AND(I174="-",D174="?",A174&lt;$M$18),"+","")</f>
        <v/>
      </c>
      <c r="N174" t="str">
        <f>IF(AND(D174="ok",I174="-"),"+","")</f>
        <v/>
      </c>
      <c r="O174" t="str">
        <f>IF(AND(I174="+",D174="ok"),"+","")</f>
        <v/>
      </c>
      <c r="P174" t="str">
        <f>IF(AND(K174="+",C174&lt;&gt;""),"+","")</f>
        <v/>
      </c>
      <c r="Q174" t="str">
        <f>IF(AND(I174="-",NOT(D174="ok")),LEN(B174)-LEN(SUBSTITUTE(B174,",",""))+"1","")</f>
        <v/>
      </c>
      <c r="R174" t="str">
        <f>IF(AND(I174="-",NOT(D174="ok")),LEN(C174)-LEN(SUBSTITUTE(C174,",",""))+"1","")</f>
        <v/>
      </c>
    </row>
    <row r="175" spans="1:18" x14ac:dyDescent="0.25">
      <c r="A175" s="1" t="s">
        <v>6</v>
      </c>
      <c r="B175" s="1"/>
      <c r="C175" s="3" t="s">
        <v>177</v>
      </c>
      <c r="D175" s="8" t="str">
        <f>IF(B175=C175,"ok","-")</f>
        <v>-</v>
      </c>
      <c r="F175" t="str">
        <f>_xlfn.CONCAT(B175,C175)</f>
        <v>stdlib/safeds.data.tabular.containers._row/Row/__len__</v>
      </c>
      <c r="I175" t="str">
        <f>IF(A175="-","+","-")</f>
        <v>+</v>
      </c>
      <c r="J175" t="str">
        <f>IF(AND(I175="-",NOT(D175="ok")),"+","")</f>
        <v/>
      </c>
      <c r="K175" t="str">
        <f>IF(AND(I175="+",NOT(D175="ok")),"+","")</f>
        <v>+</v>
      </c>
      <c r="L175" t="str">
        <f>IF(AND(I175="-",D175="?",A175&lt;$M$18),"+","")</f>
        <v/>
      </c>
      <c r="N175" t="str">
        <f>IF(AND(D175="ok",I175="-"),"+","")</f>
        <v/>
      </c>
      <c r="O175" t="str">
        <f>IF(AND(I175="+",D175="ok"),"+","")</f>
        <v/>
      </c>
      <c r="P175" t="str">
        <f>IF(AND(K175="+",C175&lt;&gt;""),"+","")</f>
        <v>+</v>
      </c>
      <c r="Q175" t="str">
        <f>IF(AND(I175="-",NOT(D175="ok")),LEN(B175)-LEN(SUBSTITUTE(B175,",",""))+"1","")</f>
        <v/>
      </c>
      <c r="R175" t="str">
        <f>IF(AND(I175="-",NOT(D175="ok")),LEN(C175)-LEN(SUBSTITUTE(C175,",",""))+"1","")</f>
        <v/>
      </c>
    </row>
    <row r="176" spans="1:18" x14ac:dyDescent="0.25">
      <c r="A176" s="1" t="s">
        <v>4</v>
      </c>
      <c r="B176" s="3" t="s">
        <v>550</v>
      </c>
      <c r="C176" s="3" t="s">
        <v>550</v>
      </c>
      <c r="D176" s="8" t="str">
        <f>IF(B176=C176,"ok","-")</f>
        <v>ok</v>
      </c>
      <c r="F176" t="str">
        <f>_xlfn.CONCAT(B176,C176)</f>
        <v>stdlib/safeds.data.tabular.containers._row/Row/__len__/selfstdlib/safeds.data.tabular.containers._row/Row/__len__/self</v>
      </c>
      <c r="I176" t="str">
        <f>IF(A176="-","+","-")</f>
        <v>-</v>
      </c>
      <c r="J176" t="str">
        <f>IF(AND(I176="-",NOT(D176="ok")),"+","")</f>
        <v/>
      </c>
      <c r="K176" t="str">
        <f>IF(AND(I176="+",NOT(D176="ok")),"+","")</f>
        <v/>
      </c>
      <c r="L176" t="str">
        <f>IF(AND(I176="-",D176="?",A176&lt;$M$18),"+","")</f>
        <v/>
      </c>
      <c r="N176" t="str">
        <f>IF(AND(D176="ok",I176="-"),"+","")</f>
        <v>+</v>
      </c>
      <c r="O176" t="str">
        <f>IF(AND(I176="+",D176="ok"),"+","")</f>
        <v/>
      </c>
    </row>
    <row r="177" spans="1:18" x14ac:dyDescent="0.25">
      <c r="A177" s="1" t="s">
        <v>6</v>
      </c>
      <c r="B177" s="3" t="s">
        <v>178</v>
      </c>
      <c r="C177" s="1"/>
      <c r="D177" s="8" t="str">
        <f>IF(B177=C177,"ok","-")</f>
        <v>-</v>
      </c>
      <c r="F177" t="str">
        <f>_xlfn.CONCAT(B177,C177)</f>
        <v>stdlib/safeds.data.tabular.containers._row/Row/__repr__</v>
      </c>
      <c r="I177" t="str">
        <f>IF(A177="-","+","-")</f>
        <v>+</v>
      </c>
      <c r="J177" t="str">
        <f>IF(AND(I177="-",NOT(D177="ok")),"+","")</f>
        <v/>
      </c>
      <c r="K177" t="str">
        <f>IF(AND(I177="+",NOT(D177="ok")),"+","")</f>
        <v>+</v>
      </c>
      <c r="L177" t="str">
        <f>IF(AND(I177="-",D177="?",A177&lt;$M$18),"+","")</f>
        <v/>
      </c>
      <c r="N177" t="str">
        <f>IF(AND(D177="ok",I177="-"),"+","")</f>
        <v/>
      </c>
      <c r="O177" t="str">
        <f>IF(AND(I177="+",D177="ok"),"+","")</f>
        <v/>
      </c>
      <c r="P177" t="str">
        <f>IF(AND(K177="+",C177&lt;&gt;""),"+","")</f>
        <v/>
      </c>
      <c r="Q177" t="str">
        <f>IF(AND(I177="-",NOT(D177="ok")),LEN(B177)-LEN(SUBSTITUTE(B177,",",""))+"1","")</f>
        <v/>
      </c>
      <c r="R177" t="str">
        <f>IF(AND(I177="-",NOT(D177="ok")),LEN(C177)-LEN(SUBSTITUTE(C177,",",""))+"1","")</f>
        <v/>
      </c>
    </row>
    <row r="178" spans="1:18" x14ac:dyDescent="0.25">
      <c r="A178" s="1" t="s">
        <v>6</v>
      </c>
      <c r="B178" s="1"/>
      <c r="C178" s="3" t="s">
        <v>178</v>
      </c>
      <c r="D178" s="8" t="str">
        <f>IF(B178=C178,"ok","-")</f>
        <v>-</v>
      </c>
      <c r="F178" t="str">
        <f>_xlfn.CONCAT(B178,C178)</f>
        <v>stdlib/safeds.data.tabular.containers._row/Row/__repr__</v>
      </c>
      <c r="I178" t="str">
        <f>IF(A178="-","+","-")</f>
        <v>+</v>
      </c>
      <c r="J178" t="str">
        <f>IF(AND(I178="-",NOT(D178="ok")),"+","")</f>
        <v/>
      </c>
      <c r="K178" t="str">
        <f>IF(AND(I178="+",NOT(D178="ok")),"+","")</f>
        <v>+</v>
      </c>
      <c r="L178" t="str">
        <f>IF(AND(I178="-",D178="?",A178&lt;$M$18),"+","")</f>
        <v/>
      </c>
      <c r="N178" t="str">
        <f>IF(AND(D178="ok",I178="-"),"+","")</f>
        <v/>
      </c>
      <c r="O178" t="str">
        <f>IF(AND(I178="+",D178="ok"),"+","")</f>
        <v/>
      </c>
      <c r="P178" t="str">
        <f>IF(AND(K178="+",C178&lt;&gt;""),"+","")</f>
        <v>+</v>
      </c>
      <c r="Q178" t="str">
        <f>IF(AND(I178="-",NOT(D178="ok")),LEN(B178)-LEN(SUBSTITUTE(B178,",",""))+"1","")</f>
        <v/>
      </c>
      <c r="R178" t="str">
        <f>IF(AND(I178="-",NOT(D178="ok")),LEN(C178)-LEN(SUBSTITUTE(C178,",",""))+"1","")</f>
        <v/>
      </c>
    </row>
    <row r="179" spans="1:18" x14ac:dyDescent="0.25">
      <c r="A179" s="1" t="s">
        <v>4</v>
      </c>
      <c r="B179" s="3" t="s">
        <v>551</v>
      </c>
      <c r="C179" s="3" t="s">
        <v>551</v>
      </c>
      <c r="D179" s="8" t="str">
        <f>IF(B179=C179,"ok","-")</f>
        <v>ok</v>
      </c>
      <c r="F179" t="str">
        <f>_xlfn.CONCAT(B179,C179)</f>
        <v>stdlib/safeds.data.tabular.containers._row/Row/__repr__/selfstdlib/safeds.data.tabular.containers._row/Row/__repr__/self</v>
      </c>
      <c r="I179" t="str">
        <f>IF(A179="-","+","-")</f>
        <v>-</v>
      </c>
      <c r="J179" t="str">
        <f>IF(AND(I179="-",NOT(D179="ok")),"+","")</f>
        <v/>
      </c>
      <c r="K179" t="str">
        <f>IF(AND(I179="+",NOT(D179="ok")),"+","")</f>
        <v/>
      </c>
      <c r="L179" t="str">
        <f>IF(AND(I179="-",D179="?",A179&lt;$M$18),"+","")</f>
        <v/>
      </c>
      <c r="N179" t="str">
        <f>IF(AND(D179="ok",I179="-"),"+","")</f>
        <v>+</v>
      </c>
      <c r="O179" t="str">
        <f>IF(AND(I179="+",D179="ok"),"+","")</f>
        <v/>
      </c>
    </row>
    <row r="180" spans="1:18" x14ac:dyDescent="0.25">
      <c r="A180" s="1" t="s">
        <v>6</v>
      </c>
      <c r="B180" s="3" t="s">
        <v>179</v>
      </c>
      <c r="C180" s="1"/>
      <c r="D180" s="8" t="str">
        <f>IF(B180=C180,"ok","-")</f>
        <v>-</v>
      </c>
      <c r="F180" t="str">
        <f>_xlfn.CONCAT(B180,C180)</f>
        <v>stdlib/safeds.data.tabular.containers._row/Row/__str__</v>
      </c>
      <c r="I180" t="str">
        <f>IF(A180="-","+","-")</f>
        <v>+</v>
      </c>
      <c r="J180" t="str">
        <f>IF(AND(I180="-",NOT(D180="ok")),"+","")</f>
        <v/>
      </c>
      <c r="K180" t="str">
        <f>IF(AND(I180="+",NOT(D180="ok")),"+","")</f>
        <v>+</v>
      </c>
      <c r="L180" t="str">
        <f>IF(AND(I180="-",D180="?",A180&lt;$M$18),"+","")</f>
        <v/>
      </c>
      <c r="N180" t="str">
        <f>IF(AND(D180="ok",I180="-"),"+","")</f>
        <v/>
      </c>
      <c r="O180" t="str">
        <f>IF(AND(I180="+",D180="ok"),"+","")</f>
        <v/>
      </c>
      <c r="P180" t="str">
        <f>IF(AND(K180="+",C180&lt;&gt;""),"+","")</f>
        <v/>
      </c>
      <c r="Q180" t="str">
        <f>IF(AND(I180="-",NOT(D180="ok")),LEN(B180)-LEN(SUBSTITUTE(B180,",",""))+"1","")</f>
        <v/>
      </c>
      <c r="R180" t="str">
        <f>IF(AND(I180="-",NOT(D180="ok")),LEN(C180)-LEN(SUBSTITUTE(C180,",",""))+"1","")</f>
        <v/>
      </c>
    </row>
    <row r="181" spans="1:18" x14ac:dyDescent="0.25">
      <c r="A181" s="1" t="s">
        <v>6</v>
      </c>
      <c r="B181" s="1"/>
      <c r="C181" s="3" t="s">
        <v>179</v>
      </c>
      <c r="D181" s="8" t="str">
        <f>IF(B181=C181,"ok","-")</f>
        <v>-</v>
      </c>
      <c r="F181" t="str">
        <f>_xlfn.CONCAT(B181,C181)</f>
        <v>stdlib/safeds.data.tabular.containers._row/Row/__str__</v>
      </c>
      <c r="I181" t="str">
        <f>IF(A181="-","+","-")</f>
        <v>+</v>
      </c>
      <c r="J181" t="str">
        <f>IF(AND(I181="-",NOT(D181="ok")),"+","")</f>
        <v/>
      </c>
      <c r="K181" t="str">
        <f>IF(AND(I181="+",NOT(D181="ok")),"+","")</f>
        <v>+</v>
      </c>
      <c r="L181" t="str">
        <f>IF(AND(I181="-",D181="?",A181&lt;$M$18),"+","")</f>
        <v/>
      </c>
      <c r="N181" t="str">
        <f>IF(AND(D181="ok",I181="-"),"+","")</f>
        <v/>
      </c>
      <c r="O181" t="str">
        <f>IF(AND(I181="+",D181="ok"),"+","")</f>
        <v/>
      </c>
      <c r="P181" t="str">
        <f>IF(AND(K181="+",C181&lt;&gt;""),"+","")</f>
        <v>+</v>
      </c>
      <c r="Q181" t="str">
        <f>IF(AND(I181="-",NOT(D181="ok")),LEN(B181)-LEN(SUBSTITUTE(B181,",",""))+"1","")</f>
        <v/>
      </c>
      <c r="R181" t="str">
        <f>IF(AND(I181="-",NOT(D181="ok")),LEN(C181)-LEN(SUBSTITUTE(C181,",",""))+"1","")</f>
        <v/>
      </c>
    </row>
    <row r="182" spans="1:18" x14ac:dyDescent="0.25">
      <c r="A182" s="1" t="s">
        <v>4</v>
      </c>
      <c r="B182" s="3" t="s">
        <v>552</v>
      </c>
      <c r="C182" s="3" t="s">
        <v>552</v>
      </c>
      <c r="D182" s="8" t="str">
        <f>IF(B182=C182,"ok","-")</f>
        <v>ok</v>
      </c>
      <c r="F182" t="str">
        <f>_xlfn.CONCAT(B182,C182)</f>
        <v>stdlib/safeds.data.tabular.containers._row/Row/__str__/selfstdlib/safeds.data.tabular.containers._row/Row/__str__/self</v>
      </c>
      <c r="I182" t="str">
        <f>IF(A182="-","+","-")</f>
        <v>-</v>
      </c>
      <c r="J182" t="str">
        <f>IF(AND(I182="-",NOT(D182="ok")),"+","")</f>
        <v/>
      </c>
      <c r="K182" t="str">
        <f>IF(AND(I182="+",NOT(D182="ok")),"+","")</f>
        <v/>
      </c>
      <c r="L182" t="str">
        <f>IF(AND(I182="-",D182="?",A182&lt;$M$18),"+","")</f>
        <v/>
      </c>
      <c r="N182" t="str">
        <f>IF(AND(D182="ok",I182="-"),"+","")</f>
        <v>+</v>
      </c>
      <c r="O182" t="str">
        <f>IF(AND(I182="+",D182="ok"),"+","")</f>
        <v/>
      </c>
    </row>
    <row r="183" spans="1:18" x14ac:dyDescent="0.25">
      <c r="A183" s="1" t="s">
        <v>6</v>
      </c>
      <c r="B183" s="1"/>
      <c r="C183" s="3" t="s">
        <v>354</v>
      </c>
      <c r="D183" s="8" t="s">
        <v>1179</v>
      </c>
      <c r="E183" t="s">
        <v>1209</v>
      </c>
      <c r="F183" t="str">
        <f>_xlfn.CONCAT(B183,C183)</f>
        <v>stdlib/safeds.data.tabular.containers._row/Row/_from_polars_dataframe</v>
      </c>
      <c r="I183" t="str">
        <f>IF(A183="-","+","-")</f>
        <v>+</v>
      </c>
      <c r="J183" t="str">
        <f>IF(AND(I183="-",NOT(D183="ok")),"+","")</f>
        <v/>
      </c>
      <c r="K183" t="str">
        <f>IF(AND(I183="+",NOT(D183="ok")),"+","")</f>
        <v/>
      </c>
      <c r="L183" t="str">
        <f>IF(AND(I183="-",D183="?",A183&lt;$M$18),"+","")</f>
        <v/>
      </c>
      <c r="N183" t="str">
        <f>IF(AND(D183="ok",I183="-"),"+","")</f>
        <v/>
      </c>
      <c r="O183" t="str">
        <f>IF(AND(I183="+",D183="ok"),"+","")</f>
        <v>+</v>
      </c>
    </row>
    <row r="184" spans="1:18" x14ac:dyDescent="0.25">
      <c r="A184" s="1" t="s">
        <v>6</v>
      </c>
      <c r="B184" s="1"/>
      <c r="C184" s="3" t="s">
        <v>948</v>
      </c>
      <c r="D184" s="8" t="s">
        <v>1179</v>
      </c>
      <c r="E184" t="s">
        <v>1209</v>
      </c>
      <c r="F184" t="str">
        <f>_xlfn.CONCAT(B184,C184)</f>
        <v>stdlib/safeds.data.tabular.containers._row/Row/_from_polars_dataframe/data</v>
      </c>
      <c r="I184" t="str">
        <f>IF(A184="-","+","-")</f>
        <v>+</v>
      </c>
      <c r="J184" t="str">
        <f>IF(AND(I184="-",NOT(D184="ok")),"+","")</f>
        <v/>
      </c>
      <c r="K184" t="str">
        <f>IF(AND(I184="+",NOT(D184="ok")),"+","")</f>
        <v/>
      </c>
      <c r="L184" t="str">
        <f>IF(AND(I184="-",D184="?",A184&lt;$M$18),"+","")</f>
        <v/>
      </c>
      <c r="N184" t="str">
        <f>IF(AND(D184="ok",I184="-"),"+","")</f>
        <v/>
      </c>
      <c r="O184" t="str">
        <f>IF(AND(I184="+",D184="ok"),"+","")</f>
        <v>+</v>
      </c>
    </row>
    <row r="185" spans="1:18" x14ac:dyDescent="0.25">
      <c r="A185" s="1" t="s">
        <v>6</v>
      </c>
      <c r="B185" s="1"/>
      <c r="C185" s="3" t="s">
        <v>949</v>
      </c>
      <c r="D185" s="8" t="s">
        <v>1179</v>
      </c>
      <c r="E185" t="s">
        <v>1209</v>
      </c>
      <c r="F185" t="str">
        <f>_xlfn.CONCAT(B185,C185)</f>
        <v>stdlib/safeds.data.tabular.containers._row/Row/_from_polars_dataframe/schema</v>
      </c>
      <c r="I185" t="str">
        <f>IF(A185="-","+","-")</f>
        <v>+</v>
      </c>
      <c r="J185" t="str">
        <f>IF(AND(I185="-",NOT(D185="ok")),"+","")</f>
        <v/>
      </c>
      <c r="K185" t="str">
        <f>IF(AND(I185="+",NOT(D185="ok")),"+","")</f>
        <v/>
      </c>
      <c r="L185" t="str">
        <f>IF(AND(I185="-",D185="?",A185&lt;$M$18),"+","")</f>
        <v/>
      </c>
      <c r="N185" t="str">
        <f>IF(AND(D185="ok",I185="-"),"+","")</f>
        <v/>
      </c>
      <c r="O185" t="str">
        <f>IF(AND(I185="+",D185="ok"),"+","")</f>
        <v>+</v>
      </c>
    </row>
    <row r="186" spans="1:18" x14ac:dyDescent="0.25">
      <c r="A186" s="1" t="s">
        <v>6</v>
      </c>
      <c r="B186" s="3" t="s">
        <v>180</v>
      </c>
      <c r="C186" s="1"/>
      <c r="D186" s="8" t="s">
        <v>1179</v>
      </c>
      <c r="E186" t="s">
        <v>1210</v>
      </c>
      <c r="F186" t="str">
        <f>_xlfn.CONCAT(B186,C186)</f>
        <v>stdlib/safeds.data.tabular.containers._row/Row/_ipython_display_</v>
      </c>
      <c r="I186" t="str">
        <f>IF(A186="-","+","-")</f>
        <v>+</v>
      </c>
      <c r="J186" t="str">
        <f>IF(AND(I186="-",NOT(D186="ok")),"+","")</f>
        <v/>
      </c>
      <c r="K186" t="str">
        <f>IF(AND(I186="+",NOT(D186="ok")),"+","")</f>
        <v/>
      </c>
      <c r="L186" t="str">
        <f>IF(AND(I186="-",D186="?",A186&lt;$M$18),"+","")</f>
        <v/>
      </c>
      <c r="N186" t="str">
        <f>IF(AND(D186="ok",I186="-"),"+","")</f>
        <v/>
      </c>
      <c r="O186" t="str">
        <f>IF(AND(I186="+",D186="ok"),"+","")</f>
        <v>+</v>
      </c>
    </row>
    <row r="187" spans="1:18" x14ac:dyDescent="0.25">
      <c r="A187" s="1" t="s">
        <v>6</v>
      </c>
      <c r="B187" s="3" t="s">
        <v>757</v>
      </c>
      <c r="C187" s="1"/>
      <c r="D187" s="8" t="s">
        <v>1179</v>
      </c>
      <c r="E187" t="s">
        <v>1210</v>
      </c>
      <c r="F187" t="str">
        <f>_xlfn.CONCAT(B187,C187)</f>
        <v>stdlib/safeds.data.tabular.containers._row/Row/_ipython_display_/self</v>
      </c>
      <c r="I187" t="str">
        <f>IF(A187="-","+","-")</f>
        <v>+</v>
      </c>
      <c r="J187" t="str">
        <f>IF(AND(I187="-",NOT(D187="ok")),"+","")</f>
        <v/>
      </c>
      <c r="K187" t="str">
        <f>IF(AND(I187="+",NOT(D187="ok")),"+","")</f>
        <v/>
      </c>
      <c r="L187" t="str">
        <f>IF(AND(I187="-",D187="?",A187&lt;$M$18),"+","")</f>
        <v/>
      </c>
      <c r="N187" t="str">
        <f>IF(AND(D187="ok",I187="-"),"+","")</f>
        <v/>
      </c>
      <c r="O187" t="str">
        <f>IF(AND(I187="+",D187="ok"),"+","")</f>
        <v>+</v>
      </c>
    </row>
    <row r="188" spans="1:18" x14ac:dyDescent="0.25">
      <c r="A188" s="1" t="s">
        <v>6</v>
      </c>
      <c r="B188" s="1"/>
      <c r="C188" s="3" t="s">
        <v>355</v>
      </c>
      <c r="D188" s="8" t="s">
        <v>1179</v>
      </c>
      <c r="E188" t="s">
        <v>1210</v>
      </c>
      <c r="F188" t="str">
        <f>_xlfn.CONCAT(B188,C188)</f>
        <v>stdlib/safeds.data.tabular.containers._row/Row/_repr_html_</v>
      </c>
      <c r="I188" t="str">
        <f>IF(A188="-","+","-")</f>
        <v>+</v>
      </c>
      <c r="J188" t="str">
        <f>IF(AND(I188="-",NOT(D188="ok")),"+","")</f>
        <v/>
      </c>
      <c r="K188" t="str">
        <f>IF(AND(I188="+",NOT(D188="ok")),"+","")</f>
        <v/>
      </c>
      <c r="L188" t="str">
        <f>IF(AND(I188="-",D188="?",A188&lt;$M$18),"+","")</f>
        <v/>
      </c>
      <c r="N188" t="str">
        <f>IF(AND(D188="ok",I188="-"),"+","")</f>
        <v/>
      </c>
      <c r="O188" t="str">
        <f>IF(AND(I188="+",D188="ok"),"+","")</f>
        <v>+</v>
      </c>
    </row>
    <row r="189" spans="1:18" x14ac:dyDescent="0.25">
      <c r="A189" s="1" t="s">
        <v>6</v>
      </c>
      <c r="B189" s="1"/>
      <c r="C189" s="3" t="s">
        <v>950</v>
      </c>
      <c r="D189" s="8" t="s">
        <v>1179</v>
      </c>
      <c r="E189" t="s">
        <v>1210</v>
      </c>
      <c r="F189" t="str">
        <f>_xlfn.CONCAT(B189,C189)</f>
        <v>stdlib/safeds.data.tabular.containers._row/Row/_repr_html_/self</v>
      </c>
      <c r="I189" t="str">
        <f>IF(A189="-","+","-")</f>
        <v>+</v>
      </c>
      <c r="J189" t="str">
        <f>IF(AND(I189="-",NOT(D189="ok")),"+","")</f>
        <v/>
      </c>
      <c r="K189" t="str">
        <f>IF(AND(I189="+",NOT(D189="ok")),"+","")</f>
        <v/>
      </c>
      <c r="L189" t="str">
        <f>IF(AND(I189="-",D189="?",A189&lt;$M$18),"+","")</f>
        <v/>
      </c>
      <c r="N189" t="str">
        <f>IF(AND(D189="ok",I189="-"),"+","")</f>
        <v/>
      </c>
      <c r="O189" t="str">
        <f>IF(AND(I189="+",D189="ok"),"+","")</f>
        <v>+</v>
      </c>
    </row>
    <row r="190" spans="1:18" x14ac:dyDescent="0.25">
      <c r="A190" s="1" t="s">
        <v>6</v>
      </c>
      <c r="B190" s="1"/>
      <c r="C190" s="3" t="s">
        <v>356</v>
      </c>
      <c r="D190" s="8" t="str">
        <f>IF(B190=C190,"ok","-")</f>
        <v>-</v>
      </c>
      <c r="E190" t="s">
        <v>1209</v>
      </c>
      <c r="F190" t="str">
        <f>_xlfn.CONCAT(B190,C190)</f>
        <v>stdlib/safeds.data.tabular.containers._row/Row/column_names@getter</v>
      </c>
      <c r="I190" t="str">
        <f>IF(A190="-","+","-")</f>
        <v>+</v>
      </c>
      <c r="J190" t="str">
        <f>IF(AND(I190="-",NOT(D190="ok")),"+","")</f>
        <v/>
      </c>
      <c r="K190" t="str">
        <f>IF(AND(I190="+",NOT(D190="ok")),"+","")</f>
        <v>+</v>
      </c>
      <c r="L190" t="str">
        <f>IF(AND(I190="-",D190="?",A190&lt;$M$18),"+","")</f>
        <v/>
      </c>
      <c r="N190" t="str">
        <f>IF(AND(D190="ok",I190="-"),"+","")</f>
        <v/>
      </c>
      <c r="O190" t="str">
        <f>IF(AND(I190="+",D190="ok"),"+","")</f>
        <v/>
      </c>
      <c r="P190" t="str">
        <f>IF(AND(K190="+",C190&lt;&gt;""),"+","")</f>
        <v>+</v>
      </c>
      <c r="Q190" t="str">
        <f>IF(AND(I190="-",NOT(D190="ok")),LEN(B190)-LEN(SUBSTITUTE(B190,",",""))+"1","")</f>
        <v/>
      </c>
      <c r="R190" t="str">
        <f>IF(AND(I190="-",NOT(D190="ok")),LEN(C190)-LEN(SUBSTITUTE(C190,",",""))+"1","")</f>
        <v/>
      </c>
    </row>
    <row r="191" spans="1:18" x14ac:dyDescent="0.25">
      <c r="A191" s="1" t="s">
        <v>6</v>
      </c>
      <c r="B191" s="1"/>
      <c r="C191" s="3" t="s">
        <v>951</v>
      </c>
      <c r="D191" s="8" t="str">
        <f>IF(B191=C191,"ok","-")</f>
        <v>-</v>
      </c>
      <c r="E191" t="s">
        <v>1209</v>
      </c>
      <c r="F191" t="str">
        <f>_xlfn.CONCAT(B191,C191)</f>
        <v>stdlib/safeds.data.tabular.containers._row/Row/column_names@getter/self</v>
      </c>
      <c r="I191" t="str">
        <f>IF(A191="-","+","-")</f>
        <v>+</v>
      </c>
      <c r="J191" t="str">
        <f>IF(AND(I191="-",NOT(D191="ok")),"+","")</f>
        <v/>
      </c>
      <c r="K191" t="str">
        <f>IF(AND(I191="+",NOT(D191="ok")),"+","")</f>
        <v>+</v>
      </c>
      <c r="L191" t="str">
        <f>IF(AND(I191="-",D191="?",A191&lt;$M$18),"+","")</f>
        <v/>
      </c>
      <c r="N191" t="str">
        <f>IF(AND(D191="ok",I191="-"),"+","")</f>
        <v/>
      </c>
      <c r="O191" t="str">
        <f>IF(AND(I191="+",D191="ok"),"+","")</f>
        <v/>
      </c>
      <c r="P191" t="str">
        <f>IF(AND(K191="+",C191&lt;&gt;""),"+","")</f>
        <v>+</v>
      </c>
      <c r="Q191" t="str">
        <f>IF(AND(I191="-",NOT(D191="ok")),LEN(B191)-LEN(SUBSTITUTE(B191,",",""))+"1","")</f>
        <v/>
      </c>
      <c r="R191" t="str">
        <f>IF(AND(I191="-",NOT(D191="ok")),LEN(C191)-LEN(SUBSTITUTE(C191,",",""))+"1","")</f>
        <v/>
      </c>
    </row>
    <row r="192" spans="1:18" x14ac:dyDescent="0.25">
      <c r="A192" s="1" t="s">
        <v>6</v>
      </c>
      <c r="B192" s="3" t="s">
        <v>181</v>
      </c>
      <c r="C192" s="1"/>
      <c r="D192" s="8" t="str">
        <f>IF(B192=C192,"ok","-")</f>
        <v>-</v>
      </c>
      <c r="E192" t="s">
        <v>1209</v>
      </c>
      <c r="F192" t="str">
        <f>_xlfn.CONCAT(B192,C192)</f>
        <v>stdlib/safeds.data.tabular.containers._row/Row/count</v>
      </c>
      <c r="I192" t="str">
        <f>IF(A192="-","+","-")</f>
        <v>+</v>
      </c>
      <c r="J192" t="str">
        <f>IF(AND(I192="-",NOT(D192="ok")),"+","")</f>
        <v/>
      </c>
      <c r="K192" t="str">
        <f>IF(AND(I192="+",NOT(D192="ok")),"+","")</f>
        <v>+</v>
      </c>
      <c r="L192" t="str">
        <f>IF(AND(I192="-",D192="?",A192&lt;$M$18),"+","")</f>
        <v/>
      </c>
      <c r="N192" t="str">
        <f>IF(AND(D192="ok",I192="-"),"+","")</f>
        <v/>
      </c>
      <c r="O192" t="str">
        <f>IF(AND(I192="+",D192="ok"),"+","")</f>
        <v/>
      </c>
      <c r="P192" t="str">
        <f>IF(AND(K192="+",C192&lt;&gt;""),"+","")</f>
        <v/>
      </c>
      <c r="Q192" t="str">
        <f>IF(AND(I192="-",NOT(D192="ok")),LEN(B192)-LEN(SUBSTITUTE(B192,",",""))+"1","")</f>
        <v/>
      </c>
      <c r="R192" t="str">
        <f>IF(AND(I192="-",NOT(D192="ok")),LEN(C192)-LEN(SUBSTITUTE(C192,",",""))+"1","")</f>
        <v/>
      </c>
    </row>
    <row r="193" spans="1:18" x14ac:dyDescent="0.25">
      <c r="A193" s="1" t="s">
        <v>6</v>
      </c>
      <c r="B193" s="3" t="s">
        <v>758</v>
      </c>
      <c r="C193" s="1"/>
      <c r="D193" s="8" t="str">
        <f>IF(B193=C193,"ok","-")</f>
        <v>-</v>
      </c>
      <c r="E193" t="s">
        <v>1209</v>
      </c>
      <c r="F193" t="str">
        <f>_xlfn.CONCAT(B193,C193)</f>
        <v>stdlib/safeds.data.tabular.containers._row/Row/count/self</v>
      </c>
      <c r="I193" t="str">
        <f>IF(A193="-","+","-")</f>
        <v>+</v>
      </c>
      <c r="J193" t="str">
        <f>IF(AND(I193="-",NOT(D193="ok")),"+","")</f>
        <v/>
      </c>
      <c r="K193" t="str">
        <f>IF(AND(I193="+",NOT(D193="ok")),"+","")</f>
        <v>+</v>
      </c>
      <c r="L193" t="str">
        <f>IF(AND(I193="-",D193="?",A193&lt;$M$18),"+","")</f>
        <v/>
      </c>
      <c r="N193" t="str">
        <f>IF(AND(D193="ok",I193="-"),"+","")</f>
        <v/>
      </c>
      <c r="O193" t="str">
        <f>IF(AND(I193="+",D193="ok"),"+","")</f>
        <v/>
      </c>
      <c r="P193" t="str">
        <f>IF(AND(K193="+",C193&lt;&gt;""),"+","")</f>
        <v/>
      </c>
      <c r="Q193" t="str">
        <f>IF(AND(I193="-",NOT(D193="ok")),LEN(B193)-LEN(SUBSTITUTE(B193,",",""))+"1","")</f>
        <v/>
      </c>
      <c r="R193" t="str">
        <f>IF(AND(I193="-",NOT(D193="ok")),LEN(C193)-LEN(SUBSTITUTE(C193,",",""))+"1","")</f>
        <v/>
      </c>
    </row>
    <row r="194" spans="1:18" x14ac:dyDescent="0.25">
      <c r="A194" s="1" t="s">
        <v>6</v>
      </c>
      <c r="B194" s="1"/>
      <c r="C194" s="3" t="s">
        <v>357</v>
      </c>
      <c r="D194" s="8" t="s">
        <v>1179</v>
      </c>
      <c r="E194" t="s">
        <v>1211</v>
      </c>
      <c r="F194" t="str">
        <f>_xlfn.CONCAT(B194,C194)</f>
        <v>stdlib/safeds.data.tabular.containers._row/Row/from_dict</v>
      </c>
      <c r="I194" t="str">
        <f>IF(A194="-","+","-")</f>
        <v>+</v>
      </c>
      <c r="J194" t="str">
        <f>IF(AND(I194="-",NOT(D194="ok")),"+","")</f>
        <v/>
      </c>
      <c r="K194" t="str">
        <f>IF(AND(I194="+",NOT(D194="ok")),"+","")</f>
        <v/>
      </c>
      <c r="L194" t="str">
        <f>IF(AND(I194="-",D194="?",A194&lt;$M$18),"+","")</f>
        <v/>
      </c>
      <c r="N194" t="str">
        <f>IF(AND(D194="ok",I194="-"),"+","")</f>
        <v/>
      </c>
      <c r="O194" t="str">
        <f>IF(AND(I194="+",D194="ok"),"+","")</f>
        <v>+</v>
      </c>
    </row>
    <row r="195" spans="1:18" x14ac:dyDescent="0.25">
      <c r="A195" s="1" t="s">
        <v>6</v>
      </c>
      <c r="B195" s="1"/>
      <c r="C195" s="3" t="s">
        <v>952</v>
      </c>
      <c r="D195" s="8" t="s">
        <v>1179</v>
      </c>
      <c r="E195" t="s">
        <v>1211</v>
      </c>
      <c r="F195" t="str">
        <f>_xlfn.CONCAT(B195,C195)</f>
        <v>stdlib/safeds.data.tabular.containers._row/Row/from_dict/data</v>
      </c>
      <c r="I195" t="str">
        <f>IF(A195="-","+","-")</f>
        <v>+</v>
      </c>
      <c r="J195" t="str">
        <f>IF(AND(I195="-",NOT(D195="ok")),"+","")</f>
        <v/>
      </c>
      <c r="K195" t="str">
        <f>IF(AND(I195="+",NOT(D195="ok")),"+","")</f>
        <v/>
      </c>
      <c r="L195" t="str">
        <f>IF(AND(I195="-",D195="?",A195&lt;$M$18),"+","")</f>
        <v/>
      </c>
      <c r="N195" t="str">
        <f>IF(AND(D195="ok",I195="-"),"+","")</f>
        <v/>
      </c>
      <c r="O195" t="str">
        <f>IF(AND(I195="+",D195="ok"),"+","")</f>
        <v>+</v>
      </c>
    </row>
    <row r="196" spans="1:18" x14ac:dyDescent="0.25">
      <c r="A196" s="1" t="s">
        <v>6</v>
      </c>
      <c r="B196" s="3" t="s">
        <v>182</v>
      </c>
      <c r="C196" s="1"/>
      <c r="D196" s="8" t="str">
        <f>IF(B196=C196,"ok","-")</f>
        <v>-</v>
      </c>
      <c r="E196" t="s">
        <v>1209</v>
      </c>
      <c r="F196" t="str">
        <f>_xlfn.CONCAT(B196,C196)</f>
        <v>stdlib/safeds.data.tabular.containers._row/Row/get_column_names</v>
      </c>
      <c r="I196" t="str">
        <f>IF(A196="-","+","-")</f>
        <v>+</v>
      </c>
      <c r="J196" t="str">
        <f>IF(AND(I196="-",NOT(D196="ok")),"+","")</f>
        <v/>
      </c>
      <c r="K196" t="str">
        <f>IF(AND(I196="+",NOT(D196="ok")),"+","")</f>
        <v>+</v>
      </c>
      <c r="L196" t="str">
        <f>IF(AND(I196="-",D196="?",A196&lt;$M$18),"+","")</f>
        <v/>
      </c>
      <c r="N196" t="str">
        <f>IF(AND(D196="ok",I196="-"),"+","")</f>
        <v/>
      </c>
      <c r="O196" t="str">
        <f>IF(AND(I196="+",D196="ok"),"+","")</f>
        <v/>
      </c>
      <c r="P196" t="str">
        <f>IF(AND(K196="+",C196&lt;&gt;""),"+","")</f>
        <v/>
      </c>
      <c r="Q196" t="str">
        <f>IF(AND(I196="-",NOT(D196="ok")),LEN(B196)-LEN(SUBSTITUTE(B196,",",""))+"1","")</f>
        <v/>
      </c>
      <c r="R196" t="str">
        <f>IF(AND(I196="-",NOT(D196="ok")),LEN(C196)-LEN(SUBSTITUTE(C196,",",""))+"1","")</f>
        <v/>
      </c>
    </row>
    <row r="197" spans="1:18" x14ac:dyDescent="0.25">
      <c r="A197" s="1" t="s">
        <v>6</v>
      </c>
      <c r="B197" s="3" t="s">
        <v>759</v>
      </c>
      <c r="C197" s="1"/>
      <c r="D197" s="8" t="str">
        <f>IF(B197=C197,"ok","-")</f>
        <v>-</v>
      </c>
      <c r="E197" t="s">
        <v>1209</v>
      </c>
      <c r="F197" t="str">
        <f>_xlfn.CONCAT(B197,C197)</f>
        <v>stdlib/safeds.data.tabular.containers._row/Row/get_column_names/self</v>
      </c>
      <c r="I197" t="str">
        <f>IF(A197="-","+","-")</f>
        <v>+</v>
      </c>
      <c r="J197" t="str">
        <f>IF(AND(I197="-",NOT(D197="ok")),"+","")</f>
        <v/>
      </c>
      <c r="K197" t="str">
        <f>IF(AND(I197="+",NOT(D197="ok")),"+","")</f>
        <v>+</v>
      </c>
      <c r="L197" t="str">
        <f>IF(AND(I197="-",D197="?",A197&lt;$M$18),"+","")</f>
        <v/>
      </c>
      <c r="N197" t="str">
        <f>IF(AND(D197="ok",I197="-"),"+","")</f>
        <v/>
      </c>
      <c r="O197" t="str">
        <f>IF(AND(I197="+",D197="ok"),"+","")</f>
        <v/>
      </c>
      <c r="P197" t="str">
        <f>IF(AND(K197="+",C197&lt;&gt;""),"+","")</f>
        <v/>
      </c>
      <c r="Q197" t="str">
        <f>IF(AND(I197="-",NOT(D197="ok")),LEN(B197)-LEN(SUBSTITUTE(B197,",",""))+"1","")</f>
        <v/>
      </c>
      <c r="R197" t="str">
        <f>IF(AND(I197="-",NOT(D197="ok")),LEN(C197)-LEN(SUBSTITUTE(C197,",",""))+"1","")</f>
        <v/>
      </c>
    </row>
    <row r="198" spans="1:18" x14ac:dyDescent="0.25">
      <c r="A198" s="1" t="s">
        <v>6</v>
      </c>
      <c r="B198" s="1"/>
      <c r="C198" s="3" t="s">
        <v>358</v>
      </c>
      <c r="D198" s="8" t="str">
        <f>IF(B198=C198,"ok","-")</f>
        <v>-</v>
      </c>
      <c r="E198" t="s">
        <v>1209</v>
      </c>
      <c r="F198" t="str">
        <f>_xlfn.CONCAT(B198,C198)</f>
        <v>stdlib/safeds.data.tabular.containers._row/Row/get_column_type</v>
      </c>
      <c r="I198" t="str">
        <f>IF(A198="-","+","-")</f>
        <v>+</v>
      </c>
      <c r="J198" t="str">
        <f>IF(AND(I198="-",NOT(D198="ok")),"+","")</f>
        <v/>
      </c>
      <c r="K198" t="str">
        <f>IF(AND(I198="+",NOT(D198="ok")),"+","")</f>
        <v>+</v>
      </c>
      <c r="L198" t="str">
        <f>IF(AND(I198="-",D198="?",A198&lt;$M$18),"+","")</f>
        <v/>
      </c>
      <c r="N198" t="str">
        <f>IF(AND(D198="ok",I198="-"),"+","")</f>
        <v/>
      </c>
      <c r="O198" t="str">
        <f>IF(AND(I198="+",D198="ok"),"+","")</f>
        <v/>
      </c>
      <c r="P198" t="str">
        <f>IF(AND(K198="+",C198&lt;&gt;""),"+","")</f>
        <v>+</v>
      </c>
      <c r="Q198" t="str">
        <f>IF(AND(I198="-",NOT(D198="ok")),LEN(B198)-LEN(SUBSTITUTE(B198,",",""))+"1","")</f>
        <v/>
      </c>
      <c r="R198" t="str">
        <f>IF(AND(I198="-",NOT(D198="ok")),LEN(C198)-LEN(SUBSTITUTE(C198,",",""))+"1","")</f>
        <v/>
      </c>
    </row>
    <row r="199" spans="1:18" x14ac:dyDescent="0.25">
      <c r="A199" s="1" t="s">
        <v>6</v>
      </c>
      <c r="B199" s="1"/>
      <c r="C199" s="3" t="s">
        <v>954</v>
      </c>
      <c r="D199" s="8" t="str">
        <f>IF(B199=C199,"ok","-")</f>
        <v>-</v>
      </c>
      <c r="E199" t="s">
        <v>1209</v>
      </c>
      <c r="F199" t="str">
        <f>_xlfn.CONCAT(B199,C199)</f>
        <v>stdlib/safeds.data.tabular.containers._row/Row/get_column_type/column_name</v>
      </c>
      <c r="I199" t="str">
        <f>IF(A199="-","+","-")</f>
        <v>+</v>
      </c>
      <c r="J199" t="str">
        <f>IF(AND(I199="-",NOT(D199="ok")),"+","")</f>
        <v/>
      </c>
      <c r="K199" t="str">
        <f>IF(AND(I199="+",NOT(D199="ok")),"+","")</f>
        <v>+</v>
      </c>
      <c r="L199" t="str">
        <f>IF(AND(I199="-",D199="?",A199&lt;$M$18),"+","")</f>
        <v/>
      </c>
      <c r="N199" t="str">
        <f>IF(AND(D199="ok",I199="-"),"+","")</f>
        <v/>
      </c>
      <c r="O199" t="str">
        <f>IF(AND(I199="+",D199="ok"),"+","")</f>
        <v/>
      </c>
      <c r="P199" t="str">
        <f>IF(AND(K199="+",C199&lt;&gt;""),"+","")</f>
        <v>+</v>
      </c>
      <c r="Q199" t="str">
        <f>IF(AND(I199="-",NOT(D199="ok")),LEN(B199)-LEN(SUBSTITUTE(B199,",",""))+"1","")</f>
        <v/>
      </c>
      <c r="R199" t="str">
        <f>IF(AND(I199="-",NOT(D199="ok")),LEN(C199)-LEN(SUBSTITUTE(C199,",",""))+"1","")</f>
        <v/>
      </c>
    </row>
    <row r="200" spans="1:18" x14ac:dyDescent="0.25">
      <c r="A200" s="1" t="s">
        <v>6</v>
      </c>
      <c r="B200" s="1"/>
      <c r="C200" s="3" t="s">
        <v>953</v>
      </c>
      <c r="D200" s="8" t="str">
        <f>IF(B200=C200,"ok","-")</f>
        <v>-</v>
      </c>
      <c r="E200" t="s">
        <v>1209</v>
      </c>
      <c r="F200" t="str">
        <f>_xlfn.CONCAT(B200,C200)</f>
        <v>stdlib/safeds.data.tabular.containers._row/Row/get_column_type/self</v>
      </c>
      <c r="I200" t="str">
        <f>IF(A200="-","+","-")</f>
        <v>+</v>
      </c>
      <c r="J200" t="str">
        <f>IF(AND(I200="-",NOT(D200="ok")),"+","")</f>
        <v/>
      </c>
      <c r="K200" t="str">
        <f>IF(AND(I200="+",NOT(D200="ok")),"+","")</f>
        <v>+</v>
      </c>
      <c r="L200" t="str">
        <f>IF(AND(I200="-",D200="?",A200&lt;$M$18),"+","")</f>
        <v/>
      </c>
      <c r="N200" t="str">
        <f>IF(AND(D200="ok",I200="-"),"+","")</f>
        <v/>
      </c>
      <c r="O200" t="str">
        <f>IF(AND(I200="+",D200="ok"),"+","")</f>
        <v/>
      </c>
      <c r="P200" t="str">
        <f>IF(AND(K200="+",C200&lt;&gt;""),"+","")</f>
        <v>+</v>
      </c>
      <c r="Q200" t="str">
        <f>IF(AND(I200="-",NOT(D200="ok")),LEN(B200)-LEN(SUBSTITUTE(B200,",",""))+"1","")</f>
        <v/>
      </c>
      <c r="R200" t="str">
        <f>IF(AND(I200="-",NOT(D200="ok")),LEN(C200)-LEN(SUBSTITUTE(C200,",",""))+"1","")</f>
        <v/>
      </c>
    </row>
    <row r="201" spans="1:18" x14ac:dyDescent="0.25">
      <c r="A201" s="1" t="s">
        <v>6</v>
      </c>
      <c r="B201" s="3" t="s">
        <v>183</v>
      </c>
      <c r="C201" s="1"/>
      <c r="D201" s="8" t="str">
        <f>IF(B201=C201,"ok","-")</f>
        <v>-</v>
      </c>
      <c r="E201" t="s">
        <v>1209</v>
      </c>
      <c r="F201" t="str">
        <f>_xlfn.CONCAT(B201,C201)</f>
        <v>stdlib/safeds.data.tabular.containers._row/Row/get_type_of_column</v>
      </c>
      <c r="I201" t="str">
        <f>IF(A201="-","+","-")</f>
        <v>+</v>
      </c>
      <c r="J201" t="str">
        <f>IF(AND(I201="-",NOT(D201="ok")),"+","")</f>
        <v/>
      </c>
      <c r="K201" t="str">
        <f>IF(AND(I201="+",NOT(D201="ok")),"+","")</f>
        <v>+</v>
      </c>
      <c r="L201" t="str">
        <f>IF(AND(I201="-",D201="?",A201&lt;$M$18),"+","")</f>
        <v/>
      </c>
      <c r="N201" t="str">
        <f>IF(AND(D201="ok",I201="-"),"+","")</f>
        <v/>
      </c>
      <c r="O201" t="str">
        <f>IF(AND(I201="+",D201="ok"),"+","")</f>
        <v/>
      </c>
      <c r="P201" t="str">
        <f>IF(AND(K201="+",C201&lt;&gt;""),"+","")</f>
        <v/>
      </c>
      <c r="Q201" t="str">
        <f>IF(AND(I201="-",NOT(D201="ok")),LEN(B201)-LEN(SUBSTITUTE(B201,",",""))+"1","")</f>
        <v/>
      </c>
      <c r="R201" t="str">
        <f>IF(AND(I201="-",NOT(D201="ok")),LEN(C201)-LEN(SUBSTITUTE(C201,",",""))+"1","")</f>
        <v/>
      </c>
    </row>
    <row r="202" spans="1:18" x14ac:dyDescent="0.25">
      <c r="A202" s="1" t="s">
        <v>6</v>
      </c>
      <c r="B202" s="3" t="s">
        <v>761</v>
      </c>
      <c r="C202" s="1"/>
      <c r="D202" s="8" t="str">
        <f>IF(B202=C202,"ok","-")</f>
        <v>-</v>
      </c>
      <c r="E202" t="s">
        <v>1209</v>
      </c>
      <c r="F202" t="str">
        <f>_xlfn.CONCAT(B202,C202)</f>
        <v>stdlib/safeds.data.tabular.containers._row/Row/get_type_of_column/column_name</v>
      </c>
      <c r="I202" t="str">
        <f>IF(A202="-","+","-")</f>
        <v>+</v>
      </c>
      <c r="J202" t="str">
        <f>IF(AND(I202="-",NOT(D202="ok")),"+","")</f>
        <v/>
      </c>
      <c r="K202" t="str">
        <f>IF(AND(I202="+",NOT(D202="ok")),"+","")</f>
        <v>+</v>
      </c>
      <c r="L202" t="str">
        <f>IF(AND(I202="-",D202="?",A202&lt;$M$18),"+","")</f>
        <v/>
      </c>
      <c r="N202" t="str">
        <f>IF(AND(D202="ok",I202="-"),"+","")</f>
        <v/>
      </c>
      <c r="O202" t="str">
        <f>IF(AND(I202="+",D202="ok"),"+","")</f>
        <v/>
      </c>
      <c r="P202" t="str">
        <f>IF(AND(K202="+",C202&lt;&gt;""),"+","")</f>
        <v/>
      </c>
      <c r="Q202" t="str">
        <f>IF(AND(I202="-",NOT(D202="ok")),LEN(B202)-LEN(SUBSTITUTE(B202,",",""))+"1","")</f>
        <v/>
      </c>
      <c r="R202" t="str">
        <f>IF(AND(I202="-",NOT(D202="ok")),LEN(C202)-LEN(SUBSTITUTE(C202,",",""))+"1","")</f>
        <v/>
      </c>
    </row>
    <row r="203" spans="1:18" x14ac:dyDescent="0.25">
      <c r="A203" s="1" t="s">
        <v>6</v>
      </c>
      <c r="B203" s="3" t="s">
        <v>760</v>
      </c>
      <c r="C203" s="1"/>
      <c r="D203" s="8" t="str">
        <f>IF(B203=C203,"ok","-")</f>
        <v>-</v>
      </c>
      <c r="E203" t="s">
        <v>1209</v>
      </c>
      <c r="F203" t="str">
        <f>_xlfn.CONCAT(B203,C203)</f>
        <v>stdlib/safeds.data.tabular.containers._row/Row/get_type_of_column/self</v>
      </c>
      <c r="I203" t="str">
        <f>IF(A203="-","+","-")</f>
        <v>+</v>
      </c>
      <c r="J203" t="str">
        <f>IF(AND(I203="-",NOT(D203="ok")),"+","")</f>
        <v/>
      </c>
      <c r="K203" t="str">
        <f>IF(AND(I203="+",NOT(D203="ok")),"+","")</f>
        <v>+</v>
      </c>
      <c r="L203" t="str">
        <f>IF(AND(I203="-",D203="?",A203&lt;$M$18),"+","")</f>
        <v/>
      </c>
      <c r="N203" t="str">
        <f>IF(AND(D203="ok",I203="-"),"+","")</f>
        <v/>
      </c>
      <c r="O203" t="str">
        <f>IF(AND(I203="+",D203="ok"),"+","")</f>
        <v/>
      </c>
      <c r="P203" t="str">
        <f>IF(AND(K203="+",C203&lt;&gt;""),"+","")</f>
        <v/>
      </c>
      <c r="Q203" t="str">
        <f>IF(AND(I203="-",NOT(D203="ok")),LEN(B203)-LEN(SUBSTITUTE(B203,",",""))+"1","")</f>
        <v/>
      </c>
      <c r="R203" t="str">
        <f>IF(AND(I203="-",NOT(D203="ok")),LEN(C203)-LEN(SUBSTITUTE(C203,",",""))+"1","")</f>
        <v/>
      </c>
    </row>
    <row r="204" spans="1:18" x14ac:dyDescent="0.25">
      <c r="A204" s="1" t="s">
        <v>6</v>
      </c>
      <c r="B204" s="3" t="s">
        <v>184</v>
      </c>
      <c r="C204" s="1"/>
      <c r="D204" s="8" t="str">
        <f>IF(B204=C204,"ok","-")</f>
        <v>-</v>
      </c>
      <c r="F204" t="str">
        <f>_xlfn.CONCAT(B204,C204)</f>
        <v>stdlib/safeds.data.tabular.containers._row/Row/get_value</v>
      </c>
      <c r="I204" t="str">
        <f>IF(A204="-","+","-")</f>
        <v>+</v>
      </c>
      <c r="J204" t="str">
        <f>IF(AND(I204="-",NOT(D204="ok")),"+","")</f>
        <v/>
      </c>
      <c r="K204" t="str">
        <f>IF(AND(I204="+",NOT(D204="ok")),"+","")</f>
        <v>+</v>
      </c>
      <c r="L204" t="str">
        <f>IF(AND(I204="-",D204="?",A204&lt;$M$18),"+","")</f>
        <v/>
      </c>
      <c r="N204" t="str">
        <f>IF(AND(D204="ok",I204="-"),"+","")</f>
        <v/>
      </c>
      <c r="O204" t="str">
        <f>IF(AND(I204="+",D204="ok"),"+","")</f>
        <v/>
      </c>
      <c r="P204" t="str">
        <f>IF(AND(K204="+",C204&lt;&gt;""),"+","")</f>
        <v/>
      </c>
      <c r="Q204" t="str">
        <f>IF(AND(I204="-",NOT(D204="ok")),LEN(B204)-LEN(SUBSTITUTE(B204,",",""))+"1","")</f>
        <v/>
      </c>
      <c r="R204" t="str">
        <f>IF(AND(I204="-",NOT(D204="ok")),LEN(C204)-LEN(SUBSTITUTE(C204,",",""))+"1","")</f>
        <v/>
      </c>
    </row>
    <row r="205" spans="1:18" x14ac:dyDescent="0.25">
      <c r="A205" s="1" t="s">
        <v>6</v>
      </c>
      <c r="B205" s="1"/>
      <c r="C205" s="3" t="s">
        <v>184</v>
      </c>
      <c r="D205" s="8" t="str">
        <f>IF(B205=C205,"ok","-")</f>
        <v>-</v>
      </c>
      <c r="F205" t="str">
        <f>_xlfn.CONCAT(B205,C205)</f>
        <v>stdlib/safeds.data.tabular.containers._row/Row/get_value</v>
      </c>
      <c r="I205" t="str">
        <f>IF(A205="-","+","-")</f>
        <v>+</v>
      </c>
      <c r="J205" t="str">
        <f>IF(AND(I205="-",NOT(D205="ok")),"+","")</f>
        <v/>
      </c>
      <c r="K205" t="str">
        <f>IF(AND(I205="+",NOT(D205="ok")),"+","")</f>
        <v>+</v>
      </c>
      <c r="L205" t="str">
        <f>IF(AND(I205="-",D205="?",A205&lt;$M$18),"+","")</f>
        <v/>
      </c>
      <c r="N205" t="str">
        <f>IF(AND(D205="ok",I205="-"),"+","")</f>
        <v/>
      </c>
      <c r="O205" t="str">
        <f>IF(AND(I205="+",D205="ok"),"+","")</f>
        <v/>
      </c>
      <c r="P205" t="str">
        <f>IF(AND(K205="+",C205&lt;&gt;""),"+","")</f>
        <v>+</v>
      </c>
      <c r="Q205" t="str">
        <f>IF(AND(I205="-",NOT(D205="ok")),LEN(B205)-LEN(SUBSTITUTE(B205,",",""))+"1","")</f>
        <v/>
      </c>
      <c r="R205" t="str">
        <f>IF(AND(I205="-",NOT(D205="ok")),LEN(C205)-LEN(SUBSTITUTE(C205,",",""))+"1","")</f>
        <v/>
      </c>
    </row>
    <row r="206" spans="1:18" x14ac:dyDescent="0.25">
      <c r="A206" s="1" t="s">
        <v>4</v>
      </c>
      <c r="B206" s="3" t="s">
        <v>554</v>
      </c>
      <c r="C206" s="3" t="s">
        <v>554</v>
      </c>
      <c r="D206" s="8" t="str">
        <f>IF(B206=C206,"ok","-")</f>
        <v>ok</v>
      </c>
      <c r="F206" t="str">
        <f>_xlfn.CONCAT(B206,C206)</f>
        <v>stdlib/safeds.data.tabular.containers._row/Row/get_value/column_namestdlib/safeds.data.tabular.containers._row/Row/get_value/column_name</v>
      </c>
      <c r="I206" t="str">
        <f>IF(A206="-","+","-")</f>
        <v>-</v>
      </c>
      <c r="J206" t="str">
        <f>IF(AND(I206="-",NOT(D206="ok")),"+","")</f>
        <v/>
      </c>
      <c r="K206" t="str">
        <f>IF(AND(I206="+",NOT(D206="ok")),"+","")</f>
        <v/>
      </c>
      <c r="L206" t="str">
        <f>IF(AND(I206="-",D206="?",A206&lt;$M$18),"+","")</f>
        <v/>
      </c>
      <c r="N206" t="str">
        <f>IF(AND(D206="ok",I206="-"),"+","")</f>
        <v>+</v>
      </c>
      <c r="O206" t="str">
        <f>IF(AND(I206="+",D206="ok"),"+","")</f>
        <v/>
      </c>
    </row>
    <row r="207" spans="1:18" x14ac:dyDescent="0.25">
      <c r="A207" s="1" t="s">
        <v>4</v>
      </c>
      <c r="B207" s="3" t="s">
        <v>553</v>
      </c>
      <c r="C207" s="3" t="s">
        <v>553</v>
      </c>
      <c r="D207" s="8" t="str">
        <f>IF(B207=C207,"ok","-")</f>
        <v>ok</v>
      </c>
      <c r="F207" t="str">
        <f>_xlfn.CONCAT(B207,C207)</f>
        <v>stdlib/safeds.data.tabular.containers._row/Row/get_value/selfstdlib/safeds.data.tabular.containers._row/Row/get_value/self</v>
      </c>
      <c r="I207" t="str">
        <f>IF(A207="-","+","-")</f>
        <v>-</v>
      </c>
      <c r="J207" t="str">
        <f>IF(AND(I207="-",NOT(D207="ok")),"+","")</f>
        <v/>
      </c>
      <c r="K207" t="str">
        <f>IF(AND(I207="+",NOT(D207="ok")),"+","")</f>
        <v/>
      </c>
      <c r="L207" t="str">
        <f>IF(AND(I207="-",D207="?",A207&lt;$M$18),"+","")</f>
        <v/>
      </c>
      <c r="N207" t="str">
        <f>IF(AND(D207="ok",I207="-"),"+","")</f>
        <v>+</v>
      </c>
      <c r="O207" t="str">
        <f>IF(AND(I207="+",D207="ok"),"+","")</f>
        <v/>
      </c>
    </row>
    <row r="208" spans="1:18" x14ac:dyDescent="0.25">
      <c r="A208" s="1" t="s">
        <v>6</v>
      </c>
      <c r="B208" s="3" t="s">
        <v>185</v>
      </c>
      <c r="C208" s="1"/>
      <c r="D208" s="8" t="str">
        <f>IF(B208=C208,"ok","-")</f>
        <v>-</v>
      </c>
      <c r="F208" t="str">
        <f>_xlfn.CONCAT(B208,C208)</f>
        <v>stdlib/safeds.data.tabular.containers._row/Row/has_column</v>
      </c>
      <c r="I208" t="str">
        <f>IF(A208="-","+","-")</f>
        <v>+</v>
      </c>
      <c r="J208" t="str">
        <f>IF(AND(I208="-",NOT(D208="ok")),"+","")</f>
        <v/>
      </c>
      <c r="K208" t="str">
        <f>IF(AND(I208="+",NOT(D208="ok")),"+","")</f>
        <v>+</v>
      </c>
      <c r="L208" t="str">
        <f>IF(AND(I208="-",D208="?",A208&lt;$M$18),"+","")</f>
        <v/>
      </c>
      <c r="N208" t="str">
        <f>IF(AND(D208="ok",I208="-"),"+","")</f>
        <v/>
      </c>
      <c r="O208" t="str">
        <f>IF(AND(I208="+",D208="ok"),"+","")</f>
        <v/>
      </c>
      <c r="P208" t="str">
        <f>IF(AND(K208="+",C208&lt;&gt;""),"+","")</f>
        <v/>
      </c>
      <c r="Q208" t="str">
        <f>IF(AND(I208="-",NOT(D208="ok")),LEN(B208)-LEN(SUBSTITUTE(B208,",",""))+"1","")</f>
        <v/>
      </c>
      <c r="R208" t="str">
        <f>IF(AND(I208="-",NOT(D208="ok")),LEN(C208)-LEN(SUBSTITUTE(C208,",",""))+"1","")</f>
        <v/>
      </c>
    </row>
    <row r="209" spans="1:18" x14ac:dyDescent="0.25">
      <c r="A209" s="1" t="s">
        <v>6</v>
      </c>
      <c r="B209" s="1"/>
      <c r="C209" s="3" t="s">
        <v>185</v>
      </c>
      <c r="D209" s="8" t="str">
        <f>IF(B209=C209,"ok","-")</f>
        <v>-</v>
      </c>
      <c r="F209" t="str">
        <f>_xlfn.CONCAT(B209,C209)</f>
        <v>stdlib/safeds.data.tabular.containers._row/Row/has_column</v>
      </c>
      <c r="I209" t="str">
        <f>IF(A209="-","+","-")</f>
        <v>+</v>
      </c>
      <c r="J209" t="str">
        <f>IF(AND(I209="-",NOT(D209="ok")),"+","")</f>
        <v/>
      </c>
      <c r="K209" t="str">
        <f>IF(AND(I209="+",NOT(D209="ok")),"+","")</f>
        <v>+</v>
      </c>
      <c r="L209" t="str">
        <f>IF(AND(I209="-",D209="?",A209&lt;$M$18),"+","")</f>
        <v/>
      </c>
      <c r="N209" t="str">
        <f>IF(AND(D209="ok",I209="-"),"+","")</f>
        <v/>
      </c>
      <c r="O209" t="str">
        <f>IF(AND(I209="+",D209="ok"),"+","")</f>
        <v/>
      </c>
      <c r="P209" t="str">
        <f>IF(AND(K209="+",C209&lt;&gt;""),"+","")</f>
        <v>+</v>
      </c>
      <c r="Q209" t="str">
        <f>IF(AND(I209="-",NOT(D209="ok")),LEN(B209)-LEN(SUBSTITUTE(B209,",",""))+"1","")</f>
        <v/>
      </c>
      <c r="R209" t="str">
        <f>IF(AND(I209="-",NOT(D209="ok")),LEN(C209)-LEN(SUBSTITUTE(C209,",",""))+"1","")</f>
        <v/>
      </c>
    </row>
    <row r="210" spans="1:18" x14ac:dyDescent="0.25">
      <c r="A210" s="1" t="s">
        <v>6</v>
      </c>
      <c r="B210" s="3" t="s">
        <v>762</v>
      </c>
      <c r="C210" s="1"/>
      <c r="D210" s="8" t="str">
        <f>IF(B210=C210,"ok","-")</f>
        <v>-</v>
      </c>
      <c r="F210" t="str">
        <f>_xlfn.CONCAT(B210,C210)</f>
        <v>stdlib/safeds.data.tabular.containers._row/Row/has_column/column_name</v>
      </c>
      <c r="I210" t="str">
        <f>IF(A210="-","+","-")</f>
        <v>+</v>
      </c>
      <c r="J210" t="str">
        <f>IF(AND(I210="-",NOT(D210="ok")),"+","")</f>
        <v/>
      </c>
      <c r="K210" t="str">
        <f>IF(AND(I210="+",NOT(D210="ok")),"+","")</f>
        <v>+</v>
      </c>
      <c r="L210" t="str">
        <f>IF(AND(I210="-",D210="?",A210&lt;$M$18),"+","")</f>
        <v/>
      </c>
      <c r="N210" t="str">
        <f>IF(AND(D210="ok",I210="-"),"+","")</f>
        <v/>
      </c>
      <c r="O210" t="str">
        <f>IF(AND(I210="+",D210="ok"),"+","")</f>
        <v/>
      </c>
      <c r="P210" t="str">
        <f>IF(AND(K210="+",C210&lt;&gt;""),"+","")</f>
        <v/>
      </c>
      <c r="Q210" t="str">
        <f>IF(AND(I210="-",NOT(D210="ok")),LEN(B210)-LEN(SUBSTITUTE(B210,",",""))+"1","")</f>
        <v/>
      </c>
      <c r="R210" t="str">
        <f>IF(AND(I210="-",NOT(D210="ok")),LEN(C210)-LEN(SUBSTITUTE(C210,",",""))+"1","")</f>
        <v/>
      </c>
    </row>
    <row r="211" spans="1:18" x14ac:dyDescent="0.25">
      <c r="A211" s="1" t="s">
        <v>6</v>
      </c>
      <c r="B211" s="1"/>
      <c r="C211" s="3" t="s">
        <v>762</v>
      </c>
      <c r="D211" s="8" t="str">
        <f>IF(B211=C211,"ok","-")</f>
        <v>-</v>
      </c>
      <c r="F211" t="str">
        <f>_xlfn.CONCAT(B211,C211)</f>
        <v>stdlib/safeds.data.tabular.containers._row/Row/has_column/column_name</v>
      </c>
      <c r="I211" t="str">
        <f>IF(A211="-","+","-")</f>
        <v>+</v>
      </c>
      <c r="J211" t="str">
        <f>IF(AND(I211="-",NOT(D211="ok")),"+","")</f>
        <v/>
      </c>
      <c r="K211" t="str">
        <f>IF(AND(I211="+",NOT(D211="ok")),"+","")</f>
        <v>+</v>
      </c>
      <c r="L211" t="str">
        <f>IF(AND(I211="-",D211="?",A211&lt;$M$18),"+","")</f>
        <v/>
      </c>
      <c r="N211" t="str">
        <f>IF(AND(D211="ok",I211="-"),"+","")</f>
        <v/>
      </c>
      <c r="O211" t="str">
        <f>IF(AND(I211="+",D211="ok"),"+","")</f>
        <v/>
      </c>
      <c r="P211" t="str">
        <f>IF(AND(K211="+",C211&lt;&gt;""),"+","")</f>
        <v>+</v>
      </c>
      <c r="Q211" t="str">
        <f>IF(AND(I211="-",NOT(D211="ok")),LEN(B211)-LEN(SUBSTITUTE(B211,",",""))+"1","")</f>
        <v/>
      </c>
      <c r="R211" t="str">
        <f>IF(AND(I211="-",NOT(D211="ok")),LEN(C211)-LEN(SUBSTITUTE(C211,",",""))+"1","")</f>
        <v/>
      </c>
    </row>
    <row r="212" spans="1:18" x14ac:dyDescent="0.25">
      <c r="A212" s="1" t="s">
        <v>4</v>
      </c>
      <c r="B212" s="3" t="s">
        <v>555</v>
      </c>
      <c r="C212" s="3" t="s">
        <v>555</v>
      </c>
      <c r="D212" s="8" t="str">
        <f>IF(B212=C212,"ok","-")</f>
        <v>ok</v>
      </c>
      <c r="F212" t="str">
        <f>_xlfn.CONCAT(B212,C212)</f>
        <v>stdlib/safeds.data.tabular.containers._row/Row/has_column/selfstdlib/safeds.data.tabular.containers._row/Row/has_column/self</v>
      </c>
      <c r="I212" t="str">
        <f>IF(A212="-","+","-")</f>
        <v>-</v>
      </c>
      <c r="J212" t="str">
        <f>IF(AND(I212="-",NOT(D212="ok")),"+","")</f>
        <v/>
      </c>
      <c r="K212" t="str">
        <f>IF(AND(I212="+",NOT(D212="ok")),"+","")</f>
        <v/>
      </c>
      <c r="L212" t="str">
        <f>IF(AND(I212="-",D212="?",A212&lt;$M$18),"+","")</f>
        <v/>
      </c>
      <c r="N212" t="str">
        <f>IF(AND(D212="ok",I212="-"),"+","")</f>
        <v>+</v>
      </c>
      <c r="O212" t="str">
        <f>IF(AND(I212="+",D212="ok"),"+","")</f>
        <v/>
      </c>
    </row>
    <row r="213" spans="1:18" x14ac:dyDescent="0.25">
      <c r="A213" s="1" t="s">
        <v>6</v>
      </c>
      <c r="B213" s="1"/>
      <c r="C213" s="3" t="s">
        <v>359</v>
      </c>
      <c r="D213" s="8" t="str">
        <f>IF(B213=C213,"ok","-")</f>
        <v>-</v>
      </c>
      <c r="E213" t="s">
        <v>1209</v>
      </c>
      <c r="F213" t="str">
        <f>_xlfn.CONCAT(B213,C213)</f>
        <v>stdlib/safeds.data.tabular.containers._row/Row/n_columns@getter</v>
      </c>
      <c r="I213" t="str">
        <f>IF(A213="-","+","-")</f>
        <v>+</v>
      </c>
      <c r="J213" t="str">
        <f>IF(AND(I213="-",NOT(D213="ok")),"+","")</f>
        <v/>
      </c>
      <c r="K213" t="str">
        <f>IF(AND(I213="+",NOT(D213="ok")),"+","")</f>
        <v>+</v>
      </c>
      <c r="L213" t="str">
        <f>IF(AND(I213="-",D213="?",A213&lt;$M$18),"+","")</f>
        <v/>
      </c>
      <c r="N213" t="str">
        <f>IF(AND(D213="ok",I213="-"),"+","")</f>
        <v/>
      </c>
      <c r="O213" t="str">
        <f>IF(AND(I213="+",D213="ok"),"+","")</f>
        <v/>
      </c>
      <c r="P213" t="str">
        <f>IF(AND(K213="+",C213&lt;&gt;""),"+","")</f>
        <v>+</v>
      </c>
      <c r="Q213" t="str">
        <f>IF(AND(I213="-",NOT(D213="ok")),LEN(B213)-LEN(SUBSTITUTE(B213,",",""))+"1","")</f>
        <v/>
      </c>
      <c r="R213" t="str">
        <f>IF(AND(I213="-",NOT(D213="ok")),LEN(C213)-LEN(SUBSTITUTE(C213,",",""))+"1","")</f>
        <v/>
      </c>
    </row>
    <row r="214" spans="1:18" x14ac:dyDescent="0.25">
      <c r="A214" s="1" t="s">
        <v>6</v>
      </c>
      <c r="B214" s="1"/>
      <c r="C214" s="3" t="s">
        <v>955</v>
      </c>
      <c r="D214" s="8" t="str">
        <f>IF(B214=C214,"ok","-")</f>
        <v>-</v>
      </c>
      <c r="E214" t="s">
        <v>1209</v>
      </c>
      <c r="F214" t="str">
        <f>_xlfn.CONCAT(B214,C214)</f>
        <v>stdlib/safeds.data.tabular.containers._row/Row/n_columns@getter/self</v>
      </c>
      <c r="I214" t="str">
        <f>IF(A214="-","+","-")</f>
        <v>+</v>
      </c>
      <c r="J214" t="str">
        <f>IF(AND(I214="-",NOT(D214="ok")),"+","")</f>
        <v/>
      </c>
      <c r="K214" t="str">
        <f>IF(AND(I214="+",NOT(D214="ok")),"+","")</f>
        <v>+</v>
      </c>
      <c r="L214" t="str">
        <f>IF(AND(I214="-",D214="?",A214&lt;$M$18),"+","")</f>
        <v/>
      </c>
      <c r="N214" t="str">
        <f>IF(AND(D214="ok",I214="-"),"+","")</f>
        <v/>
      </c>
      <c r="O214" t="str">
        <f>IF(AND(I214="+",D214="ok"),"+","")</f>
        <v/>
      </c>
      <c r="P214" t="str">
        <f>IF(AND(K214="+",C214&lt;&gt;""),"+","")</f>
        <v>+</v>
      </c>
      <c r="Q214" t="str">
        <f>IF(AND(I214="-",NOT(D214="ok")),LEN(B214)-LEN(SUBSTITUTE(B214,",",""))+"1","")</f>
        <v/>
      </c>
      <c r="R214" t="str">
        <f>IF(AND(I214="-",NOT(D214="ok")),LEN(C214)-LEN(SUBSTITUTE(C214,",",""))+"1","")</f>
        <v/>
      </c>
    </row>
    <row r="215" spans="1:18" x14ac:dyDescent="0.25">
      <c r="A215" s="1" t="s">
        <v>6</v>
      </c>
      <c r="B215" s="1"/>
      <c r="C215" s="3" t="s">
        <v>360</v>
      </c>
      <c r="D215" s="8" t="s">
        <v>1179</v>
      </c>
      <c r="E215" t="s">
        <v>1212</v>
      </c>
      <c r="F215" t="str">
        <f>_xlfn.CONCAT(B215,C215)</f>
        <v>stdlib/safeds.data.tabular.containers._row/Row/schema@getter</v>
      </c>
      <c r="I215" t="str">
        <f>IF(A215="-","+","-")</f>
        <v>+</v>
      </c>
      <c r="J215" t="str">
        <f>IF(AND(I215="-",NOT(D215="ok")),"+","")</f>
        <v/>
      </c>
      <c r="K215" t="str">
        <f>IF(AND(I215="+",NOT(D215="ok")),"+","")</f>
        <v/>
      </c>
      <c r="L215" t="str">
        <f>IF(AND(I215="-",D215="?",A215&lt;$M$18),"+","")</f>
        <v/>
      </c>
      <c r="N215" t="str">
        <f>IF(AND(D215="ok",I215="-"),"+","")</f>
        <v/>
      </c>
      <c r="O215" t="str">
        <f>IF(AND(I215="+",D215="ok"),"+","")</f>
        <v>+</v>
      </c>
    </row>
    <row r="216" spans="1:18" x14ac:dyDescent="0.25">
      <c r="A216" s="1" t="s">
        <v>6</v>
      </c>
      <c r="B216" s="1"/>
      <c r="C216" s="3" t="s">
        <v>956</v>
      </c>
      <c r="D216" s="8" t="s">
        <v>1179</v>
      </c>
      <c r="E216" t="s">
        <v>1212</v>
      </c>
      <c r="F216" t="str">
        <f>_xlfn.CONCAT(B216,C216)</f>
        <v>stdlib/safeds.data.tabular.containers._row/Row/schema@getter/self</v>
      </c>
      <c r="I216" t="str">
        <f>IF(A216="-","+","-")</f>
        <v>+</v>
      </c>
      <c r="J216" t="str">
        <f>IF(AND(I216="-",NOT(D216="ok")),"+","")</f>
        <v/>
      </c>
      <c r="K216" t="str">
        <f>IF(AND(I216="+",NOT(D216="ok")),"+","")</f>
        <v/>
      </c>
      <c r="L216" t="str">
        <f>IF(AND(I216="-",D216="?",A216&lt;$M$18),"+","")</f>
        <v/>
      </c>
      <c r="N216" t="str">
        <f>IF(AND(D216="ok",I216="-"),"+","")</f>
        <v/>
      </c>
      <c r="O216" t="str">
        <f>IF(AND(I216="+",D216="ok"),"+","")</f>
        <v>+</v>
      </c>
    </row>
    <row r="217" spans="1:18" x14ac:dyDescent="0.25">
      <c r="A217" s="1" t="s">
        <v>6</v>
      </c>
      <c r="B217" s="1"/>
      <c r="C217" s="3" t="s">
        <v>361</v>
      </c>
      <c r="D217" s="8" t="s">
        <v>1179</v>
      </c>
      <c r="E217" t="s">
        <v>1213</v>
      </c>
      <c r="F217" t="str">
        <f>_xlfn.CONCAT(B217,C217)</f>
        <v>stdlib/safeds.data.tabular.containers._row/Row/to_dict</v>
      </c>
      <c r="I217" t="str">
        <f>IF(A217="-","+","-")</f>
        <v>+</v>
      </c>
      <c r="J217" t="str">
        <f>IF(AND(I217="-",NOT(D217="ok")),"+","")</f>
        <v/>
      </c>
      <c r="K217" t="str">
        <f>IF(AND(I217="+",NOT(D217="ok")),"+","")</f>
        <v/>
      </c>
      <c r="L217" t="str">
        <f>IF(AND(I217="-",D217="?",A217&lt;$M$18),"+","")</f>
        <v/>
      </c>
      <c r="N217" t="str">
        <f>IF(AND(D217="ok",I217="-"),"+","")</f>
        <v/>
      </c>
      <c r="O217" t="str">
        <f>IF(AND(I217="+",D217="ok"),"+","")</f>
        <v>+</v>
      </c>
    </row>
    <row r="218" spans="1:18" x14ac:dyDescent="0.25">
      <c r="A218" s="1" t="s">
        <v>6</v>
      </c>
      <c r="B218" s="1"/>
      <c r="C218" s="3" t="s">
        <v>957</v>
      </c>
      <c r="D218" s="8" t="s">
        <v>1179</v>
      </c>
      <c r="E218" t="s">
        <v>1213</v>
      </c>
      <c r="F218" t="str">
        <f>_xlfn.CONCAT(B218,C218)</f>
        <v>stdlib/safeds.data.tabular.containers._row/Row/to_dict/self</v>
      </c>
      <c r="I218" t="str">
        <f>IF(A218="-","+","-")</f>
        <v>+</v>
      </c>
      <c r="J218" t="str">
        <f>IF(AND(I218="-",NOT(D218="ok")),"+","")</f>
        <v/>
      </c>
      <c r="K218" t="str">
        <f>IF(AND(I218="+",NOT(D218="ok")),"+","")</f>
        <v/>
      </c>
      <c r="L218" t="str">
        <f>IF(AND(I218="-",D218="?",A218&lt;$M$18),"+","")</f>
        <v/>
      </c>
      <c r="N218" t="str">
        <f>IF(AND(D218="ok",I218="-"),"+","")</f>
        <v/>
      </c>
      <c r="O218" t="str">
        <f>IF(AND(I218="+",D218="ok"),"+","")</f>
        <v>+</v>
      </c>
    </row>
    <row r="219" spans="1:18" x14ac:dyDescent="0.25">
      <c r="A219" s="1" t="s">
        <v>6</v>
      </c>
      <c r="B219" s="3" t="s">
        <v>10</v>
      </c>
      <c r="C219" s="1"/>
      <c r="D219" s="8" t="str">
        <f>IF(B219=C219,"ok","-")</f>
        <v>-</v>
      </c>
      <c r="F219" t="str">
        <f>_xlfn.CONCAT(B219,C219)</f>
        <v>stdlib/safeds.data.tabular.containers._table/Table</v>
      </c>
      <c r="I219" t="str">
        <f>IF(A219="-","+","-")</f>
        <v>+</v>
      </c>
      <c r="J219" t="str">
        <f>IF(AND(I219="-",NOT(D219="ok")),"+","")</f>
        <v/>
      </c>
      <c r="K219" t="str">
        <f>IF(AND(I219="+",NOT(D219="ok")),"+","")</f>
        <v>+</v>
      </c>
      <c r="L219" t="str">
        <f>IF(AND(I219="-",D219="?",A219&lt;$M$18),"+","")</f>
        <v/>
      </c>
      <c r="N219" t="str">
        <f>IF(AND(D219="ok",I219="-"),"+","")</f>
        <v/>
      </c>
      <c r="O219" t="str">
        <f>IF(AND(I219="+",D219="ok"),"+","")</f>
        <v/>
      </c>
      <c r="P219" t="str">
        <f>IF(AND(K219="+",C219&lt;&gt;""),"+","")</f>
        <v/>
      </c>
      <c r="Q219" t="str">
        <f>IF(AND(I219="-",NOT(D219="ok")),LEN(B219)-LEN(SUBSTITUTE(B219,",",""))+"1","")</f>
        <v/>
      </c>
      <c r="R219" t="str">
        <f>IF(AND(I219="-",NOT(D219="ok")),LEN(C219)-LEN(SUBSTITUTE(C219,",",""))+"1","")</f>
        <v/>
      </c>
    </row>
    <row r="220" spans="1:18" x14ac:dyDescent="0.25">
      <c r="A220" s="1" t="s">
        <v>6</v>
      </c>
      <c r="B220" s="1"/>
      <c r="C220" s="3" t="s">
        <v>10</v>
      </c>
      <c r="D220" s="8" t="str">
        <f>IF(B220=C220,"ok","-")</f>
        <v>-</v>
      </c>
      <c r="F220" t="str">
        <f>_xlfn.CONCAT(B220,C220)</f>
        <v>stdlib/safeds.data.tabular.containers._table/Table</v>
      </c>
      <c r="I220" t="str">
        <f>IF(A220="-","+","-")</f>
        <v>+</v>
      </c>
      <c r="J220" t="str">
        <f>IF(AND(I220="-",NOT(D220="ok")),"+","")</f>
        <v/>
      </c>
      <c r="K220" t="str">
        <f>IF(AND(I220="+",NOT(D220="ok")),"+","")</f>
        <v>+</v>
      </c>
      <c r="L220" t="str">
        <f>IF(AND(I220="-",D220="?",A220&lt;$M$18),"+","")</f>
        <v/>
      </c>
      <c r="N220" t="str">
        <f>IF(AND(D220="ok",I220="-"),"+","")</f>
        <v/>
      </c>
      <c r="O220" t="str">
        <f>IF(AND(I220="+",D220="ok"),"+","")</f>
        <v/>
      </c>
      <c r="P220" t="str">
        <f>IF(AND(K220="+",C220&lt;&gt;""),"+","")</f>
        <v>+</v>
      </c>
      <c r="Q220" t="str">
        <f>IF(AND(I220="-",NOT(D220="ok")),LEN(B220)-LEN(SUBSTITUTE(B220,",",""))+"1","")</f>
        <v/>
      </c>
      <c r="R220" t="str">
        <f>IF(AND(I220="-",NOT(D220="ok")),LEN(C220)-LEN(SUBSTITUTE(C220,",",""))+"1","")</f>
        <v/>
      </c>
    </row>
    <row r="221" spans="1:18" x14ac:dyDescent="0.25">
      <c r="A221" s="1" t="s">
        <v>6</v>
      </c>
      <c r="B221" s="1"/>
      <c r="C221" s="3" t="s">
        <v>362</v>
      </c>
      <c r="D221" s="8" t="s">
        <v>1179</v>
      </c>
      <c r="E221" t="s">
        <v>1214</v>
      </c>
      <c r="F221" t="str">
        <f>_xlfn.CONCAT(B221,C221)</f>
        <v>stdlib/safeds.data.tabular.containers._table/Table/__dataframe__</v>
      </c>
      <c r="I221" t="str">
        <f>IF(A221="-","+","-")</f>
        <v>+</v>
      </c>
      <c r="J221" t="str">
        <f>IF(AND(I221="-",NOT(D221="ok")),"+","")</f>
        <v/>
      </c>
      <c r="K221" t="str">
        <f>IF(AND(I221="+",NOT(D221="ok")),"+","")</f>
        <v/>
      </c>
      <c r="L221" t="str">
        <f>IF(AND(I221="-",D221="?",A221&lt;$M$18),"+","")</f>
        <v/>
      </c>
      <c r="N221" t="str">
        <f>IF(AND(D221="ok",I221="-"),"+","")</f>
        <v/>
      </c>
      <c r="O221" t="str">
        <f>IF(AND(I221="+",D221="ok"),"+","")</f>
        <v>+</v>
      </c>
    </row>
    <row r="222" spans="1:18" x14ac:dyDescent="0.25">
      <c r="A222" s="1" t="s">
        <v>6</v>
      </c>
      <c r="B222" s="1"/>
      <c r="C222" s="3" t="s">
        <v>960</v>
      </c>
      <c r="D222" s="8" t="s">
        <v>1179</v>
      </c>
      <c r="E222" t="s">
        <v>1214</v>
      </c>
      <c r="F222" t="str">
        <f>_xlfn.CONCAT(B222,C222)</f>
        <v>stdlib/safeds.data.tabular.containers._table/Table/__dataframe__/allow_copy</v>
      </c>
      <c r="I222" t="str">
        <f>IF(A222="-","+","-")</f>
        <v>+</v>
      </c>
      <c r="J222" t="str">
        <f>IF(AND(I222="-",NOT(D222="ok")),"+","")</f>
        <v/>
      </c>
      <c r="K222" t="str">
        <f>IF(AND(I222="+",NOT(D222="ok")),"+","")</f>
        <v/>
      </c>
      <c r="L222" t="str">
        <f>IF(AND(I222="-",D222="?",A222&lt;$M$18),"+","")</f>
        <v/>
      </c>
      <c r="N222" t="str">
        <f>IF(AND(D222="ok",I222="-"),"+","")</f>
        <v/>
      </c>
      <c r="O222" t="str">
        <f>IF(AND(I222="+",D222="ok"),"+","")</f>
        <v>+</v>
      </c>
    </row>
    <row r="223" spans="1:18" x14ac:dyDescent="0.25">
      <c r="A223" s="1" t="s">
        <v>6</v>
      </c>
      <c r="B223" s="1"/>
      <c r="C223" s="3" t="s">
        <v>959</v>
      </c>
      <c r="D223" s="8" t="s">
        <v>1179</v>
      </c>
      <c r="E223" t="s">
        <v>1214</v>
      </c>
      <c r="F223" t="str">
        <f>_xlfn.CONCAT(B223,C223)</f>
        <v>stdlib/safeds.data.tabular.containers._table/Table/__dataframe__/nan_as_null</v>
      </c>
      <c r="I223" t="str">
        <f>IF(A223="-","+","-")</f>
        <v>+</v>
      </c>
      <c r="J223" t="str">
        <f>IF(AND(I223="-",NOT(D223="ok")),"+","")</f>
        <v/>
      </c>
      <c r="K223" t="str">
        <f>IF(AND(I223="+",NOT(D223="ok")),"+","")</f>
        <v/>
      </c>
      <c r="L223" t="str">
        <f>IF(AND(I223="-",D223="?",A223&lt;$M$18),"+","")</f>
        <v/>
      </c>
      <c r="N223" t="str">
        <f>IF(AND(D223="ok",I223="-"),"+","")</f>
        <v/>
      </c>
      <c r="O223" t="str">
        <f>IF(AND(I223="+",D223="ok"),"+","")</f>
        <v>+</v>
      </c>
    </row>
    <row r="224" spans="1:18" x14ac:dyDescent="0.25">
      <c r="A224" s="1" t="s">
        <v>6</v>
      </c>
      <c r="B224" s="1"/>
      <c r="C224" s="3" t="s">
        <v>958</v>
      </c>
      <c r="D224" s="8" t="s">
        <v>1179</v>
      </c>
      <c r="E224" t="s">
        <v>1214</v>
      </c>
      <c r="F224" t="str">
        <f>_xlfn.CONCAT(B224,C224)</f>
        <v>stdlib/safeds.data.tabular.containers._table/Table/__dataframe__/self</v>
      </c>
      <c r="I224" t="str">
        <f>IF(A224="-","+","-")</f>
        <v>+</v>
      </c>
      <c r="J224" t="str">
        <f>IF(AND(I224="-",NOT(D224="ok")),"+","")</f>
        <v/>
      </c>
      <c r="K224" t="str">
        <f>IF(AND(I224="+",NOT(D224="ok")),"+","")</f>
        <v/>
      </c>
      <c r="L224" t="str">
        <f>IF(AND(I224="-",D224="?",A224&lt;$M$18),"+","")</f>
        <v/>
      </c>
      <c r="N224" t="str">
        <f>IF(AND(D224="ok",I224="-"),"+","")</f>
        <v/>
      </c>
      <c r="O224" t="str">
        <f>IF(AND(I224="+",D224="ok"),"+","")</f>
        <v>+</v>
      </c>
    </row>
    <row r="225" spans="1:18" x14ac:dyDescent="0.25">
      <c r="A225" s="1" t="s">
        <v>4</v>
      </c>
      <c r="B225" s="3" t="s">
        <v>557</v>
      </c>
      <c r="C225" s="3" t="s">
        <v>557</v>
      </c>
      <c r="D225" s="8" t="str">
        <f>IF(B225=C225,"ok","-")</f>
        <v>ok</v>
      </c>
      <c r="F225" t="str">
        <f>_xlfn.CONCAT(B225,C225)</f>
        <v>stdlib/safeds.data.tabular.containers._table/Table/__eq__/otherstdlib/safeds.data.tabular.containers._table/Table/__eq__/other</v>
      </c>
      <c r="I225" t="str">
        <f>IF(A225="-","+","-")</f>
        <v>-</v>
      </c>
      <c r="J225" t="str">
        <f>IF(AND(I225="-",NOT(D225="ok")),"+","")</f>
        <v/>
      </c>
      <c r="K225" t="str">
        <f>IF(AND(I225="+",NOT(D225="ok")),"+","")</f>
        <v/>
      </c>
      <c r="L225" t="str">
        <f>IF(AND(I225="-",D225="?",A225&lt;$M$18),"+","")</f>
        <v/>
      </c>
      <c r="N225" t="str">
        <f>IF(AND(D225="ok",I225="-"),"+","")</f>
        <v>+</v>
      </c>
      <c r="O225" t="str">
        <f>IF(AND(I225="+",D225="ok"),"+","")</f>
        <v/>
      </c>
    </row>
    <row r="226" spans="1:18" x14ac:dyDescent="0.25">
      <c r="A226" s="1" t="s">
        <v>4</v>
      </c>
      <c r="B226" s="3" t="s">
        <v>556</v>
      </c>
      <c r="C226" s="3" t="s">
        <v>556</v>
      </c>
      <c r="D226" s="8" t="str">
        <f>IF(B226=C226,"ok","-")</f>
        <v>ok</v>
      </c>
      <c r="F226" t="str">
        <f>_xlfn.CONCAT(B226,C226)</f>
        <v>stdlib/safeds.data.tabular.containers._table/Table/__eq__/selfstdlib/safeds.data.tabular.containers._table/Table/__eq__/self</v>
      </c>
      <c r="I226" t="str">
        <f>IF(A226="-","+","-")</f>
        <v>-</v>
      </c>
      <c r="J226" t="str">
        <f>IF(AND(I226="-",NOT(D226="ok")),"+","")</f>
        <v/>
      </c>
      <c r="K226" t="str">
        <f>IF(AND(I226="+",NOT(D226="ok")),"+","")</f>
        <v/>
      </c>
      <c r="L226" t="str">
        <f>IF(AND(I226="-",D226="?",A226&lt;$M$18),"+","")</f>
        <v/>
      </c>
      <c r="N226" t="str">
        <f>IF(AND(D226="ok",I226="-"),"+","")</f>
        <v>+</v>
      </c>
      <c r="O226" t="str">
        <f>IF(AND(I226="+",D226="ok"),"+","")</f>
        <v/>
      </c>
    </row>
    <row r="227" spans="1:18" x14ac:dyDescent="0.25">
      <c r="A227" s="1" t="s">
        <v>4</v>
      </c>
      <c r="B227" s="3" t="s">
        <v>128</v>
      </c>
      <c r="C227" s="3" t="s">
        <v>128</v>
      </c>
      <c r="D227" s="8" t="str">
        <f>IF(B227=C227,"ok","-")</f>
        <v>ok</v>
      </c>
      <c r="F227" t="str">
        <f>_xlfn.CONCAT(B227,C227)</f>
        <v>stdlib/safeds.data.tabular.containers._table/Table/__eq__stdlib/safeds.data.tabular.containers._table/Table/__eq__</v>
      </c>
      <c r="I227" t="str">
        <f>IF(A227="-","+","-")</f>
        <v>-</v>
      </c>
      <c r="J227" t="str">
        <f>IF(AND(I227="-",NOT(D227="ok")),"+","")</f>
        <v/>
      </c>
      <c r="K227" t="str">
        <f>IF(AND(I227="+",NOT(D227="ok")),"+","")</f>
        <v/>
      </c>
      <c r="L227" t="str">
        <f>IF(AND(I227="-",D227="?",A227&lt;$M$18),"+","")</f>
        <v/>
      </c>
      <c r="N227" t="str">
        <f>IF(AND(D227="ok",I227="-"),"+","")</f>
        <v>+</v>
      </c>
      <c r="O227" t="str">
        <f>IF(AND(I227="+",D227="ok"),"+","")</f>
        <v/>
      </c>
    </row>
    <row r="228" spans="1:18" x14ac:dyDescent="0.25">
      <c r="A228" s="1" t="s">
        <v>4</v>
      </c>
      <c r="B228" s="3" t="s">
        <v>558</v>
      </c>
      <c r="C228" s="3" t="s">
        <v>558</v>
      </c>
      <c r="D228" s="8" t="str">
        <f>IF(B228=C228,"ok","-")</f>
        <v>ok</v>
      </c>
      <c r="F228" t="str">
        <f>_xlfn.CONCAT(B228,C228)</f>
        <v>stdlib/safeds.data.tabular.containers._table/Table/__hash__/selfstdlib/safeds.data.tabular.containers._table/Table/__hash__/self</v>
      </c>
      <c r="I228" t="str">
        <f>IF(A228="-","+","-")</f>
        <v>-</v>
      </c>
      <c r="J228" t="str">
        <f>IF(AND(I228="-",NOT(D228="ok")),"+","")</f>
        <v/>
      </c>
      <c r="K228" t="str">
        <f>IF(AND(I228="+",NOT(D228="ok")),"+","")</f>
        <v/>
      </c>
      <c r="L228" t="str">
        <f>IF(AND(I228="-",D228="?",A228&lt;$M$18),"+","")</f>
        <v/>
      </c>
      <c r="N228" t="str">
        <f>IF(AND(D228="ok",I228="-"),"+","")</f>
        <v>+</v>
      </c>
      <c r="O228" t="str">
        <f>IF(AND(I228="+",D228="ok"),"+","")</f>
        <v/>
      </c>
    </row>
    <row r="229" spans="1:18" x14ac:dyDescent="0.25">
      <c r="A229" s="1" t="s">
        <v>4</v>
      </c>
      <c r="B229" s="3" t="s">
        <v>129</v>
      </c>
      <c r="C229" s="3" t="s">
        <v>129</v>
      </c>
      <c r="D229" s="8" t="str">
        <f>IF(B229=C229,"ok","-")</f>
        <v>ok</v>
      </c>
      <c r="F229" t="str">
        <f>_xlfn.CONCAT(B229,C229)</f>
        <v>stdlib/safeds.data.tabular.containers._table/Table/__hash__stdlib/safeds.data.tabular.containers._table/Table/__hash__</v>
      </c>
      <c r="I229" t="str">
        <f>IF(A229="-","+","-")</f>
        <v>-</v>
      </c>
      <c r="J229" t="str">
        <f>IF(AND(I229="-",NOT(D229="ok")),"+","")</f>
        <v/>
      </c>
      <c r="K229" t="str">
        <f>IF(AND(I229="+",NOT(D229="ok")),"+","")</f>
        <v/>
      </c>
      <c r="L229" t="str">
        <f>IF(AND(I229="-",D229="?",A229&lt;$M$18),"+","")</f>
        <v/>
      </c>
      <c r="N229" t="str">
        <f>IF(AND(D229="ok",I229="-"),"+","")</f>
        <v>+</v>
      </c>
      <c r="O229" t="str">
        <f>IF(AND(I229="+",D229="ok"),"+","")</f>
        <v/>
      </c>
    </row>
    <row r="230" spans="1:18" x14ac:dyDescent="0.25">
      <c r="A230" s="1" t="s">
        <v>6</v>
      </c>
      <c r="B230" s="3" t="s">
        <v>186</v>
      </c>
      <c r="C230" s="1"/>
      <c r="D230" s="8" t="str">
        <f>IF(B230=C230,"ok","-")</f>
        <v>-</v>
      </c>
      <c r="F230" t="str">
        <f>_xlfn.CONCAT(B230,C230)</f>
        <v>stdlib/safeds.data.tabular.containers._table/Table/__init__</v>
      </c>
      <c r="I230" t="str">
        <f>IF(A230="-","+","-")</f>
        <v>+</v>
      </c>
      <c r="J230" t="str">
        <f>IF(AND(I230="-",NOT(D230="ok")),"+","")</f>
        <v/>
      </c>
      <c r="K230" t="str">
        <f>IF(AND(I230="+",NOT(D230="ok")),"+","")</f>
        <v>+</v>
      </c>
      <c r="L230" t="str">
        <f>IF(AND(I230="-",D230="?",A230&lt;$M$18),"+","")</f>
        <v/>
      </c>
      <c r="N230" t="str">
        <f>IF(AND(D230="ok",I230="-"),"+","")</f>
        <v/>
      </c>
      <c r="O230" t="str">
        <f>IF(AND(I230="+",D230="ok"),"+","")</f>
        <v/>
      </c>
      <c r="P230" t="str">
        <f>IF(AND(K230="+",C230&lt;&gt;""),"+","")</f>
        <v/>
      </c>
      <c r="Q230" t="str">
        <f>IF(AND(I230="-",NOT(D230="ok")),LEN(B230)-LEN(SUBSTITUTE(B230,",",""))+"1","")</f>
        <v/>
      </c>
      <c r="R230" t="str">
        <f>IF(AND(I230="-",NOT(D230="ok")),LEN(C230)-LEN(SUBSTITUTE(C230,",",""))+"1","")</f>
        <v/>
      </c>
    </row>
    <row r="231" spans="1:18" x14ac:dyDescent="0.25">
      <c r="A231" s="1" t="s">
        <v>6</v>
      </c>
      <c r="B231" s="1"/>
      <c r="C231" s="3" t="s">
        <v>186</v>
      </c>
      <c r="D231" s="8" t="str">
        <f>IF(B231=C231,"ok","-")</f>
        <v>-</v>
      </c>
      <c r="F231" t="str">
        <f>_xlfn.CONCAT(B231,C231)</f>
        <v>stdlib/safeds.data.tabular.containers._table/Table/__init__</v>
      </c>
      <c r="I231" t="str">
        <f>IF(A231="-","+","-")</f>
        <v>+</v>
      </c>
      <c r="J231" t="str">
        <f>IF(AND(I231="-",NOT(D231="ok")),"+","")</f>
        <v/>
      </c>
      <c r="K231" t="str">
        <f>IF(AND(I231="+",NOT(D231="ok")),"+","")</f>
        <v>+</v>
      </c>
      <c r="L231" t="str">
        <f>IF(AND(I231="-",D231="?",A231&lt;$M$18),"+","")</f>
        <v/>
      </c>
      <c r="N231" t="str">
        <f>IF(AND(D231="ok",I231="-"),"+","")</f>
        <v/>
      </c>
      <c r="O231" t="str">
        <f>IF(AND(I231="+",D231="ok"),"+","")</f>
        <v/>
      </c>
      <c r="P231" t="str">
        <f>IF(AND(K231="+",C231&lt;&gt;""),"+","")</f>
        <v>+</v>
      </c>
      <c r="Q231" t="str">
        <f>IF(AND(I231="-",NOT(D231="ok")),LEN(B231)-LEN(SUBSTITUTE(B231,",",""))+"1","")</f>
        <v/>
      </c>
      <c r="R231" t="str">
        <f>IF(AND(I231="-",NOT(D231="ok")),LEN(C231)-LEN(SUBSTITUTE(C231,",",""))+"1","")</f>
        <v/>
      </c>
    </row>
    <row r="232" spans="1:18" x14ac:dyDescent="0.25">
      <c r="A232" s="1" t="s">
        <v>4</v>
      </c>
      <c r="B232" s="3" t="s">
        <v>560</v>
      </c>
      <c r="C232" s="3" t="s">
        <v>560</v>
      </c>
      <c r="D232" s="8" t="str">
        <f>IF(B232=C232,"ok","-")</f>
        <v>ok</v>
      </c>
      <c r="F232" t="str">
        <f>_xlfn.CONCAT(B232,C232)</f>
        <v>stdlib/safeds.data.tabular.containers._table/Table/__init__/datastdlib/safeds.data.tabular.containers._table/Table/__init__/data</v>
      </c>
      <c r="I232" t="str">
        <f>IF(A232="-","+","-")</f>
        <v>-</v>
      </c>
      <c r="J232" t="str">
        <f>IF(AND(I232="-",NOT(D232="ok")),"+","")</f>
        <v/>
      </c>
      <c r="K232" t="str">
        <f>IF(AND(I232="+",NOT(D232="ok")),"+","")</f>
        <v/>
      </c>
      <c r="L232" t="str">
        <f>IF(AND(I232="-",D232="?",A232&lt;$M$18),"+","")</f>
        <v/>
      </c>
      <c r="N232" t="str">
        <f>IF(AND(D232="ok",I232="-"),"+","")</f>
        <v>+</v>
      </c>
      <c r="O232" t="str">
        <f>IF(AND(I232="+",D232="ok"),"+","")</f>
        <v/>
      </c>
    </row>
    <row r="233" spans="1:18" x14ac:dyDescent="0.25">
      <c r="A233" s="1" t="s">
        <v>4</v>
      </c>
      <c r="B233" s="3" t="s">
        <v>561</v>
      </c>
      <c r="C233" s="3" t="s">
        <v>561</v>
      </c>
      <c r="D233" s="8" t="str">
        <f>IF(B233=C233,"ok","-")</f>
        <v>ok</v>
      </c>
      <c r="F233" t="str">
        <f>_xlfn.CONCAT(B233,C233)</f>
        <v>stdlib/safeds.data.tabular.containers._table/Table/__init__/schemastdlib/safeds.data.tabular.containers._table/Table/__init__/schema</v>
      </c>
      <c r="I233" t="str">
        <f>IF(A233="-","+","-")</f>
        <v>-</v>
      </c>
      <c r="J233" t="str">
        <f>IF(AND(I233="-",NOT(D233="ok")),"+","")</f>
        <v/>
      </c>
      <c r="K233" t="str">
        <f>IF(AND(I233="+",NOT(D233="ok")),"+","")</f>
        <v/>
      </c>
      <c r="L233" t="str">
        <f>IF(AND(I233="-",D233="?",A233&lt;$M$18),"+","")</f>
        <v/>
      </c>
      <c r="N233" t="str">
        <f>IF(AND(D233="ok",I233="-"),"+","")</f>
        <v>+</v>
      </c>
      <c r="O233" t="str">
        <f>IF(AND(I233="+",D233="ok"),"+","")</f>
        <v/>
      </c>
    </row>
    <row r="234" spans="1:18" x14ac:dyDescent="0.25">
      <c r="A234" s="1" t="s">
        <v>4</v>
      </c>
      <c r="B234" s="3" t="s">
        <v>559</v>
      </c>
      <c r="C234" s="3" t="s">
        <v>559</v>
      </c>
      <c r="D234" s="8" t="str">
        <f>IF(B234=C234,"ok","-")</f>
        <v>ok</v>
      </c>
      <c r="F234" t="str">
        <f>_xlfn.CONCAT(B234,C234)</f>
        <v>stdlib/safeds.data.tabular.containers._table/Table/__init__/selfstdlib/safeds.data.tabular.containers._table/Table/__init__/self</v>
      </c>
      <c r="I234" t="str">
        <f>IF(A234="-","+","-")</f>
        <v>-</v>
      </c>
      <c r="J234" t="str">
        <f>IF(AND(I234="-",NOT(D234="ok")),"+","")</f>
        <v/>
      </c>
      <c r="K234" t="str">
        <f>IF(AND(I234="+",NOT(D234="ok")),"+","")</f>
        <v/>
      </c>
      <c r="L234" t="str">
        <f>IF(AND(I234="-",D234="?",A234&lt;$M$18),"+","")</f>
        <v/>
      </c>
      <c r="N234" t="str">
        <f>IF(AND(D234="ok",I234="-"),"+","")</f>
        <v>+</v>
      </c>
      <c r="O234" t="str">
        <f>IF(AND(I234="+",D234="ok"),"+","")</f>
        <v/>
      </c>
    </row>
    <row r="235" spans="1:18" x14ac:dyDescent="0.25">
      <c r="A235" s="1" t="s">
        <v>4</v>
      </c>
      <c r="B235" s="3" t="s">
        <v>562</v>
      </c>
      <c r="C235" s="3" t="s">
        <v>562</v>
      </c>
      <c r="D235" s="8" t="str">
        <f>IF(B235=C235,"ok","-")</f>
        <v>ok</v>
      </c>
      <c r="F235" t="str">
        <f>_xlfn.CONCAT(B235,C235)</f>
        <v>stdlib/safeds.data.tabular.containers._table/Table/__repr__/selfstdlib/safeds.data.tabular.containers._table/Table/__repr__/self</v>
      </c>
      <c r="I235" t="str">
        <f>IF(A235="-","+","-")</f>
        <v>-</v>
      </c>
      <c r="J235" t="str">
        <f>IF(AND(I235="-",NOT(D235="ok")),"+","")</f>
        <v/>
      </c>
      <c r="K235" t="str">
        <f>IF(AND(I235="+",NOT(D235="ok")),"+","")</f>
        <v/>
      </c>
      <c r="L235" t="str">
        <f>IF(AND(I235="-",D235="?",A235&lt;$M$18),"+","")</f>
        <v/>
      </c>
      <c r="N235" t="str">
        <f>IF(AND(D235="ok",I235="-"),"+","")</f>
        <v>+</v>
      </c>
      <c r="O235" t="str">
        <f>IF(AND(I235="+",D235="ok"),"+","")</f>
        <v/>
      </c>
    </row>
    <row r="236" spans="1:18" x14ac:dyDescent="0.25">
      <c r="A236" s="1" t="s">
        <v>4</v>
      </c>
      <c r="B236" s="3" t="s">
        <v>130</v>
      </c>
      <c r="C236" s="3" t="s">
        <v>130</v>
      </c>
      <c r="D236" s="8" t="str">
        <f>IF(B236=C236,"ok","-")</f>
        <v>ok</v>
      </c>
      <c r="F236" t="str">
        <f>_xlfn.CONCAT(B236,C236)</f>
        <v>stdlib/safeds.data.tabular.containers._table/Table/__repr__stdlib/safeds.data.tabular.containers._table/Table/__repr__</v>
      </c>
      <c r="I236" t="str">
        <f>IF(A236="-","+","-")</f>
        <v>-</v>
      </c>
      <c r="J236" t="str">
        <f>IF(AND(I236="-",NOT(D236="ok")),"+","")</f>
        <v/>
      </c>
      <c r="K236" t="str">
        <f>IF(AND(I236="+",NOT(D236="ok")),"+","")</f>
        <v/>
      </c>
      <c r="L236" t="str">
        <f>IF(AND(I236="-",D236="?",A236&lt;$M$18),"+","")</f>
        <v/>
      </c>
      <c r="N236" t="str">
        <f>IF(AND(D236="ok",I236="-"),"+","")</f>
        <v>+</v>
      </c>
      <c r="O236" t="str">
        <f>IF(AND(I236="+",D236="ok"),"+","")</f>
        <v/>
      </c>
    </row>
    <row r="237" spans="1:18" x14ac:dyDescent="0.25">
      <c r="A237" s="1" t="s">
        <v>4</v>
      </c>
      <c r="B237" s="3" t="s">
        <v>563</v>
      </c>
      <c r="C237" s="3" t="s">
        <v>563</v>
      </c>
      <c r="D237" s="8" t="str">
        <f>IF(B237=C237,"ok","-")</f>
        <v>ok</v>
      </c>
      <c r="F237" t="str">
        <f>_xlfn.CONCAT(B237,C237)</f>
        <v>stdlib/safeds.data.tabular.containers._table/Table/__str__/selfstdlib/safeds.data.tabular.containers._table/Table/__str__/self</v>
      </c>
      <c r="I237" t="str">
        <f>IF(A237="-","+","-")</f>
        <v>-</v>
      </c>
      <c r="J237" t="str">
        <f>IF(AND(I237="-",NOT(D237="ok")),"+","")</f>
        <v/>
      </c>
      <c r="K237" t="str">
        <f>IF(AND(I237="+",NOT(D237="ok")),"+","")</f>
        <v/>
      </c>
      <c r="L237" t="str">
        <f>IF(AND(I237="-",D237="?",A237&lt;$M$18),"+","")</f>
        <v/>
      </c>
      <c r="N237" t="str">
        <f>IF(AND(D237="ok",I237="-"),"+","")</f>
        <v>+</v>
      </c>
      <c r="O237" t="str">
        <f>IF(AND(I237="+",D237="ok"),"+","")</f>
        <v/>
      </c>
    </row>
    <row r="238" spans="1:18" x14ac:dyDescent="0.25">
      <c r="A238" s="1" t="s">
        <v>4</v>
      </c>
      <c r="B238" s="3" t="s">
        <v>131</v>
      </c>
      <c r="C238" s="3" t="s">
        <v>131</v>
      </c>
      <c r="D238" s="8" t="str">
        <f>IF(B238=C238,"ok","-")</f>
        <v>ok</v>
      </c>
      <c r="F238" t="str">
        <f>_xlfn.CONCAT(B238,C238)</f>
        <v>stdlib/safeds.data.tabular.containers._table/Table/__str__stdlib/safeds.data.tabular.containers._table/Table/__str__</v>
      </c>
      <c r="I238" t="str">
        <f>IF(A238="-","+","-")</f>
        <v>-</v>
      </c>
      <c r="J238" t="str">
        <f>IF(AND(I238="-",NOT(D238="ok")),"+","")</f>
        <v/>
      </c>
      <c r="K238" t="str">
        <f>IF(AND(I238="+",NOT(D238="ok")),"+","")</f>
        <v/>
      </c>
      <c r="L238" t="str">
        <f>IF(AND(I238="-",D238="?",A238&lt;$M$18),"+","")</f>
        <v/>
      </c>
      <c r="N238" t="str">
        <f>IF(AND(D238="ok",I238="-"),"+","")</f>
        <v>+</v>
      </c>
      <c r="O238" t="str">
        <f>IF(AND(I238="+",D238="ok"),"+","")</f>
        <v/>
      </c>
    </row>
    <row r="239" spans="1:18" x14ac:dyDescent="0.25">
      <c r="A239" s="1" t="s">
        <v>4</v>
      </c>
      <c r="B239" s="3" t="s">
        <v>564</v>
      </c>
      <c r="C239" s="3" t="s">
        <v>564</v>
      </c>
      <c r="D239" s="8" t="str">
        <f>IF(B239=C239,"ok","-")</f>
        <v>ok</v>
      </c>
      <c r="F239" t="str">
        <f>_xlfn.CONCAT(B239,C239)</f>
        <v>stdlib/safeds.data.tabular.containers._table/Table/_ipython_display_/selfstdlib/safeds.data.tabular.containers._table/Table/_ipython_display_/self</v>
      </c>
      <c r="I239" t="str">
        <f>IF(A239="-","+","-")</f>
        <v>-</v>
      </c>
      <c r="J239" t="str">
        <f>IF(AND(I239="-",NOT(D239="ok")),"+","")</f>
        <v/>
      </c>
      <c r="K239" t="str">
        <f>IF(AND(I239="+",NOT(D239="ok")),"+","")</f>
        <v/>
      </c>
      <c r="L239" t="str">
        <f>IF(AND(I239="-",D239="?",A239&lt;$M$18),"+","")</f>
        <v/>
      </c>
      <c r="N239" t="str">
        <f>IF(AND(D239="ok",I239="-"),"+","")</f>
        <v>+</v>
      </c>
      <c r="O239" t="str">
        <f>IF(AND(I239="+",D239="ok"),"+","")</f>
        <v/>
      </c>
    </row>
    <row r="240" spans="1:18" x14ac:dyDescent="0.25">
      <c r="A240" s="1" t="s">
        <v>4</v>
      </c>
      <c r="B240" s="3" t="s">
        <v>132</v>
      </c>
      <c r="C240" s="3" t="s">
        <v>132</v>
      </c>
      <c r="D240" s="8" t="str">
        <f>IF(B240=C240,"ok","-")</f>
        <v>ok</v>
      </c>
      <c r="F240" t="str">
        <f>_xlfn.CONCAT(B240,C240)</f>
        <v>stdlib/safeds.data.tabular.containers._table/Table/_ipython_display_stdlib/safeds.data.tabular.containers._table/Table/_ipython_display_</v>
      </c>
      <c r="I240" t="str">
        <f>IF(A240="-","+","-")</f>
        <v>-</v>
      </c>
      <c r="J240" t="str">
        <f>IF(AND(I240="-",NOT(D240="ok")),"+","")</f>
        <v/>
      </c>
      <c r="K240" t="str">
        <f>IF(AND(I240="+",NOT(D240="ok")),"+","")</f>
        <v/>
      </c>
      <c r="L240" t="str">
        <f>IF(AND(I240="-",D240="?",A240&lt;$M$18),"+","")</f>
        <v/>
      </c>
      <c r="N240" t="str">
        <f>IF(AND(D240="ok",I240="-"),"+","")</f>
        <v>+</v>
      </c>
      <c r="O240" t="str">
        <f>IF(AND(I240="+",D240="ok"),"+","")</f>
        <v/>
      </c>
    </row>
    <row r="241" spans="1:18" x14ac:dyDescent="0.25">
      <c r="A241" s="1" t="s">
        <v>4</v>
      </c>
      <c r="B241" s="3" t="s">
        <v>566</v>
      </c>
      <c r="C241" s="3" t="s">
        <v>566</v>
      </c>
      <c r="D241" s="8" t="str">
        <f>IF(B241=C241,"ok","-")</f>
        <v>ok</v>
      </c>
      <c r="F241" t="str">
        <f>_xlfn.CONCAT(B241,C241)</f>
        <v>stdlib/safeds.data.tabular.containers._table/Table/add_column/columnstdlib/safeds.data.tabular.containers._table/Table/add_column/column</v>
      </c>
      <c r="I241" t="str">
        <f>IF(A241="-","+","-")</f>
        <v>-</v>
      </c>
      <c r="J241" t="str">
        <f>IF(AND(I241="-",NOT(D241="ok")),"+","")</f>
        <v/>
      </c>
      <c r="K241" t="str">
        <f>IF(AND(I241="+",NOT(D241="ok")),"+","")</f>
        <v/>
      </c>
      <c r="L241" t="str">
        <f>IF(AND(I241="-",D241="?",A241&lt;$M$18),"+","")</f>
        <v/>
      </c>
      <c r="N241" t="str">
        <f>IF(AND(D241="ok",I241="-"),"+","")</f>
        <v>+</v>
      </c>
      <c r="O241" t="str">
        <f>IF(AND(I241="+",D241="ok"),"+","")</f>
        <v/>
      </c>
    </row>
    <row r="242" spans="1:18" x14ac:dyDescent="0.25">
      <c r="A242" s="1" t="s">
        <v>4</v>
      </c>
      <c r="B242" s="3" t="s">
        <v>565</v>
      </c>
      <c r="C242" s="3" t="s">
        <v>565</v>
      </c>
      <c r="D242" s="8" t="str">
        <f>IF(B242=C242,"ok","-")</f>
        <v>ok</v>
      </c>
      <c r="F242" t="str">
        <f>_xlfn.CONCAT(B242,C242)</f>
        <v>stdlib/safeds.data.tabular.containers._table/Table/add_column/selfstdlib/safeds.data.tabular.containers._table/Table/add_column/self</v>
      </c>
      <c r="I242" t="str">
        <f>IF(A242="-","+","-")</f>
        <v>-</v>
      </c>
      <c r="J242" t="str">
        <f>IF(AND(I242="-",NOT(D242="ok")),"+","")</f>
        <v/>
      </c>
      <c r="K242" t="str">
        <f>IF(AND(I242="+",NOT(D242="ok")),"+","")</f>
        <v/>
      </c>
      <c r="L242" t="str">
        <f>IF(AND(I242="-",D242="?",A242&lt;$M$18),"+","")</f>
        <v/>
      </c>
      <c r="N242" t="str">
        <f>IF(AND(D242="ok",I242="-"),"+","")</f>
        <v>+</v>
      </c>
      <c r="O242" t="str">
        <f>IF(AND(I242="+",D242="ok"),"+","")</f>
        <v/>
      </c>
    </row>
    <row r="243" spans="1:18" x14ac:dyDescent="0.25">
      <c r="A243" s="1" t="s">
        <v>6</v>
      </c>
      <c r="B243" s="3" t="s">
        <v>187</v>
      </c>
      <c r="C243" s="1"/>
      <c r="D243" s="8" t="str">
        <f>IF(B243=C243,"ok","-")</f>
        <v>-</v>
      </c>
      <c r="F243" t="str">
        <f>_xlfn.CONCAT(B243,C243)</f>
        <v>stdlib/safeds.data.tabular.containers._table/Table/add_columns</v>
      </c>
      <c r="I243" t="str">
        <f>IF(A243="-","+","-")</f>
        <v>+</v>
      </c>
      <c r="J243" t="str">
        <f>IF(AND(I243="-",NOT(D243="ok")),"+","")</f>
        <v/>
      </c>
      <c r="K243" t="str">
        <f>IF(AND(I243="+",NOT(D243="ok")),"+","")</f>
        <v>+</v>
      </c>
      <c r="L243" t="str">
        <f>IF(AND(I243="-",D243="?",A243&lt;$M$18),"+","")</f>
        <v/>
      </c>
      <c r="N243" t="str">
        <f>IF(AND(D243="ok",I243="-"),"+","")</f>
        <v/>
      </c>
      <c r="O243" t="str">
        <f>IF(AND(I243="+",D243="ok"),"+","")</f>
        <v/>
      </c>
      <c r="P243" t="str">
        <f>IF(AND(K243="+",C243&lt;&gt;""),"+","")</f>
        <v/>
      </c>
      <c r="Q243" t="str">
        <f>IF(AND(I243="-",NOT(D243="ok")),LEN(B243)-LEN(SUBSTITUTE(B243,",",""))+"1","")</f>
        <v/>
      </c>
      <c r="R243" t="str">
        <f>IF(AND(I243="-",NOT(D243="ok")),LEN(C243)-LEN(SUBSTITUTE(C243,",",""))+"1","")</f>
        <v/>
      </c>
    </row>
    <row r="244" spans="1:18" x14ac:dyDescent="0.25">
      <c r="A244" s="1" t="s">
        <v>6</v>
      </c>
      <c r="B244" s="1"/>
      <c r="C244" s="3" t="s">
        <v>187</v>
      </c>
      <c r="D244" s="8" t="s">
        <v>1179</v>
      </c>
      <c r="E244" t="s">
        <v>1216</v>
      </c>
      <c r="F244" t="str">
        <f>_xlfn.CONCAT(B244,C244)</f>
        <v>stdlib/safeds.data.tabular.containers._table/Table/add_columns</v>
      </c>
      <c r="I244" t="str">
        <f>IF(A244="-","+","-")</f>
        <v>+</v>
      </c>
      <c r="J244" t="str">
        <f>IF(AND(I244="-",NOT(D244="ok")),"+","")</f>
        <v/>
      </c>
      <c r="K244" t="str">
        <f>IF(AND(I244="+",NOT(D244="ok")),"+","")</f>
        <v/>
      </c>
      <c r="L244" t="str">
        <f>IF(AND(I244="-",D244="?",A244&lt;$M$18),"+","")</f>
        <v/>
      </c>
      <c r="N244" t="str">
        <f>IF(AND(D244="ok",I244="-"),"+","")</f>
        <v/>
      </c>
      <c r="O244" t="str">
        <f>IF(AND(I244="+",D244="ok"),"+","")</f>
        <v>+</v>
      </c>
    </row>
    <row r="245" spans="1:18" x14ac:dyDescent="0.25">
      <c r="A245" s="1" t="s">
        <v>4</v>
      </c>
      <c r="B245" s="3" t="s">
        <v>568</v>
      </c>
      <c r="C245" s="3" t="s">
        <v>568</v>
      </c>
      <c r="D245" s="8" t="str">
        <f>IF(B245=C245,"ok","-")</f>
        <v>ok</v>
      </c>
      <c r="F245" t="str">
        <f>_xlfn.CONCAT(B245,C245)</f>
        <v>stdlib/safeds.data.tabular.containers._table/Table/add_columns/columnsstdlib/safeds.data.tabular.containers._table/Table/add_columns/columns</v>
      </c>
      <c r="I245" t="str">
        <f>IF(A245="-","+","-")</f>
        <v>-</v>
      </c>
      <c r="J245" t="str">
        <f>IF(AND(I245="-",NOT(D245="ok")),"+","")</f>
        <v/>
      </c>
      <c r="K245" t="str">
        <f>IF(AND(I245="+",NOT(D245="ok")),"+","")</f>
        <v/>
      </c>
      <c r="L245" t="str">
        <f>IF(AND(I245="-",D245="?",A245&lt;$M$18),"+","")</f>
        <v/>
      </c>
      <c r="N245" t="str">
        <f>IF(AND(D245="ok",I245="-"),"+","")</f>
        <v>+</v>
      </c>
      <c r="O245" t="str">
        <f>IF(AND(I245="+",D245="ok"),"+","")</f>
        <v/>
      </c>
    </row>
    <row r="246" spans="1:18" x14ac:dyDescent="0.25">
      <c r="A246" s="1" t="s">
        <v>4</v>
      </c>
      <c r="B246" s="3" t="s">
        <v>567</v>
      </c>
      <c r="C246" s="3" t="s">
        <v>567</v>
      </c>
      <c r="D246" s="8" t="str">
        <f>IF(B246=C246,"ok","-")</f>
        <v>ok</v>
      </c>
      <c r="F246" t="str">
        <f>_xlfn.CONCAT(B246,C246)</f>
        <v>stdlib/safeds.data.tabular.containers._table/Table/add_columns/selfstdlib/safeds.data.tabular.containers._table/Table/add_columns/self</v>
      </c>
      <c r="I246" t="str">
        <f>IF(A246="-","+","-")</f>
        <v>-</v>
      </c>
      <c r="J246" t="str">
        <f>IF(AND(I246="-",NOT(D246="ok")),"+","")</f>
        <v/>
      </c>
      <c r="K246" t="str">
        <f>IF(AND(I246="+",NOT(D246="ok")),"+","")</f>
        <v/>
      </c>
      <c r="L246" t="str">
        <f>IF(AND(I246="-",D246="?",A246&lt;$M$18),"+","")</f>
        <v/>
      </c>
      <c r="N246" t="str">
        <f>IF(AND(D246="ok",I246="-"),"+","")</f>
        <v>+</v>
      </c>
      <c r="O246" t="str">
        <f>IF(AND(I246="+",D246="ok"),"+","")</f>
        <v/>
      </c>
    </row>
    <row r="247" spans="1:18" x14ac:dyDescent="0.25">
      <c r="A247" s="1" t="s">
        <v>4</v>
      </c>
      <c r="B247" s="3" t="s">
        <v>133</v>
      </c>
      <c r="C247" s="3" t="s">
        <v>133</v>
      </c>
      <c r="D247" s="8" t="str">
        <f>IF(B247=C247,"ok","-")</f>
        <v>ok</v>
      </c>
      <c r="F247" t="str">
        <f>_xlfn.CONCAT(B247,C247)</f>
        <v>stdlib/safeds.data.tabular.containers._table/Table/add_columnstdlib/safeds.data.tabular.containers._table/Table/add_column</v>
      </c>
      <c r="I247" t="str">
        <f>IF(A247="-","+","-")</f>
        <v>-</v>
      </c>
      <c r="J247" t="str">
        <f>IF(AND(I247="-",NOT(D247="ok")),"+","")</f>
        <v/>
      </c>
      <c r="K247" t="str">
        <f>IF(AND(I247="+",NOT(D247="ok")),"+","")</f>
        <v/>
      </c>
      <c r="L247" t="str">
        <f>IF(AND(I247="-",D247="?",A247&lt;$M$18),"+","")</f>
        <v/>
      </c>
      <c r="N247" t="str">
        <f>IF(AND(D247="ok",I247="-"),"+","")</f>
        <v>+</v>
      </c>
      <c r="O247" t="str">
        <f>IF(AND(I247="+",D247="ok"),"+","")</f>
        <v/>
      </c>
    </row>
    <row r="248" spans="1:18" x14ac:dyDescent="0.25">
      <c r="A248" s="1" t="s">
        <v>4</v>
      </c>
      <c r="B248" s="3" t="s">
        <v>570</v>
      </c>
      <c r="C248" s="3" t="s">
        <v>570</v>
      </c>
      <c r="D248" s="8" t="str">
        <f>IF(B248=C248,"ok","-")</f>
        <v>ok</v>
      </c>
      <c r="F248" t="str">
        <f>_xlfn.CONCAT(B248,C248)</f>
        <v>stdlib/safeds.data.tabular.containers._table/Table/add_row/rowstdlib/safeds.data.tabular.containers._table/Table/add_row/row</v>
      </c>
      <c r="I248" t="str">
        <f>IF(A248="-","+","-")</f>
        <v>-</v>
      </c>
      <c r="J248" t="str">
        <f>IF(AND(I248="-",NOT(D248="ok")),"+","")</f>
        <v/>
      </c>
      <c r="K248" t="str">
        <f>IF(AND(I248="+",NOT(D248="ok")),"+","")</f>
        <v/>
      </c>
      <c r="L248" t="str">
        <f>IF(AND(I248="-",D248="?",A248&lt;$M$18),"+","")</f>
        <v/>
      </c>
      <c r="N248" t="str">
        <f>IF(AND(D248="ok",I248="-"),"+","")</f>
        <v>+</v>
      </c>
      <c r="O248" t="str">
        <f>IF(AND(I248="+",D248="ok"),"+","")</f>
        <v/>
      </c>
    </row>
    <row r="249" spans="1:18" x14ac:dyDescent="0.25">
      <c r="A249" s="1" t="s">
        <v>4</v>
      </c>
      <c r="B249" s="3" t="s">
        <v>569</v>
      </c>
      <c r="C249" s="3" t="s">
        <v>569</v>
      </c>
      <c r="D249" s="8" t="str">
        <f>IF(B249=C249,"ok","-")</f>
        <v>ok</v>
      </c>
      <c r="F249" t="str">
        <f>_xlfn.CONCAT(B249,C249)</f>
        <v>stdlib/safeds.data.tabular.containers._table/Table/add_row/selfstdlib/safeds.data.tabular.containers._table/Table/add_row/self</v>
      </c>
      <c r="I249" t="str">
        <f>IF(A249="-","+","-")</f>
        <v>-</v>
      </c>
      <c r="J249" t="str">
        <f>IF(AND(I249="-",NOT(D249="ok")),"+","")</f>
        <v/>
      </c>
      <c r="K249" t="str">
        <f>IF(AND(I249="+",NOT(D249="ok")),"+","")</f>
        <v/>
      </c>
      <c r="L249" t="str">
        <f>IF(AND(I249="-",D249="?",A249&lt;$M$18),"+","")</f>
        <v/>
      </c>
      <c r="N249" t="str">
        <f>IF(AND(D249="ok",I249="-"),"+","")</f>
        <v>+</v>
      </c>
      <c r="O249" t="str">
        <f>IF(AND(I249="+",D249="ok"),"+","")</f>
        <v/>
      </c>
    </row>
    <row r="250" spans="1:18" x14ac:dyDescent="0.25">
      <c r="A250" s="1" t="s">
        <v>4</v>
      </c>
      <c r="B250" s="3" t="s">
        <v>572</v>
      </c>
      <c r="C250" s="3" t="s">
        <v>572</v>
      </c>
      <c r="D250" s="8" t="str">
        <f>IF(B250=C250,"ok","-")</f>
        <v>ok</v>
      </c>
      <c r="F250" t="str">
        <f>_xlfn.CONCAT(B250,C250)</f>
        <v>stdlib/safeds.data.tabular.containers._table/Table/add_rows/rowsstdlib/safeds.data.tabular.containers._table/Table/add_rows/rows</v>
      </c>
      <c r="I250" t="str">
        <f>IF(A250="-","+","-")</f>
        <v>-</v>
      </c>
      <c r="J250" t="str">
        <f>IF(AND(I250="-",NOT(D250="ok")),"+","")</f>
        <v/>
      </c>
      <c r="K250" t="str">
        <f>IF(AND(I250="+",NOT(D250="ok")),"+","")</f>
        <v/>
      </c>
      <c r="L250" t="str">
        <f>IF(AND(I250="-",D250="?",A250&lt;$M$18),"+","")</f>
        <v/>
      </c>
      <c r="N250" t="str">
        <f>IF(AND(D250="ok",I250="-"),"+","")</f>
        <v>+</v>
      </c>
      <c r="O250" t="str">
        <f>IF(AND(I250="+",D250="ok"),"+","")</f>
        <v/>
      </c>
    </row>
    <row r="251" spans="1:18" x14ac:dyDescent="0.25">
      <c r="A251" s="1" t="s">
        <v>4</v>
      </c>
      <c r="B251" s="3" t="s">
        <v>571</v>
      </c>
      <c r="C251" s="3" t="s">
        <v>571</v>
      </c>
      <c r="D251" s="8" t="str">
        <f>IF(B251=C251,"ok","-")</f>
        <v>ok</v>
      </c>
      <c r="F251" t="str">
        <f>_xlfn.CONCAT(B251,C251)</f>
        <v>stdlib/safeds.data.tabular.containers._table/Table/add_rows/selfstdlib/safeds.data.tabular.containers._table/Table/add_rows/self</v>
      </c>
      <c r="I251" t="str">
        <f>IF(A251="-","+","-")</f>
        <v>-</v>
      </c>
      <c r="J251" t="str">
        <f>IF(AND(I251="-",NOT(D251="ok")),"+","")</f>
        <v/>
      </c>
      <c r="K251" t="str">
        <f>IF(AND(I251="+",NOT(D251="ok")),"+","")</f>
        <v/>
      </c>
      <c r="L251" t="str">
        <f>IF(AND(I251="-",D251="?",A251&lt;$M$18),"+","")</f>
        <v/>
      </c>
      <c r="N251" t="str">
        <f>IF(AND(D251="ok",I251="-"),"+","")</f>
        <v>+</v>
      </c>
      <c r="O251" t="str">
        <f>IF(AND(I251="+",D251="ok"),"+","")</f>
        <v/>
      </c>
    </row>
    <row r="252" spans="1:18" x14ac:dyDescent="0.25">
      <c r="A252" s="1" t="s">
        <v>4</v>
      </c>
      <c r="B252" s="3" t="s">
        <v>135</v>
      </c>
      <c r="C252" s="3" t="s">
        <v>135</v>
      </c>
      <c r="D252" s="8" t="str">
        <f>IF(B252=C252,"ok","-")</f>
        <v>ok</v>
      </c>
      <c r="F252" t="str">
        <f>_xlfn.CONCAT(B252,C252)</f>
        <v>stdlib/safeds.data.tabular.containers._table/Table/add_rowsstdlib/safeds.data.tabular.containers._table/Table/add_rows</v>
      </c>
      <c r="I252" t="str">
        <f>IF(A252="-","+","-")</f>
        <v>-</v>
      </c>
      <c r="J252" t="str">
        <f>IF(AND(I252="-",NOT(D252="ok")),"+","")</f>
        <v/>
      </c>
      <c r="K252" t="str">
        <f>IF(AND(I252="+",NOT(D252="ok")),"+","")</f>
        <v/>
      </c>
      <c r="L252" t="str">
        <f>IF(AND(I252="-",D252="?",A252&lt;$M$18),"+","")</f>
        <v/>
      </c>
      <c r="N252" t="str">
        <f>IF(AND(D252="ok",I252="-"),"+","")</f>
        <v>+</v>
      </c>
      <c r="O252" t="str">
        <f>IF(AND(I252="+",D252="ok"),"+","")</f>
        <v/>
      </c>
    </row>
    <row r="253" spans="1:18" x14ac:dyDescent="0.25">
      <c r="A253" s="1" t="s">
        <v>4</v>
      </c>
      <c r="B253" s="3" t="s">
        <v>134</v>
      </c>
      <c r="C253" s="3" t="s">
        <v>134</v>
      </c>
      <c r="D253" s="8" t="str">
        <f>IF(B253=C253,"ok","-")</f>
        <v>ok</v>
      </c>
      <c r="F253" t="str">
        <f>_xlfn.CONCAT(B253,C253)</f>
        <v>stdlib/safeds.data.tabular.containers._table/Table/add_rowstdlib/safeds.data.tabular.containers._table/Table/add_row</v>
      </c>
      <c r="I253" t="str">
        <f>IF(A253="-","+","-")</f>
        <v>-</v>
      </c>
      <c r="J253" t="str">
        <f>IF(AND(I253="-",NOT(D253="ok")),"+","")</f>
        <v/>
      </c>
      <c r="K253" t="str">
        <f>IF(AND(I253="+",NOT(D253="ok")),"+","")</f>
        <v/>
      </c>
      <c r="L253" t="str">
        <f>IF(AND(I253="-",D253="?",A253&lt;$M$18),"+","")</f>
        <v/>
      </c>
      <c r="N253" t="str">
        <f>IF(AND(D253="ok",I253="-"),"+","")</f>
        <v>+</v>
      </c>
      <c r="O253" t="str">
        <f>IF(AND(I253="+",D253="ok"),"+","")</f>
        <v/>
      </c>
    </row>
    <row r="254" spans="1:18" x14ac:dyDescent="0.25">
      <c r="A254" s="1" t="s">
        <v>6</v>
      </c>
      <c r="B254" s="1"/>
      <c r="C254" s="3" t="s">
        <v>363</v>
      </c>
      <c r="D254" s="8" t="str">
        <f>IF(B254=C254,"ok","-")</f>
        <v>-</v>
      </c>
      <c r="E254" t="s">
        <v>1215</v>
      </c>
      <c r="F254" t="str">
        <f>_xlfn.CONCAT(B254,C254)</f>
        <v>stdlib/safeds.data.tabular.containers._table/Table/column_names@getter</v>
      </c>
      <c r="I254" t="str">
        <f>IF(A254="-","+","-")</f>
        <v>+</v>
      </c>
      <c r="J254" t="str">
        <f>IF(AND(I254="-",NOT(D254="ok")),"+","")</f>
        <v/>
      </c>
      <c r="K254" t="str">
        <f>IF(AND(I254="+",NOT(D254="ok")),"+","")</f>
        <v>+</v>
      </c>
      <c r="L254" t="str">
        <f>IF(AND(I254="-",D254="?",A254&lt;$M$18),"+","")</f>
        <v/>
      </c>
      <c r="N254" t="str">
        <f>IF(AND(D254="ok",I254="-"),"+","")</f>
        <v/>
      </c>
      <c r="O254" t="str">
        <f>IF(AND(I254="+",D254="ok"),"+","")</f>
        <v/>
      </c>
      <c r="P254" t="str">
        <f>IF(AND(K254="+",C254&lt;&gt;""),"+","")</f>
        <v>+</v>
      </c>
      <c r="Q254" t="str">
        <f>IF(AND(I254="-",NOT(D254="ok")),LEN(B254)-LEN(SUBSTITUTE(B254,",",""))+"1","")</f>
        <v/>
      </c>
      <c r="R254" t="str">
        <f>IF(AND(I254="-",NOT(D254="ok")),LEN(C254)-LEN(SUBSTITUTE(C254,",",""))+"1","")</f>
        <v/>
      </c>
    </row>
    <row r="255" spans="1:18" x14ac:dyDescent="0.25">
      <c r="A255" s="1" t="s">
        <v>6</v>
      </c>
      <c r="B255" s="1"/>
      <c r="C255" s="3" t="s">
        <v>961</v>
      </c>
      <c r="D255" s="8" t="str">
        <f>IF(B255=C255,"ok","-")</f>
        <v>-</v>
      </c>
      <c r="E255" t="s">
        <v>1215</v>
      </c>
      <c r="F255" t="str">
        <f>_xlfn.CONCAT(B255,C255)</f>
        <v>stdlib/safeds.data.tabular.containers._table/Table/column_names@getter/self</v>
      </c>
      <c r="I255" t="str">
        <f>IF(A255="-","+","-")</f>
        <v>+</v>
      </c>
      <c r="J255" t="str">
        <f>IF(AND(I255="-",NOT(D255="ok")),"+","")</f>
        <v/>
      </c>
      <c r="K255" t="str">
        <f>IF(AND(I255="+",NOT(D255="ok")),"+","")</f>
        <v>+</v>
      </c>
      <c r="L255" t="str">
        <f>IF(AND(I255="-",D255="?",A255&lt;$M$18),"+","")</f>
        <v/>
      </c>
      <c r="N255" t="str">
        <f>IF(AND(D255="ok",I255="-"),"+","")</f>
        <v/>
      </c>
      <c r="O255" t="str">
        <f>IF(AND(I255="+",D255="ok"),"+","")</f>
        <v/>
      </c>
      <c r="P255" t="str">
        <f>IF(AND(K255="+",C255&lt;&gt;""),"+","")</f>
        <v>+</v>
      </c>
      <c r="Q255" t="str">
        <f>IF(AND(I255="-",NOT(D255="ok")),LEN(B255)-LEN(SUBSTITUTE(B255,",",""))+"1","")</f>
        <v/>
      </c>
      <c r="R255" t="str">
        <f>IF(AND(I255="-",NOT(D255="ok")),LEN(C255)-LEN(SUBSTITUTE(C255,",",""))+"1","")</f>
        <v/>
      </c>
    </row>
    <row r="256" spans="1:18" x14ac:dyDescent="0.25">
      <c r="A256" s="1" t="s">
        <v>6</v>
      </c>
      <c r="B256" s="3" t="s">
        <v>188</v>
      </c>
      <c r="C256" s="1"/>
      <c r="D256" s="8" t="str">
        <f>IF(B256=C256,"ok","-")</f>
        <v>-</v>
      </c>
      <c r="E256" t="s">
        <v>1215</v>
      </c>
      <c r="F256" t="str">
        <f>_xlfn.CONCAT(B256,C256)</f>
        <v>stdlib/safeds.data.tabular.containers._table/Table/count_columns</v>
      </c>
      <c r="I256" t="str">
        <f>IF(A256="-","+","-")</f>
        <v>+</v>
      </c>
      <c r="J256" t="str">
        <f>IF(AND(I256="-",NOT(D256="ok")),"+","")</f>
        <v/>
      </c>
      <c r="K256" t="str">
        <f>IF(AND(I256="+",NOT(D256="ok")),"+","")</f>
        <v>+</v>
      </c>
      <c r="L256" t="str">
        <f>IF(AND(I256="-",D256="?",A256&lt;$M$18),"+","")</f>
        <v/>
      </c>
      <c r="N256" t="str">
        <f>IF(AND(D256="ok",I256="-"),"+","")</f>
        <v/>
      </c>
      <c r="O256" t="str">
        <f>IF(AND(I256="+",D256="ok"),"+","")</f>
        <v/>
      </c>
      <c r="P256" t="str">
        <f>IF(AND(K256="+",C256&lt;&gt;""),"+","")</f>
        <v/>
      </c>
      <c r="Q256" t="str">
        <f>IF(AND(I256="-",NOT(D256="ok")),LEN(B256)-LEN(SUBSTITUTE(B256,",",""))+"1","")</f>
        <v/>
      </c>
      <c r="R256" t="str">
        <f>IF(AND(I256="-",NOT(D256="ok")),LEN(C256)-LEN(SUBSTITUTE(C256,",",""))+"1","")</f>
        <v/>
      </c>
    </row>
    <row r="257" spans="1:18" x14ac:dyDescent="0.25">
      <c r="A257" s="1" t="s">
        <v>6</v>
      </c>
      <c r="B257" s="3" t="s">
        <v>763</v>
      </c>
      <c r="C257" s="1"/>
      <c r="D257" s="8" t="str">
        <f>IF(B257=C257,"ok","-")</f>
        <v>-</v>
      </c>
      <c r="E257" t="s">
        <v>1215</v>
      </c>
      <c r="F257" t="str">
        <f>_xlfn.CONCAT(B257,C257)</f>
        <v>stdlib/safeds.data.tabular.containers._table/Table/count_columns/self</v>
      </c>
      <c r="I257" t="str">
        <f>IF(A257="-","+","-")</f>
        <v>+</v>
      </c>
      <c r="J257" t="str">
        <f>IF(AND(I257="-",NOT(D257="ok")),"+","")</f>
        <v/>
      </c>
      <c r="K257" t="str">
        <f>IF(AND(I257="+",NOT(D257="ok")),"+","")</f>
        <v>+</v>
      </c>
      <c r="L257" t="str">
        <f>IF(AND(I257="-",D257="?",A257&lt;$M$18),"+","")</f>
        <v/>
      </c>
      <c r="N257" t="str">
        <f>IF(AND(D257="ok",I257="-"),"+","")</f>
        <v/>
      </c>
      <c r="O257" t="str">
        <f>IF(AND(I257="+",D257="ok"),"+","")</f>
        <v/>
      </c>
      <c r="P257" t="str">
        <f>IF(AND(K257="+",C257&lt;&gt;""),"+","")</f>
        <v/>
      </c>
      <c r="Q257" t="str">
        <f>IF(AND(I257="-",NOT(D257="ok")),LEN(B257)-LEN(SUBSTITUTE(B257,",",""))+"1","")</f>
        <v/>
      </c>
      <c r="R257" t="str">
        <f>IF(AND(I257="-",NOT(D257="ok")),LEN(C257)-LEN(SUBSTITUTE(C257,",",""))+"1","")</f>
        <v/>
      </c>
    </row>
    <row r="258" spans="1:18" x14ac:dyDescent="0.25">
      <c r="A258" s="1" t="s">
        <v>6</v>
      </c>
      <c r="B258" s="3" t="s">
        <v>189</v>
      </c>
      <c r="C258" s="1"/>
      <c r="D258" s="8" t="str">
        <f>IF(B258=C258,"ok","-")</f>
        <v>-</v>
      </c>
      <c r="E258" t="s">
        <v>1215</v>
      </c>
      <c r="F258" t="str">
        <f>_xlfn.CONCAT(B258,C258)</f>
        <v>stdlib/safeds.data.tabular.containers._table/Table/count_rows</v>
      </c>
      <c r="I258" t="str">
        <f>IF(A258="-","+","-")</f>
        <v>+</v>
      </c>
      <c r="J258" t="str">
        <f>IF(AND(I258="-",NOT(D258="ok")),"+","")</f>
        <v/>
      </c>
      <c r="K258" t="str">
        <f>IF(AND(I258="+",NOT(D258="ok")),"+","")</f>
        <v>+</v>
      </c>
      <c r="L258" t="str">
        <f>IF(AND(I258="-",D258="?",A258&lt;$M$18),"+","")</f>
        <v/>
      </c>
      <c r="N258" t="str">
        <f>IF(AND(D258="ok",I258="-"),"+","")</f>
        <v/>
      </c>
      <c r="O258" t="str">
        <f>IF(AND(I258="+",D258="ok"),"+","")</f>
        <v/>
      </c>
      <c r="P258" t="str">
        <f>IF(AND(K258="+",C258&lt;&gt;""),"+","")</f>
        <v/>
      </c>
      <c r="Q258" t="str">
        <f>IF(AND(I258="-",NOT(D258="ok")),LEN(B258)-LEN(SUBSTITUTE(B258,",",""))+"1","")</f>
        <v/>
      </c>
      <c r="R258" t="str">
        <f>IF(AND(I258="-",NOT(D258="ok")),LEN(C258)-LEN(SUBSTITUTE(C258,",",""))+"1","")</f>
        <v/>
      </c>
    </row>
    <row r="259" spans="1:18" x14ac:dyDescent="0.25">
      <c r="A259" s="1" t="s">
        <v>6</v>
      </c>
      <c r="B259" s="3" t="s">
        <v>764</v>
      </c>
      <c r="C259" s="1"/>
      <c r="D259" s="8" t="str">
        <f>IF(B259=C259,"ok","-")</f>
        <v>-</v>
      </c>
      <c r="E259" t="s">
        <v>1215</v>
      </c>
      <c r="F259" t="str">
        <f>_xlfn.CONCAT(B259,C259)</f>
        <v>stdlib/safeds.data.tabular.containers._table/Table/count_rows/self</v>
      </c>
      <c r="I259" t="str">
        <f>IF(A259="-","+","-")</f>
        <v>+</v>
      </c>
      <c r="J259" t="str">
        <f>IF(AND(I259="-",NOT(D259="ok")),"+","")</f>
        <v/>
      </c>
      <c r="K259" t="str">
        <f>IF(AND(I259="+",NOT(D259="ok")),"+","")</f>
        <v>+</v>
      </c>
      <c r="L259" t="str">
        <f>IF(AND(I259="-",D259="?",A259&lt;$M$18),"+","")</f>
        <v/>
      </c>
      <c r="N259" t="str">
        <f>IF(AND(D259="ok",I259="-"),"+","")</f>
        <v/>
      </c>
      <c r="O259" t="str">
        <f>IF(AND(I259="+",D259="ok"),"+","")</f>
        <v/>
      </c>
      <c r="P259" t="str">
        <f>IF(AND(K259="+",C259&lt;&gt;""),"+","")</f>
        <v/>
      </c>
      <c r="Q259" t="str">
        <f>IF(AND(I259="-",NOT(D259="ok")),LEN(B259)-LEN(SUBSTITUTE(B259,",",""))+"1","")</f>
        <v/>
      </c>
      <c r="R259" t="str">
        <f>IF(AND(I259="-",NOT(D259="ok")),LEN(C259)-LEN(SUBSTITUTE(C259,",",""))+"1","")</f>
        <v/>
      </c>
    </row>
    <row r="260" spans="1:18" x14ac:dyDescent="0.25">
      <c r="A260" s="1" t="s">
        <v>6</v>
      </c>
      <c r="B260" s="3" t="s">
        <v>190</v>
      </c>
      <c r="C260" s="1"/>
      <c r="D260" s="8" t="str">
        <f>IF(B260=C260,"ok","-")</f>
        <v>-</v>
      </c>
      <c r="E260" t="s">
        <v>1217</v>
      </c>
      <c r="F260" t="str">
        <f>_xlfn.CONCAT(B260,C260)</f>
        <v>stdlib/safeds.data.tabular.containers._table/Table/drop_columns</v>
      </c>
      <c r="I260" t="str">
        <f>IF(A260="-","+","-")</f>
        <v>+</v>
      </c>
      <c r="J260" t="str">
        <f>IF(AND(I260="-",NOT(D260="ok")),"+","")</f>
        <v/>
      </c>
      <c r="K260" t="str">
        <f>IF(AND(I260="+",NOT(D260="ok")),"+","")</f>
        <v>+</v>
      </c>
      <c r="L260" t="str">
        <f>IF(AND(I260="-",D260="?",A260&lt;$M$18),"+","")</f>
        <v/>
      </c>
      <c r="N260" t="str">
        <f>IF(AND(D260="ok",I260="-"),"+","")</f>
        <v/>
      </c>
      <c r="O260" t="str">
        <f>IF(AND(I260="+",D260="ok"),"+","")</f>
        <v/>
      </c>
      <c r="P260" t="str">
        <f>IF(AND(K260="+",C260&lt;&gt;""),"+","")</f>
        <v/>
      </c>
      <c r="Q260" t="str">
        <f>IF(AND(I260="-",NOT(D260="ok")),LEN(B260)-LEN(SUBSTITUTE(B260,",",""))+"1","")</f>
        <v/>
      </c>
      <c r="R260" t="str">
        <f>IF(AND(I260="-",NOT(D260="ok")),LEN(C260)-LEN(SUBSTITUTE(C260,",",""))+"1","")</f>
        <v/>
      </c>
    </row>
    <row r="261" spans="1:18" x14ac:dyDescent="0.25">
      <c r="A261" s="1" t="s">
        <v>6</v>
      </c>
      <c r="B261" s="3" t="s">
        <v>766</v>
      </c>
      <c r="C261" s="1"/>
      <c r="D261" s="8" t="str">
        <f>IF(B261=C261,"ok","-")</f>
        <v>-</v>
      </c>
      <c r="E261" t="s">
        <v>1217</v>
      </c>
      <c r="F261" t="str">
        <f>_xlfn.CONCAT(B261,C261)</f>
        <v>stdlib/safeds.data.tabular.containers._table/Table/drop_columns/column_names</v>
      </c>
      <c r="I261" t="str">
        <f>IF(A261="-","+","-")</f>
        <v>+</v>
      </c>
      <c r="J261" t="str">
        <f>IF(AND(I261="-",NOT(D261="ok")),"+","")</f>
        <v/>
      </c>
      <c r="K261" t="str">
        <f>IF(AND(I261="+",NOT(D261="ok")),"+","")</f>
        <v>+</v>
      </c>
      <c r="L261" t="str">
        <f>IF(AND(I261="-",D261="?",A261&lt;$M$18),"+","")</f>
        <v/>
      </c>
      <c r="N261" t="str">
        <f>IF(AND(D261="ok",I261="-"),"+","")</f>
        <v/>
      </c>
      <c r="O261" t="str">
        <f>IF(AND(I261="+",D261="ok"),"+","")</f>
        <v/>
      </c>
      <c r="P261" t="str">
        <f>IF(AND(K261="+",C261&lt;&gt;""),"+","")</f>
        <v/>
      </c>
      <c r="Q261" t="str">
        <f>IF(AND(I261="-",NOT(D261="ok")),LEN(B261)-LEN(SUBSTITUTE(B261,",",""))+"1","")</f>
        <v/>
      </c>
      <c r="R261" t="str">
        <f>IF(AND(I261="-",NOT(D261="ok")),LEN(C261)-LEN(SUBSTITUTE(C261,",",""))+"1","")</f>
        <v/>
      </c>
    </row>
    <row r="262" spans="1:18" x14ac:dyDescent="0.25">
      <c r="A262" s="1" t="s">
        <v>6</v>
      </c>
      <c r="B262" s="3" t="s">
        <v>765</v>
      </c>
      <c r="C262" s="1"/>
      <c r="D262" s="8" t="str">
        <f>IF(B262=C262,"ok","-")</f>
        <v>-</v>
      </c>
      <c r="E262" t="s">
        <v>1217</v>
      </c>
      <c r="F262" t="str">
        <f>_xlfn.CONCAT(B262,C262)</f>
        <v>stdlib/safeds.data.tabular.containers._table/Table/drop_columns/self</v>
      </c>
      <c r="I262" t="str">
        <f>IF(A262="-","+","-")</f>
        <v>+</v>
      </c>
      <c r="J262" t="str">
        <f>IF(AND(I262="-",NOT(D262="ok")),"+","")</f>
        <v/>
      </c>
      <c r="K262" t="str">
        <f>IF(AND(I262="+",NOT(D262="ok")),"+","")</f>
        <v>+</v>
      </c>
      <c r="L262" t="str">
        <f>IF(AND(I262="-",D262="?",A262&lt;$M$18),"+","")</f>
        <v/>
      </c>
      <c r="N262" t="str">
        <f>IF(AND(D262="ok",I262="-"),"+","")</f>
        <v/>
      </c>
      <c r="O262" t="str">
        <f>IF(AND(I262="+",D262="ok"),"+","")</f>
        <v/>
      </c>
      <c r="P262" t="str">
        <f>IF(AND(K262="+",C262&lt;&gt;""),"+","")</f>
        <v/>
      </c>
      <c r="Q262" t="str">
        <f>IF(AND(I262="-",NOT(D262="ok")),LEN(B262)-LEN(SUBSTITUTE(B262,",",""))+"1","")</f>
        <v/>
      </c>
      <c r="R262" t="str">
        <f>IF(AND(I262="-",NOT(D262="ok")),LEN(C262)-LEN(SUBSTITUTE(C262,",",""))+"1","")</f>
        <v/>
      </c>
    </row>
    <row r="263" spans="1:18" x14ac:dyDescent="0.25">
      <c r="A263" s="1" t="s">
        <v>6</v>
      </c>
      <c r="B263" s="3" t="s">
        <v>191</v>
      </c>
      <c r="C263" s="1"/>
      <c r="D263" s="8" t="str">
        <f>IF(B263=C263,"ok","-")</f>
        <v>-</v>
      </c>
      <c r="E263" t="s">
        <v>1217</v>
      </c>
      <c r="F263" t="str">
        <f>_xlfn.CONCAT(B263,C263)</f>
        <v>stdlib/safeds.data.tabular.containers._table/Table/drop_duplicate_rows</v>
      </c>
      <c r="I263" t="str">
        <f>IF(A263="-","+","-")</f>
        <v>+</v>
      </c>
      <c r="J263" t="str">
        <f>IF(AND(I263="-",NOT(D263="ok")),"+","")</f>
        <v/>
      </c>
      <c r="K263" t="str">
        <f>IF(AND(I263="+",NOT(D263="ok")),"+","")</f>
        <v>+</v>
      </c>
      <c r="L263" t="str">
        <f>IF(AND(I263="-",D263="?",A263&lt;$M$18),"+","")</f>
        <v/>
      </c>
      <c r="N263" t="str">
        <f>IF(AND(D263="ok",I263="-"),"+","")</f>
        <v/>
      </c>
      <c r="O263" t="str">
        <f>IF(AND(I263="+",D263="ok"),"+","")</f>
        <v/>
      </c>
      <c r="P263" t="str">
        <f>IF(AND(K263="+",C263&lt;&gt;""),"+","")</f>
        <v/>
      </c>
      <c r="Q263" t="str">
        <f>IF(AND(I263="-",NOT(D263="ok")),LEN(B263)-LEN(SUBSTITUTE(B263,",",""))+"1","")</f>
        <v/>
      </c>
      <c r="R263" t="str">
        <f>IF(AND(I263="-",NOT(D263="ok")),LEN(C263)-LEN(SUBSTITUTE(C263,",",""))+"1","")</f>
        <v/>
      </c>
    </row>
    <row r="264" spans="1:18" x14ac:dyDescent="0.25">
      <c r="A264" s="1" t="s">
        <v>6</v>
      </c>
      <c r="B264" s="3" t="s">
        <v>767</v>
      </c>
      <c r="C264" s="1"/>
      <c r="D264" s="8" t="str">
        <f>IF(B264=C264,"ok","-")</f>
        <v>-</v>
      </c>
      <c r="E264" t="s">
        <v>1217</v>
      </c>
      <c r="F264" t="str">
        <f>_xlfn.CONCAT(B264,C264)</f>
        <v>stdlib/safeds.data.tabular.containers._table/Table/drop_duplicate_rows/self</v>
      </c>
      <c r="I264" t="str">
        <f>IF(A264="-","+","-")</f>
        <v>+</v>
      </c>
      <c r="J264" t="str">
        <f>IF(AND(I264="-",NOT(D264="ok")),"+","")</f>
        <v/>
      </c>
      <c r="K264" t="str">
        <f>IF(AND(I264="+",NOT(D264="ok")),"+","")</f>
        <v>+</v>
      </c>
      <c r="L264" t="str">
        <f>IF(AND(I264="-",D264="?",A264&lt;$M$18),"+","")</f>
        <v/>
      </c>
      <c r="N264" t="str">
        <f>IF(AND(D264="ok",I264="-"),"+","")</f>
        <v/>
      </c>
      <c r="O264" t="str">
        <f>IF(AND(I264="+",D264="ok"),"+","")</f>
        <v/>
      </c>
      <c r="P264" t="str">
        <f>IF(AND(K264="+",C264&lt;&gt;""),"+","")</f>
        <v/>
      </c>
      <c r="Q264" t="str">
        <f>IF(AND(I264="-",NOT(D264="ok")),LEN(B264)-LEN(SUBSTITUTE(B264,",",""))+"1","")</f>
        <v/>
      </c>
      <c r="R264" t="str">
        <f>IF(AND(I264="-",NOT(D264="ok")),LEN(C264)-LEN(SUBSTITUTE(C264,",",""))+"1","")</f>
        <v/>
      </c>
    </row>
    <row r="265" spans="1:18" x14ac:dyDescent="0.25">
      <c r="A265" s="1" t="s">
        <v>4</v>
      </c>
      <c r="B265" s="3" t="s">
        <v>574</v>
      </c>
      <c r="C265" s="3" t="s">
        <v>574</v>
      </c>
      <c r="D265" s="8" t="str">
        <f>IF(B265=C265,"ok","-")</f>
        <v>ok</v>
      </c>
      <c r="F265" t="str">
        <f>_xlfn.CONCAT(B265,C265)</f>
        <v>stdlib/safeds.data.tabular.containers._table/Table/filter_rows/querystdlib/safeds.data.tabular.containers._table/Table/filter_rows/query</v>
      </c>
      <c r="I265" t="str">
        <f>IF(A265="-","+","-")</f>
        <v>-</v>
      </c>
      <c r="J265" t="str">
        <f>IF(AND(I265="-",NOT(D265="ok")),"+","")</f>
        <v/>
      </c>
      <c r="K265" t="str">
        <f>IF(AND(I265="+",NOT(D265="ok")),"+","")</f>
        <v/>
      </c>
      <c r="L265" t="str">
        <f>IF(AND(I265="-",D265="?",A265&lt;$M$18),"+","")</f>
        <v/>
      </c>
      <c r="N265" t="str">
        <f>IF(AND(D265="ok",I265="-"),"+","")</f>
        <v>+</v>
      </c>
      <c r="O265" t="str">
        <f>IF(AND(I265="+",D265="ok"),"+","")</f>
        <v/>
      </c>
    </row>
    <row r="266" spans="1:18" x14ac:dyDescent="0.25">
      <c r="A266" s="1" t="s">
        <v>4</v>
      </c>
      <c r="B266" s="3" t="s">
        <v>573</v>
      </c>
      <c r="C266" s="3" t="s">
        <v>573</v>
      </c>
      <c r="D266" s="8" t="str">
        <f>IF(B266=C266,"ok","-")</f>
        <v>ok</v>
      </c>
      <c r="F266" t="str">
        <f>_xlfn.CONCAT(B266,C266)</f>
        <v>stdlib/safeds.data.tabular.containers._table/Table/filter_rows/selfstdlib/safeds.data.tabular.containers._table/Table/filter_rows/self</v>
      </c>
      <c r="I266" t="str">
        <f>IF(A266="-","+","-")</f>
        <v>-</v>
      </c>
      <c r="J266" t="str">
        <f>IF(AND(I266="-",NOT(D266="ok")),"+","")</f>
        <v/>
      </c>
      <c r="K266" t="str">
        <f>IF(AND(I266="+",NOT(D266="ok")),"+","")</f>
        <v/>
      </c>
      <c r="L266" t="str">
        <f>IF(AND(I266="-",D266="?",A266&lt;$M$18),"+","")</f>
        <v/>
      </c>
      <c r="N266" t="str">
        <f>IF(AND(D266="ok",I266="-"),"+","")</f>
        <v>+</v>
      </c>
      <c r="O266" t="str">
        <f>IF(AND(I266="+",D266="ok"),"+","")</f>
        <v/>
      </c>
    </row>
    <row r="267" spans="1:18" x14ac:dyDescent="0.25">
      <c r="A267" s="1" t="s">
        <v>4</v>
      </c>
      <c r="B267" s="3" t="s">
        <v>136</v>
      </c>
      <c r="C267" s="3" t="s">
        <v>136</v>
      </c>
      <c r="D267" s="8" t="str">
        <f>IF(B267=C267,"ok","-")</f>
        <v>ok</v>
      </c>
      <c r="F267" t="str">
        <f>_xlfn.CONCAT(B267,C267)</f>
        <v>stdlib/safeds.data.tabular.containers._table/Table/filter_rowsstdlib/safeds.data.tabular.containers._table/Table/filter_rows</v>
      </c>
      <c r="I267" t="str">
        <f>IF(A267="-","+","-")</f>
        <v>-</v>
      </c>
      <c r="J267" t="str">
        <f>IF(AND(I267="-",NOT(D267="ok")),"+","")</f>
        <v/>
      </c>
      <c r="K267" t="str">
        <f>IF(AND(I267="+",NOT(D267="ok")),"+","")</f>
        <v/>
      </c>
      <c r="L267" t="str">
        <f>IF(AND(I267="-",D267="?",A267&lt;$M$18),"+","")</f>
        <v/>
      </c>
      <c r="N267" t="str">
        <f>IF(AND(D267="ok",I267="-"),"+","")</f>
        <v>+</v>
      </c>
      <c r="O267" t="str">
        <f>IF(AND(I267="+",D267="ok"),"+","")</f>
        <v/>
      </c>
    </row>
    <row r="268" spans="1:18" x14ac:dyDescent="0.25">
      <c r="A268" s="1" t="s">
        <v>6</v>
      </c>
      <c r="B268" s="3" t="s">
        <v>192</v>
      </c>
      <c r="C268" s="1"/>
      <c r="D268" s="8" t="str">
        <f>IF(B268=C268,"ok","-")</f>
        <v>-</v>
      </c>
      <c r="F268" t="str">
        <f>_xlfn.CONCAT(B268,C268)</f>
        <v>stdlib/safeds.data.tabular.containers._table/Table/from_columns</v>
      </c>
      <c r="I268" t="str">
        <f>IF(A268="-","+","-")</f>
        <v>+</v>
      </c>
      <c r="J268" t="str">
        <f>IF(AND(I268="-",NOT(D268="ok")),"+","")</f>
        <v/>
      </c>
      <c r="K268" t="str">
        <f>IF(AND(I268="+",NOT(D268="ok")),"+","")</f>
        <v>+</v>
      </c>
      <c r="L268" t="str">
        <f>IF(AND(I268="-",D268="?",A268&lt;$M$18),"+","")</f>
        <v/>
      </c>
      <c r="N268" t="str">
        <f>IF(AND(D268="ok",I268="-"),"+","")</f>
        <v/>
      </c>
      <c r="O268" t="str">
        <f>IF(AND(I268="+",D268="ok"),"+","")</f>
        <v/>
      </c>
      <c r="P268" t="str">
        <f>IF(AND(K268="+",C268&lt;&gt;""),"+","")</f>
        <v/>
      </c>
      <c r="Q268" t="str">
        <f>IF(AND(I268="-",NOT(D268="ok")),LEN(B268)-LEN(SUBSTITUTE(B268,",",""))+"1","")</f>
        <v/>
      </c>
      <c r="R268" t="str">
        <f>IF(AND(I268="-",NOT(D268="ok")),LEN(C268)-LEN(SUBSTITUTE(C268,",",""))+"1","")</f>
        <v/>
      </c>
    </row>
    <row r="269" spans="1:18" x14ac:dyDescent="0.25">
      <c r="A269" s="1" t="s">
        <v>6</v>
      </c>
      <c r="B269" s="1"/>
      <c r="C269" s="3" t="s">
        <v>192</v>
      </c>
      <c r="D269" s="8" t="str">
        <f>IF(B269=C269,"ok","-")</f>
        <v>-</v>
      </c>
      <c r="F269" t="str">
        <f>_xlfn.CONCAT(B269,C269)</f>
        <v>stdlib/safeds.data.tabular.containers._table/Table/from_columns</v>
      </c>
      <c r="I269" t="str">
        <f>IF(A269="-","+","-")</f>
        <v>+</v>
      </c>
      <c r="J269" t="str">
        <f>IF(AND(I269="-",NOT(D269="ok")),"+","")</f>
        <v/>
      </c>
      <c r="K269" t="str">
        <f>IF(AND(I269="+",NOT(D269="ok")),"+","")</f>
        <v>+</v>
      </c>
      <c r="L269" t="str">
        <f>IF(AND(I269="-",D269="?",A269&lt;$M$18),"+","")</f>
        <v/>
      </c>
      <c r="N269" t="str">
        <f>IF(AND(D269="ok",I269="-"),"+","")</f>
        <v/>
      </c>
      <c r="O269" t="str">
        <f>IF(AND(I269="+",D269="ok"),"+","")</f>
        <v/>
      </c>
      <c r="P269" t="str">
        <f>IF(AND(K269="+",C269&lt;&gt;""),"+","")</f>
        <v>+</v>
      </c>
      <c r="Q269" t="str">
        <f>IF(AND(I269="-",NOT(D269="ok")),LEN(B269)-LEN(SUBSTITUTE(B269,",",""))+"1","")</f>
        <v/>
      </c>
      <c r="R269" t="str">
        <f>IF(AND(I269="-",NOT(D269="ok")),LEN(C269)-LEN(SUBSTITUTE(C269,",",""))+"1","")</f>
        <v/>
      </c>
    </row>
    <row r="270" spans="1:18" x14ac:dyDescent="0.25">
      <c r="A270" s="1" t="s">
        <v>4</v>
      </c>
      <c r="B270" s="3" t="s">
        <v>575</v>
      </c>
      <c r="C270" s="3" t="s">
        <v>575</v>
      </c>
      <c r="D270" s="8" t="str">
        <f>IF(B270=C270,"ok","-")</f>
        <v>ok</v>
      </c>
      <c r="F270" t="str">
        <f>_xlfn.CONCAT(B270,C270)</f>
        <v>stdlib/safeds.data.tabular.containers._table/Table/from_columns/columnsstdlib/safeds.data.tabular.containers._table/Table/from_columns/columns</v>
      </c>
      <c r="I270" t="str">
        <f>IF(A270="-","+","-")</f>
        <v>-</v>
      </c>
      <c r="J270" t="str">
        <f>IF(AND(I270="-",NOT(D270="ok")),"+","")</f>
        <v/>
      </c>
      <c r="K270" t="str">
        <f>IF(AND(I270="+",NOT(D270="ok")),"+","")</f>
        <v/>
      </c>
      <c r="L270" t="str">
        <f>IF(AND(I270="-",D270="?",A270&lt;$M$18),"+","")</f>
        <v/>
      </c>
      <c r="N270" t="str">
        <f>IF(AND(D270="ok",I270="-"),"+","")</f>
        <v>+</v>
      </c>
      <c r="O270" t="str">
        <f>IF(AND(I270="+",D270="ok"),"+","")</f>
        <v/>
      </c>
    </row>
    <row r="271" spans="1:18" x14ac:dyDescent="0.25">
      <c r="A271" s="1" t="s">
        <v>6</v>
      </c>
      <c r="B271" s="3" t="s">
        <v>193</v>
      </c>
      <c r="C271" s="1"/>
      <c r="D271" s="8" t="str">
        <f>IF(B271=C271,"ok","-")</f>
        <v>-</v>
      </c>
      <c r="F271" t="str">
        <f>_xlfn.CONCAT(B271,C271)</f>
        <v>stdlib/safeds.data.tabular.containers._table/Table/from_csv</v>
      </c>
      <c r="I271" t="str">
        <f>IF(A271="-","+","-")</f>
        <v>+</v>
      </c>
      <c r="J271" t="str">
        <f>IF(AND(I271="-",NOT(D271="ok")),"+","")</f>
        <v/>
      </c>
      <c r="K271" t="str">
        <f>IF(AND(I271="+",NOT(D271="ok")),"+","")</f>
        <v>+</v>
      </c>
      <c r="L271" t="str">
        <f>IF(AND(I271="-",D271="?",A271&lt;$M$18),"+","")</f>
        <v/>
      </c>
      <c r="N271" t="str">
        <f>IF(AND(D271="ok",I271="-"),"+","")</f>
        <v/>
      </c>
      <c r="O271" t="str">
        <f>IF(AND(I271="+",D271="ok"),"+","")</f>
        <v/>
      </c>
      <c r="P271" t="str">
        <f>IF(AND(K271="+",C271&lt;&gt;""),"+","")</f>
        <v/>
      </c>
      <c r="Q271" t="str">
        <f>IF(AND(I271="-",NOT(D271="ok")),LEN(B271)-LEN(SUBSTITUTE(B271,",",""))+"1","")</f>
        <v/>
      </c>
      <c r="R271" t="str">
        <f>IF(AND(I271="-",NOT(D271="ok")),LEN(C271)-LEN(SUBSTITUTE(C271,",",""))+"1","")</f>
        <v/>
      </c>
    </row>
    <row r="272" spans="1:18" x14ac:dyDescent="0.25">
      <c r="A272" s="1" t="s">
        <v>613</v>
      </c>
      <c r="B272" s="3" t="s">
        <v>618</v>
      </c>
      <c r="C272" s="3" t="s">
        <v>619</v>
      </c>
      <c r="D272" s="8" t="s">
        <v>1179</v>
      </c>
      <c r="F272" t="str">
        <f>_xlfn.CONCAT(B272,C272)</f>
        <v>stdlib/safeds.data.tabular.containers._table/Table/from_csv/pathstdlib/safeds.data.tabular.containers._table/Table/from_csv_file/path</v>
      </c>
      <c r="I272" t="str">
        <f>IF(A272="-","+","-")</f>
        <v>-</v>
      </c>
      <c r="J272" t="str">
        <f>IF(AND(I272="-",NOT(D272="ok")),"+","")</f>
        <v/>
      </c>
      <c r="K272" t="str">
        <f>IF(AND(I272="+",NOT(D272="ok")),"+","")</f>
        <v/>
      </c>
      <c r="L272" t="str">
        <f>IF(AND(I272="-",D272="?",A272&lt;$M$18),"+","")</f>
        <v/>
      </c>
      <c r="N272" t="str">
        <f>IF(AND(D272="ok",I272="-"),"+","")</f>
        <v>+</v>
      </c>
      <c r="O272" t="str">
        <f>IF(AND(I272="+",D272="ok"),"+","")</f>
        <v/>
      </c>
    </row>
    <row r="273" spans="1:18" x14ac:dyDescent="0.25">
      <c r="A273" s="1" t="s">
        <v>6</v>
      </c>
      <c r="B273" s="1"/>
      <c r="C273" s="3" t="s">
        <v>364</v>
      </c>
      <c r="D273" s="8" t="str">
        <f>IF(B273=C273,"ok","-")</f>
        <v>-</v>
      </c>
      <c r="F273" t="str">
        <f>_xlfn.CONCAT(B273,C273)</f>
        <v>stdlib/safeds.data.tabular.containers._table/Table/from_csv_file</v>
      </c>
      <c r="I273" t="str">
        <f>IF(A273="-","+","-")</f>
        <v>+</v>
      </c>
      <c r="J273" t="str">
        <f>IF(AND(I273="-",NOT(D273="ok")),"+","")</f>
        <v/>
      </c>
      <c r="K273" t="str">
        <f>IF(AND(I273="+",NOT(D273="ok")),"+","")</f>
        <v>+</v>
      </c>
      <c r="L273" t="str">
        <f>IF(AND(I273="-",D273="?",A273&lt;$M$18),"+","")</f>
        <v/>
      </c>
      <c r="N273" t="str">
        <f>IF(AND(D273="ok",I273="-"),"+","")</f>
        <v/>
      </c>
      <c r="O273" t="str">
        <f>IF(AND(I273="+",D273="ok"),"+","")</f>
        <v/>
      </c>
      <c r="P273" t="str">
        <f>IF(AND(K273="+",C273&lt;&gt;""),"+","")</f>
        <v>+</v>
      </c>
      <c r="Q273" t="str">
        <f>IF(AND(I273="-",NOT(D273="ok")),LEN(B273)-LEN(SUBSTITUTE(B273,",",""))+"1","")</f>
        <v/>
      </c>
      <c r="R273" t="str">
        <f>IF(AND(I273="-",NOT(D273="ok")),LEN(C273)-LEN(SUBSTITUTE(C273,",",""))+"1","")</f>
        <v/>
      </c>
    </row>
    <row r="274" spans="1:18" x14ac:dyDescent="0.25">
      <c r="A274" s="1" t="s">
        <v>6</v>
      </c>
      <c r="B274" s="1"/>
      <c r="C274" s="3" t="s">
        <v>365</v>
      </c>
      <c r="D274" s="8" t="s">
        <v>1179</v>
      </c>
      <c r="E274" t="s">
        <v>1218</v>
      </c>
      <c r="F274" t="str">
        <f>_xlfn.CONCAT(B274,C274)</f>
        <v>stdlib/safeds.data.tabular.containers._table/Table/from_dict</v>
      </c>
      <c r="I274" t="str">
        <f>IF(A274="-","+","-")</f>
        <v>+</v>
      </c>
      <c r="J274" t="str">
        <f>IF(AND(I274="-",NOT(D274="ok")),"+","")</f>
        <v/>
      </c>
      <c r="K274" t="str">
        <f>IF(AND(I274="+",NOT(D274="ok")),"+","")</f>
        <v/>
      </c>
      <c r="L274" t="str">
        <f>IF(AND(I274="-",D274="?",A274&lt;$M$18),"+","")</f>
        <v/>
      </c>
      <c r="N274" t="str">
        <f>IF(AND(D274="ok",I274="-"),"+","")</f>
        <v/>
      </c>
      <c r="O274" t="str">
        <f>IF(AND(I274="+",D274="ok"),"+","")</f>
        <v>+</v>
      </c>
    </row>
    <row r="275" spans="1:18" x14ac:dyDescent="0.25">
      <c r="A275" s="1" t="s">
        <v>6</v>
      </c>
      <c r="B275" s="1"/>
      <c r="C275" s="3" t="s">
        <v>962</v>
      </c>
      <c r="D275" s="8" t="s">
        <v>1179</v>
      </c>
      <c r="E275" t="s">
        <v>1218</v>
      </c>
      <c r="F275" t="str">
        <f>_xlfn.CONCAT(B275,C275)</f>
        <v>stdlib/safeds.data.tabular.containers._table/Table/from_dict/data</v>
      </c>
      <c r="I275" t="str">
        <f>IF(A275="-","+","-")</f>
        <v>+</v>
      </c>
      <c r="J275" t="str">
        <f>IF(AND(I275="-",NOT(D275="ok")),"+","")</f>
        <v/>
      </c>
      <c r="K275" t="str">
        <f>IF(AND(I275="+",NOT(D275="ok")),"+","")</f>
        <v/>
      </c>
      <c r="L275" t="str">
        <f>IF(AND(I275="-",D275="?",A275&lt;$M$18),"+","")</f>
        <v/>
      </c>
      <c r="N275" t="str">
        <f>IF(AND(D275="ok",I275="-"),"+","")</f>
        <v/>
      </c>
      <c r="O275" t="str">
        <f>IF(AND(I275="+",D275="ok"),"+","")</f>
        <v>+</v>
      </c>
    </row>
    <row r="276" spans="1:18" x14ac:dyDescent="0.25">
      <c r="A276" s="1" t="s">
        <v>6</v>
      </c>
      <c r="B276" s="3" t="s">
        <v>194</v>
      </c>
      <c r="C276" s="1"/>
      <c r="D276" s="8" t="str">
        <f>IF(B276=C276,"ok","-")</f>
        <v>-</v>
      </c>
      <c r="E276" t="s">
        <v>1219</v>
      </c>
      <c r="F276" t="str">
        <f>_xlfn.CONCAT(B276,C276)</f>
        <v>stdlib/safeds.data.tabular.containers._table/Table/from_json</v>
      </c>
      <c r="I276" t="str">
        <f>IF(A276="-","+","-")</f>
        <v>+</v>
      </c>
      <c r="J276" t="str">
        <f>IF(AND(I276="-",NOT(D276="ok")),"+","")</f>
        <v/>
      </c>
      <c r="K276" t="str">
        <f>IF(AND(I276="+",NOT(D276="ok")),"+","")</f>
        <v>+</v>
      </c>
      <c r="L276" t="str">
        <f>IF(AND(I276="-",D276="?",A276&lt;$M$18),"+","")</f>
        <v/>
      </c>
      <c r="N276" t="str">
        <f>IF(AND(D276="ok",I276="-"),"+","")</f>
        <v/>
      </c>
      <c r="O276" t="str">
        <f>IF(AND(I276="+",D276="ok"),"+","")</f>
        <v/>
      </c>
      <c r="P276" t="str">
        <f>IF(AND(K276="+",C276&lt;&gt;""),"+","")</f>
        <v/>
      </c>
      <c r="Q276" t="str">
        <f>IF(AND(I276="-",NOT(D276="ok")),LEN(B276)-LEN(SUBSTITUTE(B276,",",""))+"1","")</f>
        <v/>
      </c>
      <c r="R276" t="str">
        <f>IF(AND(I276="-",NOT(D276="ok")),LEN(C276)-LEN(SUBSTITUTE(C276,",",""))+"1","")</f>
        <v/>
      </c>
    </row>
    <row r="277" spans="1:18" x14ac:dyDescent="0.25">
      <c r="A277" s="1" t="s">
        <v>613</v>
      </c>
      <c r="B277" s="3" t="s">
        <v>616</v>
      </c>
      <c r="C277" s="3" t="s">
        <v>617</v>
      </c>
      <c r="D277" s="8" t="s">
        <v>1179</v>
      </c>
      <c r="F277" t="str">
        <f>_xlfn.CONCAT(B277,C277)</f>
        <v>stdlib/safeds.data.tabular.containers._table/Table/from_json/pathstdlib/safeds.data.tabular.containers._table/Table/from_json_file/path</v>
      </c>
      <c r="I277" t="str">
        <f>IF(A277="-","+","-")</f>
        <v>-</v>
      </c>
      <c r="J277" t="str">
        <f>IF(AND(I277="-",NOT(D277="ok")),"+","")</f>
        <v/>
      </c>
      <c r="K277" t="str">
        <f>IF(AND(I277="+",NOT(D277="ok")),"+","")</f>
        <v/>
      </c>
      <c r="L277" t="str">
        <f>IF(AND(I277="-",D277="?",A277&lt;$M$18),"+","")</f>
        <v/>
      </c>
      <c r="N277" t="str">
        <f>IF(AND(D277="ok",I277="-"),"+","")</f>
        <v>+</v>
      </c>
      <c r="O277" t="str">
        <f>IF(AND(I277="+",D277="ok"),"+","")</f>
        <v/>
      </c>
    </row>
    <row r="278" spans="1:18" x14ac:dyDescent="0.25">
      <c r="A278" s="1" t="s">
        <v>6</v>
      </c>
      <c r="B278" s="1"/>
      <c r="C278" s="3" t="s">
        <v>366</v>
      </c>
      <c r="D278" s="8" t="str">
        <f>IF(B278=C278,"ok","-")</f>
        <v>-</v>
      </c>
      <c r="E278" t="s">
        <v>1219</v>
      </c>
      <c r="F278" t="str">
        <f>_xlfn.CONCAT(B278,C278)</f>
        <v>stdlib/safeds.data.tabular.containers._table/Table/from_json_file</v>
      </c>
      <c r="I278" t="str">
        <f>IF(A278="-","+","-")</f>
        <v>+</v>
      </c>
      <c r="J278" t="str">
        <f>IF(AND(I278="-",NOT(D278="ok")),"+","")</f>
        <v/>
      </c>
      <c r="K278" t="str">
        <f>IF(AND(I278="+",NOT(D278="ok")),"+","")</f>
        <v>+</v>
      </c>
      <c r="L278" t="str">
        <f>IF(AND(I278="-",D278="?",A278&lt;$M$18),"+","")</f>
        <v/>
      </c>
      <c r="N278" t="str">
        <f>IF(AND(D278="ok",I278="-"),"+","")</f>
        <v/>
      </c>
      <c r="O278" t="str">
        <f>IF(AND(I278="+",D278="ok"),"+","")</f>
        <v/>
      </c>
      <c r="P278" t="str">
        <f>IF(AND(K278="+",C278&lt;&gt;""),"+","")</f>
        <v>+</v>
      </c>
      <c r="Q278" t="str">
        <f>IF(AND(I278="-",NOT(D278="ok")),LEN(B278)-LEN(SUBSTITUTE(B278,",",""))+"1","")</f>
        <v/>
      </c>
      <c r="R278" t="str">
        <f>IF(AND(I278="-",NOT(D278="ok")),LEN(C278)-LEN(SUBSTITUTE(C278,",",""))+"1","")</f>
        <v/>
      </c>
    </row>
    <row r="279" spans="1:18" x14ac:dyDescent="0.25">
      <c r="A279" s="1" t="s">
        <v>4</v>
      </c>
      <c r="B279" s="3" t="s">
        <v>576</v>
      </c>
      <c r="C279" s="3" t="s">
        <v>576</v>
      </c>
      <c r="D279" s="8" t="str">
        <f>IF(B279=C279,"ok","-")</f>
        <v>ok</v>
      </c>
      <c r="F279" t="str">
        <f>_xlfn.CONCAT(B279,C279)</f>
        <v>stdlib/safeds.data.tabular.containers._table/Table/from_rows/rowsstdlib/safeds.data.tabular.containers._table/Table/from_rows/rows</v>
      </c>
      <c r="I279" t="str">
        <f>IF(A279="-","+","-")</f>
        <v>-</v>
      </c>
      <c r="J279" t="str">
        <f>IF(AND(I279="-",NOT(D279="ok")),"+","")</f>
        <v/>
      </c>
      <c r="K279" t="str">
        <f>IF(AND(I279="+",NOT(D279="ok")),"+","")</f>
        <v/>
      </c>
      <c r="L279" t="str">
        <f>IF(AND(I279="-",D279="?",A279&lt;$M$18),"+","")</f>
        <v/>
      </c>
      <c r="N279" t="str">
        <f>IF(AND(D279="ok",I279="-"),"+","")</f>
        <v>+</v>
      </c>
      <c r="O279" t="str">
        <f>IF(AND(I279="+",D279="ok"),"+","")</f>
        <v/>
      </c>
    </row>
    <row r="280" spans="1:18" x14ac:dyDescent="0.25">
      <c r="A280" s="1" t="s">
        <v>4</v>
      </c>
      <c r="B280" s="3" t="s">
        <v>137</v>
      </c>
      <c r="C280" s="3" t="s">
        <v>137</v>
      </c>
      <c r="D280" s="8" t="str">
        <f>IF(B280=C280,"ok","-")</f>
        <v>ok</v>
      </c>
      <c r="F280" t="str">
        <f>_xlfn.CONCAT(B280,C280)</f>
        <v>stdlib/safeds.data.tabular.containers._table/Table/from_rowsstdlib/safeds.data.tabular.containers._table/Table/from_rows</v>
      </c>
      <c r="I280" t="str">
        <f>IF(A280="-","+","-")</f>
        <v>-</v>
      </c>
      <c r="J280" t="str">
        <f>IF(AND(I280="-",NOT(D280="ok")),"+","")</f>
        <v/>
      </c>
      <c r="K280" t="str">
        <f>IF(AND(I280="+",NOT(D280="ok")),"+","")</f>
        <v/>
      </c>
      <c r="L280" t="str">
        <f>IF(AND(I280="-",D280="?",A280&lt;$M$18),"+","")</f>
        <v/>
      </c>
      <c r="N280" t="str">
        <f>IF(AND(D280="ok",I280="-"),"+","")</f>
        <v>+</v>
      </c>
      <c r="O280" t="str">
        <f>IF(AND(I280="+",D280="ok"),"+","")</f>
        <v/>
      </c>
    </row>
    <row r="281" spans="1:18" x14ac:dyDescent="0.25">
      <c r="A281" s="1" t="s">
        <v>4</v>
      </c>
      <c r="B281" s="3" t="s">
        <v>578</v>
      </c>
      <c r="C281" s="3" t="s">
        <v>578</v>
      </c>
      <c r="D281" s="8" t="str">
        <f>IF(B281=C281,"ok","-")</f>
        <v>ok</v>
      </c>
      <c r="F281" t="str">
        <f>_xlfn.CONCAT(B281,C281)</f>
        <v>stdlib/safeds.data.tabular.containers._table/Table/get_column/column_namestdlib/safeds.data.tabular.containers._table/Table/get_column/column_name</v>
      </c>
      <c r="I281" t="str">
        <f>IF(A281="-","+","-")</f>
        <v>-</v>
      </c>
      <c r="J281" t="str">
        <f>IF(AND(I281="-",NOT(D281="ok")),"+","")</f>
        <v/>
      </c>
      <c r="K281" t="str">
        <f>IF(AND(I281="+",NOT(D281="ok")),"+","")</f>
        <v/>
      </c>
      <c r="L281" t="str">
        <f>IF(AND(I281="-",D281="?",A281&lt;$M$18),"+","")</f>
        <v/>
      </c>
      <c r="N281" t="str">
        <f>IF(AND(D281="ok",I281="-"),"+","")</f>
        <v>+</v>
      </c>
      <c r="O281" t="str">
        <f>IF(AND(I281="+",D281="ok"),"+","")</f>
        <v/>
      </c>
    </row>
    <row r="282" spans="1:18" x14ac:dyDescent="0.25">
      <c r="A282" s="1" t="s">
        <v>4</v>
      </c>
      <c r="B282" s="3" t="s">
        <v>577</v>
      </c>
      <c r="C282" s="3" t="s">
        <v>577</v>
      </c>
      <c r="D282" s="8" t="str">
        <f>IF(B282=C282,"ok","-")</f>
        <v>ok</v>
      </c>
      <c r="F282" t="str">
        <f>_xlfn.CONCAT(B282,C282)</f>
        <v>stdlib/safeds.data.tabular.containers._table/Table/get_column/selfstdlib/safeds.data.tabular.containers._table/Table/get_column/self</v>
      </c>
      <c r="I282" t="str">
        <f>IF(A282="-","+","-")</f>
        <v>-</v>
      </c>
      <c r="J282" t="str">
        <f>IF(AND(I282="-",NOT(D282="ok")),"+","")</f>
        <v/>
      </c>
      <c r="K282" t="str">
        <f>IF(AND(I282="+",NOT(D282="ok")),"+","")</f>
        <v/>
      </c>
      <c r="L282" t="str">
        <f>IF(AND(I282="-",D282="?",A282&lt;$M$18),"+","")</f>
        <v/>
      </c>
      <c r="N282" t="str">
        <f>IF(AND(D282="ok",I282="-"),"+","")</f>
        <v>+</v>
      </c>
      <c r="O282" t="str">
        <f>IF(AND(I282="+",D282="ok"),"+","")</f>
        <v/>
      </c>
    </row>
    <row r="283" spans="1:18" x14ac:dyDescent="0.25">
      <c r="A283" s="1" t="s">
        <v>6</v>
      </c>
      <c r="B283" s="3" t="s">
        <v>195</v>
      </c>
      <c r="C283" s="1"/>
      <c r="D283" s="8" t="str">
        <f>IF(B283=C283,"ok","-")</f>
        <v>-</v>
      </c>
      <c r="E283" t="s">
        <v>1215</v>
      </c>
      <c r="F283" t="str">
        <f>_xlfn.CONCAT(B283,C283)</f>
        <v>stdlib/safeds.data.tabular.containers._table/Table/get_column_names</v>
      </c>
      <c r="I283" t="str">
        <f>IF(A283="-","+","-")</f>
        <v>+</v>
      </c>
      <c r="J283" t="str">
        <f>IF(AND(I283="-",NOT(D283="ok")),"+","")</f>
        <v/>
      </c>
      <c r="K283" t="str">
        <f>IF(AND(I283="+",NOT(D283="ok")),"+","")</f>
        <v>+</v>
      </c>
      <c r="L283" t="str">
        <f>IF(AND(I283="-",D283="?",A283&lt;$M$18),"+","")</f>
        <v/>
      </c>
      <c r="N283" t="str">
        <f>IF(AND(D283="ok",I283="-"),"+","")</f>
        <v/>
      </c>
      <c r="O283" t="str">
        <f>IF(AND(I283="+",D283="ok"),"+","")</f>
        <v/>
      </c>
      <c r="P283" t="str">
        <f>IF(AND(K283="+",C283&lt;&gt;""),"+","")</f>
        <v/>
      </c>
      <c r="Q283" t="str">
        <f>IF(AND(I283="-",NOT(D283="ok")),LEN(B283)-LEN(SUBSTITUTE(B283,",",""))+"1","")</f>
        <v/>
      </c>
      <c r="R283" t="str">
        <f>IF(AND(I283="-",NOT(D283="ok")),LEN(C283)-LEN(SUBSTITUTE(C283,",",""))+"1","")</f>
        <v/>
      </c>
    </row>
    <row r="284" spans="1:18" x14ac:dyDescent="0.25">
      <c r="A284" s="1" t="s">
        <v>6</v>
      </c>
      <c r="B284" s="3" t="s">
        <v>768</v>
      </c>
      <c r="C284" s="1"/>
      <c r="D284" s="8" t="str">
        <f>IF(B284=C284,"ok","-")</f>
        <v>-</v>
      </c>
      <c r="E284" t="s">
        <v>1215</v>
      </c>
      <c r="F284" t="str">
        <f>_xlfn.CONCAT(B284,C284)</f>
        <v>stdlib/safeds.data.tabular.containers._table/Table/get_column_names/self</v>
      </c>
      <c r="I284" t="str">
        <f>IF(A284="-","+","-")</f>
        <v>+</v>
      </c>
      <c r="J284" t="str">
        <f>IF(AND(I284="-",NOT(D284="ok")),"+","")</f>
        <v/>
      </c>
      <c r="K284" t="str">
        <f>IF(AND(I284="+",NOT(D284="ok")),"+","")</f>
        <v>+</v>
      </c>
      <c r="L284" t="str">
        <f>IF(AND(I284="-",D284="?",A284&lt;$M$18),"+","")</f>
        <v/>
      </c>
      <c r="N284" t="str">
        <f>IF(AND(D284="ok",I284="-"),"+","")</f>
        <v/>
      </c>
      <c r="O284" t="str">
        <f>IF(AND(I284="+",D284="ok"),"+","")</f>
        <v/>
      </c>
      <c r="P284" t="str">
        <f>IF(AND(K284="+",C284&lt;&gt;""),"+","")</f>
        <v/>
      </c>
      <c r="Q284" t="str">
        <f>IF(AND(I284="-",NOT(D284="ok")),LEN(B284)-LEN(SUBSTITUTE(B284,",",""))+"1","")</f>
        <v/>
      </c>
      <c r="R284" t="str">
        <f>IF(AND(I284="-",NOT(D284="ok")),LEN(C284)-LEN(SUBSTITUTE(C284,",",""))+"1","")</f>
        <v/>
      </c>
    </row>
    <row r="285" spans="1:18" x14ac:dyDescent="0.25">
      <c r="A285" s="1" t="s">
        <v>6</v>
      </c>
      <c r="B285" s="1"/>
      <c r="C285" s="3" t="s">
        <v>367</v>
      </c>
      <c r="D285" s="8" t="str">
        <f>IF(B285=C285,"ok","-")</f>
        <v>-</v>
      </c>
      <c r="E285" t="s">
        <v>1215</v>
      </c>
      <c r="F285" t="str">
        <f>_xlfn.CONCAT(B285,C285)</f>
        <v>stdlib/safeds.data.tabular.containers._table/Table/get_column_type</v>
      </c>
      <c r="I285" t="str">
        <f>IF(A285="-","+","-")</f>
        <v>+</v>
      </c>
      <c r="J285" t="str">
        <f>IF(AND(I285="-",NOT(D285="ok")),"+","")</f>
        <v/>
      </c>
      <c r="K285" t="str">
        <f>IF(AND(I285="+",NOT(D285="ok")),"+","")</f>
        <v>+</v>
      </c>
      <c r="L285" t="str">
        <f>IF(AND(I285="-",D285="?",A285&lt;$M$18),"+","")</f>
        <v/>
      </c>
      <c r="N285" t="str">
        <f>IF(AND(D285="ok",I285="-"),"+","")</f>
        <v/>
      </c>
      <c r="O285" t="str">
        <f>IF(AND(I285="+",D285="ok"),"+","")</f>
        <v/>
      </c>
      <c r="P285" t="str">
        <f>IF(AND(K285="+",C285&lt;&gt;""),"+","")</f>
        <v>+</v>
      </c>
      <c r="Q285" t="str">
        <f>IF(AND(I285="-",NOT(D285="ok")),LEN(B285)-LEN(SUBSTITUTE(B285,",",""))+"1","")</f>
        <v/>
      </c>
      <c r="R285" t="str">
        <f>IF(AND(I285="-",NOT(D285="ok")),LEN(C285)-LEN(SUBSTITUTE(C285,",",""))+"1","")</f>
        <v/>
      </c>
    </row>
    <row r="286" spans="1:18" x14ac:dyDescent="0.25">
      <c r="A286" s="1" t="s">
        <v>6</v>
      </c>
      <c r="B286" s="1"/>
      <c r="C286" s="3" t="s">
        <v>964</v>
      </c>
      <c r="D286" s="8" t="str">
        <f>IF(B286=C286,"ok","-")</f>
        <v>-</v>
      </c>
      <c r="E286" t="s">
        <v>1215</v>
      </c>
      <c r="F286" t="str">
        <f>_xlfn.CONCAT(B286,C286)</f>
        <v>stdlib/safeds.data.tabular.containers._table/Table/get_column_type/column_name</v>
      </c>
      <c r="I286" t="str">
        <f>IF(A286="-","+","-")</f>
        <v>+</v>
      </c>
      <c r="J286" t="str">
        <f>IF(AND(I286="-",NOT(D286="ok")),"+","")</f>
        <v/>
      </c>
      <c r="K286" t="str">
        <f>IF(AND(I286="+",NOT(D286="ok")),"+","")</f>
        <v>+</v>
      </c>
      <c r="L286" t="str">
        <f>IF(AND(I286="-",D286="?",A286&lt;$M$18),"+","")</f>
        <v/>
      </c>
      <c r="N286" t="str">
        <f>IF(AND(D286="ok",I286="-"),"+","")</f>
        <v/>
      </c>
      <c r="O286" t="str">
        <f>IF(AND(I286="+",D286="ok"),"+","")</f>
        <v/>
      </c>
      <c r="P286" t="str">
        <f>IF(AND(K286="+",C286&lt;&gt;""),"+","")</f>
        <v>+</v>
      </c>
      <c r="Q286" t="str">
        <f>IF(AND(I286="-",NOT(D286="ok")),LEN(B286)-LEN(SUBSTITUTE(B286,",",""))+"1","")</f>
        <v/>
      </c>
      <c r="R286" t="str">
        <f>IF(AND(I286="-",NOT(D286="ok")),LEN(C286)-LEN(SUBSTITUTE(C286,",",""))+"1","")</f>
        <v/>
      </c>
    </row>
    <row r="287" spans="1:18" x14ac:dyDescent="0.25">
      <c r="A287" s="1" t="s">
        <v>6</v>
      </c>
      <c r="B287" s="1"/>
      <c r="C287" s="3" t="s">
        <v>963</v>
      </c>
      <c r="D287" s="8" t="str">
        <f>IF(B287=C287,"ok","-")</f>
        <v>-</v>
      </c>
      <c r="E287" t="s">
        <v>1215</v>
      </c>
      <c r="F287" t="str">
        <f>_xlfn.CONCAT(B287,C287)</f>
        <v>stdlib/safeds.data.tabular.containers._table/Table/get_column_type/self</v>
      </c>
      <c r="I287" t="str">
        <f>IF(A287="-","+","-")</f>
        <v>+</v>
      </c>
      <c r="J287" t="str">
        <f>IF(AND(I287="-",NOT(D287="ok")),"+","")</f>
        <v/>
      </c>
      <c r="K287" t="str">
        <f>IF(AND(I287="+",NOT(D287="ok")),"+","")</f>
        <v>+</v>
      </c>
      <c r="L287" t="str">
        <f>IF(AND(I287="-",D287="?",A287&lt;$M$18),"+","")</f>
        <v/>
      </c>
      <c r="N287" t="str">
        <f>IF(AND(D287="ok",I287="-"),"+","")</f>
        <v/>
      </c>
      <c r="O287" t="str">
        <f>IF(AND(I287="+",D287="ok"),"+","")</f>
        <v/>
      </c>
      <c r="P287" t="str">
        <f>IF(AND(K287="+",C287&lt;&gt;""),"+","")</f>
        <v>+</v>
      </c>
      <c r="Q287" t="str">
        <f>IF(AND(I287="-",NOT(D287="ok")),LEN(B287)-LEN(SUBSTITUTE(B287,",",""))+"1","")</f>
        <v/>
      </c>
      <c r="R287" t="str">
        <f>IF(AND(I287="-",NOT(D287="ok")),LEN(C287)-LEN(SUBSTITUTE(C287,",",""))+"1","")</f>
        <v/>
      </c>
    </row>
    <row r="288" spans="1:18" x14ac:dyDescent="0.25">
      <c r="A288" s="1" t="s">
        <v>4</v>
      </c>
      <c r="B288" s="3" t="s">
        <v>138</v>
      </c>
      <c r="C288" s="3" t="s">
        <v>138</v>
      </c>
      <c r="D288" s="8" t="str">
        <f>IF(B288=C288,"ok","-")</f>
        <v>ok</v>
      </c>
      <c r="F288" t="str">
        <f>_xlfn.CONCAT(B288,C288)</f>
        <v>stdlib/safeds.data.tabular.containers._table/Table/get_columnstdlib/safeds.data.tabular.containers._table/Table/get_column</v>
      </c>
      <c r="I288" t="str">
        <f>IF(A288="-","+","-")</f>
        <v>-</v>
      </c>
      <c r="J288" t="str">
        <f>IF(AND(I288="-",NOT(D288="ok")),"+","")</f>
        <v/>
      </c>
      <c r="K288" t="str">
        <f>IF(AND(I288="+",NOT(D288="ok")),"+","")</f>
        <v/>
      </c>
      <c r="L288" t="str">
        <f>IF(AND(I288="-",D288="?",A288&lt;$M$18),"+","")</f>
        <v/>
      </c>
      <c r="N288" t="str">
        <f>IF(AND(D288="ok",I288="-"),"+","")</f>
        <v>+</v>
      </c>
      <c r="O288" t="str">
        <f>IF(AND(I288="+",D288="ok"),"+","")</f>
        <v/>
      </c>
    </row>
    <row r="289" spans="1:18" x14ac:dyDescent="0.25">
      <c r="A289" s="1" t="s">
        <v>4</v>
      </c>
      <c r="B289" s="3" t="s">
        <v>580</v>
      </c>
      <c r="C289" s="3" t="s">
        <v>580</v>
      </c>
      <c r="D289" s="8" t="str">
        <f>IF(B289=C289,"ok","-")</f>
        <v>ok</v>
      </c>
      <c r="F289" t="str">
        <f>_xlfn.CONCAT(B289,C289)</f>
        <v>stdlib/safeds.data.tabular.containers._table/Table/get_row/indexstdlib/safeds.data.tabular.containers._table/Table/get_row/index</v>
      </c>
      <c r="I289" t="str">
        <f>IF(A289="-","+","-")</f>
        <v>-</v>
      </c>
      <c r="J289" t="str">
        <f>IF(AND(I289="-",NOT(D289="ok")),"+","")</f>
        <v/>
      </c>
      <c r="K289" t="str">
        <f>IF(AND(I289="+",NOT(D289="ok")),"+","")</f>
        <v/>
      </c>
      <c r="L289" t="str">
        <f>IF(AND(I289="-",D289="?",A289&lt;$M$18),"+","")</f>
        <v/>
      </c>
      <c r="N289" t="str">
        <f>IF(AND(D289="ok",I289="-"),"+","")</f>
        <v>+</v>
      </c>
      <c r="O289" t="str">
        <f>IF(AND(I289="+",D289="ok"),"+","")</f>
        <v/>
      </c>
    </row>
    <row r="290" spans="1:18" x14ac:dyDescent="0.25">
      <c r="A290" s="1" t="s">
        <v>4</v>
      </c>
      <c r="B290" s="3" t="s">
        <v>579</v>
      </c>
      <c r="C290" s="3" t="s">
        <v>579</v>
      </c>
      <c r="D290" s="8" t="str">
        <f>IF(B290=C290,"ok","-")</f>
        <v>ok</v>
      </c>
      <c r="F290" t="str">
        <f>_xlfn.CONCAT(B290,C290)</f>
        <v>stdlib/safeds.data.tabular.containers._table/Table/get_row/selfstdlib/safeds.data.tabular.containers._table/Table/get_row/self</v>
      </c>
      <c r="I290" t="str">
        <f>IF(A290="-","+","-")</f>
        <v>-</v>
      </c>
      <c r="J290" t="str">
        <f>IF(AND(I290="-",NOT(D290="ok")),"+","")</f>
        <v/>
      </c>
      <c r="K290" t="str">
        <f>IF(AND(I290="+",NOT(D290="ok")),"+","")</f>
        <v/>
      </c>
      <c r="L290" t="str">
        <f>IF(AND(I290="-",D290="?",A290&lt;$M$18),"+","")</f>
        <v/>
      </c>
      <c r="N290" t="str">
        <f>IF(AND(D290="ok",I290="-"),"+","")</f>
        <v>+</v>
      </c>
      <c r="O290" t="str">
        <f>IF(AND(I290="+",D290="ok"),"+","")</f>
        <v/>
      </c>
    </row>
    <row r="291" spans="1:18" x14ac:dyDescent="0.25">
      <c r="A291" s="1" t="s">
        <v>4</v>
      </c>
      <c r="B291" s="3" t="s">
        <v>139</v>
      </c>
      <c r="C291" s="3" t="s">
        <v>139</v>
      </c>
      <c r="D291" s="8" t="str">
        <f>IF(B291=C291,"ok","-")</f>
        <v>ok</v>
      </c>
      <c r="F291" t="str">
        <f>_xlfn.CONCAT(B291,C291)</f>
        <v>stdlib/safeds.data.tabular.containers._table/Table/get_rowstdlib/safeds.data.tabular.containers._table/Table/get_row</v>
      </c>
      <c r="I291" t="str">
        <f>IF(A291="-","+","-")</f>
        <v>-</v>
      </c>
      <c r="J291" t="str">
        <f>IF(AND(I291="-",NOT(D291="ok")),"+","")</f>
        <v/>
      </c>
      <c r="K291" t="str">
        <f>IF(AND(I291="+",NOT(D291="ok")),"+","")</f>
        <v/>
      </c>
      <c r="L291" t="str">
        <f>IF(AND(I291="-",D291="?",A291&lt;$M$18),"+","")</f>
        <v/>
      </c>
      <c r="N291" t="str">
        <f>IF(AND(D291="ok",I291="-"),"+","")</f>
        <v>+</v>
      </c>
      <c r="O291" t="str">
        <f>IF(AND(I291="+",D291="ok"),"+","")</f>
        <v/>
      </c>
    </row>
    <row r="292" spans="1:18" x14ac:dyDescent="0.25">
      <c r="A292" s="1" t="s">
        <v>6</v>
      </c>
      <c r="B292" s="3" t="s">
        <v>196</v>
      </c>
      <c r="C292" s="1"/>
      <c r="D292" s="8" t="str">
        <f>IF(B292=C292,"ok","-")</f>
        <v>-</v>
      </c>
      <c r="E292" t="s">
        <v>1215</v>
      </c>
      <c r="F292" t="str">
        <f>_xlfn.CONCAT(B292,C292)</f>
        <v>stdlib/safeds.data.tabular.containers._table/Table/get_type_of_column</v>
      </c>
      <c r="I292" t="str">
        <f>IF(A292="-","+","-")</f>
        <v>+</v>
      </c>
      <c r="J292" t="str">
        <f>IF(AND(I292="-",NOT(D292="ok")),"+","")</f>
        <v/>
      </c>
      <c r="K292" t="str">
        <f>IF(AND(I292="+",NOT(D292="ok")),"+","")</f>
        <v>+</v>
      </c>
      <c r="L292" t="str">
        <f>IF(AND(I292="-",D292="?",A292&lt;$M$18),"+","")</f>
        <v/>
      </c>
      <c r="N292" t="str">
        <f>IF(AND(D292="ok",I292="-"),"+","")</f>
        <v/>
      </c>
      <c r="O292" t="str">
        <f>IF(AND(I292="+",D292="ok"),"+","")</f>
        <v/>
      </c>
      <c r="P292" t="str">
        <f>IF(AND(K292="+",C292&lt;&gt;""),"+","")</f>
        <v/>
      </c>
      <c r="Q292" t="str">
        <f>IF(AND(I292="-",NOT(D292="ok")),LEN(B292)-LEN(SUBSTITUTE(B292,",",""))+"1","")</f>
        <v/>
      </c>
      <c r="R292" t="str">
        <f>IF(AND(I292="-",NOT(D292="ok")),LEN(C292)-LEN(SUBSTITUTE(C292,",",""))+"1","")</f>
        <v/>
      </c>
    </row>
    <row r="293" spans="1:18" x14ac:dyDescent="0.25">
      <c r="A293" s="1" t="s">
        <v>6</v>
      </c>
      <c r="B293" s="3" t="s">
        <v>770</v>
      </c>
      <c r="C293" s="1"/>
      <c r="D293" s="8" t="str">
        <f>IF(B293=C293,"ok","-")</f>
        <v>-</v>
      </c>
      <c r="E293" t="s">
        <v>1215</v>
      </c>
      <c r="F293" t="str">
        <f>_xlfn.CONCAT(B293,C293)</f>
        <v>stdlib/safeds.data.tabular.containers._table/Table/get_type_of_column/column_name</v>
      </c>
      <c r="I293" t="str">
        <f>IF(A293="-","+","-")</f>
        <v>+</v>
      </c>
      <c r="J293" t="str">
        <f>IF(AND(I293="-",NOT(D293="ok")),"+","")</f>
        <v/>
      </c>
      <c r="K293" t="str">
        <f>IF(AND(I293="+",NOT(D293="ok")),"+","")</f>
        <v>+</v>
      </c>
      <c r="L293" t="str">
        <f>IF(AND(I293="-",D293="?",A293&lt;$M$18),"+","")</f>
        <v/>
      </c>
      <c r="N293" t="str">
        <f>IF(AND(D293="ok",I293="-"),"+","")</f>
        <v/>
      </c>
      <c r="O293" t="str">
        <f>IF(AND(I293="+",D293="ok"),"+","")</f>
        <v/>
      </c>
      <c r="P293" t="str">
        <f>IF(AND(K293="+",C293&lt;&gt;""),"+","")</f>
        <v/>
      </c>
      <c r="Q293" t="str">
        <f>IF(AND(I293="-",NOT(D293="ok")),LEN(B293)-LEN(SUBSTITUTE(B293,",",""))+"1","")</f>
        <v/>
      </c>
      <c r="R293" t="str">
        <f>IF(AND(I293="-",NOT(D293="ok")),LEN(C293)-LEN(SUBSTITUTE(C293,",",""))+"1","")</f>
        <v/>
      </c>
    </row>
    <row r="294" spans="1:18" x14ac:dyDescent="0.25">
      <c r="A294" s="1" t="s">
        <v>6</v>
      </c>
      <c r="B294" s="3" t="s">
        <v>769</v>
      </c>
      <c r="C294" s="1"/>
      <c r="D294" s="8" t="str">
        <f>IF(B294=C294,"ok","-")</f>
        <v>-</v>
      </c>
      <c r="E294" t="s">
        <v>1215</v>
      </c>
      <c r="F294" t="str">
        <f>_xlfn.CONCAT(B294,C294)</f>
        <v>stdlib/safeds.data.tabular.containers._table/Table/get_type_of_column/self</v>
      </c>
      <c r="I294" t="str">
        <f>IF(A294="-","+","-")</f>
        <v>+</v>
      </c>
      <c r="J294" t="str">
        <f>IF(AND(I294="-",NOT(D294="ok")),"+","")</f>
        <v/>
      </c>
      <c r="K294" t="str">
        <f>IF(AND(I294="+",NOT(D294="ok")),"+","")</f>
        <v>+</v>
      </c>
      <c r="L294" t="str">
        <f>IF(AND(I294="-",D294="?",A294&lt;$M$18),"+","")</f>
        <v/>
      </c>
      <c r="N294" t="str">
        <f>IF(AND(D294="ok",I294="-"),"+","")</f>
        <v/>
      </c>
      <c r="O294" t="str">
        <f>IF(AND(I294="+",D294="ok"),"+","")</f>
        <v/>
      </c>
      <c r="P294" t="str">
        <f>IF(AND(K294="+",C294&lt;&gt;""),"+","")</f>
        <v/>
      </c>
      <c r="Q294" t="str">
        <f>IF(AND(I294="-",NOT(D294="ok")),LEN(B294)-LEN(SUBSTITUTE(B294,",",""))+"1","")</f>
        <v/>
      </c>
      <c r="R294" t="str">
        <f>IF(AND(I294="-",NOT(D294="ok")),LEN(C294)-LEN(SUBSTITUTE(C294,",",""))+"1","")</f>
        <v/>
      </c>
    </row>
    <row r="295" spans="1:18" x14ac:dyDescent="0.25">
      <c r="A295" s="1" t="s">
        <v>6</v>
      </c>
      <c r="B295" s="3" t="s">
        <v>197</v>
      </c>
      <c r="C295" s="1"/>
      <c r="D295" s="8" t="str">
        <f>IF(B295=C295,"ok","-")</f>
        <v>-</v>
      </c>
      <c r="F295" t="str">
        <f>_xlfn.CONCAT(B295,C295)</f>
        <v>stdlib/safeds.data.tabular.containers._table/Table/has_column</v>
      </c>
      <c r="I295" t="str">
        <f>IF(A295="-","+","-")</f>
        <v>+</v>
      </c>
      <c r="J295" t="str">
        <f>IF(AND(I295="-",NOT(D295="ok")),"+","")</f>
        <v/>
      </c>
      <c r="K295" t="str">
        <f>IF(AND(I295="+",NOT(D295="ok")),"+","")</f>
        <v>+</v>
      </c>
      <c r="L295" t="str">
        <f>IF(AND(I295="-",D295="?",A295&lt;$M$18),"+","")</f>
        <v/>
      </c>
      <c r="N295" t="str">
        <f>IF(AND(D295="ok",I295="-"),"+","")</f>
        <v/>
      </c>
      <c r="O295" t="str">
        <f>IF(AND(I295="+",D295="ok"),"+","")</f>
        <v/>
      </c>
      <c r="P295" t="str">
        <f>IF(AND(K295="+",C295&lt;&gt;""),"+","")</f>
        <v/>
      </c>
      <c r="Q295" t="str">
        <f>IF(AND(I295="-",NOT(D295="ok")),LEN(B295)-LEN(SUBSTITUTE(B295,",",""))+"1","")</f>
        <v/>
      </c>
      <c r="R295" t="str">
        <f>IF(AND(I295="-",NOT(D295="ok")),LEN(C295)-LEN(SUBSTITUTE(C295,",",""))+"1","")</f>
        <v/>
      </c>
    </row>
    <row r="296" spans="1:18" x14ac:dyDescent="0.25">
      <c r="A296" s="1" t="s">
        <v>6</v>
      </c>
      <c r="B296" s="1"/>
      <c r="C296" s="3" t="s">
        <v>197</v>
      </c>
      <c r="D296" s="8" t="str">
        <f>IF(B296=C296,"ok","-")</f>
        <v>-</v>
      </c>
      <c r="F296" t="str">
        <f>_xlfn.CONCAT(B296,C296)</f>
        <v>stdlib/safeds.data.tabular.containers._table/Table/has_column</v>
      </c>
      <c r="I296" t="str">
        <f>IF(A296="-","+","-")</f>
        <v>+</v>
      </c>
      <c r="J296" t="str">
        <f>IF(AND(I296="-",NOT(D296="ok")),"+","")</f>
        <v/>
      </c>
      <c r="K296" t="str">
        <f>IF(AND(I296="+",NOT(D296="ok")),"+","")</f>
        <v>+</v>
      </c>
      <c r="L296" t="str">
        <f>IF(AND(I296="-",D296="?",A296&lt;$M$18),"+","")</f>
        <v/>
      </c>
      <c r="N296" t="str">
        <f>IF(AND(D296="ok",I296="-"),"+","")</f>
        <v/>
      </c>
      <c r="O296" t="str">
        <f>IF(AND(I296="+",D296="ok"),"+","")</f>
        <v/>
      </c>
      <c r="P296" t="str">
        <f>IF(AND(K296="+",C296&lt;&gt;""),"+","")</f>
        <v>+</v>
      </c>
      <c r="Q296" t="str">
        <f>IF(AND(I296="-",NOT(D296="ok")),LEN(B296)-LEN(SUBSTITUTE(B296,",",""))+"1","")</f>
        <v/>
      </c>
      <c r="R296" t="str">
        <f>IF(AND(I296="-",NOT(D296="ok")),LEN(C296)-LEN(SUBSTITUTE(C296,",",""))+"1","")</f>
        <v/>
      </c>
    </row>
    <row r="297" spans="1:18" x14ac:dyDescent="0.25">
      <c r="A297" s="1" t="s">
        <v>4</v>
      </c>
      <c r="B297" s="3" t="s">
        <v>582</v>
      </c>
      <c r="C297" s="3" t="s">
        <v>582</v>
      </c>
      <c r="D297" s="8" t="str">
        <f>IF(B297=C297,"ok","-")</f>
        <v>ok</v>
      </c>
      <c r="F297" t="str">
        <f>_xlfn.CONCAT(B297,C297)</f>
        <v>stdlib/safeds.data.tabular.containers._table/Table/has_column/column_namestdlib/safeds.data.tabular.containers._table/Table/has_column/column_name</v>
      </c>
      <c r="I297" t="str">
        <f>IF(A297="-","+","-")</f>
        <v>-</v>
      </c>
      <c r="J297" t="str">
        <f>IF(AND(I297="-",NOT(D297="ok")),"+","")</f>
        <v/>
      </c>
      <c r="K297" t="str">
        <f>IF(AND(I297="+",NOT(D297="ok")),"+","")</f>
        <v/>
      </c>
      <c r="L297" t="str">
        <f>IF(AND(I297="-",D297="?",A297&lt;$M$18),"+","")</f>
        <v/>
      </c>
      <c r="N297" t="str">
        <f>IF(AND(D297="ok",I297="-"),"+","")</f>
        <v>+</v>
      </c>
      <c r="O297" t="str">
        <f>IF(AND(I297="+",D297="ok"),"+","")</f>
        <v/>
      </c>
    </row>
    <row r="298" spans="1:18" x14ac:dyDescent="0.25">
      <c r="A298" s="1" t="s">
        <v>4</v>
      </c>
      <c r="B298" s="3" t="s">
        <v>581</v>
      </c>
      <c r="C298" s="3" t="s">
        <v>581</v>
      </c>
      <c r="D298" s="8" t="str">
        <f>IF(B298=C298,"ok","-")</f>
        <v>ok</v>
      </c>
      <c r="F298" t="str">
        <f>_xlfn.CONCAT(B298,C298)</f>
        <v>stdlib/safeds.data.tabular.containers._table/Table/has_column/selfstdlib/safeds.data.tabular.containers._table/Table/has_column/self</v>
      </c>
      <c r="I298" t="str">
        <f>IF(A298="-","+","-")</f>
        <v>-</v>
      </c>
      <c r="J298" t="str">
        <f>IF(AND(I298="-",NOT(D298="ok")),"+","")</f>
        <v/>
      </c>
      <c r="K298" t="str">
        <f>IF(AND(I298="+",NOT(D298="ok")),"+","")</f>
        <v/>
      </c>
      <c r="L298" t="str">
        <f>IF(AND(I298="-",D298="?",A298&lt;$M$18),"+","")</f>
        <v/>
      </c>
      <c r="N298" t="str">
        <f>IF(AND(D298="ok",I298="-"),"+","")</f>
        <v>+</v>
      </c>
      <c r="O298" t="str">
        <f>IF(AND(I298="+",D298="ok"),"+","")</f>
        <v/>
      </c>
    </row>
    <row r="299" spans="1:18" x14ac:dyDescent="0.25">
      <c r="A299" s="1" t="s">
        <v>6</v>
      </c>
      <c r="B299" s="3" t="s">
        <v>198</v>
      </c>
      <c r="C299" s="1"/>
      <c r="D299" s="8" t="str">
        <f>IF(B299=C299,"ok","-")</f>
        <v>-</v>
      </c>
      <c r="F299" t="str">
        <f>_xlfn.CONCAT(B299,C299)</f>
        <v>stdlib/safeds.data.tabular.containers._table/Table/keep_columns</v>
      </c>
      <c r="I299" t="str">
        <f>IF(A299="-","+","-")</f>
        <v>+</v>
      </c>
      <c r="J299" t="str">
        <f>IF(AND(I299="-",NOT(D299="ok")),"+","")</f>
        <v/>
      </c>
      <c r="K299" t="str">
        <f>IF(AND(I299="+",NOT(D299="ok")),"+","")</f>
        <v>+</v>
      </c>
      <c r="L299" t="str">
        <f>IF(AND(I299="-",D299="?",A299&lt;$M$18),"+","")</f>
        <v/>
      </c>
      <c r="N299" t="str">
        <f>IF(AND(D299="ok",I299="-"),"+","")</f>
        <v/>
      </c>
      <c r="O299" t="str">
        <f>IF(AND(I299="+",D299="ok"),"+","")</f>
        <v/>
      </c>
      <c r="P299" t="str">
        <f>IF(AND(K299="+",C299&lt;&gt;""),"+","")</f>
        <v/>
      </c>
      <c r="Q299" t="str">
        <f>IF(AND(I299="-",NOT(D299="ok")),LEN(B299)-LEN(SUBSTITUTE(B299,",",""))+"1","")</f>
        <v/>
      </c>
      <c r="R299" t="str">
        <f>IF(AND(I299="-",NOT(D299="ok")),LEN(C299)-LEN(SUBSTITUTE(C299,",",""))+"1","")</f>
        <v/>
      </c>
    </row>
    <row r="300" spans="1:18" x14ac:dyDescent="0.25">
      <c r="A300" s="1" t="s">
        <v>613</v>
      </c>
      <c r="B300" s="3" t="s">
        <v>614</v>
      </c>
      <c r="C300" s="3" t="s">
        <v>615</v>
      </c>
      <c r="D300" s="8" t="s">
        <v>1179</v>
      </c>
      <c r="F300" t="str">
        <f>_xlfn.CONCAT(B300,C300)</f>
        <v>stdlib/safeds.data.tabular.containers._table/Table/keep_columns/column_namesstdlib/safeds.data.tabular.containers._table/Table/keep_only_columns/column_names</v>
      </c>
      <c r="I300" t="str">
        <f>IF(A300="-","+","-")</f>
        <v>-</v>
      </c>
      <c r="J300" t="str">
        <f>IF(AND(I300="-",NOT(D300="ok")),"+","")</f>
        <v/>
      </c>
      <c r="K300" t="str">
        <f>IF(AND(I300="+",NOT(D300="ok")),"+","")</f>
        <v/>
      </c>
      <c r="L300" t="str">
        <f>IF(AND(I300="-",D300="?",A300&lt;$M$18),"+","")</f>
        <v/>
      </c>
      <c r="N300" t="str">
        <f>IF(AND(D300="ok",I300="-"),"+","")</f>
        <v>+</v>
      </c>
      <c r="O300" t="str">
        <f>IF(AND(I300="+",D300="ok"),"+","")</f>
        <v/>
      </c>
    </row>
    <row r="301" spans="1:18" x14ac:dyDescent="0.25">
      <c r="A301" s="1" t="s">
        <v>620</v>
      </c>
      <c r="B301" s="3" t="s">
        <v>625</v>
      </c>
      <c r="C301" s="3" t="s">
        <v>626</v>
      </c>
      <c r="D301" s="8" t="s">
        <v>1179</v>
      </c>
      <c r="E301" t="s">
        <v>1198</v>
      </c>
      <c r="F301" t="str">
        <f>_xlfn.CONCAT(B301,C301)</f>
        <v>stdlib/safeds.data.tabular.containers._table/Table/keep_columns/selfstdlib/safeds.data.tabular.containers._table/Table/keep_only_columns/self</v>
      </c>
      <c r="I301" t="str">
        <f>IF(A301="-","+","-")</f>
        <v>-</v>
      </c>
      <c r="J301" t="str">
        <f>IF(AND(I301="-",NOT(D301="ok")),"+","")</f>
        <v/>
      </c>
      <c r="K301" t="str">
        <f>IF(AND(I301="+",NOT(D301="ok")),"+","")</f>
        <v/>
      </c>
      <c r="L301" t="str">
        <f>IF(AND(I301="-",D301="?",A301&lt;$M$18),"+","")</f>
        <v/>
      </c>
      <c r="N301" t="str">
        <f>IF(AND(D301="ok",I301="-"),"+","")</f>
        <v>+</v>
      </c>
      <c r="O301" t="str">
        <f>IF(AND(I301="+",D301="ok"),"+","")</f>
        <v/>
      </c>
    </row>
    <row r="302" spans="1:18" x14ac:dyDescent="0.25">
      <c r="A302" s="1" t="s">
        <v>6</v>
      </c>
      <c r="B302" s="1"/>
      <c r="C302" s="3" t="s">
        <v>368</v>
      </c>
      <c r="D302" s="8" t="str">
        <f>IF(B302=C302,"ok","-")</f>
        <v>-</v>
      </c>
      <c r="F302" t="str">
        <f>_xlfn.CONCAT(B302,C302)</f>
        <v>stdlib/safeds.data.tabular.containers._table/Table/keep_only_columns</v>
      </c>
      <c r="I302" t="str">
        <f>IF(A302="-","+","-")</f>
        <v>+</v>
      </c>
      <c r="J302" t="str">
        <f>IF(AND(I302="-",NOT(D302="ok")),"+","")</f>
        <v/>
      </c>
      <c r="K302" t="str">
        <f>IF(AND(I302="+",NOT(D302="ok")),"+","")</f>
        <v>+</v>
      </c>
      <c r="L302" t="str">
        <f>IF(AND(I302="-",D302="?",A302&lt;$M$18),"+","")</f>
        <v/>
      </c>
      <c r="N302" t="str">
        <f>IF(AND(D302="ok",I302="-"),"+","")</f>
        <v/>
      </c>
      <c r="O302" t="str">
        <f>IF(AND(I302="+",D302="ok"),"+","")</f>
        <v/>
      </c>
      <c r="P302" t="str">
        <f>IF(AND(K302="+",C302&lt;&gt;""),"+","")</f>
        <v>+</v>
      </c>
      <c r="Q302" t="str">
        <f>IF(AND(I302="-",NOT(D302="ok")),LEN(B302)-LEN(SUBSTITUTE(B302,",",""))+"1","")</f>
        <v/>
      </c>
      <c r="R302" t="str">
        <f>IF(AND(I302="-",NOT(D302="ok")),LEN(C302)-LEN(SUBSTITUTE(C302,",",""))+"1","")</f>
        <v/>
      </c>
    </row>
    <row r="303" spans="1:18" x14ac:dyDescent="0.25">
      <c r="A303" s="1" t="s">
        <v>6</v>
      </c>
      <c r="B303" s="3" t="s">
        <v>199</v>
      </c>
      <c r="C303" s="1"/>
      <c r="D303" s="8" t="s">
        <v>1179</v>
      </c>
      <c r="E303" t="s">
        <v>1220</v>
      </c>
      <c r="F303" t="str">
        <f>_xlfn.CONCAT(B303,C303)</f>
        <v>stdlib/safeds.data.tabular.containers._table/Table/list_columns_with_missing_values</v>
      </c>
      <c r="I303" t="str">
        <f>IF(A303="-","+","-")</f>
        <v>+</v>
      </c>
      <c r="J303" t="str">
        <f>IF(AND(I303="-",NOT(D303="ok")),"+","")</f>
        <v/>
      </c>
      <c r="K303" t="str">
        <f>IF(AND(I303="+",NOT(D303="ok")),"+","")</f>
        <v/>
      </c>
      <c r="L303" t="str">
        <f>IF(AND(I303="-",D303="?",A303&lt;$M$18),"+","")</f>
        <v/>
      </c>
      <c r="N303" t="str">
        <f>IF(AND(D303="ok",I303="-"),"+","")</f>
        <v/>
      </c>
      <c r="O303" t="str">
        <f>IF(AND(I303="+",D303="ok"),"+","")</f>
        <v>+</v>
      </c>
    </row>
    <row r="304" spans="1:18" ht="30" x14ac:dyDescent="0.25">
      <c r="A304" s="1" t="s">
        <v>6</v>
      </c>
      <c r="B304" s="3" t="s">
        <v>771</v>
      </c>
      <c r="C304" s="1"/>
      <c r="D304" s="8" t="s">
        <v>1179</v>
      </c>
      <c r="E304" t="s">
        <v>1220</v>
      </c>
      <c r="F304" t="str">
        <f>_xlfn.CONCAT(B304,C304)</f>
        <v>stdlib/safeds.data.tabular.containers._table/Table/list_columns_with_missing_values/self</v>
      </c>
      <c r="I304" t="str">
        <f>IF(A304="-","+","-")</f>
        <v>+</v>
      </c>
      <c r="J304" t="str">
        <f>IF(AND(I304="-",NOT(D304="ok")),"+","")</f>
        <v/>
      </c>
      <c r="K304" t="str">
        <f>IF(AND(I304="+",NOT(D304="ok")),"+","")</f>
        <v/>
      </c>
      <c r="L304" t="str">
        <f>IF(AND(I304="-",D304="?",A304&lt;$M$18),"+","")</f>
        <v/>
      </c>
      <c r="N304" t="str">
        <f>IF(AND(D304="ok",I304="-"),"+","")</f>
        <v/>
      </c>
      <c r="O304" t="str">
        <f>IF(AND(I304="+",D304="ok"),"+","")</f>
        <v>+</v>
      </c>
    </row>
    <row r="305" spans="1:18" ht="30" x14ac:dyDescent="0.25">
      <c r="A305" s="1" t="s">
        <v>6</v>
      </c>
      <c r="B305" s="3" t="s">
        <v>200</v>
      </c>
      <c r="C305" s="1"/>
      <c r="D305" s="8" t="s">
        <v>1179</v>
      </c>
      <c r="E305" t="s">
        <v>1220</v>
      </c>
      <c r="F305" t="str">
        <f>_xlfn.CONCAT(B305,C305)</f>
        <v>stdlib/safeds.data.tabular.containers._table/Table/list_columns_with_non_numerical_values</v>
      </c>
      <c r="I305" t="str">
        <f>IF(A305="-","+","-")</f>
        <v>+</v>
      </c>
      <c r="J305" t="str">
        <f>IF(AND(I305="-",NOT(D305="ok")),"+","")</f>
        <v/>
      </c>
      <c r="K305" t="str">
        <f>IF(AND(I305="+",NOT(D305="ok")),"+","")</f>
        <v/>
      </c>
      <c r="L305" t="str">
        <f>IF(AND(I305="-",D305="?",A305&lt;$M$18),"+","")</f>
        <v/>
      </c>
      <c r="N305" t="str">
        <f>IF(AND(D305="ok",I305="-"),"+","")</f>
        <v/>
      </c>
      <c r="O305" t="str">
        <f>IF(AND(I305="+",D305="ok"),"+","")</f>
        <v>+</v>
      </c>
    </row>
    <row r="306" spans="1:18" ht="30" x14ac:dyDescent="0.25">
      <c r="A306" s="1" t="s">
        <v>6</v>
      </c>
      <c r="B306" s="3" t="s">
        <v>772</v>
      </c>
      <c r="C306" s="1"/>
      <c r="D306" s="8" t="s">
        <v>1179</v>
      </c>
      <c r="E306" t="s">
        <v>1220</v>
      </c>
      <c r="F306" t="str">
        <f>_xlfn.CONCAT(B306,C306)</f>
        <v>stdlib/safeds.data.tabular.containers._table/Table/list_columns_with_non_numerical_values/self</v>
      </c>
      <c r="I306" t="str">
        <f>IF(A306="-","+","-")</f>
        <v>+</v>
      </c>
      <c r="J306" t="str">
        <f>IF(AND(I306="-",NOT(D306="ok")),"+","")</f>
        <v/>
      </c>
      <c r="K306" t="str">
        <f>IF(AND(I306="+",NOT(D306="ok")),"+","")</f>
        <v/>
      </c>
      <c r="L306" t="str">
        <f>IF(AND(I306="-",D306="?",A306&lt;$M$18),"+","")</f>
        <v/>
      </c>
      <c r="N306" t="str">
        <f>IF(AND(D306="ok",I306="-"),"+","")</f>
        <v/>
      </c>
      <c r="O306" t="str">
        <f>IF(AND(I306="+",D306="ok"),"+","")</f>
        <v>+</v>
      </c>
    </row>
    <row r="307" spans="1:18" x14ac:dyDescent="0.25">
      <c r="A307" s="1" t="s">
        <v>6</v>
      </c>
      <c r="B307" s="3" t="s">
        <v>201</v>
      </c>
      <c r="C307" s="1"/>
      <c r="D307" s="8" t="s">
        <v>1179</v>
      </c>
      <c r="E307" t="s">
        <v>1220</v>
      </c>
      <c r="F307" t="str">
        <f>_xlfn.CONCAT(B307,C307)</f>
        <v>stdlib/safeds.data.tabular.containers._table/Table/list_columns_with_numerical_values</v>
      </c>
      <c r="I307" t="str">
        <f>IF(A307="-","+","-")</f>
        <v>+</v>
      </c>
      <c r="J307" t="str">
        <f>IF(AND(I307="-",NOT(D307="ok")),"+","")</f>
        <v/>
      </c>
      <c r="K307" t="str">
        <f>IF(AND(I307="+",NOT(D307="ok")),"+","")</f>
        <v/>
      </c>
      <c r="L307" t="str">
        <f>IF(AND(I307="-",D307="?",A307&lt;$M$18),"+","")</f>
        <v/>
      </c>
      <c r="N307" t="str">
        <f>IF(AND(D307="ok",I307="-"),"+","")</f>
        <v/>
      </c>
      <c r="O307" t="str">
        <f>IF(AND(I307="+",D307="ok"),"+","")</f>
        <v>+</v>
      </c>
    </row>
    <row r="308" spans="1:18" ht="30" x14ac:dyDescent="0.25">
      <c r="A308" s="1" t="s">
        <v>6</v>
      </c>
      <c r="B308" s="3" t="s">
        <v>773</v>
      </c>
      <c r="C308" s="1"/>
      <c r="D308" s="8" t="s">
        <v>1179</v>
      </c>
      <c r="E308" t="s">
        <v>1220</v>
      </c>
      <c r="F308" t="str">
        <f>_xlfn.CONCAT(B308,C308)</f>
        <v>stdlib/safeds.data.tabular.containers._table/Table/list_columns_with_numerical_values/self</v>
      </c>
      <c r="I308" t="str">
        <f>IF(A308="-","+","-")</f>
        <v>+</v>
      </c>
      <c r="J308" t="str">
        <f>IF(AND(I308="-",NOT(D308="ok")),"+","")</f>
        <v/>
      </c>
      <c r="K308" t="str">
        <f>IF(AND(I308="+",NOT(D308="ok")),"+","")</f>
        <v/>
      </c>
      <c r="L308" t="str">
        <f>IF(AND(I308="-",D308="?",A308&lt;$M$18),"+","")</f>
        <v/>
      </c>
      <c r="N308" t="str">
        <f>IF(AND(D308="ok",I308="-"),"+","")</f>
        <v/>
      </c>
      <c r="O308" t="str">
        <f>IF(AND(I308="+",D308="ok"),"+","")</f>
        <v>+</v>
      </c>
    </row>
    <row r="309" spans="1:18" x14ac:dyDescent="0.25">
      <c r="A309" s="1" t="s">
        <v>6</v>
      </c>
      <c r="B309" s="1"/>
      <c r="C309" s="3" t="s">
        <v>369</v>
      </c>
      <c r="D309" s="8" t="str">
        <f>IF(B309=C309,"ok","-")</f>
        <v>-</v>
      </c>
      <c r="E309" t="s">
        <v>1215</v>
      </c>
      <c r="F309" t="str">
        <f>_xlfn.CONCAT(B309,C309)</f>
        <v>stdlib/safeds.data.tabular.containers._table/Table/n_columns@getter</v>
      </c>
      <c r="I309" t="str">
        <f>IF(A309="-","+","-")</f>
        <v>+</v>
      </c>
      <c r="J309" t="str">
        <f>IF(AND(I309="-",NOT(D309="ok")),"+","")</f>
        <v/>
      </c>
      <c r="K309" t="str">
        <f>IF(AND(I309="+",NOT(D309="ok")),"+","")</f>
        <v>+</v>
      </c>
      <c r="L309" t="str">
        <f>IF(AND(I309="-",D309="?",A309&lt;$M$18),"+","")</f>
        <v/>
      </c>
      <c r="N309" t="str">
        <f>IF(AND(D309="ok",I309="-"),"+","")</f>
        <v/>
      </c>
      <c r="O309" t="str">
        <f>IF(AND(I309="+",D309="ok"),"+","")</f>
        <v/>
      </c>
      <c r="P309" t="str">
        <f>IF(AND(K309="+",C309&lt;&gt;""),"+","")</f>
        <v>+</v>
      </c>
      <c r="Q309" t="str">
        <f>IF(AND(I309="-",NOT(D309="ok")),LEN(B309)-LEN(SUBSTITUTE(B309,",",""))+"1","")</f>
        <v/>
      </c>
      <c r="R309" t="str">
        <f>IF(AND(I309="-",NOT(D309="ok")),LEN(C309)-LEN(SUBSTITUTE(C309,",",""))+"1","")</f>
        <v/>
      </c>
    </row>
    <row r="310" spans="1:18" x14ac:dyDescent="0.25">
      <c r="A310" s="1" t="s">
        <v>6</v>
      </c>
      <c r="B310" s="1"/>
      <c r="C310" s="3" t="s">
        <v>965</v>
      </c>
      <c r="D310" s="8" t="str">
        <f>IF(B310=C310,"ok","-")</f>
        <v>-</v>
      </c>
      <c r="E310" t="s">
        <v>1215</v>
      </c>
      <c r="F310" t="str">
        <f>_xlfn.CONCAT(B310,C310)</f>
        <v>stdlib/safeds.data.tabular.containers._table/Table/n_columns@getter/self</v>
      </c>
      <c r="I310" t="str">
        <f>IF(A310="-","+","-")</f>
        <v>+</v>
      </c>
      <c r="J310" t="str">
        <f>IF(AND(I310="-",NOT(D310="ok")),"+","")</f>
        <v/>
      </c>
      <c r="K310" t="str">
        <f>IF(AND(I310="+",NOT(D310="ok")),"+","")</f>
        <v>+</v>
      </c>
      <c r="L310" t="str">
        <f>IF(AND(I310="-",D310="?",A310&lt;$M$18),"+","")</f>
        <v/>
      </c>
      <c r="N310" t="str">
        <f>IF(AND(D310="ok",I310="-"),"+","")</f>
        <v/>
      </c>
      <c r="O310" t="str">
        <f>IF(AND(I310="+",D310="ok"),"+","")</f>
        <v/>
      </c>
      <c r="P310" t="str">
        <f>IF(AND(K310="+",C310&lt;&gt;""),"+","")</f>
        <v>+</v>
      </c>
      <c r="Q310" t="str">
        <f>IF(AND(I310="-",NOT(D310="ok")),LEN(B310)-LEN(SUBSTITUTE(B310,",",""))+"1","")</f>
        <v/>
      </c>
      <c r="R310" t="str">
        <f>IF(AND(I310="-",NOT(D310="ok")),LEN(C310)-LEN(SUBSTITUTE(C310,",",""))+"1","")</f>
        <v/>
      </c>
    </row>
    <row r="311" spans="1:18" x14ac:dyDescent="0.25">
      <c r="A311" s="1" t="s">
        <v>6</v>
      </c>
      <c r="B311" s="1"/>
      <c r="C311" s="3" t="s">
        <v>370</v>
      </c>
      <c r="D311" s="8" t="str">
        <f>IF(B311=C311,"ok","-")</f>
        <v>-</v>
      </c>
      <c r="E311" t="s">
        <v>1215</v>
      </c>
      <c r="F311" t="str">
        <f>_xlfn.CONCAT(B311,C311)</f>
        <v>stdlib/safeds.data.tabular.containers._table/Table/n_rows@getter</v>
      </c>
      <c r="I311" t="str">
        <f>IF(A311="-","+","-")</f>
        <v>+</v>
      </c>
      <c r="J311" t="str">
        <f>IF(AND(I311="-",NOT(D311="ok")),"+","")</f>
        <v/>
      </c>
      <c r="K311" t="str">
        <f>IF(AND(I311="+",NOT(D311="ok")),"+","")</f>
        <v>+</v>
      </c>
      <c r="L311" t="str">
        <f>IF(AND(I311="-",D311="?",A311&lt;$M$18),"+","")</f>
        <v/>
      </c>
      <c r="N311" t="str">
        <f>IF(AND(D311="ok",I311="-"),"+","")</f>
        <v/>
      </c>
      <c r="O311" t="str">
        <f>IF(AND(I311="+",D311="ok"),"+","")</f>
        <v/>
      </c>
      <c r="P311" t="str">
        <f>IF(AND(K311="+",C311&lt;&gt;""),"+","")</f>
        <v>+</v>
      </c>
      <c r="Q311" t="str">
        <f>IF(AND(I311="-",NOT(D311="ok")),LEN(B311)-LEN(SUBSTITUTE(B311,",",""))+"1","")</f>
        <v/>
      </c>
      <c r="R311" t="str">
        <f>IF(AND(I311="-",NOT(D311="ok")),LEN(C311)-LEN(SUBSTITUTE(C311,",",""))+"1","")</f>
        <v/>
      </c>
    </row>
    <row r="312" spans="1:18" x14ac:dyDescent="0.25">
      <c r="A312" s="1" t="s">
        <v>6</v>
      </c>
      <c r="B312" s="1"/>
      <c r="C312" s="3" t="s">
        <v>966</v>
      </c>
      <c r="D312" s="8" t="str">
        <f>IF(B312=C312,"ok","-")</f>
        <v>-</v>
      </c>
      <c r="E312" t="s">
        <v>1215</v>
      </c>
      <c r="F312" t="str">
        <f>_xlfn.CONCAT(B312,C312)</f>
        <v>stdlib/safeds.data.tabular.containers._table/Table/n_rows@getter/self</v>
      </c>
      <c r="I312" t="str">
        <f>IF(A312="-","+","-")</f>
        <v>+</v>
      </c>
      <c r="J312" t="str">
        <f>IF(AND(I312="-",NOT(D312="ok")),"+","")</f>
        <v/>
      </c>
      <c r="K312" t="str">
        <f>IF(AND(I312="+",NOT(D312="ok")),"+","")</f>
        <v>+</v>
      </c>
      <c r="L312" t="str">
        <f>IF(AND(I312="-",D312="?",A312&lt;$M$18),"+","")</f>
        <v/>
      </c>
      <c r="N312" t="str">
        <f>IF(AND(D312="ok",I312="-"),"+","")</f>
        <v/>
      </c>
      <c r="O312" t="str">
        <f>IF(AND(I312="+",D312="ok"),"+","")</f>
        <v/>
      </c>
      <c r="P312" t="str">
        <f>IF(AND(K312="+",C312&lt;&gt;""),"+","")</f>
        <v>+</v>
      </c>
      <c r="Q312" t="str">
        <f>IF(AND(I312="-",NOT(D312="ok")),LEN(B312)-LEN(SUBSTITUTE(B312,",",""))+"1","")</f>
        <v/>
      </c>
      <c r="R312" t="str">
        <f>IF(AND(I312="-",NOT(D312="ok")),LEN(C312)-LEN(SUBSTITUTE(C312,",",""))+"1","")</f>
        <v/>
      </c>
    </row>
    <row r="313" spans="1:18" x14ac:dyDescent="0.25">
      <c r="A313" s="1" t="s">
        <v>6</v>
      </c>
      <c r="B313" s="1"/>
      <c r="C313" s="14" t="s">
        <v>371</v>
      </c>
      <c r="D313" s="8" t="str">
        <f>IF(B313=C313,"ok","-")</f>
        <v>-</v>
      </c>
      <c r="E313" t="s">
        <v>1205</v>
      </c>
      <c r="F313" t="str">
        <f>_xlfn.CONCAT(B313,C313)</f>
        <v>stdlib/safeds.data.tabular.containers._table/Table/plot_correlation_heatmap</v>
      </c>
      <c r="I313" t="str">
        <f>IF(A313="-","+","-")</f>
        <v>+</v>
      </c>
      <c r="J313" t="str">
        <f>IF(AND(I313="-",NOT(D313="ok")),"+","")</f>
        <v/>
      </c>
      <c r="K313" t="str">
        <f>IF(AND(I313="+",NOT(D313="ok")),"+","")</f>
        <v>+</v>
      </c>
      <c r="L313" t="str">
        <f>IF(AND(I313="-",D313="?",A313&lt;$M$18),"+","")</f>
        <v/>
      </c>
      <c r="N313" t="str">
        <f>IF(AND(D313="ok",I313="-"),"+","")</f>
        <v/>
      </c>
      <c r="O313" t="str">
        <f>IF(AND(I313="+",D313="ok"),"+","")</f>
        <v/>
      </c>
      <c r="P313" t="str">
        <f>IF(AND(K313="+",C313&lt;&gt;""),"+","")</f>
        <v>+</v>
      </c>
      <c r="Q313" t="str">
        <f>IF(AND(I313="-",NOT(D313="ok")),LEN(B313)-LEN(SUBSTITUTE(B313,",",""))+"1","")</f>
        <v/>
      </c>
      <c r="R313" t="str">
        <f>IF(AND(I313="-",NOT(D313="ok")),LEN(C313)-LEN(SUBSTITUTE(C313,",",""))+"1","")</f>
        <v/>
      </c>
    </row>
    <row r="314" spans="1:18" x14ac:dyDescent="0.25">
      <c r="A314" s="1" t="s">
        <v>6</v>
      </c>
      <c r="B314" s="1"/>
      <c r="C314" s="3" t="s">
        <v>967</v>
      </c>
      <c r="D314" s="8" t="s">
        <v>1179</v>
      </c>
      <c r="E314" t="s">
        <v>1205</v>
      </c>
      <c r="F314" t="str">
        <f>_xlfn.CONCAT(B314,C314)</f>
        <v>stdlib/safeds.data.tabular.containers._table/Table/plot_correlation_heatmap/self</v>
      </c>
      <c r="I314" t="str">
        <f>IF(A314="-","+","-")</f>
        <v>+</v>
      </c>
      <c r="J314" t="str">
        <f>IF(AND(I314="-",NOT(D314="ok")),"+","")</f>
        <v/>
      </c>
      <c r="K314" t="str">
        <f>IF(AND(I314="+",NOT(D314="ok")),"+","")</f>
        <v/>
      </c>
      <c r="L314" t="str">
        <f>IF(AND(I314="-",D314="?",A314&lt;$M$18),"+","")</f>
        <v/>
      </c>
      <c r="N314" t="str">
        <f>IF(AND(D314="ok",I314="-"),"+","")</f>
        <v/>
      </c>
      <c r="O314" t="str">
        <f>IF(AND(I314="+",D314="ok"),"+","")</f>
        <v>+</v>
      </c>
      <c r="P314" t="str">
        <f>IF(AND(K314="+",C314&lt;&gt;""),"+","")</f>
        <v/>
      </c>
      <c r="Q314" t="str">
        <f>IF(AND(I314="-",NOT(D314="ok")),LEN(B314)-LEN(SUBSTITUTE(B314,",",""))+"1","")</f>
        <v/>
      </c>
      <c r="R314" t="str">
        <f>IF(AND(I314="-",NOT(D314="ok")),LEN(C314)-LEN(SUBSTITUTE(C314,",",""))+"1","")</f>
        <v/>
      </c>
    </row>
    <row r="315" spans="1:18" x14ac:dyDescent="0.25">
      <c r="A315" s="1" t="s">
        <v>6</v>
      </c>
      <c r="B315" s="1"/>
      <c r="C315" s="14" t="s">
        <v>372</v>
      </c>
      <c r="D315" s="8" t="str">
        <f>IF(B315=C315,"ok","-")</f>
        <v>-</v>
      </c>
      <c r="E315" t="s">
        <v>1205</v>
      </c>
      <c r="F315" t="str">
        <f>_xlfn.CONCAT(B315,C315)</f>
        <v>stdlib/safeds.data.tabular.containers._table/Table/plot_lineplot</v>
      </c>
      <c r="I315" t="str">
        <f>IF(A315="-","+","-")</f>
        <v>+</v>
      </c>
      <c r="J315" t="str">
        <f>IF(AND(I315="-",NOT(D315="ok")),"+","")</f>
        <v/>
      </c>
      <c r="K315" t="str">
        <f>IF(AND(I315="+",NOT(D315="ok")),"+","")</f>
        <v>+</v>
      </c>
      <c r="L315" t="str">
        <f>IF(AND(I315="-",D315="?",A315&lt;$M$18),"+","")</f>
        <v/>
      </c>
      <c r="N315" t="str">
        <f>IF(AND(D315="ok",I315="-"),"+","")</f>
        <v/>
      </c>
      <c r="O315" t="str">
        <f>IF(AND(I315="+",D315="ok"),"+","")</f>
        <v/>
      </c>
      <c r="P315" t="str">
        <f>IF(AND(K315="+",C315&lt;&gt;""),"+","")</f>
        <v>+</v>
      </c>
      <c r="Q315" t="str">
        <f>IF(AND(I315="-",NOT(D315="ok")),LEN(B315)-LEN(SUBSTITUTE(B315,",",""))+"1","")</f>
        <v/>
      </c>
      <c r="R315" t="str">
        <f>IF(AND(I315="-",NOT(D315="ok")),LEN(C315)-LEN(SUBSTITUTE(C315,",",""))+"1","")</f>
        <v/>
      </c>
    </row>
    <row r="316" spans="1:18" x14ac:dyDescent="0.25">
      <c r="A316" s="1" t="s">
        <v>6</v>
      </c>
      <c r="B316" s="1"/>
      <c r="C316" s="3" t="s">
        <v>968</v>
      </c>
      <c r="D316" s="8" t="s">
        <v>1179</v>
      </c>
      <c r="E316" t="s">
        <v>1205</v>
      </c>
      <c r="F316" t="str">
        <f>_xlfn.CONCAT(B316,C316)</f>
        <v>stdlib/safeds.data.tabular.containers._table/Table/plot_lineplot/self</v>
      </c>
      <c r="I316" t="str">
        <f>IF(A316="-","+","-")</f>
        <v>+</v>
      </c>
      <c r="J316" t="str">
        <f>IF(AND(I316="-",NOT(D316="ok")),"+","")</f>
        <v/>
      </c>
      <c r="K316" t="str">
        <f>IF(AND(I316="+",NOT(D316="ok")),"+","")</f>
        <v/>
      </c>
      <c r="L316" t="str">
        <f>IF(AND(I316="-",D316="?",A316&lt;$M$18),"+","")</f>
        <v/>
      </c>
      <c r="N316" t="str">
        <f>IF(AND(D316="ok",I316="-"),"+","")</f>
        <v/>
      </c>
      <c r="O316" t="str">
        <f>IF(AND(I316="+",D316="ok"),"+","")</f>
        <v>+</v>
      </c>
      <c r="P316" t="str">
        <f>IF(AND(K316="+",C316&lt;&gt;""),"+","")</f>
        <v/>
      </c>
      <c r="Q316" t="str">
        <f>IF(AND(I316="-",NOT(D316="ok")),LEN(B316)-LEN(SUBSTITUTE(B316,",",""))+"1","")</f>
        <v/>
      </c>
      <c r="R316" t="str">
        <f>IF(AND(I316="-",NOT(D316="ok")),LEN(C316)-LEN(SUBSTITUTE(C316,",",""))+"1","")</f>
        <v/>
      </c>
    </row>
    <row r="317" spans="1:18" x14ac:dyDescent="0.25">
      <c r="A317" s="1" t="s">
        <v>6</v>
      </c>
      <c r="B317" s="1"/>
      <c r="C317" s="14" t="s">
        <v>969</v>
      </c>
      <c r="D317" s="8" t="str">
        <f>IF(B317=C317,"ok","-")</f>
        <v>-</v>
      </c>
      <c r="E317" t="s">
        <v>1205</v>
      </c>
      <c r="F317" t="str">
        <f>_xlfn.CONCAT(B317,C317)</f>
        <v>stdlib/safeds.data.tabular.containers._table/Table/plot_lineplot/x_column_name</v>
      </c>
      <c r="I317" t="str">
        <f>IF(A317="-","+","-")</f>
        <v>+</v>
      </c>
      <c r="J317" t="str">
        <f>IF(AND(I317="-",NOT(D317="ok")),"+","")</f>
        <v/>
      </c>
      <c r="K317" t="str">
        <f>IF(AND(I317="+",NOT(D317="ok")),"+","")</f>
        <v>+</v>
      </c>
      <c r="L317" t="str">
        <f>IF(AND(I317="-",D317="?",A317&lt;$M$18),"+","")</f>
        <v/>
      </c>
      <c r="N317" t="str">
        <f>IF(AND(D317="ok",I317="-"),"+","")</f>
        <v/>
      </c>
      <c r="O317" t="str">
        <f>IF(AND(I317="+",D317="ok"),"+","")</f>
        <v/>
      </c>
      <c r="P317" t="str">
        <f>IF(AND(K317="+",C317&lt;&gt;""),"+","")</f>
        <v>+</v>
      </c>
      <c r="Q317" t="str">
        <f>IF(AND(I317="-",NOT(D317="ok")),LEN(B317)-LEN(SUBSTITUTE(B317,",",""))+"1","")</f>
        <v/>
      </c>
      <c r="R317" t="str">
        <f>IF(AND(I317="-",NOT(D317="ok")),LEN(C317)-LEN(SUBSTITUTE(C317,",",""))+"1","")</f>
        <v/>
      </c>
    </row>
    <row r="318" spans="1:18" x14ac:dyDescent="0.25">
      <c r="A318" s="1" t="s">
        <v>6</v>
      </c>
      <c r="B318" s="1"/>
      <c r="C318" s="14" t="s">
        <v>970</v>
      </c>
      <c r="D318" s="8" t="str">
        <f>IF(B318=C318,"ok","-")</f>
        <v>-</v>
      </c>
      <c r="E318" t="s">
        <v>1205</v>
      </c>
      <c r="F318" t="str">
        <f>_xlfn.CONCAT(B318,C318)</f>
        <v>stdlib/safeds.data.tabular.containers._table/Table/plot_lineplot/y_column_name</v>
      </c>
      <c r="I318" t="str">
        <f>IF(A318="-","+","-")</f>
        <v>+</v>
      </c>
      <c r="J318" t="str">
        <f>IF(AND(I318="-",NOT(D318="ok")),"+","")</f>
        <v/>
      </c>
      <c r="K318" t="str">
        <f>IF(AND(I318="+",NOT(D318="ok")),"+","")</f>
        <v>+</v>
      </c>
      <c r="L318" t="str">
        <f>IF(AND(I318="-",D318="?",A318&lt;$M$18),"+","")</f>
        <v/>
      </c>
      <c r="N318" t="str">
        <f>IF(AND(D318="ok",I318="-"),"+","")</f>
        <v/>
      </c>
      <c r="O318" t="str">
        <f>IF(AND(I318="+",D318="ok"),"+","")</f>
        <v/>
      </c>
      <c r="P318" t="str">
        <f>IF(AND(K318="+",C318&lt;&gt;""),"+","")</f>
        <v>+</v>
      </c>
      <c r="Q318" t="str">
        <f>IF(AND(I318="-",NOT(D318="ok")),LEN(B318)-LEN(SUBSTITUTE(B318,",",""))+"1","")</f>
        <v/>
      </c>
      <c r="R318" t="str">
        <f>IF(AND(I318="-",NOT(D318="ok")),LEN(C318)-LEN(SUBSTITUTE(C318,",",""))+"1","")</f>
        <v/>
      </c>
    </row>
    <row r="319" spans="1:18" x14ac:dyDescent="0.25">
      <c r="A319" s="1" t="s">
        <v>6</v>
      </c>
      <c r="B319" s="1"/>
      <c r="C319" s="14" t="s">
        <v>373</v>
      </c>
      <c r="D319" s="8" t="str">
        <f>IF(B319=C319,"ok","-")</f>
        <v>-</v>
      </c>
      <c r="E319" t="s">
        <v>1205</v>
      </c>
      <c r="F319" t="str">
        <f>_xlfn.CONCAT(B319,C319)</f>
        <v>stdlib/safeds.data.tabular.containers._table/Table/plot_scatterplot</v>
      </c>
      <c r="I319" t="str">
        <f>IF(A319="-","+","-")</f>
        <v>+</v>
      </c>
      <c r="J319" t="str">
        <f>IF(AND(I319="-",NOT(D319="ok")),"+","")</f>
        <v/>
      </c>
      <c r="K319" t="str">
        <f>IF(AND(I319="+",NOT(D319="ok")),"+","")</f>
        <v>+</v>
      </c>
      <c r="L319" t="str">
        <f>IF(AND(I319="-",D319="?",A319&lt;$M$18),"+","")</f>
        <v/>
      </c>
      <c r="N319" t="str">
        <f>IF(AND(D319="ok",I319="-"),"+","")</f>
        <v/>
      </c>
      <c r="O319" t="str">
        <f>IF(AND(I319="+",D319="ok"),"+","")</f>
        <v/>
      </c>
      <c r="P319" t="str">
        <f>IF(AND(K319="+",C319&lt;&gt;""),"+","")</f>
        <v>+</v>
      </c>
      <c r="Q319" t="str">
        <f>IF(AND(I319="-",NOT(D319="ok")),LEN(B319)-LEN(SUBSTITUTE(B319,",",""))+"1","")</f>
        <v/>
      </c>
      <c r="R319" t="str">
        <f>IF(AND(I319="-",NOT(D319="ok")),LEN(C319)-LEN(SUBSTITUTE(C319,",",""))+"1","")</f>
        <v/>
      </c>
    </row>
    <row r="320" spans="1:18" x14ac:dyDescent="0.25">
      <c r="A320" s="1" t="s">
        <v>6</v>
      </c>
      <c r="B320" s="1"/>
      <c r="C320" s="3" t="s">
        <v>971</v>
      </c>
      <c r="D320" s="8" t="s">
        <v>1179</v>
      </c>
      <c r="E320" t="s">
        <v>1205</v>
      </c>
      <c r="F320" t="str">
        <f>_xlfn.CONCAT(B320,C320)</f>
        <v>stdlib/safeds.data.tabular.containers._table/Table/plot_scatterplot/self</v>
      </c>
      <c r="I320" t="str">
        <f>IF(A320="-","+","-")</f>
        <v>+</v>
      </c>
      <c r="J320" t="str">
        <f>IF(AND(I320="-",NOT(D320="ok")),"+","")</f>
        <v/>
      </c>
      <c r="K320" t="str">
        <f>IF(AND(I320="+",NOT(D320="ok")),"+","")</f>
        <v/>
      </c>
      <c r="L320" t="str">
        <f>IF(AND(I320="-",D320="?",A320&lt;$M$18),"+","")</f>
        <v/>
      </c>
      <c r="N320" t="str">
        <f>IF(AND(D320="ok",I320="-"),"+","")</f>
        <v/>
      </c>
      <c r="O320" t="str">
        <f>IF(AND(I320="+",D320="ok"),"+","")</f>
        <v>+</v>
      </c>
      <c r="P320" t="str">
        <f>IF(AND(K320="+",C320&lt;&gt;""),"+","")</f>
        <v/>
      </c>
      <c r="Q320" t="str">
        <f>IF(AND(I320="-",NOT(D320="ok")),LEN(B320)-LEN(SUBSTITUTE(B320,",",""))+"1","")</f>
        <v/>
      </c>
      <c r="R320" t="str">
        <f>IF(AND(I320="-",NOT(D320="ok")),LEN(C320)-LEN(SUBSTITUTE(C320,",",""))+"1","")</f>
        <v/>
      </c>
    </row>
    <row r="321" spans="1:18" x14ac:dyDescent="0.25">
      <c r="A321" s="1" t="s">
        <v>6</v>
      </c>
      <c r="B321" s="1"/>
      <c r="C321" s="14" t="s">
        <v>972</v>
      </c>
      <c r="D321" s="8" t="str">
        <f>IF(B321=C321,"ok","-")</f>
        <v>-</v>
      </c>
      <c r="E321" t="s">
        <v>1205</v>
      </c>
      <c r="F321" t="str">
        <f>_xlfn.CONCAT(B321,C321)</f>
        <v>stdlib/safeds.data.tabular.containers._table/Table/plot_scatterplot/x_column_name</v>
      </c>
      <c r="I321" t="str">
        <f>IF(A321="-","+","-")</f>
        <v>+</v>
      </c>
      <c r="J321" t="str">
        <f>IF(AND(I321="-",NOT(D321="ok")),"+","")</f>
        <v/>
      </c>
      <c r="K321" t="str">
        <f>IF(AND(I321="+",NOT(D321="ok")),"+","")</f>
        <v>+</v>
      </c>
      <c r="L321" t="str">
        <f>IF(AND(I321="-",D321="?",A321&lt;$M$18),"+","")</f>
        <v/>
      </c>
      <c r="N321" t="str">
        <f>IF(AND(D321="ok",I321="-"),"+","")</f>
        <v/>
      </c>
      <c r="O321" t="str">
        <f>IF(AND(I321="+",D321="ok"),"+","")</f>
        <v/>
      </c>
      <c r="P321" t="str">
        <f>IF(AND(K321="+",C321&lt;&gt;""),"+","")</f>
        <v>+</v>
      </c>
      <c r="Q321" t="str">
        <f>IF(AND(I321="-",NOT(D321="ok")),LEN(B321)-LEN(SUBSTITUTE(B321,",",""))+"1","")</f>
        <v/>
      </c>
      <c r="R321" t="str">
        <f>IF(AND(I321="-",NOT(D321="ok")),LEN(C321)-LEN(SUBSTITUTE(C321,",",""))+"1","")</f>
        <v/>
      </c>
    </row>
    <row r="322" spans="1:18" x14ac:dyDescent="0.25">
      <c r="A322" s="1" t="s">
        <v>6</v>
      </c>
      <c r="B322" s="1"/>
      <c r="C322" s="14" t="s">
        <v>973</v>
      </c>
      <c r="D322" s="8" t="str">
        <f>IF(B322=C322,"ok","-")</f>
        <v>-</v>
      </c>
      <c r="E322" t="s">
        <v>1205</v>
      </c>
      <c r="F322" t="str">
        <f>_xlfn.CONCAT(B322,C322)</f>
        <v>stdlib/safeds.data.tabular.containers._table/Table/plot_scatterplot/y_column_name</v>
      </c>
      <c r="I322" t="str">
        <f>IF(A322="-","+","-")</f>
        <v>+</v>
      </c>
      <c r="J322" t="str">
        <f>IF(AND(I322="-",NOT(D322="ok")),"+","")</f>
        <v/>
      </c>
      <c r="K322" t="str">
        <f>IF(AND(I322="+",NOT(D322="ok")),"+","")</f>
        <v>+</v>
      </c>
      <c r="L322" t="str">
        <f>IF(AND(I322="-",D322="?",A322&lt;$M$18),"+","")</f>
        <v/>
      </c>
      <c r="N322" t="str">
        <f>IF(AND(D322="ok",I322="-"),"+","")</f>
        <v/>
      </c>
      <c r="O322" t="str">
        <f>IF(AND(I322="+",D322="ok"),"+","")</f>
        <v/>
      </c>
      <c r="P322" t="str">
        <f>IF(AND(K322="+",C322&lt;&gt;""),"+","")</f>
        <v>+</v>
      </c>
      <c r="Q322" t="str">
        <f>IF(AND(I322="-",NOT(D322="ok")),LEN(B322)-LEN(SUBSTITUTE(B322,",",""))+"1","")</f>
        <v/>
      </c>
      <c r="R322" t="str">
        <f>IF(AND(I322="-",NOT(D322="ok")),LEN(C322)-LEN(SUBSTITUTE(C322,",",""))+"1","")</f>
        <v/>
      </c>
    </row>
    <row r="323" spans="1:18" x14ac:dyDescent="0.25">
      <c r="A323" s="1" t="s">
        <v>6</v>
      </c>
      <c r="B323" s="1"/>
      <c r="C323" s="3" t="s">
        <v>374</v>
      </c>
      <c r="D323" s="8" t="str">
        <f>IF(B323=C323,"ok","-")</f>
        <v>-</v>
      </c>
      <c r="E323" t="s">
        <v>1217</v>
      </c>
      <c r="F323" t="str">
        <f>_xlfn.CONCAT(B323,C323)</f>
        <v>stdlib/safeds.data.tabular.containers._table/Table/remove_columns</v>
      </c>
      <c r="I323" t="str">
        <f>IF(A323="-","+","-")</f>
        <v>+</v>
      </c>
      <c r="J323" t="str">
        <f>IF(AND(I323="-",NOT(D323="ok")),"+","")</f>
        <v/>
      </c>
      <c r="K323" t="str">
        <f>IF(AND(I323="+",NOT(D323="ok")),"+","")</f>
        <v>+</v>
      </c>
      <c r="L323" t="str">
        <f>IF(AND(I323="-",D323="?",A323&lt;$M$18),"+","")</f>
        <v/>
      </c>
      <c r="N323" t="str">
        <f>IF(AND(D323="ok",I323="-"),"+","")</f>
        <v/>
      </c>
      <c r="O323" t="str">
        <f>IF(AND(I323="+",D323="ok"),"+","")</f>
        <v/>
      </c>
      <c r="P323" t="str">
        <f>IF(AND(K323="+",C323&lt;&gt;""),"+","")</f>
        <v>+</v>
      </c>
      <c r="Q323" t="str">
        <f>IF(AND(I323="-",NOT(D323="ok")),LEN(B323)-LEN(SUBSTITUTE(B323,",",""))+"1","")</f>
        <v/>
      </c>
      <c r="R323" t="str">
        <f>IF(AND(I323="-",NOT(D323="ok")),LEN(C323)-LEN(SUBSTITUTE(C323,",",""))+"1","")</f>
        <v/>
      </c>
    </row>
    <row r="324" spans="1:18" x14ac:dyDescent="0.25">
      <c r="A324" s="1" t="s">
        <v>6</v>
      </c>
      <c r="B324" s="1"/>
      <c r="C324" s="3" t="s">
        <v>975</v>
      </c>
      <c r="D324" s="8" t="str">
        <f>IF(B324=C324,"ok","-")</f>
        <v>-</v>
      </c>
      <c r="E324" t="s">
        <v>1217</v>
      </c>
      <c r="F324" t="str">
        <f>_xlfn.CONCAT(B324,C324)</f>
        <v>stdlib/safeds.data.tabular.containers._table/Table/remove_columns/column_names</v>
      </c>
      <c r="I324" t="str">
        <f>IF(A324="-","+","-")</f>
        <v>+</v>
      </c>
      <c r="J324" t="str">
        <f>IF(AND(I324="-",NOT(D324="ok")),"+","")</f>
        <v/>
      </c>
      <c r="K324" t="str">
        <f>IF(AND(I324="+",NOT(D324="ok")),"+","")</f>
        <v>+</v>
      </c>
      <c r="L324" t="str">
        <f>IF(AND(I324="-",D324="?",A324&lt;$M$18),"+","")</f>
        <v/>
      </c>
      <c r="N324" t="str">
        <f>IF(AND(D324="ok",I324="-"),"+","")</f>
        <v/>
      </c>
      <c r="O324" t="str">
        <f>IF(AND(I324="+",D324="ok"),"+","")</f>
        <v/>
      </c>
      <c r="P324" t="str">
        <f>IF(AND(K324="+",C324&lt;&gt;""),"+","")</f>
        <v>+</v>
      </c>
      <c r="Q324" t="str">
        <f>IF(AND(I324="-",NOT(D324="ok")),LEN(B324)-LEN(SUBSTITUTE(B324,",",""))+"1","")</f>
        <v/>
      </c>
      <c r="R324" t="str">
        <f>IF(AND(I324="-",NOT(D324="ok")),LEN(C324)-LEN(SUBSTITUTE(C324,",",""))+"1","")</f>
        <v/>
      </c>
    </row>
    <row r="325" spans="1:18" x14ac:dyDescent="0.25">
      <c r="A325" s="1" t="s">
        <v>6</v>
      </c>
      <c r="B325" s="1"/>
      <c r="C325" s="3" t="s">
        <v>974</v>
      </c>
      <c r="D325" s="8" t="str">
        <f>IF(B325=C325,"ok","-")</f>
        <v>-</v>
      </c>
      <c r="E325" t="s">
        <v>1217</v>
      </c>
      <c r="F325" t="str">
        <f>_xlfn.CONCAT(B325,C325)</f>
        <v>stdlib/safeds.data.tabular.containers._table/Table/remove_columns/self</v>
      </c>
      <c r="I325" t="str">
        <f>IF(A325="-","+","-")</f>
        <v>+</v>
      </c>
      <c r="J325" t="str">
        <f>IF(AND(I325="-",NOT(D325="ok")),"+","")</f>
        <v/>
      </c>
      <c r="K325" t="str">
        <f>IF(AND(I325="+",NOT(D325="ok")),"+","")</f>
        <v>+</v>
      </c>
      <c r="L325" t="str">
        <f>IF(AND(I325="-",D325="?",A325&lt;$M$18),"+","")</f>
        <v/>
      </c>
      <c r="N325" t="str">
        <f>IF(AND(D325="ok",I325="-"),"+","")</f>
        <v/>
      </c>
      <c r="O325" t="str">
        <f>IF(AND(I325="+",D325="ok"),"+","")</f>
        <v/>
      </c>
      <c r="P325" t="str">
        <f>IF(AND(K325="+",C325&lt;&gt;""),"+","")</f>
        <v>+</v>
      </c>
      <c r="Q325" t="str">
        <f>IF(AND(I325="-",NOT(D325="ok")),LEN(B325)-LEN(SUBSTITUTE(B325,",",""))+"1","")</f>
        <v/>
      </c>
      <c r="R325" t="str">
        <f>IF(AND(I325="-",NOT(D325="ok")),LEN(C325)-LEN(SUBSTITUTE(C325,",",""))+"1","")</f>
        <v/>
      </c>
    </row>
    <row r="326" spans="1:18" ht="30" x14ac:dyDescent="0.25">
      <c r="A326" s="1" t="s">
        <v>6</v>
      </c>
      <c r="B326" s="1"/>
      <c r="C326" s="3" t="s">
        <v>375</v>
      </c>
      <c r="D326" s="8" t="s">
        <v>1179</v>
      </c>
      <c r="E326" t="s">
        <v>1221</v>
      </c>
      <c r="F326" t="str">
        <f>_xlfn.CONCAT(B326,C326)</f>
        <v>stdlib/safeds.data.tabular.containers._table/Table/remove_columns_with_missing_values</v>
      </c>
      <c r="I326" t="str">
        <f>IF(A326="-","+","-")</f>
        <v>+</v>
      </c>
      <c r="J326" t="str">
        <f>IF(AND(I326="-",NOT(D326="ok")),"+","")</f>
        <v/>
      </c>
      <c r="K326" t="str">
        <f>IF(AND(I326="+",NOT(D326="ok")),"+","")</f>
        <v/>
      </c>
      <c r="L326" t="str">
        <f>IF(AND(I326="-",D326="?",A326&lt;$M$18),"+","")</f>
        <v/>
      </c>
      <c r="N326" t="str">
        <f>IF(AND(D326="ok",I326="-"),"+","")</f>
        <v/>
      </c>
      <c r="O326" t="str">
        <f>IF(AND(I326="+",D326="ok"),"+","")</f>
        <v>+</v>
      </c>
    </row>
    <row r="327" spans="1:18" ht="30" x14ac:dyDescent="0.25">
      <c r="A327" s="1" t="s">
        <v>6</v>
      </c>
      <c r="B327" s="1"/>
      <c r="C327" s="3" t="s">
        <v>976</v>
      </c>
      <c r="D327" s="8" t="s">
        <v>1179</v>
      </c>
      <c r="E327" t="s">
        <v>1221</v>
      </c>
      <c r="F327" t="str">
        <f>_xlfn.CONCAT(B327,C327)</f>
        <v>stdlib/safeds.data.tabular.containers._table/Table/remove_columns_with_missing_values/self</v>
      </c>
      <c r="I327" t="str">
        <f>IF(A327="-","+","-")</f>
        <v>+</v>
      </c>
      <c r="J327" t="str">
        <f>IF(AND(I327="-",NOT(D327="ok")),"+","")</f>
        <v/>
      </c>
      <c r="K327" t="str">
        <f>IF(AND(I327="+",NOT(D327="ok")),"+","")</f>
        <v/>
      </c>
      <c r="L327" t="str">
        <f>IF(AND(I327="-",D327="?",A327&lt;$M$18),"+","")</f>
        <v/>
      </c>
      <c r="N327" t="str">
        <f>IF(AND(D327="ok",I327="-"),"+","")</f>
        <v/>
      </c>
      <c r="O327" t="str">
        <f>IF(AND(I327="+",D327="ok"),"+","")</f>
        <v>+</v>
      </c>
    </row>
    <row r="328" spans="1:18" ht="30" x14ac:dyDescent="0.25">
      <c r="A328" s="1" t="s">
        <v>6</v>
      </c>
      <c r="B328" s="1"/>
      <c r="C328" s="3" t="s">
        <v>376</v>
      </c>
      <c r="D328" s="8" t="s">
        <v>1179</v>
      </c>
      <c r="E328" t="s">
        <v>1222</v>
      </c>
      <c r="F328" t="str">
        <f>_xlfn.CONCAT(B328,C328)</f>
        <v>stdlib/safeds.data.tabular.containers._table/Table/remove_columns_with_non_numerical_values</v>
      </c>
      <c r="I328" t="str">
        <f>IF(A328="-","+","-")</f>
        <v>+</v>
      </c>
      <c r="J328" t="str">
        <f>IF(AND(I328="-",NOT(D328="ok")),"+","")</f>
        <v/>
      </c>
      <c r="K328" t="str">
        <f>IF(AND(I328="+",NOT(D328="ok")),"+","")</f>
        <v/>
      </c>
      <c r="L328" t="str">
        <f>IF(AND(I328="-",D328="?",A328&lt;$M$18),"+","")</f>
        <v/>
      </c>
      <c r="N328" t="str">
        <f>IF(AND(D328="ok",I328="-"),"+","")</f>
        <v/>
      </c>
      <c r="O328" t="str">
        <f>IF(AND(I328="+",D328="ok"),"+","")</f>
        <v>+</v>
      </c>
    </row>
    <row r="329" spans="1:18" ht="30" x14ac:dyDescent="0.25">
      <c r="A329" s="1" t="s">
        <v>6</v>
      </c>
      <c r="B329" s="1"/>
      <c r="C329" s="3" t="s">
        <v>977</v>
      </c>
      <c r="D329" s="8" t="s">
        <v>1179</v>
      </c>
      <c r="E329" t="s">
        <v>1222</v>
      </c>
      <c r="F329" t="str">
        <f>_xlfn.CONCAT(B329,C329)</f>
        <v>stdlib/safeds.data.tabular.containers._table/Table/remove_columns_with_non_numerical_values/self</v>
      </c>
      <c r="I329" t="str">
        <f>IF(A329="-","+","-")</f>
        <v>+</v>
      </c>
      <c r="J329" t="str">
        <f>IF(AND(I329="-",NOT(D329="ok")),"+","")</f>
        <v/>
      </c>
      <c r="K329" t="str">
        <f>IF(AND(I329="+",NOT(D329="ok")),"+","")</f>
        <v/>
      </c>
      <c r="L329" t="str">
        <f>IF(AND(I329="-",D329="?",A329&lt;$M$18),"+","")</f>
        <v/>
      </c>
      <c r="N329" t="str">
        <f>IF(AND(D329="ok",I329="-"),"+","")</f>
        <v/>
      </c>
      <c r="O329" t="str">
        <f>IF(AND(I329="+",D329="ok"),"+","")</f>
        <v>+</v>
      </c>
    </row>
    <row r="330" spans="1:18" x14ac:dyDescent="0.25">
      <c r="A330" s="1" t="s">
        <v>6</v>
      </c>
      <c r="B330" s="1"/>
      <c r="C330" s="3" t="s">
        <v>377</v>
      </c>
      <c r="D330" s="8" t="str">
        <f>IF(B330=C330,"ok","-")</f>
        <v>-</v>
      </c>
      <c r="E330" t="s">
        <v>1217</v>
      </c>
      <c r="F330" t="str">
        <f>_xlfn.CONCAT(B330,C330)</f>
        <v>stdlib/safeds.data.tabular.containers._table/Table/remove_duplicate_rows</v>
      </c>
      <c r="I330" t="str">
        <f>IF(A330="-","+","-")</f>
        <v>+</v>
      </c>
      <c r="J330" t="str">
        <f>IF(AND(I330="-",NOT(D330="ok")),"+","")</f>
        <v/>
      </c>
      <c r="K330" t="str">
        <f>IF(AND(I330="+",NOT(D330="ok")),"+","")</f>
        <v>+</v>
      </c>
      <c r="L330" t="str">
        <f>IF(AND(I330="-",D330="?",A330&lt;$M$18),"+","")</f>
        <v/>
      </c>
      <c r="N330" t="str">
        <f>IF(AND(D330="ok",I330="-"),"+","")</f>
        <v/>
      </c>
      <c r="O330" t="str">
        <f>IF(AND(I330="+",D330="ok"),"+","")</f>
        <v/>
      </c>
      <c r="P330" t="str">
        <f>IF(AND(K330="+",C330&lt;&gt;""),"+","")</f>
        <v>+</v>
      </c>
      <c r="Q330" t="str">
        <f>IF(AND(I330="-",NOT(D330="ok")),LEN(B330)-LEN(SUBSTITUTE(B330,",",""))+"1","")</f>
        <v/>
      </c>
      <c r="R330" t="str">
        <f>IF(AND(I330="-",NOT(D330="ok")),LEN(C330)-LEN(SUBSTITUTE(C330,",",""))+"1","")</f>
        <v/>
      </c>
    </row>
    <row r="331" spans="1:18" x14ac:dyDescent="0.25">
      <c r="A331" s="1" t="s">
        <v>6</v>
      </c>
      <c r="B331" s="1"/>
      <c r="C331" s="3" t="s">
        <v>978</v>
      </c>
      <c r="D331" s="8" t="str">
        <f>IF(B331=C331,"ok","-")</f>
        <v>-</v>
      </c>
      <c r="E331" t="s">
        <v>1217</v>
      </c>
      <c r="F331" t="str">
        <f>_xlfn.CONCAT(B331,C331)</f>
        <v>stdlib/safeds.data.tabular.containers._table/Table/remove_duplicate_rows/self</v>
      </c>
      <c r="I331" t="str">
        <f>IF(A331="-","+","-")</f>
        <v>+</v>
      </c>
      <c r="J331" t="str">
        <f>IF(AND(I331="-",NOT(D331="ok")),"+","")</f>
        <v/>
      </c>
      <c r="K331" t="str">
        <f>IF(AND(I331="+",NOT(D331="ok")),"+","")</f>
        <v>+</v>
      </c>
      <c r="L331" t="str">
        <f>IF(AND(I331="-",D331="?",A331&lt;$M$18),"+","")</f>
        <v/>
      </c>
      <c r="N331" t="str">
        <f>IF(AND(D331="ok",I331="-"),"+","")</f>
        <v/>
      </c>
      <c r="O331" t="str">
        <f>IF(AND(I331="+",D331="ok"),"+","")</f>
        <v/>
      </c>
      <c r="P331" t="str">
        <f>IF(AND(K331="+",C331&lt;&gt;""),"+","")</f>
        <v>+</v>
      </c>
      <c r="Q331" t="str">
        <f>IF(AND(I331="-",NOT(D331="ok")),LEN(B331)-LEN(SUBSTITUTE(B331,",",""))+"1","")</f>
        <v/>
      </c>
      <c r="R331" t="str">
        <f>IF(AND(I331="-",NOT(D331="ok")),LEN(C331)-LEN(SUBSTITUTE(C331,",",""))+"1","")</f>
        <v/>
      </c>
    </row>
    <row r="332" spans="1:18" x14ac:dyDescent="0.25">
      <c r="A332" s="1" t="s">
        <v>6</v>
      </c>
      <c r="B332" s="3" t="s">
        <v>202</v>
      </c>
      <c r="C332" s="1"/>
      <c r="D332" s="8" t="str">
        <f>IF(B332=C332,"ok","-")</f>
        <v>-</v>
      </c>
      <c r="E332" t="s">
        <v>1223</v>
      </c>
      <c r="F332" t="str">
        <f>_xlfn.CONCAT(B332,C332)</f>
        <v>stdlib/safeds.data.tabular.containers._table/Table/remove_outliers</v>
      </c>
      <c r="I332" t="str">
        <f>IF(A332="-","+","-")</f>
        <v>+</v>
      </c>
      <c r="J332" t="str">
        <f>IF(AND(I332="-",NOT(D332="ok")),"+","")</f>
        <v/>
      </c>
      <c r="K332" t="str">
        <f>IF(AND(I332="+",NOT(D332="ok")),"+","")</f>
        <v>+</v>
      </c>
      <c r="L332" t="str">
        <f>IF(AND(I332="-",D332="?",A332&lt;$M$18),"+","")</f>
        <v/>
      </c>
      <c r="N332" t="str">
        <f>IF(AND(D332="ok",I332="-"),"+","")</f>
        <v/>
      </c>
      <c r="O332" t="str">
        <f>IF(AND(I332="+",D332="ok"),"+","")</f>
        <v/>
      </c>
      <c r="P332" t="str">
        <f>IF(AND(K332="+",C332&lt;&gt;""),"+","")</f>
        <v/>
      </c>
      <c r="Q332" t="str">
        <f>IF(AND(I332="-",NOT(D332="ok")),LEN(B332)-LEN(SUBSTITUTE(B332,",",""))+"1","")</f>
        <v/>
      </c>
      <c r="R332" t="str">
        <f>IF(AND(I332="-",NOT(D332="ok")),LEN(C332)-LEN(SUBSTITUTE(C332,",",""))+"1","")</f>
        <v/>
      </c>
    </row>
    <row r="333" spans="1:18" x14ac:dyDescent="0.25">
      <c r="A333" s="1" t="s">
        <v>6</v>
      </c>
      <c r="B333" s="3" t="s">
        <v>774</v>
      </c>
      <c r="C333" s="1"/>
      <c r="D333" s="8" t="str">
        <f>IF(B333=C333,"ok","-")</f>
        <v>-</v>
      </c>
      <c r="E333" t="s">
        <v>1223</v>
      </c>
      <c r="F333" t="str">
        <f>_xlfn.CONCAT(B333,C333)</f>
        <v>stdlib/safeds.data.tabular.containers._table/Table/remove_outliers/self</v>
      </c>
      <c r="I333" t="str">
        <f>IF(A333="-","+","-")</f>
        <v>+</v>
      </c>
      <c r="J333" t="str">
        <f>IF(AND(I333="-",NOT(D333="ok")),"+","")</f>
        <v/>
      </c>
      <c r="K333" t="str">
        <f>IF(AND(I333="+",NOT(D333="ok")),"+","")</f>
        <v>+</v>
      </c>
      <c r="L333" t="str">
        <f>IF(AND(I333="-",D333="?",A333&lt;$M$18),"+","")</f>
        <v/>
      </c>
      <c r="N333" t="str">
        <f>IF(AND(D333="ok",I333="-"),"+","")</f>
        <v/>
      </c>
      <c r="O333" t="str">
        <f>IF(AND(I333="+",D333="ok"),"+","")</f>
        <v/>
      </c>
      <c r="P333" t="str">
        <f>IF(AND(K333="+",C333&lt;&gt;""),"+","")</f>
        <v/>
      </c>
      <c r="Q333" t="str">
        <f>IF(AND(I333="-",NOT(D333="ok")),LEN(B333)-LEN(SUBSTITUTE(B333,",",""))+"1","")</f>
        <v/>
      </c>
      <c r="R333" t="str">
        <f>IF(AND(I333="-",NOT(D333="ok")),LEN(C333)-LEN(SUBSTITUTE(C333,",",""))+"1","")</f>
        <v/>
      </c>
    </row>
    <row r="334" spans="1:18" x14ac:dyDescent="0.25">
      <c r="A334" s="1" t="s">
        <v>6</v>
      </c>
      <c r="B334" s="1"/>
      <c r="C334" s="3" t="s">
        <v>378</v>
      </c>
      <c r="D334" s="8" t="s">
        <v>1179</v>
      </c>
      <c r="E334" t="s">
        <v>1221</v>
      </c>
      <c r="F334" t="str">
        <f>_xlfn.CONCAT(B334,C334)</f>
        <v>stdlib/safeds.data.tabular.containers._table/Table/remove_rows_with_missing_values</v>
      </c>
      <c r="I334" t="str">
        <f>IF(A334="-","+","-")</f>
        <v>+</v>
      </c>
      <c r="J334" t="str">
        <f>IF(AND(I334="-",NOT(D334="ok")),"+","")</f>
        <v/>
      </c>
      <c r="K334" t="str">
        <f>IF(AND(I334="+",NOT(D334="ok")),"+","")</f>
        <v/>
      </c>
      <c r="L334" t="str">
        <f>IF(AND(I334="-",D334="?",A334&lt;$M$18),"+","")</f>
        <v/>
      </c>
      <c r="N334" t="str">
        <f>IF(AND(D334="ok",I334="-"),"+","")</f>
        <v/>
      </c>
      <c r="O334" t="str">
        <f>IF(AND(I334="+",D334="ok"),"+","")</f>
        <v>+</v>
      </c>
    </row>
    <row r="335" spans="1:18" ht="30" x14ac:dyDescent="0.25">
      <c r="A335" s="1" t="s">
        <v>6</v>
      </c>
      <c r="B335" s="1"/>
      <c r="C335" s="3" t="s">
        <v>979</v>
      </c>
      <c r="D335" s="8" t="s">
        <v>1179</v>
      </c>
      <c r="E335" t="s">
        <v>1221</v>
      </c>
      <c r="F335" t="str">
        <f>_xlfn.CONCAT(B335,C335)</f>
        <v>stdlib/safeds.data.tabular.containers._table/Table/remove_rows_with_missing_values/self</v>
      </c>
      <c r="I335" t="str">
        <f>IF(A335="-","+","-")</f>
        <v>+</v>
      </c>
      <c r="J335" t="str">
        <f>IF(AND(I335="-",NOT(D335="ok")),"+","")</f>
        <v/>
      </c>
      <c r="K335" t="str">
        <f>IF(AND(I335="+",NOT(D335="ok")),"+","")</f>
        <v/>
      </c>
      <c r="L335" t="str">
        <f>IF(AND(I335="-",D335="?",A335&lt;$M$18),"+","")</f>
        <v/>
      </c>
      <c r="N335" t="str">
        <f>IF(AND(D335="ok",I335="-"),"+","")</f>
        <v/>
      </c>
      <c r="O335" t="str">
        <f>IF(AND(I335="+",D335="ok"),"+","")</f>
        <v>+</v>
      </c>
    </row>
    <row r="336" spans="1:18" x14ac:dyDescent="0.25">
      <c r="A336" s="1" t="s">
        <v>6</v>
      </c>
      <c r="B336" s="1"/>
      <c r="C336" s="3" t="s">
        <v>379</v>
      </c>
      <c r="D336" s="8" t="str">
        <f>IF(B336=C336,"ok","-")</f>
        <v>-</v>
      </c>
      <c r="E336" t="s">
        <v>1223</v>
      </c>
      <c r="F336" t="str">
        <f>_xlfn.CONCAT(B336,C336)</f>
        <v>stdlib/safeds.data.tabular.containers._table/Table/remove_rows_with_outliers</v>
      </c>
      <c r="I336" t="str">
        <f>IF(A336="-","+","-")</f>
        <v>+</v>
      </c>
      <c r="J336" t="str">
        <f>IF(AND(I336="-",NOT(D336="ok")),"+","")</f>
        <v/>
      </c>
      <c r="K336" t="str">
        <f>IF(AND(I336="+",NOT(D336="ok")),"+","")</f>
        <v>+</v>
      </c>
      <c r="L336" t="str">
        <f>IF(AND(I336="-",D336="?",A336&lt;$M$18),"+","")</f>
        <v/>
      </c>
      <c r="N336" t="str">
        <f>IF(AND(D336="ok",I336="-"),"+","")</f>
        <v/>
      </c>
      <c r="O336" t="str">
        <f>IF(AND(I336="+",D336="ok"),"+","")</f>
        <v/>
      </c>
      <c r="P336" t="str">
        <f>IF(AND(K336="+",C336&lt;&gt;""),"+","")</f>
        <v>+</v>
      </c>
      <c r="Q336" t="str">
        <f>IF(AND(I336="-",NOT(D336="ok")),LEN(B336)-LEN(SUBSTITUTE(B336,",",""))+"1","")</f>
        <v/>
      </c>
      <c r="R336" t="str">
        <f>IF(AND(I336="-",NOT(D336="ok")),LEN(C336)-LEN(SUBSTITUTE(C336,",",""))+"1","")</f>
        <v/>
      </c>
    </row>
    <row r="337" spans="1:18" x14ac:dyDescent="0.25">
      <c r="A337" s="1" t="s">
        <v>6</v>
      </c>
      <c r="B337" s="1"/>
      <c r="C337" s="3" t="s">
        <v>980</v>
      </c>
      <c r="D337" s="8" t="str">
        <f>IF(B337=C337,"ok","-")</f>
        <v>-</v>
      </c>
      <c r="E337" t="s">
        <v>1223</v>
      </c>
      <c r="F337" t="str">
        <f>_xlfn.CONCAT(B337,C337)</f>
        <v>stdlib/safeds.data.tabular.containers._table/Table/remove_rows_with_outliers/self</v>
      </c>
      <c r="I337" t="str">
        <f>IF(A337="-","+","-")</f>
        <v>+</v>
      </c>
      <c r="J337" t="str">
        <f>IF(AND(I337="-",NOT(D337="ok")),"+","")</f>
        <v/>
      </c>
      <c r="K337" t="str">
        <f>IF(AND(I337="+",NOT(D337="ok")),"+","")</f>
        <v>+</v>
      </c>
      <c r="L337" t="str">
        <f>IF(AND(I337="-",D337="?",A337&lt;$M$18),"+","")</f>
        <v/>
      </c>
      <c r="N337" t="str">
        <f>IF(AND(D337="ok",I337="-"),"+","")</f>
        <v/>
      </c>
      <c r="O337" t="str">
        <f>IF(AND(I337="+",D337="ok"),"+","")</f>
        <v/>
      </c>
      <c r="P337" t="str">
        <f>IF(AND(K337="+",C337&lt;&gt;""),"+","")</f>
        <v>+</v>
      </c>
      <c r="Q337" t="str">
        <f>IF(AND(I337="-",NOT(D337="ok")),LEN(B337)-LEN(SUBSTITUTE(B337,",",""))+"1","")</f>
        <v/>
      </c>
      <c r="R337" t="str">
        <f>IF(AND(I337="-",NOT(D337="ok")),LEN(C337)-LEN(SUBSTITUTE(C337,",",""))+"1","")</f>
        <v/>
      </c>
    </row>
    <row r="338" spans="1:18" x14ac:dyDescent="0.25">
      <c r="A338" s="1" t="s">
        <v>4</v>
      </c>
      <c r="B338" s="3" t="s">
        <v>585</v>
      </c>
      <c r="C338" s="3" t="s">
        <v>585</v>
      </c>
      <c r="D338" s="8" t="str">
        <f>IF(B338=C338,"ok","-")</f>
        <v>ok</v>
      </c>
      <c r="F338" t="str">
        <f>_xlfn.CONCAT(B338,C338)</f>
        <v>stdlib/safeds.data.tabular.containers._table/Table/rename_column/new_namestdlib/safeds.data.tabular.containers._table/Table/rename_column/new_name</v>
      </c>
      <c r="I338" t="str">
        <f>IF(A338="-","+","-")</f>
        <v>-</v>
      </c>
      <c r="J338" t="str">
        <f>IF(AND(I338="-",NOT(D338="ok")),"+","")</f>
        <v/>
      </c>
      <c r="K338" t="str">
        <f>IF(AND(I338="+",NOT(D338="ok")),"+","")</f>
        <v/>
      </c>
      <c r="L338" t="str">
        <f>IF(AND(I338="-",D338="?",A338&lt;$M$18),"+","")</f>
        <v/>
      </c>
      <c r="N338" t="str">
        <f>IF(AND(D338="ok",I338="-"),"+","")</f>
        <v>+</v>
      </c>
      <c r="O338" t="str">
        <f>IF(AND(I338="+",D338="ok"),"+","")</f>
        <v/>
      </c>
    </row>
    <row r="339" spans="1:18" x14ac:dyDescent="0.25">
      <c r="A339" s="1" t="s">
        <v>4</v>
      </c>
      <c r="B339" s="3" t="s">
        <v>584</v>
      </c>
      <c r="C339" s="3" t="s">
        <v>584</v>
      </c>
      <c r="D339" s="8" t="str">
        <f>IF(B339=C339,"ok","-")</f>
        <v>ok</v>
      </c>
      <c r="F339" t="str">
        <f>_xlfn.CONCAT(B339,C339)</f>
        <v>stdlib/safeds.data.tabular.containers._table/Table/rename_column/old_namestdlib/safeds.data.tabular.containers._table/Table/rename_column/old_name</v>
      </c>
      <c r="I339" t="str">
        <f>IF(A339="-","+","-")</f>
        <v>-</v>
      </c>
      <c r="J339" t="str">
        <f>IF(AND(I339="-",NOT(D339="ok")),"+","")</f>
        <v/>
      </c>
      <c r="K339" t="str">
        <f>IF(AND(I339="+",NOT(D339="ok")),"+","")</f>
        <v/>
      </c>
      <c r="L339" t="str">
        <f>IF(AND(I339="-",D339="?",A339&lt;$M$18),"+","")</f>
        <v/>
      </c>
      <c r="N339" t="str">
        <f>IF(AND(D339="ok",I339="-"),"+","")</f>
        <v>+</v>
      </c>
      <c r="O339" t="str">
        <f>IF(AND(I339="+",D339="ok"),"+","")</f>
        <v/>
      </c>
    </row>
    <row r="340" spans="1:18" x14ac:dyDescent="0.25">
      <c r="A340" s="1" t="s">
        <v>4</v>
      </c>
      <c r="B340" s="3" t="s">
        <v>583</v>
      </c>
      <c r="C340" s="3" t="s">
        <v>583</v>
      </c>
      <c r="D340" s="8" t="str">
        <f>IF(B340=C340,"ok","-")</f>
        <v>ok</v>
      </c>
      <c r="F340" t="str">
        <f>_xlfn.CONCAT(B340,C340)</f>
        <v>stdlib/safeds.data.tabular.containers._table/Table/rename_column/selfstdlib/safeds.data.tabular.containers._table/Table/rename_column/self</v>
      </c>
      <c r="I340" t="str">
        <f>IF(A340="-","+","-")</f>
        <v>-</v>
      </c>
      <c r="J340" t="str">
        <f>IF(AND(I340="-",NOT(D340="ok")),"+","")</f>
        <v/>
      </c>
      <c r="K340" t="str">
        <f>IF(AND(I340="+",NOT(D340="ok")),"+","")</f>
        <v/>
      </c>
      <c r="L340" t="str">
        <f>IF(AND(I340="-",D340="?",A340&lt;$M$18),"+","")</f>
        <v/>
      </c>
      <c r="N340" t="str">
        <f>IF(AND(D340="ok",I340="-"),"+","")</f>
        <v>+</v>
      </c>
      <c r="O340" t="str">
        <f>IF(AND(I340="+",D340="ok"),"+","")</f>
        <v/>
      </c>
    </row>
    <row r="341" spans="1:18" x14ac:dyDescent="0.25">
      <c r="A341" s="1" t="s">
        <v>4</v>
      </c>
      <c r="B341" s="3" t="s">
        <v>140</v>
      </c>
      <c r="C341" s="3" t="s">
        <v>140</v>
      </c>
      <c r="D341" s="8" t="str">
        <f>IF(B341=C341,"ok","-")</f>
        <v>ok</v>
      </c>
      <c r="F341" t="str">
        <f>_xlfn.CONCAT(B341,C341)</f>
        <v>stdlib/safeds.data.tabular.containers._table/Table/rename_columnstdlib/safeds.data.tabular.containers._table/Table/rename_column</v>
      </c>
      <c r="I341" t="str">
        <f>IF(A341="-","+","-")</f>
        <v>-</v>
      </c>
      <c r="J341" t="str">
        <f>IF(AND(I341="-",NOT(D341="ok")),"+","")</f>
        <v/>
      </c>
      <c r="K341" t="str">
        <f>IF(AND(I341="+",NOT(D341="ok")),"+","")</f>
        <v/>
      </c>
      <c r="L341" t="str">
        <f>IF(AND(I341="-",D341="?",A341&lt;$M$18),"+","")</f>
        <v/>
      </c>
      <c r="N341" t="str">
        <f>IF(AND(D341="ok",I341="-"),"+","")</f>
        <v>+</v>
      </c>
      <c r="O341" t="str">
        <f>IF(AND(I341="+",D341="ok"),"+","")</f>
        <v/>
      </c>
    </row>
    <row r="342" spans="1:18" x14ac:dyDescent="0.25">
      <c r="A342" s="1" t="s">
        <v>4</v>
      </c>
      <c r="B342" s="3" t="s">
        <v>588</v>
      </c>
      <c r="C342" s="3" t="s">
        <v>588</v>
      </c>
      <c r="D342" s="8" t="str">
        <f>IF(B342=C342,"ok","-")</f>
        <v>ok</v>
      </c>
      <c r="F342" t="str">
        <f>_xlfn.CONCAT(B342,C342)</f>
        <v>stdlib/safeds.data.tabular.containers._table/Table/replace_column/new_columnstdlib/safeds.data.tabular.containers._table/Table/replace_column/new_column</v>
      </c>
      <c r="I342" t="str">
        <f>IF(A342="-","+","-")</f>
        <v>-</v>
      </c>
      <c r="J342" t="str">
        <f>IF(AND(I342="-",NOT(D342="ok")),"+","")</f>
        <v/>
      </c>
      <c r="K342" t="str">
        <f>IF(AND(I342="+",NOT(D342="ok")),"+","")</f>
        <v/>
      </c>
      <c r="L342" t="str">
        <f>IF(AND(I342="-",D342="?",A342&lt;$M$18),"+","")</f>
        <v/>
      </c>
      <c r="N342" t="str">
        <f>IF(AND(D342="ok",I342="-"),"+","")</f>
        <v>+</v>
      </c>
      <c r="O342" t="str">
        <f>IF(AND(I342="+",D342="ok"),"+","")</f>
        <v/>
      </c>
    </row>
    <row r="343" spans="1:18" x14ac:dyDescent="0.25">
      <c r="A343" s="1" t="s">
        <v>4</v>
      </c>
      <c r="B343" s="3" t="s">
        <v>587</v>
      </c>
      <c r="C343" s="3" t="s">
        <v>587</v>
      </c>
      <c r="D343" s="8" t="str">
        <f>IF(B343=C343,"ok","-")</f>
        <v>ok</v>
      </c>
      <c r="F343" t="str">
        <f>_xlfn.CONCAT(B343,C343)</f>
        <v>stdlib/safeds.data.tabular.containers._table/Table/replace_column/old_column_namestdlib/safeds.data.tabular.containers._table/Table/replace_column/old_column_name</v>
      </c>
      <c r="I343" t="str">
        <f>IF(A343="-","+","-")</f>
        <v>-</v>
      </c>
      <c r="J343" t="str">
        <f>IF(AND(I343="-",NOT(D343="ok")),"+","")</f>
        <v/>
      </c>
      <c r="K343" t="str">
        <f>IF(AND(I343="+",NOT(D343="ok")),"+","")</f>
        <v/>
      </c>
      <c r="L343" t="str">
        <f>IF(AND(I343="-",D343="?",A343&lt;$M$18),"+","")</f>
        <v/>
      </c>
      <c r="N343" t="str">
        <f>IF(AND(D343="ok",I343="-"),"+","")</f>
        <v>+</v>
      </c>
      <c r="O343" t="str">
        <f>IF(AND(I343="+",D343="ok"),"+","")</f>
        <v/>
      </c>
    </row>
    <row r="344" spans="1:18" x14ac:dyDescent="0.25">
      <c r="A344" s="1" t="s">
        <v>4</v>
      </c>
      <c r="B344" s="3" t="s">
        <v>586</v>
      </c>
      <c r="C344" s="3" t="s">
        <v>586</v>
      </c>
      <c r="D344" s="8" t="str">
        <f>IF(B344=C344,"ok","-")</f>
        <v>ok</v>
      </c>
      <c r="F344" t="str">
        <f>_xlfn.CONCAT(B344,C344)</f>
        <v>stdlib/safeds.data.tabular.containers._table/Table/replace_column/selfstdlib/safeds.data.tabular.containers._table/Table/replace_column/self</v>
      </c>
      <c r="I344" t="str">
        <f>IF(A344="-","+","-")</f>
        <v>-</v>
      </c>
      <c r="J344" t="str">
        <f>IF(AND(I344="-",NOT(D344="ok")),"+","")</f>
        <v/>
      </c>
      <c r="K344" t="str">
        <f>IF(AND(I344="+",NOT(D344="ok")),"+","")</f>
        <v/>
      </c>
      <c r="L344" t="str">
        <f>IF(AND(I344="-",D344="?",A344&lt;$M$18),"+","")</f>
        <v/>
      </c>
      <c r="N344" t="str">
        <f>IF(AND(D344="ok",I344="-"),"+","")</f>
        <v>+</v>
      </c>
      <c r="O344" t="str">
        <f>IF(AND(I344="+",D344="ok"),"+","")</f>
        <v/>
      </c>
    </row>
    <row r="345" spans="1:18" x14ac:dyDescent="0.25">
      <c r="A345" s="1" t="s">
        <v>4</v>
      </c>
      <c r="B345" s="3" t="s">
        <v>141</v>
      </c>
      <c r="C345" s="3" t="s">
        <v>141</v>
      </c>
      <c r="D345" s="8" t="str">
        <f>IF(B345=C345,"ok","-")</f>
        <v>ok</v>
      </c>
      <c r="F345" t="str">
        <f>_xlfn.CONCAT(B345,C345)</f>
        <v>stdlib/safeds.data.tabular.containers._table/Table/replace_columnstdlib/safeds.data.tabular.containers._table/Table/replace_column</v>
      </c>
      <c r="I345" t="str">
        <f>IF(A345="-","+","-")</f>
        <v>-</v>
      </c>
      <c r="J345" t="str">
        <f>IF(AND(I345="-",NOT(D345="ok")),"+","")</f>
        <v/>
      </c>
      <c r="K345" t="str">
        <f>IF(AND(I345="+",NOT(D345="ok")),"+","")</f>
        <v/>
      </c>
      <c r="L345" t="str">
        <f>IF(AND(I345="-",D345="?",A345&lt;$M$18),"+","")</f>
        <v/>
      </c>
      <c r="N345" t="str">
        <f>IF(AND(D345="ok",I345="-"),"+","")</f>
        <v>+</v>
      </c>
      <c r="O345" t="str">
        <f>IF(AND(I345="+",D345="ok"),"+","")</f>
        <v/>
      </c>
    </row>
    <row r="346" spans="1:18" x14ac:dyDescent="0.25">
      <c r="A346" s="1" t="s">
        <v>6</v>
      </c>
      <c r="B346" s="1"/>
      <c r="C346" s="3" t="s">
        <v>380</v>
      </c>
      <c r="D346" s="8" t="s">
        <v>1179</v>
      </c>
      <c r="E346" t="s">
        <v>1222</v>
      </c>
      <c r="F346" t="str">
        <f>_xlfn.CONCAT(B346,C346)</f>
        <v>stdlib/safeds.data.tabular.containers._table/Table/schema@getter</v>
      </c>
      <c r="I346" t="str">
        <f>IF(A346="-","+","-")</f>
        <v>+</v>
      </c>
      <c r="J346" t="str">
        <f>IF(AND(I346="-",NOT(D346="ok")),"+","")</f>
        <v/>
      </c>
      <c r="K346" t="str">
        <f>IF(AND(I346="+",NOT(D346="ok")),"+","")</f>
        <v/>
      </c>
      <c r="L346" t="str">
        <f>IF(AND(I346="-",D346="?",A346&lt;$M$18),"+","")</f>
        <v/>
      </c>
      <c r="N346" t="str">
        <f>IF(AND(D346="ok",I346="-"),"+","")</f>
        <v/>
      </c>
      <c r="O346" t="str">
        <f>IF(AND(I346="+",D346="ok"),"+","")</f>
        <v>+</v>
      </c>
    </row>
    <row r="347" spans="1:18" x14ac:dyDescent="0.25">
      <c r="A347" s="1" t="s">
        <v>6</v>
      </c>
      <c r="B347" s="1"/>
      <c r="C347" s="3" t="s">
        <v>981</v>
      </c>
      <c r="D347" s="8" t="s">
        <v>1179</v>
      </c>
      <c r="E347" t="s">
        <v>1222</v>
      </c>
      <c r="F347" t="str">
        <f>_xlfn.CONCAT(B347,C347)</f>
        <v>stdlib/safeds.data.tabular.containers._table/Table/schema@getter/self</v>
      </c>
      <c r="I347" t="str">
        <f>IF(A347="-","+","-")</f>
        <v>+</v>
      </c>
      <c r="J347" t="str">
        <f>IF(AND(I347="-",NOT(D347="ok")),"+","")</f>
        <v/>
      </c>
      <c r="K347" t="str">
        <f>IF(AND(I347="+",NOT(D347="ok")),"+","")</f>
        <v/>
      </c>
      <c r="L347" t="str">
        <f>IF(AND(I347="-",D347="?",A347&lt;$M$18),"+","")</f>
        <v/>
      </c>
      <c r="N347" t="str">
        <f>IF(AND(D347="ok",I347="-"),"+","")</f>
        <v/>
      </c>
      <c r="O347" t="str">
        <f>IF(AND(I347="+",D347="ok"),"+","")</f>
        <v>+</v>
      </c>
    </row>
    <row r="348" spans="1:18" x14ac:dyDescent="0.25">
      <c r="A348" s="1" t="s">
        <v>6</v>
      </c>
      <c r="B348" s="3" t="s">
        <v>203</v>
      </c>
      <c r="C348" s="1"/>
      <c r="D348" s="8" t="str">
        <f>IF(B348=C348,"ok","-")</f>
        <v>-</v>
      </c>
      <c r="E348" t="s">
        <v>1197</v>
      </c>
      <c r="F348" t="str">
        <f>_xlfn.CONCAT(B348,C348)</f>
        <v>stdlib/safeds.data.tabular.containers._table/Table/shuffle</v>
      </c>
      <c r="I348" t="str">
        <f>IF(A348="-","+","-")</f>
        <v>+</v>
      </c>
      <c r="J348" t="str">
        <f>IF(AND(I348="-",NOT(D348="ok")),"+","")</f>
        <v/>
      </c>
      <c r="K348" t="str">
        <f>IF(AND(I348="+",NOT(D348="ok")),"+","")</f>
        <v>+</v>
      </c>
      <c r="L348" t="str">
        <f>IF(AND(I348="-",D348="?",A348&lt;$M$18),"+","")</f>
        <v/>
      </c>
      <c r="N348" t="str">
        <f>IF(AND(D348="ok",I348="-"),"+","")</f>
        <v/>
      </c>
      <c r="O348" t="str">
        <f>IF(AND(I348="+",D348="ok"),"+","")</f>
        <v/>
      </c>
      <c r="P348" t="str">
        <f>IF(AND(K348="+",C348&lt;&gt;""),"+","")</f>
        <v/>
      </c>
      <c r="Q348" t="str">
        <f>IF(AND(I348="-",NOT(D348="ok")),LEN(B348)-LEN(SUBSTITUTE(B348,",",""))+"1","")</f>
        <v/>
      </c>
      <c r="R348" t="str">
        <f>IF(AND(I348="-",NOT(D348="ok")),LEN(C348)-LEN(SUBSTITUTE(C348,",",""))+"1","")</f>
        <v/>
      </c>
    </row>
    <row r="349" spans="1:18" x14ac:dyDescent="0.25">
      <c r="A349" s="1" t="s">
        <v>620</v>
      </c>
      <c r="B349" s="3" t="s">
        <v>623</v>
      </c>
      <c r="C349" s="3" t="s">
        <v>624</v>
      </c>
      <c r="D349" s="8" t="s">
        <v>1179</v>
      </c>
      <c r="E349" t="s">
        <v>1197</v>
      </c>
      <c r="F349" t="str">
        <f>_xlfn.CONCAT(B349,C349)</f>
        <v>stdlib/safeds.data.tabular.containers._table/Table/shuffle/selfstdlib/safeds.data.tabular.containers._table/Table/shuffle_rows/self</v>
      </c>
      <c r="I349" t="str">
        <f>IF(A349="-","+","-")</f>
        <v>-</v>
      </c>
      <c r="J349" t="str">
        <f>IF(AND(I349="-",NOT(D349="ok")),"+","")</f>
        <v/>
      </c>
      <c r="K349" t="str">
        <f>IF(AND(I349="+",NOT(D349="ok")),"+","")</f>
        <v/>
      </c>
      <c r="L349" t="str">
        <f>IF(AND(I349="-",D349="?",A349&lt;$M$18),"+","")</f>
        <v/>
      </c>
      <c r="N349" t="str">
        <f>IF(AND(D349="ok",I349="-"),"+","")</f>
        <v>+</v>
      </c>
      <c r="O349" t="str">
        <f>IF(AND(I349="+",D349="ok"),"+","")</f>
        <v/>
      </c>
    </row>
    <row r="350" spans="1:18" x14ac:dyDescent="0.25">
      <c r="A350" s="1" t="s">
        <v>6</v>
      </c>
      <c r="B350" s="1"/>
      <c r="C350" s="3" t="s">
        <v>381</v>
      </c>
      <c r="D350" s="8" t="str">
        <f>IF(B350=C350,"ok","-")</f>
        <v>-</v>
      </c>
      <c r="E350" t="s">
        <v>1197</v>
      </c>
      <c r="F350" t="str">
        <f>_xlfn.CONCAT(B350,C350)</f>
        <v>stdlib/safeds.data.tabular.containers._table/Table/shuffle_rows</v>
      </c>
      <c r="I350" t="str">
        <f>IF(A350="-","+","-")</f>
        <v>+</v>
      </c>
      <c r="J350" t="str">
        <f>IF(AND(I350="-",NOT(D350="ok")),"+","")</f>
        <v/>
      </c>
      <c r="K350" t="str">
        <f>IF(AND(I350="+",NOT(D350="ok")),"+","")</f>
        <v>+</v>
      </c>
      <c r="L350" t="str">
        <f>IF(AND(I350="-",D350="?",A350&lt;$M$18),"+","")</f>
        <v/>
      </c>
      <c r="N350" t="str">
        <f>IF(AND(D350="ok",I350="-"),"+","")</f>
        <v/>
      </c>
      <c r="O350" t="str">
        <f>IF(AND(I350="+",D350="ok"),"+","")</f>
        <v/>
      </c>
      <c r="P350" t="str">
        <f>IF(AND(K350="+",C350&lt;&gt;""),"+","")</f>
        <v>+</v>
      </c>
      <c r="Q350" t="str">
        <f>IF(AND(I350="-",NOT(D350="ok")),LEN(B350)-LEN(SUBSTITUTE(B350,",",""))+"1","")</f>
        <v/>
      </c>
      <c r="R350" t="str">
        <f>IF(AND(I350="-",NOT(D350="ok")),LEN(C350)-LEN(SUBSTITUTE(C350,",",""))+"1","")</f>
        <v/>
      </c>
    </row>
    <row r="351" spans="1:18" x14ac:dyDescent="0.25">
      <c r="A351" s="1" t="s">
        <v>6</v>
      </c>
      <c r="B351" s="3" t="s">
        <v>204</v>
      </c>
      <c r="C351" s="1"/>
      <c r="D351" s="8" t="str">
        <f>IF(B351=C351,"ok","-")</f>
        <v>-</v>
      </c>
      <c r="E351" t="s">
        <v>1196</v>
      </c>
      <c r="F351" t="str">
        <f>_xlfn.CONCAT(B351,C351)</f>
        <v>stdlib/safeds.data.tabular.containers._table/Table/slice</v>
      </c>
      <c r="I351" t="str">
        <f>IF(A351="-","+","-")</f>
        <v>+</v>
      </c>
      <c r="J351" t="str">
        <f>IF(AND(I351="-",NOT(D351="ok")),"+","")</f>
        <v/>
      </c>
      <c r="K351" t="str">
        <f>IF(AND(I351="+",NOT(D351="ok")),"+","")</f>
        <v>+</v>
      </c>
      <c r="L351" t="str">
        <f>IF(AND(I351="-",D351="?",A351&lt;$M$18),"+","")</f>
        <v/>
      </c>
      <c r="N351" t="str">
        <f>IF(AND(D351="ok",I351="-"),"+","")</f>
        <v/>
      </c>
      <c r="O351" t="str">
        <f>IF(AND(I351="+",D351="ok"),"+","")</f>
        <v/>
      </c>
      <c r="P351" t="str">
        <f>IF(AND(K351="+",C351&lt;&gt;""),"+","")</f>
        <v/>
      </c>
      <c r="Q351" t="str">
        <f>IF(AND(I351="-",NOT(D351="ok")),LEN(B351)-LEN(SUBSTITUTE(B351,",",""))+"1","")</f>
        <v/>
      </c>
      <c r="R351" t="str">
        <f>IF(AND(I351="-",NOT(D351="ok")),LEN(C351)-LEN(SUBSTITUTE(C351,",",""))+"1","")</f>
        <v/>
      </c>
    </row>
    <row r="352" spans="1:18" x14ac:dyDescent="0.25">
      <c r="A352" s="1" t="s">
        <v>620</v>
      </c>
      <c r="B352" s="3" t="s">
        <v>621</v>
      </c>
      <c r="C352" s="3" t="s">
        <v>622</v>
      </c>
      <c r="D352" s="8" t="s">
        <v>1179</v>
      </c>
      <c r="E352" t="s">
        <v>1196</v>
      </c>
      <c r="F352" t="str">
        <f>_xlfn.CONCAT(B352,C352)</f>
        <v>stdlib/safeds.data.tabular.containers._table/Table/slice/selfstdlib/safeds.data.tabular.containers._table/Table/slice_rows/self</v>
      </c>
      <c r="I352" t="str">
        <f>IF(A352="-","+","-")</f>
        <v>-</v>
      </c>
      <c r="J352" t="str">
        <f>IF(AND(I352="-",NOT(D352="ok")),"+","")</f>
        <v/>
      </c>
      <c r="K352" t="str">
        <f>IF(AND(I352="+",NOT(D352="ok")),"+","")</f>
        <v/>
      </c>
      <c r="L352" t="str">
        <f>IF(AND(I352="-",D352="?",A352&lt;$M$18),"+","")</f>
        <v/>
      </c>
      <c r="N352" t="str">
        <f>IF(AND(D352="ok",I352="-"),"+","")</f>
        <v>+</v>
      </c>
      <c r="O352" t="str">
        <f>IF(AND(I352="+",D352="ok"),"+","")</f>
        <v/>
      </c>
    </row>
    <row r="353" spans="1:18" ht="30" x14ac:dyDescent="0.25">
      <c r="A353" s="1" t="s">
        <v>1172</v>
      </c>
      <c r="B353" s="3" t="s">
        <v>1173</v>
      </c>
      <c r="C353" s="3" t="s">
        <v>1174</v>
      </c>
      <c r="D353" s="8" t="str">
        <f>IF(B353=C353,"ok","-")</f>
        <v>-</v>
      </c>
      <c r="F353" t="str">
        <f>_xlfn.CONCAT(B353,C353)</f>
        <v>stdlib/safeds.data.tabular.containers._table/Table/slice/start, stdlib/safeds.data.tabular.containers._table/Table/slice/endstdlib/safeds.data.tabular.containers._table/Table/slice_rows/start, stdlib/safeds.data.tabular.containers._table/Table/slice_rows/end</v>
      </c>
      <c r="I353" t="str">
        <f>IF(A353="-","+","-")</f>
        <v>-</v>
      </c>
      <c r="J353" s="10"/>
      <c r="K353" t="str">
        <f>IF(AND(I353="+",NOT(D353="ok")),"+","")</f>
        <v/>
      </c>
      <c r="L353" t="str">
        <f>IF(AND(I353="-",D353="?",A353&lt;$M$18),"+","")</f>
        <v/>
      </c>
      <c r="N353" t="str">
        <f>IF(AND(D353="ok",I353="-"),"+","")</f>
        <v/>
      </c>
      <c r="O353" t="str">
        <f>IF(AND(I353="+",D353="ok"),"+","")</f>
        <v/>
      </c>
      <c r="P353" t="str">
        <f>IF(AND(K353="+",C353&lt;&gt;""),"+","")</f>
        <v/>
      </c>
      <c r="Q353">
        <f>IF(AND(I353="-",NOT(D353="ok")),LEN(B353)-LEN(SUBSTITUTE(B353,",",""))+"1","")</f>
        <v>2</v>
      </c>
      <c r="R353">
        <f>IF(AND(I353="-",NOT(D353="ok")),LEN(C353)-LEN(SUBSTITUTE(C353,",",""))+"1","")</f>
        <v>2</v>
      </c>
    </row>
    <row r="354" spans="1:18" x14ac:dyDescent="0.25">
      <c r="A354" s="1" t="s">
        <v>6</v>
      </c>
      <c r="B354" s="3" t="s">
        <v>775</v>
      </c>
      <c r="C354" s="1"/>
      <c r="D354" s="8" t="str">
        <f>IF(B354=C354,"ok","-")</f>
        <v>-</v>
      </c>
      <c r="E354" t="s">
        <v>1196</v>
      </c>
      <c r="F354" t="str">
        <f>_xlfn.CONCAT(B354,C354)</f>
        <v>stdlib/safeds.data.tabular.containers._table/Table/slice/step</v>
      </c>
      <c r="I354" t="str">
        <f>IF(A354="-","+","-")</f>
        <v>+</v>
      </c>
      <c r="J354" t="str">
        <f>IF(AND(I354="-",NOT(D354="ok")),"+","")</f>
        <v/>
      </c>
      <c r="K354" t="str">
        <f>IF(AND(I354="+",NOT(D354="ok")),"+","")</f>
        <v>+</v>
      </c>
      <c r="L354" t="str">
        <f>IF(AND(I354="-",D354="?",A354&lt;$M$18),"+","")</f>
        <v/>
      </c>
      <c r="N354" t="str">
        <f>IF(AND(D354="ok",I354="-"),"+","")</f>
        <v/>
      </c>
      <c r="O354" t="str">
        <f>IF(AND(I354="+",D354="ok"),"+","")</f>
        <v/>
      </c>
      <c r="P354" t="str">
        <f>IF(AND(K354="+",C354&lt;&gt;""),"+","")</f>
        <v/>
      </c>
      <c r="Q354" t="str">
        <f>IF(AND(I354="-",NOT(D354="ok")),LEN(B354)-LEN(SUBSTITUTE(B354,",",""))+"1","")</f>
        <v/>
      </c>
      <c r="R354" t="str">
        <f>IF(AND(I354="-",NOT(D354="ok")),LEN(C354)-LEN(SUBSTITUTE(C354,",",""))+"1","")</f>
        <v/>
      </c>
    </row>
    <row r="355" spans="1:18" x14ac:dyDescent="0.25">
      <c r="A355" s="1" t="s">
        <v>6</v>
      </c>
      <c r="B355" s="1"/>
      <c r="C355" s="3" t="s">
        <v>382</v>
      </c>
      <c r="D355" s="8" t="str">
        <f>IF(B355=C355,"ok","-")</f>
        <v>-</v>
      </c>
      <c r="E355" t="s">
        <v>1196</v>
      </c>
      <c r="F355" t="str">
        <f>_xlfn.CONCAT(B355,C355)</f>
        <v>stdlib/safeds.data.tabular.containers._table/Table/slice_rows</v>
      </c>
      <c r="I355" t="str">
        <f>IF(A355="-","+","-")</f>
        <v>+</v>
      </c>
      <c r="J355" t="str">
        <f>IF(AND(I355="-",NOT(D355="ok")),"+","")</f>
        <v/>
      </c>
      <c r="K355" t="str">
        <f>IF(AND(I355="+",NOT(D355="ok")),"+","")</f>
        <v>+</v>
      </c>
      <c r="L355" t="str">
        <f>IF(AND(I355="-",D355="?",A355&lt;$M$18),"+","")</f>
        <v/>
      </c>
      <c r="N355" t="str">
        <f>IF(AND(D355="ok",I355="-"),"+","")</f>
        <v/>
      </c>
      <c r="O355" t="str">
        <f>IF(AND(I355="+",D355="ok"),"+","")</f>
        <v/>
      </c>
      <c r="P355" t="str">
        <f>IF(AND(K355="+",C355&lt;&gt;""),"+","")</f>
        <v>+</v>
      </c>
      <c r="Q355" t="str">
        <f>IF(AND(I355="-",NOT(D355="ok")),LEN(B355)-LEN(SUBSTITUTE(B355,",",""))+"1","")</f>
        <v/>
      </c>
      <c r="R355" t="str">
        <f>IF(AND(I355="-",NOT(D355="ok")),LEN(C355)-LEN(SUBSTITUTE(C355,",",""))+"1","")</f>
        <v/>
      </c>
    </row>
    <row r="356" spans="1:18" x14ac:dyDescent="0.25">
      <c r="A356" s="1" t="s">
        <v>6</v>
      </c>
      <c r="B356" s="1"/>
      <c r="C356" s="3" t="s">
        <v>982</v>
      </c>
      <c r="D356" s="8" t="str">
        <f>IF(B356=C356,"ok","-")</f>
        <v>-</v>
      </c>
      <c r="E356" t="s">
        <v>1196</v>
      </c>
      <c r="F356" t="str">
        <f>_xlfn.CONCAT(B356,C356)</f>
        <v>stdlib/safeds.data.tabular.containers._table/Table/slice_rows/step</v>
      </c>
      <c r="I356" t="str">
        <f>IF(A356="-","+","-")</f>
        <v>+</v>
      </c>
      <c r="J356" t="str">
        <f>IF(AND(I356="-",NOT(D356="ok")),"+","")</f>
        <v/>
      </c>
      <c r="K356" t="str">
        <f>IF(AND(I356="+",NOT(D356="ok")),"+","")</f>
        <v>+</v>
      </c>
      <c r="L356" t="str">
        <f>IF(AND(I356="-",D356="?",A356&lt;$M$18),"+","")</f>
        <v/>
      </c>
      <c r="N356" t="str">
        <f>IF(AND(D356="ok",I356="-"),"+","")</f>
        <v/>
      </c>
      <c r="O356" t="str">
        <f>IF(AND(I356="+",D356="ok"),"+","")</f>
        <v/>
      </c>
      <c r="P356" t="str">
        <f>IF(AND(K356="+",C356&lt;&gt;""),"+","")</f>
        <v>+</v>
      </c>
      <c r="Q356" t="str">
        <f>IF(AND(I356="-",NOT(D356="ok")),LEN(B356)-LEN(SUBSTITUTE(B356,",",""))+"1","")</f>
        <v/>
      </c>
      <c r="R356" t="str">
        <f>IF(AND(I356="-",NOT(D356="ok")),LEN(C356)-LEN(SUBSTITUTE(C356,",",""))+"1","")</f>
        <v/>
      </c>
    </row>
    <row r="357" spans="1:18" x14ac:dyDescent="0.25">
      <c r="A357" s="1" t="s">
        <v>6</v>
      </c>
      <c r="B357" s="3" t="s">
        <v>205</v>
      </c>
      <c r="C357" s="1"/>
      <c r="D357" s="8" t="str">
        <f>IF(B357=C357,"ok","-")</f>
        <v>-</v>
      </c>
      <c r="F357" t="str">
        <f>_xlfn.CONCAT(B357,C357)</f>
        <v>stdlib/safeds.data.tabular.containers._table/Table/sort_columns</v>
      </c>
      <c r="I357" t="str">
        <f>IF(A357="-","+","-")</f>
        <v>+</v>
      </c>
      <c r="J357" t="str">
        <f>IF(AND(I357="-",NOT(D357="ok")),"+","")</f>
        <v/>
      </c>
      <c r="K357" t="str">
        <f>IF(AND(I357="+",NOT(D357="ok")),"+","")</f>
        <v>+</v>
      </c>
      <c r="L357" t="str">
        <f>IF(AND(I357="-",D357="?",A357&lt;$M$18),"+","")</f>
        <v/>
      </c>
      <c r="N357" t="str">
        <f>IF(AND(D357="ok",I357="-"),"+","")</f>
        <v/>
      </c>
      <c r="O357" t="str">
        <f>IF(AND(I357="+",D357="ok"),"+","")</f>
        <v/>
      </c>
      <c r="P357" t="str">
        <f>IF(AND(K357="+",C357&lt;&gt;""),"+","")</f>
        <v/>
      </c>
      <c r="Q357" t="str">
        <f>IF(AND(I357="-",NOT(D357="ok")),LEN(B357)-LEN(SUBSTITUTE(B357,",",""))+"1","")</f>
        <v/>
      </c>
      <c r="R357" t="str">
        <f>IF(AND(I357="-",NOT(D357="ok")),LEN(C357)-LEN(SUBSTITUTE(C357,",",""))+"1","")</f>
        <v/>
      </c>
    </row>
    <row r="358" spans="1:18" x14ac:dyDescent="0.25">
      <c r="A358" s="1" t="s">
        <v>6</v>
      </c>
      <c r="B358" s="1"/>
      <c r="C358" s="3" t="s">
        <v>205</v>
      </c>
      <c r="D358" s="8" t="str">
        <f>IF(B358=C358,"ok","-")</f>
        <v>-</v>
      </c>
      <c r="F358" t="str">
        <f>_xlfn.CONCAT(B358,C358)</f>
        <v>stdlib/safeds.data.tabular.containers._table/Table/sort_columns</v>
      </c>
      <c r="I358" t="str">
        <f>IF(A358="-","+","-")</f>
        <v>+</v>
      </c>
      <c r="J358" t="str">
        <f>IF(AND(I358="-",NOT(D358="ok")),"+","")</f>
        <v/>
      </c>
      <c r="K358" t="str">
        <f>IF(AND(I358="+",NOT(D358="ok")),"+","")</f>
        <v>+</v>
      </c>
      <c r="L358" t="str">
        <f>IF(AND(I358="-",D358="?",A358&lt;$M$18),"+","")</f>
        <v/>
      </c>
      <c r="N358" t="str">
        <f>IF(AND(D358="ok",I358="-"),"+","")</f>
        <v/>
      </c>
      <c r="O358" t="str">
        <f>IF(AND(I358="+",D358="ok"),"+","")</f>
        <v/>
      </c>
      <c r="P358" t="str">
        <f>IF(AND(K358="+",C358&lt;&gt;""),"+","")</f>
        <v>+</v>
      </c>
      <c r="Q358" t="str">
        <f>IF(AND(I358="-",NOT(D358="ok")),LEN(B358)-LEN(SUBSTITUTE(B358,",",""))+"1","")</f>
        <v/>
      </c>
      <c r="R358" t="str">
        <f>IF(AND(I358="-",NOT(D358="ok")),LEN(C358)-LEN(SUBSTITUTE(C358,",",""))+"1","")</f>
        <v/>
      </c>
    </row>
    <row r="359" spans="1:18" x14ac:dyDescent="0.25">
      <c r="A359" s="1" t="s">
        <v>6</v>
      </c>
      <c r="B359" s="1"/>
      <c r="C359" s="3" t="s">
        <v>983</v>
      </c>
      <c r="D359" s="8" t="str">
        <f>IF(B359=C359,"ok","-")</f>
        <v>-</v>
      </c>
      <c r="E359" t="s">
        <v>1224</v>
      </c>
      <c r="F359" t="str">
        <f>_xlfn.CONCAT(B359,C359)</f>
        <v>stdlib/safeds.data.tabular.containers._table/Table/sort_columns/comparator</v>
      </c>
      <c r="I359" t="str">
        <f>IF(A359="-","+","-")</f>
        <v>+</v>
      </c>
      <c r="J359" t="str">
        <f>IF(AND(I359="-",NOT(D359="ok")),"+","")</f>
        <v/>
      </c>
      <c r="K359" t="str">
        <f>IF(AND(I359="+",NOT(D359="ok")),"+","")</f>
        <v>+</v>
      </c>
      <c r="L359" t="str">
        <f>IF(AND(I359="-",D359="?",A359&lt;$M$18),"+","")</f>
        <v/>
      </c>
      <c r="N359" t="str">
        <f>IF(AND(D359="ok",I359="-"),"+","")</f>
        <v/>
      </c>
      <c r="O359" t="str">
        <f>IF(AND(I359="+",D359="ok"),"+","")</f>
        <v/>
      </c>
      <c r="P359" t="str">
        <f>IF(AND(K359="+",C359&lt;&gt;""),"+","")</f>
        <v>+</v>
      </c>
      <c r="Q359" t="str">
        <f>IF(AND(I359="-",NOT(D359="ok")),LEN(B359)-LEN(SUBSTITUTE(B359,",",""))+"1","")</f>
        <v/>
      </c>
      <c r="R359" t="str">
        <f>IF(AND(I359="-",NOT(D359="ok")),LEN(C359)-LEN(SUBSTITUTE(C359,",",""))+"1","")</f>
        <v/>
      </c>
    </row>
    <row r="360" spans="1:18" x14ac:dyDescent="0.25">
      <c r="A360" s="1" t="s">
        <v>6</v>
      </c>
      <c r="B360" s="3" t="s">
        <v>776</v>
      </c>
      <c r="C360" s="1"/>
      <c r="D360" s="8" t="str">
        <f>IF(B360=C360,"ok","-")</f>
        <v>-</v>
      </c>
      <c r="E360" t="s">
        <v>1224</v>
      </c>
      <c r="F360" t="str">
        <f>_xlfn.CONCAT(B360,C360)</f>
        <v>stdlib/safeds.data.tabular.containers._table/Table/sort_columns/query</v>
      </c>
      <c r="I360" t="str">
        <f>IF(A360="-","+","-")</f>
        <v>+</v>
      </c>
      <c r="J360" t="str">
        <f>IF(AND(I360="-",NOT(D360="ok")),"+","")</f>
        <v/>
      </c>
      <c r="K360" t="str">
        <f>IF(AND(I360="+",NOT(D360="ok")),"+","")</f>
        <v>+</v>
      </c>
      <c r="L360" t="str">
        <f>IF(AND(I360="-",D360="?",A360&lt;$M$18),"+","")</f>
        <v/>
      </c>
      <c r="N360" t="str">
        <f>IF(AND(D360="ok",I360="-"),"+","")</f>
        <v/>
      </c>
      <c r="O360" t="str">
        <f>IF(AND(I360="+",D360="ok"),"+","")</f>
        <v/>
      </c>
      <c r="P360" t="str">
        <f>IF(AND(K360="+",C360&lt;&gt;""),"+","")</f>
        <v/>
      </c>
      <c r="Q360" t="str">
        <f>IF(AND(I360="-",NOT(D360="ok")),LEN(B360)-LEN(SUBSTITUTE(B360,",",""))+"1","")</f>
        <v/>
      </c>
      <c r="R360" t="str">
        <f>IF(AND(I360="-",NOT(D360="ok")),LEN(C360)-LEN(SUBSTITUTE(C360,",",""))+"1","")</f>
        <v/>
      </c>
    </row>
    <row r="361" spans="1:18" x14ac:dyDescent="0.25">
      <c r="A361" s="1" t="s">
        <v>4</v>
      </c>
      <c r="B361" s="3" t="s">
        <v>589</v>
      </c>
      <c r="C361" s="3" t="s">
        <v>589</v>
      </c>
      <c r="D361" s="8" t="str">
        <f>IF(B361=C361,"ok","-")</f>
        <v>ok</v>
      </c>
      <c r="F361" t="str">
        <f>_xlfn.CONCAT(B361,C361)</f>
        <v>stdlib/safeds.data.tabular.containers._table/Table/sort_columns/selfstdlib/safeds.data.tabular.containers._table/Table/sort_columns/self</v>
      </c>
      <c r="I361" t="str">
        <f>IF(A361="-","+","-")</f>
        <v>-</v>
      </c>
      <c r="J361" t="str">
        <f>IF(AND(I361="-",NOT(D361="ok")),"+","")</f>
        <v/>
      </c>
      <c r="K361" t="str">
        <f>IF(AND(I361="+",NOT(D361="ok")),"+","")</f>
        <v/>
      </c>
      <c r="L361" t="str">
        <f>IF(AND(I361="-",D361="?",A361&lt;$M$18),"+","")</f>
        <v/>
      </c>
      <c r="N361" t="str">
        <f>IF(AND(D361="ok",I361="-"),"+","")</f>
        <v>+</v>
      </c>
      <c r="O361" t="str">
        <f>IF(AND(I361="+",D361="ok"),"+","")</f>
        <v/>
      </c>
    </row>
    <row r="362" spans="1:18" x14ac:dyDescent="0.25">
      <c r="A362" s="1" t="s">
        <v>6</v>
      </c>
      <c r="B362" s="1"/>
      <c r="C362" s="3" t="s">
        <v>383</v>
      </c>
      <c r="D362" s="8" t="s">
        <v>1179</v>
      </c>
      <c r="E362" t="s">
        <v>1225</v>
      </c>
      <c r="F362" t="str">
        <f>_xlfn.CONCAT(B362,C362)</f>
        <v>stdlib/safeds.data.tabular.containers._table/Table/sort_rows</v>
      </c>
      <c r="I362" t="str">
        <f>IF(A362="-","+","-")</f>
        <v>+</v>
      </c>
      <c r="J362" t="str">
        <f>IF(AND(I362="-",NOT(D362="ok")),"+","")</f>
        <v/>
      </c>
      <c r="K362" t="str">
        <f>IF(AND(I362="+",NOT(D362="ok")),"+","")</f>
        <v/>
      </c>
      <c r="L362" t="str">
        <f>IF(AND(I362="-",D362="?",A362&lt;$M$18),"+","")</f>
        <v/>
      </c>
      <c r="N362" t="str">
        <f>IF(AND(D362="ok",I362="-"),"+","")</f>
        <v/>
      </c>
      <c r="O362" t="str">
        <f>IF(AND(I362="+",D362="ok"),"+","")</f>
        <v>+</v>
      </c>
    </row>
    <row r="363" spans="1:18" x14ac:dyDescent="0.25">
      <c r="A363" s="1" t="s">
        <v>6</v>
      </c>
      <c r="B363" s="1"/>
      <c r="C363" s="3" t="s">
        <v>985</v>
      </c>
      <c r="D363" s="8" t="s">
        <v>1179</v>
      </c>
      <c r="E363" t="s">
        <v>1225</v>
      </c>
      <c r="F363" t="str">
        <f>_xlfn.CONCAT(B363,C363)</f>
        <v>stdlib/safeds.data.tabular.containers._table/Table/sort_rows/comparator</v>
      </c>
      <c r="I363" t="str">
        <f>IF(A363="-","+","-")</f>
        <v>+</v>
      </c>
      <c r="J363" t="str">
        <f>IF(AND(I363="-",NOT(D363="ok")),"+","")</f>
        <v/>
      </c>
      <c r="K363" t="str">
        <f>IF(AND(I363="+",NOT(D363="ok")),"+","")</f>
        <v/>
      </c>
      <c r="L363" t="str">
        <f>IF(AND(I363="-",D363="?",A363&lt;$M$18),"+","")</f>
        <v/>
      </c>
      <c r="N363" t="str">
        <f>IF(AND(D363="ok",I363="-"),"+","")</f>
        <v/>
      </c>
      <c r="O363" t="str">
        <f>IF(AND(I363="+",D363="ok"),"+","")</f>
        <v>+</v>
      </c>
    </row>
    <row r="364" spans="1:18" x14ac:dyDescent="0.25">
      <c r="A364" s="1" t="s">
        <v>6</v>
      </c>
      <c r="B364" s="1"/>
      <c r="C364" s="3" t="s">
        <v>984</v>
      </c>
      <c r="D364" s="8" t="s">
        <v>1179</v>
      </c>
      <c r="E364" t="s">
        <v>1225</v>
      </c>
      <c r="F364" t="str">
        <f>_xlfn.CONCAT(B364,C364)</f>
        <v>stdlib/safeds.data.tabular.containers._table/Table/sort_rows/self</v>
      </c>
      <c r="I364" t="str">
        <f>IF(A364="-","+","-")</f>
        <v>+</v>
      </c>
      <c r="J364" t="str">
        <f>IF(AND(I364="-",NOT(D364="ok")),"+","")</f>
        <v/>
      </c>
      <c r="K364" t="str">
        <f>IF(AND(I364="+",NOT(D364="ok")),"+","")</f>
        <v/>
      </c>
      <c r="L364" t="str">
        <f>IF(AND(I364="-",D364="?",A364&lt;$M$18),"+","")</f>
        <v/>
      </c>
      <c r="N364" t="str">
        <f>IF(AND(D364="ok",I364="-"),"+","")</f>
        <v/>
      </c>
      <c r="O364" t="str">
        <f>IF(AND(I364="+",D364="ok"),"+","")</f>
        <v>+</v>
      </c>
    </row>
    <row r="365" spans="1:18" x14ac:dyDescent="0.25">
      <c r="A365" s="1" t="s">
        <v>6</v>
      </c>
      <c r="B365" s="3" t="s">
        <v>206</v>
      </c>
      <c r="C365" s="1"/>
      <c r="D365" s="8" t="str">
        <f>IF(B365=C365,"ok","-")</f>
        <v>-</v>
      </c>
      <c r="F365" t="str">
        <f>_xlfn.CONCAT(B365,C365)</f>
        <v>stdlib/safeds.data.tabular.containers._table/Table/split</v>
      </c>
      <c r="I365" t="str">
        <f>IF(A365="-","+","-")</f>
        <v>+</v>
      </c>
      <c r="J365" t="str">
        <f>IF(AND(I365="-",NOT(D365="ok")),"+","")</f>
        <v/>
      </c>
      <c r="K365" t="str">
        <f>IF(AND(I365="+",NOT(D365="ok")),"+","")</f>
        <v>+</v>
      </c>
      <c r="L365" t="str">
        <f>IF(AND(I365="-",D365="?",A365&lt;$M$18),"+","")</f>
        <v/>
      </c>
      <c r="N365" t="str">
        <f>IF(AND(D365="ok",I365="-"),"+","")</f>
        <v/>
      </c>
      <c r="O365" t="str">
        <f>IF(AND(I365="+",D365="ok"),"+","")</f>
        <v/>
      </c>
      <c r="P365" t="str">
        <f>IF(AND(K365="+",C365&lt;&gt;""),"+","")</f>
        <v/>
      </c>
      <c r="Q365" t="str">
        <f>IF(AND(I365="-",NOT(D365="ok")),LEN(B365)-LEN(SUBSTITUTE(B365,",",""))+"1","")</f>
        <v/>
      </c>
      <c r="R365" t="str">
        <f>IF(AND(I365="-",NOT(D365="ok")),LEN(C365)-LEN(SUBSTITUTE(C365,",",""))+"1","")</f>
        <v/>
      </c>
    </row>
    <row r="366" spans="1:18" x14ac:dyDescent="0.25">
      <c r="A366" s="1" t="s">
        <v>6</v>
      </c>
      <c r="B366" s="1"/>
      <c r="C366" s="3" t="s">
        <v>206</v>
      </c>
      <c r="D366" s="8" t="str">
        <f>IF(B366=C366,"ok","-")</f>
        <v>-</v>
      </c>
      <c r="F366" t="str">
        <f>_xlfn.CONCAT(B366,C366)</f>
        <v>stdlib/safeds.data.tabular.containers._table/Table/split</v>
      </c>
      <c r="I366" t="str">
        <f>IF(A366="-","+","-")</f>
        <v>+</v>
      </c>
      <c r="J366" t="str">
        <f>IF(AND(I366="-",NOT(D366="ok")),"+","")</f>
        <v/>
      </c>
      <c r="K366" t="str">
        <f>IF(AND(I366="+",NOT(D366="ok")),"+","")</f>
        <v>+</v>
      </c>
      <c r="L366" t="str">
        <f>IF(AND(I366="-",D366="?",A366&lt;$M$18),"+","")</f>
        <v/>
      </c>
      <c r="N366" t="str">
        <f>IF(AND(D366="ok",I366="-"),"+","")</f>
        <v/>
      </c>
      <c r="O366" t="str">
        <f>IF(AND(I366="+",D366="ok"),"+","")</f>
        <v/>
      </c>
      <c r="P366" t="str">
        <f>IF(AND(K366="+",C366&lt;&gt;""),"+","")</f>
        <v>+</v>
      </c>
      <c r="Q366" t="str">
        <f>IF(AND(I366="-",NOT(D366="ok")),LEN(B366)-LEN(SUBSTITUTE(B366,",",""))+"1","")</f>
        <v/>
      </c>
      <c r="R366" t="str">
        <f>IF(AND(I366="-",NOT(D366="ok")),LEN(C366)-LEN(SUBSTITUTE(C366,",",""))+"1","")</f>
        <v/>
      </c>
    </row>
    <row r="367" spans="1:18" x14ac:dyDescent="0.25">
      <c r="A367" s="1" t="s">
        <v>6</v>
      </c>
      <c r="B367" s="3" t="s">
        <v>777</v>
      </c>
      <c r="C367" s="1"/>
      <c r="D367" s="8" t="str">
        <f>IF(B367=C367,"ok","-")</f>
        <v>-</v>
      </c>
      <c r="F367" t="str">
        <f>_xlfn.CONCAT(B367,C367)</f>
        <v>stdlib/safeds.data.tabular.containers._table/Table/split/percentage_in_first</v>
      </c>
      <c r="I367" t="str">
        <f>IF(A367="-","+","-")</f>
        <v>+</v>
      </c>
      <c r="J367" t="str">
        <f>IF(AND(I367="-",NOT(D367="ok")),"+","")</f>
        <v/>
      </c>
      <c r="K367" t="str">
        <f>IF(AND(I367="+",NOT(D367="ok")),"+","")</f>
        <v>+</v>
      </c>
      <c r="L367" t="str">
        <f>IF(AND(I367="-",D367="?",A367&lt;$M$18),"+","")</f>
        <v/>
      </c>
      <c r="N367" t="str">
        <f>IF(AND(D367="ok",I367="-"),"+","")</f>
        <v/>
      </c>
      <c r="O367" t="str">
        <f>IF(AND(I367="+",D367="ok"),"+","")</f>
        <v/>
      </c>
      <c r="P367" t="str">
        <f>IF(AND(K367="+",C367&lt;&gt;""),"+","")</f>
        <v/>
      </c>
      <c r="Q367" t="str">
        <f>IF(AND(I367="-",NOT(D367="ok")),LEN(B367)-LEN(SUBSTITUTE(B367,",",""))+"1","")</f>
        <v/>
      </c>
      <c r="R367" t="str">
        <f>IF(AND(I367="-",NOT(D367="ok")),LEN(C367)-LEN(SUBSTITUTE(C367,",",""))+"1","")</f>
        <v/>
      </c>
    </row>
    <row r="368" spans="1:18" x14ac:dyDescent="0.25">
      <c r="A368" s="1" t="s">
        <v>6</v>
      </c>
      <c r="B368" s="1"/>
      <c r="C368" s="3" t="s">
        <v>777</v>
      </c>
      <c r="D368" s="8" t="str">
        <f>IF(B368=C368,"ok","-")</f>
        <v>-</v>
      </c>
      <c r="F368" t="str">
        <f>_xlfn.CONCAT(B368,C368)</f>
        <v>stdlib/safeds.data.tabular.containers._table/Table/split/percentage_in_first</v>
      </c>
      <c r="I368" t="str">
        <f>IF(A368="-","+","-")</f>
        <v>+</v>
      </c>
      <c r="J368" t="str">
        <f>IF(AND(I368="-",NOT(D368="ok")),"+","")</f>
        <v/>
      </c>
      <c r="K368" t="str">
        <f>IF(AND(I368="+",NOT(D368="ok")),"+","")</f>
        <v>+</v>
      </c>
      <c r="L368" t="str">
        <f>IF(AND(I368="-",D368="?",A368&lt;$M$18),"+","")</f>
        <v/>
      </c>
      <c r="N368" t="str">
        <f>IF(AND(D368="ok",I368="-"),"+","")</f>
        <v/>
      </c>
      <c r="O368" t="str">
        <f>IF(AND(I368="+",D368="ok"),"+","")</f>
        <v/>
      </c>
      <c r="P368" t="str">
        <f>IF(AND(K368="+",C368&lt;&gt;""),"+","")</f>
        <v>+</v>
      </c>
      <c r="Q368" t="str">
        <f>IF(AND(I368="-",NOT(D368="ok")),LEN(B368)-LEN(SUBSTITUTE(B368,",",""))+"1","")</f>
        <v/>
      </c>
      <c r="R368" t="str">
        <f>IF(AND(I368="-",NOT(D368="ok")),LEN(C368)-LEN(SUBSTITUTE(C368,",",""))+"1","")</f>
        <v/>
      </c>
    </row>
    <row r="369" spans="1:18" x14ac:dyDescent="0.25">
      <c r="A369" s="1" t="s">
        <v>4</v>
      </c>
      <c r="B369" s="3" t="s">
        <v>590</v>
      </c>
      <c r="C369" s="3" t="s">
        <v>590</v>
      </c>
      <c r="D369" s="8" t="str">
        <f>IF(B369=C369,"ok","-")</f>
        <v>ok</v>
      </c>
      <c r="F369" t="str">
        <f>_xlfn.CONCAT(B369,C369)</f>
        <v>stdlib/safeds.data.tabular.containers._table/Table/split/selfstdlib/safeds.data.tabular.containers._table/Table/split/self</v>
      </c>
      <c r="I369" t="str">
        <f>IF(A369="-","+","-")</f>
        <v>-</v>
      </c>
      <c r="J369" t="str">
        <f>IF(AND(I369="-",NOT(D369="ok")),"+","")</f>
        <v/>
      </c>
      <c r="K369" t="str">
        <f>IF(AND(I369="+",NOT(D369="ok")),"+","")</f>
        <v/>
      </c>
      <c r="L369" t="str">
        <f>IF(AND(I369="-",D369="?",A369&lt;$M$18),"+","")</f>
        <v/>
      </c>
      <c r="N369" t="str">
        <f>IF(AND(D369="ok",I369="-"),"+","")</f>
        <v>+</v>
      </c>
      <c r="O369" t="str">
        <f>IF(AND(I369="+",D369="ok"),"+","")</f>
        <v/>
      </c>
    </row>
    <row r="370" spans="1:18" x14ac:dyDescent="0.25">
      <c r="A370" s="1" t="s">
        <v>4</v>
      </c>
      <c r="B370" s="3" t="s">
        <v>591</v>
      </c>
      <c r="C370" s="3" t="s">
        <v>591</v>
      </c>
      <c r="D370" s="8" t="str">
        <f>IF(B370=C370,"ok","-")</f>
        <v>ok</v>
      </c>
      <c r="F370" t="str">
        <f>_xlfn.CONCAT(B370,C370)</f>
        <v>stdlib/safeds.data.tabular.containers._table/Table/summary/selfstdlib/safeds.data.tabular.containers._table/Table/summary/self</v>
      </c>
      <c r="I370" t="str">
        <f>IF(A370="-","+","-")</f>
        <v>-</v>
      </c>
      <c r="J370" t="str">
        <f>IF(AND(I370="-",NOT(D370="ok")),"+","")</f>
        <v/>
      </c>
      <c r="K370" t="str">
        <f>IF(AND(I370="+",NOT(D370="ok")),"+","")</f>
        <v/>
      </c>
      <c r="L370" t="str">
        <f>IF(AND(I370="-",D370="?",A370&lt;$M$18),"+","")</f>
        <v/>
      </c>
      <c r="N370" t="str">
        <f>IF(AND(D370="ok",I370="-"),"+","")</f>
        <v>+</v>
      </c>
      <c r="O370" t="str">
        <f>IF(AND(I370="+",D370="ok"),"+","")</f>
        <v/>
      </c>
    </row>
    <row r="371" spans="1:18" x14ac:dyDescent="0.25">
      <c r="A371" s="1" t="s">
        <v>4</v>
      </c>
      <c r="B371" s="3" t="s">
        <v>142</v>
      </c>
      <c r="C371" s="3" t="s">
        <v>142</v>
      </c>
      <c r="D371" s="8" t="str">
        <f>IF(B371=C371,"ok","-")</f>
        <v>ok</v>
      </c>
      <c r="F371" t="str">
        <f>_xlfn.CONCAT(B371,C371)</f>
        <v>stdlib/safeds.data.tabular.containers._table/Table/summarystdlib/safeds.data.tabular.containers._table/Table/summary</v>
      </c>
      <c r="I371" t="str">
        <f>IF(A371="-","+","-")</f>
        <v>-</v>
      </c>
      <c r="J371" t="str">
        <f>IF(AND(I371="-",NOT(D371="ok")),"+","")</f>
        <v/>
      </c>
      <c r="K371" t="str">
        <f>IF(AND(I371="+",NOT(D371="ok")),"+","")</f>
        <v/>
      </c>
      <c r="L371" t="str">
        <f>IF(AND(I371="-",D371="?",A371&lt;$M$18),"+","")</f>
        <v/>
      </c>
      <c r="N371" t="str">
        <f>IF(AND(D371="ok",I371="-"),"+","")</f>
        <v>+</v>
      </c>
      <c r="O371" t="str">
        <f>IF(AND(I371="+",D371="ok"),"+","")</f>
        <v/>
      </c>
    </row>
    <row r="372" spans="1:18" x14ac:dyDescent="0.25">
      <c r="A372" s="1" t="s">
        <v>6</v>
      </c>
      <c r="B372" s="1"/>
      <c r="C372" s="3" t="s">
        <v>384</v>
      </c>
      <c r="D372" s="8" t="s">
        <v>1179</v>
      </c>
      <c r="E372" t="s">
        <v>1226</v>
      </c>
      <c r="F372" t="str">
        <f>_xlfn.CONCAT(B372,C372)</f>
        <v>stdlib/safeds.data.tabular.containers._table/Table/tag_columns</v>
      </c>
      <c r="I372" t="str">
        <f>IF(A372="-","+","-")</f>
        <v>+</v>
      </c>
      <c r="J372" t="str">
        <f>IF(AND(I372="-",NOT(D372="ok")),"+","")</f>
        <v/>
      </c>
      <c r="K372" t="str">
        <f>IF(AND(I372="+",NOT(D372="ok")),"+","")</f>
        <v/>
      </c>
      <c r="L372" t="str">
        <f>IF(AND(I372="-",D372="?",A372&lt;$M$18),"+","")</f>
        <v/>
      </c>
      <c r="N372" t="str">
        <f>IF(AND(D372="ok",I372="-"),"+","")</f>
        <v/>
      </c>
      <c r="O372" t="str">
        <f>IF(AND(I372="+",D372="ok"),"+","")</f>
        <v>+</v>
      </c>
    </row>
    <row r="373" spans="1:18" x14ac:dyDescent="0.25">
      <c r="A373" s="1" t="s">
        <v>6</v>
      </c>
      <c r="B373" s="1"/>
      <c r="C373" s="3" t="s">
        <v>988</v>
      </c>
      <c r="D373" s="8" t="s">
        <v>1179</v>
      </c>
      <c r="E373" t="s">
        <v>1226</v>
      </c>
      <c r="F373" t="str">
        <f>_xlfn.CONCAT(B373,C373)</f>
        <v>stdlib/safeds.data.tabular.containers._table/Table/tag_columns/feature_names</v>
      </c>
      <c r="I373" t="str">
        <f>IF(A373="-","+","-")</f>
        <v>+</v>
      </c>
      <c r="J373" t="str">
        <f>IF(AND(I373="-",NOT(D373="ok")),"+","")</f>
        <v/>
      </c>
      <c r="K373" t="str">
        <f>IF(AND(I373="+",NOT(D373="ok")),"+","")</f>
        <v/>
      </c>
      <c r="L373" t="str">
        <f>IF(AND(I373="-",D373="?",A373&lt;$M$18),"+","")</f>
        <v/>
      </c>
      <c r="N373" t="str">
        <f>IF(AND(D373="ok",I373="-"),"+","")</f>
        <v/>
      </c>
      <c r="O373" t="str">
        <f>IF(AND(I373="+",D373="ok"),"+","")</f>
        <v>+</v>
      </c>
    </row>
    <row r="374" spans="1:18" x14ac:dyDescent="0.25">
      <c r="A374" s="1" t="s">
        <v>6</v>
      </c>
      <c r="B374" s="1"/>
      <c r="C374" s="3" t="s">
        <v>986</v>
      </c>
      <c r="D374" s="8" t="s">
        <v>1179</v>
      </c>
      <c r="E374" t="s">
        <v>1226</v>
      </c>
      <c r="F374" t="str">
        <f>_xlfn.CONCAT(B374,C374)</f>
        <v>stdlib/safeds.data.tabular.containers._table/Table/tag_columns/self</v>
      </c>
      <c r="I374" t="str">
        <f>IF(A374="-","+","-")</f>
        <v>+</v>
      </c>
      <c r="J374" t="str">
        <f>IF(AND(I374="-",NOT(D374="ok")),"+","")</f>
        <v/>
      </c>
      <c r="K374" t="str">
        <f>IF(AND(I374="+",NOT(D374="ok")),"+","")</f>
        <v/>
      </c>
      <c r="L374" t="str">
        <f>IF(AND(I374="-",D374="?",A374&lt;$M$18),"+","")</f>
        <v/>
      </c>
      <c r="N374" t="str">
        <f>IF(AND(D374="ok",I374="-"),"+","")</f>
        <v/>
      </c>
      <c r="O374" t="str">
        <f>IF(AND(I374="+",D374="ok"),"+","")</f>
        <v>+</v>
      </c>
    </row>
    <row r="375" spans="1:18" x14ac:dyDescent="0.25">
      <c r="A375" s="1" t="s">
        <v>6</v>
      </c>
      <c r="B375" s="1"/>
      <c r="C375" s="3" t="s">
        <v>987</v>
      </c>
      <c r="D375" s="8" t="s">
        <v>1179</v>
      </c>
      <c r="E375" t="s">
        <v>1226</v>
      </c>
      <c r="F375" t="str">
        <f>_xlfn.CONCAT(B375,C375)</f>
        <v>stdlib/safeds.data.tabular.containers._table/Table/tag_columns/target_name</v>
      </c>
      <c r="I375" t="str">
        <f>IF(A375="-","+","-")</f>
        <v>+</v>
      </c>
      <c r="J375" t="str">
        <f>IF(AND(I375="-",NOT(D375="ok")),"+","")</f>
        <v/>
      </c>
      <c r="K375" t="str">
        <f>IF(AND(I375="+",NOT(D375="ok")),"+","")</f>
        <v/>
      </c>
      <c r="L375" t="str">
        <f>IF(AND(I375="-",D375="?",A375&lt;$M$18),"+","")</f>
        <v/>
      </c>
      <c r="N375" t="str">
        <f>IF(AND(D375="ok",I375="-"),"+","")</f>
        <v/>
      </c>
      <c r="O375" t="str">
        <f>IF(AND(I375="+",D375="ok"),"+","")</f>
        <v>+</v>
      </c>
    </row>
    <row r="376" spans="1:18" x14ac:dyDescent="0.25">
      <c r="A376" s="1" t="s">
        <v>4</v>
      </c>
      <c r="B376" s="3" t="s">
        <v>592</v>
      </c>
      <c r="C376" s="3" t="s">
        <v>592</v>
      </c>
      <c r="D376" s="8" t="str">
        <f>IF(B376=C376,"ok","-")</f>
        <v>ok</v>
      </c>
      <c r="F376" t="str">
        <f>_xlfn.CONCAT(B376,C376)</f>
        <v>stdlib/safeds.data.tabular.containers._table/Table/to_columns/selfstdlib/safeds.data.tabular.containers._table/Table/to_columns/self</v>
      </c>
      <c r="I376" t="str">
        <f>IF(A376="-","+","-")</f>
        <v>-</v>
      </c>
      <c r="J376" t="str">
        <f>IF(AND(I376="-",NOT(D376="ok")),"+","")</f>
        <v/>
      </c>
      <c r="K376" t="str">
        <f>IF(AND(I376="+",NOT(D376="ok")),"+","")</f>
        <v/>
      </c>
      <c r="L376" t="str">
        <f>IF(AND(I376="-",D376="?",A376&lt;$M$18),"+","")</f>
        <v/>
      </c>
      <c r="N376" t="str">
        <f>IF(AND(D376="ok",I376="-"),"+","")</f>
        <v>+</v>
      </c>
      <c r="O376" t="str">
        <f>IF(AND(I376="+",D376="ok"),"+","")</f>
        <v/>
      </c>
    </row>
    <row r="377" spans="1:18" x14ac:dyDescent="0.25">
      <c r="A377" s="1" t="s">
        <v>4</v>
      </c>
      <c r="B377" s="3" t="s">
        <v>143</v>
      </c>
      <c r="C377" s="3" t="s">
        <v>143</v>
      </c>
      <c r="D377" s="8" t="str">
        <f>IF(B377=C377,"ok","-")</f>
        <v>ok</v>
      </c>
      <c r="F377" t="str">
        <f>_xlfn.CONCAT(B377,C377)</f>
        <v>stdlib/safeds.data.tabular.containers._table/Table/to_columnsstdlib/safeds.data.tabular.containers._table/Table/to_columns</v>
      </c>
      <c r="I377" t="str">
        <f>IF(A377="-","+","-")</f>
        <v>-</v>
      </c>
      <c r="J377" t="str">
        <f>IF(AND(I377="-",NOT(D377="ok")),"+","")</f>
        <v/>
      </c>
      <c r="K377" t="str">
        <f>IF(AND(I377="+",NOT(D377="ok")),"+","")</f>
        <v/>
      </c>
      <c r="L377" t="str">
        <f>IF(AND(I377="-",D377="?",A377&lt;$M$18),"+","")</f>
        <v/>
      </c>
      <c r="N377" t="str">
        <f>IF(AND(D377="ok",I377="-"),"+","")</f>
        <v>+</v>
      </c>
      <c r="O377" t="str">
        <f>IF(AND(I377="+",D377="ok"),"+","")</f>
        <v/>
      </c>
    </row>
    <row r="378" spans="1:18" x14ac:dyDescent="0.25">
      <c r="A378" s="1" t="s">
        <v>6</v>
      </c>
      <c r="B378" s="3" t="s">
        <v>207</v>
      </c>
      <c r="C378" s="1"/>
      <c r="D378" s="8" t="str">
        <f>IF(B378=C378,"ok","-")</f>
        <v>-</v>
      </c>
      <c r="F378" t="str">
        <f>_xlfn.CONCAT(B378,C378)</f>
        <v>stdlib/safeds.data.tabular.containers._table/Table/to_csv</v>
      </c>
      <c r="I378" t="str">
        <f>IF(A378="-","+","-")</f>
        <v>+</v>
      </c>
      <c r="J378" t="str">
        <f>IF(AND(I378="-",NOT(D378="ok")),"+","")</f>
        <v/>
      </c>
      <c r="K378" t="str">
        <f>IF(AND(I378="+",NOT(D378="ok")),"+","")</f>
        <v>+</v>
      </c>
      <c r="L378" t="str">
        <f>IF(AND(I378="-",D378="?",A378&lt;$M$18),"+","")</f>
        <v/>
      </c>
      <c r="N378" t="str">
        <f>IF(AND(D378="ok",I378="-"),"+","")</f>
        <v/>
      </c>
      <c r="O378" t="str">
        <f>IF(AND(I378="+",D378="ok"),"+","")</f>
        <v/>
      </c>
      <c r="P378" t="str">
        <f>IF(AND(K378="+",C378&lt;&gt;""),"+","")</f>
        <v/>
      </c>
      <c r="Q378" t="str">
        <f>IF(AND(I378="-",NOT(D378="ok")),LEN(B378)-LEN(SUBSTITUTE(B378,",",""))+"1","")</f>
        <v/>
      </c>
      <c r="R378" t="str">
        <f>IF(AND(I378="-",NOT(D378="ok")),LEN(C378)-LEN(SUBSTITUTE(C378,",",""))+"1","")</f>
        <v/>
      </c>
    </row>
    <row r="379" spans="1:18" x14ac:dyDescent="0.25">
      <c r="A379" s="1" t="s">
        <v>6</v>
      </c>
      <c r="B379" s="3" t="s">
        <v>779</v>
      </c>
      <c r="C379" s="1"/>
      <c r="D379" s="8" t="str">
        <f>IF(B379=C379,"ok","-")</f>
        <v>-</v>
      </c>
      <c r="F379" t="str">
        <f>_xlfn.CONCAT(B379,C379)</f>
        <v>stdlib/safeds.data.tabular.containers._table/Table/to_csv/path_to_file</v>
      </c>
      <c r="I379" t="str">
        <f>IF(A379="-","+","-")</f>
        <v>+</v>
      </c>
      <c r="J379" t="str">
        <f>IF(AND(I379="-",NOT(D379="ok")),"+","")</f>
        <v/>
      </c>
      <c r="K379" t="str">
        <f>IF(AND(I379="+",NOT(D379="ok")),"+","")</f>
        <v>+</v>
      </c>
      <c r="L379" t="str">
        <f>IF(AND(I379="-",D379="?",A379&lt;$M$18),"+","")</f>
        <v/>
      </c>
      <c r="N379" t="str">
        <f>IF(AND(D379="ok",I379="-"),"+","")</f>
        <v/>
      </c>
      <c r="O379" t="str">
        <f>IF(AND(I379="+",D379="ok"),"+","")</f>
        <v/>
      </c>
      <c r="P379" t="str">
        <f>IF(AND(K379="+",C379&lt;&gt;""),"+","")</f>
        <v/>
      </c>
      <c r="Q379" t="str">
        <f>IF(AND(I379="-",NOT(D379="ok")),LEN(B379)-LEN(SUBSTITUTE(B379,",",""))+"1","")</f>
        <v/>
      </c>
      <c r="R379" t="str">
        <f>IF(AND(I379="-",NOT(D379="ok")),LEN(C379)-LEN(SUBSTITUTE(C379,",",""))+"1","")</f>
        <v/>
      </c>
    </row>
    <row r="380" spans="1:18" x14ac:dyDescent="0.25">
      <c r="A380" s="1" t="s">
        <v>6</v>
      </c>
      <c r="B380" s="3" t="s">
        <v>778</v>
      </c>
      <c r="C380" s="1"/>
      <c r="D380" s="8" t="str">
        <f>IF(B380=C380,"ok","-")</f>
        <v>-</v>
      </c>
      <c r="F380" t="str">
        <f>_xlfn.CONCAT(B380,C380)</f>
        <v>stdlib/safeds.data.tabular.containers._table/Table/to_csv/self</v>
      </c>
      <c r="I380" t="str">
        <f>IF(A380="-","+","-")</f>
        <v>+</v>
      </c>
      <c r="J380" t="str">
        <f>IF(AND(I380="-",NOT(D380="ok")),"+","")</f>
        <v/>
      </c>
      <c r="K380" t="str">
        <f>IF(AND(I380="+",NOT(D380="ok")),"+","")</f>
        <v>+</v>
      </c>
      <c r="L380" t="str">
        <f>IF(AND(I380="-",D380="?",A380&lt;$M$18),"+","")</f>
        <v/>
      </c>
      <c r="N380" t="str">
        <f>IF(AND(D380="ok",I380="-"),"+","")</f>
        <v/>
      </c>
      <c r="O380" t="str">
        <f>IF(AND(I380="+",D380="ok"),"+","")</f>
        <v/>
      </c>
      <c r="P380" t="str">
        <f>IF(AND(K380="+",C380&lt;&gt;""),"+","")</f>
        <v/>
      </c>
      <c r="Q380" t="str">
        <f>IF(AND(I380="-",NOT(D380="ok")),LEN(B380)-LEN(SUBSTITUTE(B380,",",""))+"1","")</f>
        <v/>
      </c>
      <c r="R380" t="str">
        <f>IF(AND(I380="-",NOT(D380="ok")),LEN(C380)-LEN(SUBSTITUTE(C380,",",""))+"1","")</f>
        <v/>
      </c>
    </row>
    <row r="381" spans="1:18" x14ac:dyDescent="0.25">
      <c r="A381" s="1" t="s">
        <v>6</v>
      </c>
      <c r="B381" s="1"/>
      <c r="C381" s="3" t="s">
        <v>385</v>
      </c>
      <c r="D381" s="8" t="str">
        <f>IF(B381=C381,"ok","-")</f>
        <v>-</v>
      </c>
      <c r="F381" t="str">
        <f>_xlfn.CONCAT(B381,C381)</f>
        <v>stdlib/safeds.data.tabular.containers._table/Table/to_csv_file</v>
      </c>
      <c r="I381" t="str">
        <f>IF(A381="-","+","-")</f>
        <v>+</v>
      </c>
      <c r="J381" t="str">
        <f>IF(AND(I381="-",NOT(D381="ok")),"+","")</f>
        <v/>
      </c>
      <c r="K381" t="str">
        <f>IF(AND(I381="+",NOT(D381="ok")),"+","")</f>
        <v>+</v>
      </c>
      <c r="L381" t="str">
        <f>IF(AND(I381="-",D381="?",A381&lt;$M$18),"+","")</f>
        <v/>
      </c>
      <c r="N381" t="str">
        <f>IF(AND(D381="ok",I381="-"),"+","")</f>
        <v/>
      </c>
      <c r="O381" t="str">
        <f>IF(AND(I381="+",D381="ok"),"+","")</f>
        <v/>
      </c>
      <c r="P381" t="str">
        <f>IF(AND(K381="+",C381&lt;&gt;""),"+","")</f>
        <v>+</v>
      </c>
      <c r="Q381" t="str">
        <f>IF(AND(I381="-",NOT(D381="ok")),LEN(B381)-LEN(SUBSTITUTE(B381,",",""))+"1","")</f>
        <v/>
      </c>
      <c r="R381" t="str">
        <f>IF(AND(I381="-",NOT(D381="ok")),LEN(C381)-LEN(SUBSTITUTE(C381,",",""))+"1","")</f>
        <v/>
      </c>
    </row>
    <row r="382" spans="1:18" x14ac:dyDescent="0.25">
      <c r="A382" s="1" t="s">
        <v>6</v>
      </c>
      <c r="B382" s="1"/>
      <c r="C382" s="3" t="s">
        <v>990</v>
      </c>
      <c r="D382" s="8" t="str">
        <f>IF(B382=C382,"ok","-")</f>
        <v>-</v>
      </c>
      <c r="F382" t="str">
        <f>_xlfn.CONCAT(B382,C382)</f>
        <v>stdlib/safeds.data.tabular.containers._table/Table/to_csv_file/path</v>
      </c>
      <c r="I382" t="str">
        <f>IF(A382="-","+","-")</f>
        <v>+</v>
      </c>
      <c r="J382" t="str">
        <f>IF(AND(I382="-",NOT(D382="ok")),"+","")</f>
        <v/>
      </c>
      <c r="K382" t="str">
        <f>IF(AND(I382="+",NOT(D382="ok")),"+","")</f>
        <v>+</v>
      </c>
      <c r="L382" t="str">
        <f>IF(AND(I382="-",D382="?",A382&lt;$M$18),"+","")</f>
        <v/>
      </c>
      <c r="N382" t="str">
        <f>IF(AND(D382="ok",I382="-"),"+","")</f>
        <v/>
      </c>
      <c r="O382" t="str">
        <f>IF(AND(I382="+",D382="ok"),"+","")</f>
        <v/>
      </c>
      <c r="P382" t="str">
        <f>IF(AND(K382="+",C382&lt;&gt;""),"+","")</f>
        <v>+</v>
      </c>
      <c r="Q382" t="str">
        <f>IF(AND(I382="-",NOT(D382="ok")),LEN(B382)-LEN(SUBSTITUTE(B382,",",""))+"1","")</f>
        <v/>
      </c>
      <c r="R382" t="str">
        <f>IF(AND(I382="-",NOT(D382="ok")),LEN(C382)-LEN(SUBSTITUTE(C382,",",""))+"1","")</f>
        <v/>
      </c>
    </row>
    <row r="383" spans="1:18" x14ac:dyDescent="0.25">
      <c r="A383" s="1" t="s">
        <v>6</v>
      </c>
      <c r="B383" s="1"/>
      <c r="C383" s="3" t="s">
        <v>989</v>
      </c>
      <c r="D383" s="8" t="str">
        <f>IF(B383=C383,"ok","-")</f>
        <v>-</v>
      </c>
      <c r="F383" t="str">
        <f>_xlfn.CONCAT(B383,C383)</f>
        <v>stdlib/safeds.data.tabular.containers._table/Table/to_csv_file/self</v>
      </c>
      <c r="I383" t="str">
        <f>IF(A383="-","+","-")</f>
        <v>+</v>
      </c>
      <c r="J383" t="str">
        <f>IF(AND(I383="-",NOT(D383="ok")),"+","")</f>
        <v/>
      </c>
      <c r="K383" t="str">
        <f>IF(AND(I383="+",NOT(D383="ok")),"+","")</f>
        <v>+</v>
      </c>
      <c r="L383" t="str">
        <f>IF(AND(I383="-",D383="?",A383&lt;$M$18),"+","")</f>
        <v/>
      </c>
      <c r="N383" t="str">
        <f>IF(AND(D383="ok",I383="-"),"+","")</f>
        <v/>
      </c>
      <c r="O383" t="str">
        <f>IF(AND(I383="+",D383="ok"),"+","")</f>
        <v/>
      </c>
      <c r="P383" t="str">
        <f>IF(AND(K383="+",C383&lt;&gt;""),"+","")</f>
        <v>+</v>
      </c>
      <c r="Q383" t="str">
        <f>IF(AND(I383="-",NOT(D383="ok")),LEN(B383)-LEN(SUBSTITUTE(B383,",",""))+"1","")</f>
        <v/>
      </c>
      <c r="R383" t="str">
        <f>IF(AND(I383="-",NOT(D383="ok")),LEN(C383)-LEN(SUBSTITUTE(C383,",",""))+"1","")</f>
        <v/>
      </c>
    </row>
    <row r="384" spans="1:18" x14ac:dyDescent="0.25">
      <c r="A384" s="1" t="s">
        <v>6</v>
      </c>
      <c r="B384" s="1"/>
      <c r="C384" s="3" t="s">
        <v>386</v>
      </c>
      <c r="D384" s="8" t="s">
        <v>1179</v>
      </c>
      <c r="E384" t="s">
        <v>1218</v>
      </c>
      <c r="F384" t="str">
        <f>_xlfn.CONCAT(B384,C384)</f>
        <v>stdlib/safeds.data.tabular.containers._table/Table/to_dict</v>
      </c>
      <c r="I384" t="str">
        <f>IF(A384="-","+","-")</f>
        <v>+</v>
      </c>
      <c r="J384" t="str">
        <f>IF(AND(I384="-",NOT(D384="ok")),"+","")</f>
        <v/>
      </c>
      <c r="K384" t="str">
        <f>IF(AND(I384="+",NOT(D384="ok")),"+","")</f>
        <v/>
      </c>
      <c r="L384" t="str">
        <f>IF(AND(I384="-",D384="?",A384&lt;$M$18),"+","")</f>
        <v/>
      </c>
      <c r="N384" t="str">
        <f>IF(AND(D384="ok",I384="-"),"+","")</f>
        <v/>
      </c>
      <c r="O384" t="str">
        <f>IF(AND(I384="+",D384="ok"),"+","")</f>
        <v>+</v>
      </c>
    </row>
    <row r="385" spans="1:18" x14ac:dyDescent="0.25">
      <c r="A385" s="1" t="s">
        <v>6</v>
      </c>
      <c r="B385" s="1"/>
      <c r="C385" s="3" t="s">
        <v>991</v>
      </c>
      <c r="D385" s="8" t="s">
        <v>1179</v>
      </c>
      <c r="E385" t="s">
        <v>1218</v>
      </c>
      <c r="F385" t="str">
        <f>_xlfn.CONCAT(B385,C385)</f>
        <v>stdlib/safeds.data.tabular.containers._table/Table/to_dict/self</v>
      </c>
      <c r="I385" t="str">
        <f>IF(A385="-","+","-")</f>
        <v>+</v>
      </c>
      <c r="J385" t="str">
        <f>IF(AND(I385="-",NOT(D385="ok")),"+","")</f>
        <v/>
      </c>
      <c r="K385" t="str">
        <f>IF(AND(I385="+",NOT(D385="ok")),"+","")</f>
        <v/>
      </c>
      <c r="L385" t="str">
        <f>IF(AND(I385="-",D385="?",A385&lt;$M$18),"+","")</f>
        <v/>
      </c>
      <c r="N385" t="str">
        <f>IF(AND(D385="ok",I385="-"),"+","")</f>
        <v/>
      </c>
      <c r="O385" t="str">
        <f>IF(AND(I385="+",D385="ok"),"+","")</f>
        <v>+</v>
      </c>
    </row>
    <row r="386" spans="1:18" x14ac:dyDescent="0.25">
      <c r="A386" s="1" t="s">
        <v>6</v>
      </c>
      <c r="B386" s="3" t="s">
        <v>208</v>
      </c>
      <c r="C386" s="1"/>
      <c r="D386" s="8" t="str">
        <f>IF(B386=C386,"ok","-")</f>
        <v>-</v>
      </c>
      <c r="F386" t="str">
        <f>_xlfn.CONCAT(B386,C386)</f>
        <v>stdlib/safeds.data.tabular.containers._table/Table/to_json</v>
      </c>
      <c r="I386" t="str">
        <f>IF(A386="-","+","-")</f>
        <v>+</v>
      </c>
      <c r="J386" t="str">
        <f>IF(AND(I386="-",NOT(D386="ok")),"+","")</f>
        <v/>
      </c>
      <c r="K386" t="str">
        <f>IF(AND(I386="+",NOT(D386="ok")),"+","")</f>
        <v>+</v>
      </c>
      <c r="L386" t="str">
        <f>IF(AND(I386="-",D386="?",A386&lt;$M$18),"+","")</f>
        <v/>
      </c>
      <c r="N386" t="str">
        <f>IF(AND(D386="ok",I386="-"),"+","")</f>
        <v/>
      </c>
      <c r="O386" t="str">
        <f>IF(AND(I386="+",D386="ok"),"+","")</f>
        <v/>
      </c>
      <c r="P386" t="str">
        <f>IF(AND(K386="+",C386&lt;&gt;""),"+","")</f>
        <v/>
      </c>
      <c r="Q386" t="str">
        <f>IF(AND(I386="-",NOT(D386="ok")),LEN(B386)-LEN(SUBSTITUTE(B386,",",""))+"1","")</f>
        <v/>
      </c>
      <c r="R386" t="str">
        <f>IF(AND(I386="-",NOT(D386="ok")),LEN(C386)-LEN(SUBSTITUTE(C386,",",""))+"1","")</f>
        <v/>
      </c>
    </row>
    <row r="387" spans="1:18" x14ac:dyDescent="0.25">
      <c r="A387" s="1" t="s">
        <v>6</v>
      </c>
      <c r="B387" s="3" t="s">
        <v>781</v>
      </c>
      <c r="C387" s="1"/>
      <c r="D387" s="8" t="str">
        <f>IF(B387=C387,"ok","-")</f>
        <v>-</v>
      </c>
      <c r="F387" t="str">
        <f>_xlfn.CONCAT(B387,C387)</f>
        <v>stdlib/safeds.data.tabular.containers._table/Table/to_json/path_to_file</v>
      </c>
      <c r="I387" t="str">
        <f>IF(A387="-","+","-")</f>
        <v>+</v>
      </c>
      <c r="J387" t="str">
        <f>IF(AND(I387="-",NOT(D387="ok")),"+","")</f>
        <v/>
      </c>
      <c r="K387" t="str">
        <f>IF(AND(I387="+",NOT(D387="ok")),"+","")</f>
        <v>+</v>
      </c>
      <c r="L387" t="str">
        <f>IF(AND(I387="-",D387="?",A387&lt;$M$18),"+","")</f>
        <v/>
      </c>
      <c r="N387" t="str">
        <f>IF(AND(D387="ok",I387="-"),"+","")</f>
        <v/>
      </c>
      <c r="O387" t="str">
        <f>IF(AND(I387="+",D387="ok"),"+","")</f>
        <v/>
      </c>
      <c r="P387" t="str">
        <f>IF(AND(K387="+",C387&lt;&gt;""),"+","")</f>
        <v/>
      </c>
      <c r="Q387" t="str">
        <f>IF(AND(I387="-",NOT(D387="ok")),LEN(B387)-LEN(SUBSTITUTE(B387,",",""))+"1","")</f>
        <v/>
      </c>
      <c r="R387" t="str">
        <f>IF(AND(I387="-",NOT(D387="ok")),LEN(C387)-LEN(SUBSTITUTE(C387,",",""))+"1","")</f>
        <v/>
      </c>
    </row>
    <row r="388" spans="1:18" x14ac:dyDescent="0.25">
      <c r="A388" s="1" t="s">
        <v>6</v>
      </c>
      <c r="B388" s="3" t="s">
        <v>780</v>
      </c>
      <c r="C388" s="1"/>
      <c r="D388" s="8" t="str">
        <f>IF(B388=C388,"ok","-")</f>
        <v>-</v>
      </c>
      <c r="F388" t="str">
        <f>_xlfn.CONCAT(B388,C388)</f>
        <v>stdlib/safeds.data.tabular.containers._table/Table/to_json/self</v>
      </c>
      <c r="I388" t="str">
        <f>IF(A388="-","+","-")</f>
        <v>+</v>
      </c>
      <c r="J388" t="str">
        <f>IF(AND(I388="-",NOT(D388="ok")),"+","")</f>
        <v/>
      </c>
      <c r="K388" t="str">
        <f>IF(AND(I388="+",NOT(D388="ok")),"+","")</f>
        <v>+</v>
      </c>
      <c r="L388" t="str">
        <f>IF(AND(I388="-",D388="?",A388&lt;$M$18),"+","")</f>
        <v/>
      </c>
      <c r="N388" t="str">
        <f>IF(AND(D388="ok",I388="-"),"+","")</f>
        <v/>
      </c>
      <c r="O388" t="str">
        <f>IF(AND(I388="+",D388="ok"),"+","")</f>
        <v/>
      </c>
      <c r="P388" t="str">
        <f>IF(AND(K388="+",C388&lt;&gt;""),"+","")</f>
        <v/>
      </c>
      <c r="Q388" t="str">
        <f>IF(AND(I388="-",NOT(D388="ok")),LEN(B388)-LEN(SUBSTITUTE(B388,",",""))+"1","")</f>
        <v/>
      </c>
      <c r="R388" t="str">
        <f>IF(AND(I388="-",NOT(D388="ok")),LEN(C388)-LEN(SUBSTITUTE(C388,",",""))+"1","")</f>
        <v/>
      </c>
    </row>
    <row r="389" spans="1:18" x14ac:dyDescent="0.25">
      <c r="A389" s="1" t="s">
        <v>6</v>
      </c>
      <c r="B389" s="1"/>
      <c r="C389" s="3" t="s">
        <v>387</v>
      </c>
      <c r="D389" s="8" t="str">
        <f>IF(B389=C389,"ok","-")</f>
        <v>-</v>
      </c>
      <c r="F389" t="str">
        <f>_xlfn.CONCAT(B389,C389)</f>
        <v>stdlib/safeds.data.tabular.containers._table/Table/to_json_file</v>
      </c>
      <c r="I389" t="str">
        <f>IF(A389="-","+","-")</f>
        <v>+</v>
      </c>
      <c r="J389" t="str">
        <f>IF(AND(I389="-",NOT(D389="ok")),"+","")</f>
        <v/>
      </c>
      <c r="K389" t="str">
        <f>IF(AND(I389="+",NOT(D389="ok")),"+","")</f>
        <v>+</v>
      </c>
      <c r="L389" t="str">
        <f>IF(AND(I389="-",D389="?",A389&lt;$M$18),"+","")</f>
        <v/>
      </c>
      <c r="N389" t="str">
        <f>IF(AND(D389="ok",I389="-"),"+","")</f>
        <v/>
      </c>
      <c r="O389" t="str">
        <f>IF(AND(I389="+",D389="ok"),"+","")</f>
        <v/>
      </c>
      <c r="P389" t="str">
        <f>IF(AND(K389="+",C389&lt;&gt;""),"+","")</f>
        <v>+</v>
      </c>
      <c r="Q389" t="str">
        <f>IF(AND(I389="-",NOT(D389="ok")),LEN(B389)-LEN(SUBSTITUTE(B389,",",""))+"1","")</f>
        <v/>
      </c>
      <c r="R389" t="str">
        <f>IF(AND(I389="-",NOT(D389="ok")),LEN(C389)-LEN(SUBSTITUTE(C389,",",""))+"1","")</f>
        <v/>
      </c>
    </row>
    <row r="390" spans="1:18" x14ac:dyDescent="0.25">
      <c r="A390" s="1" t="s">
        <v>6</v>
      </c>
      <c r="B390" s="1"/>
      <c r="C390" s="3" t="s">
        <v>993</v>
      </c>
      <c r="D390" s="8" t="str">
        <f>IF(B390=C390,"ok","-")</f>
        <v>-</v>
      </c>
      <c r="F390" t="str">
        <f>_xlfn.CONCAT(B390,C390)</f>
        <v>stdlib/safeds.data.tabular.containers._table/Table/to_json_file/path</v>
      </c>
      <c r="I390" t="str">
        <f>IF(A390="-","+","-")</f>
        <v>+</v>
      </c>
      <c r="J390" t="str">
        <f>IF(AND(I390="-",NOT(D390="ok")),"+","")</f>
        <v/>
      </c>
      <c r="K390" t="str">
        <f>IF(AND(I390="+",NOT(D390="ok")),"+","")</f>
        <v>+</v>
      </c>
      <c r="L390" t="str">
        <f>IF(AND(I390="-",D390="?",A390&lt;$M$18),"+","")</f>
        <v/>
      </c>
      <c r="N390" t="str">
        <f>IF(AND(D390="ok",I390="-"),"+","")</f>
        <v/>
      </c>
      <c r="O390" t="str">
        <f>IF(AND(I390="+",D390="ok"),"+","")</f>
        <v/>
      </c>
      <c r="P390" t="str">
        <f>IF(AND(K390="+",C390&lt;&gt;""),"+","")</f>
        <v>+</v>
      </c>
      <c r="Q390" t="str">
        <f>IF(AND(I390="-",NOT(D390="ok")),LEN(B390)-LEN(SUBSTITUTE(B390,",",""))+"1","")</f>
        <v/>
      </c>
      <c r="R390" t="str">
        <f>IF(AND(I390="-",NOT(D390="ok")),LEN(C390)-LEN(SUBSTITUTE(C390,",",""))+"1","")</f>
        <v/>
      </c>
    </row>
    <row r="391" spans="1:18" x14ac:dyDescent="0.25">
      <c r="A391" s="1" t="s">
        <v>6</v>
      </c>
      <c r="B391" s="1"/>
      <c r="C391" s="3" t="s">
        <v>992</v>
      </c>
      <c r="D391" s="8" t="str">
        <f>IF(B391=C391,"ok","-")</f>
        <v>-</v>
      </c>
      <c r="F391" t="str">
        <f>_xlfn.CONCAT(B391,C391)</f>
        <v>stdlib/safeds.data.tabular.containers._table/Table/to_json_file/self</v>
      </c>
      <c r="I391" t="str">
        <f>IF(A391="-","+","-")</f>
        <v>+</v>
      </c>
      <c r="J391" t="str">
        <f>IF(AND(I391="-",NOT(D391="ok")),"+","")</f>
        <v/>
      </c>
      <c r="K391" t="str">
        <f>IF(AND(I391="+",NOT(D391="ok")),"+","")</f>
        <v>+</v>
      </c>
      <c r="L391" t="str">
        <f>IF(AND(I391="-",D391="?",A391&lt;$M$18),"+","")</f>
        <v/>
      </c>
      <c r="N391" t="str">
        <f>IF(AND(D391="ok",I391="-"),"+","")</f>
        <v/>
      </c>
      <c r="O391" t="str">
        <f>IF(AND(I391="+",D391="ok"),"+","")</f>
        <v/>
      </c>
      <c r="P391" t="str">
        <f>IF(AND(K391="+",C391&lt;&gt;""),"+","")</f>
        <v>+</v>
      </c>
      <c r="Q391" t="str">
        <f>IF(AND(I391="-",NOT(D391="ok")),LEN(B391)-LEN(SUBSTITUTE(B391,",",""))+"1","")</f>
        <v/>
      </c>
      <c r="R391" t="str">
        <f>IF(AND(I391="-",NOT(D391="ok")),LEN(C391)-LEN(SUBSTITUTE(C391,",",""))+"1","")</f>
        <v/>
      </c>
    </row>
    <row r="392" spans="1:18" x14ac:dyDescent="0.25">
      <c r="A392" s="1" t="s">
        <v>4</v>
      </c>
      <c r="B392" s="3" t="s">
        <v>593</v>
      </c>
      <c r="C392" s="3" t="s">
        <v>593</v>
      </c>
      <c r="D392" s="8" t="str">
        <f>IF(B392=C392,"ok","-")</f>
        <v>ok</v>
      </c>
      <c r="F392" t="str">
        <f>_xlfn.CONCAT(B392,C392)</f>
        <v>stdlib/safeds.data.tabular.containers._table/Table/to_rows/selfstdlib/safeds.data.tabular.containers._table/Table/to_rows/self</v>
      </c>
      <c r="I392" t="str">
        <f>IF(A392="-","+","-")</f>
        <v>-</v>
      </c>
      <c r="J392" t="str">
        <f>IF(AND(I392="-",NOT(D392="ok")),"+","")</f>
        <v/>
      </c>
      <c r="K392" t="str">
        <f>IF(AND(I392="+",NOT(D392="ok")),"+","")</f>
        <v/>
      </c>
      <c r="L392" t="str">
        <f>IF(AND(I392="-",D392="?",A392&lt;$M$18),"+","")</f>
        <v/>
      </c>
      <c r="N392" t="str">
        <f>IF(AND(D392="ok",I392="-"),"+","")</f>
        <v>+</v>
      </c>
      <c r="O392" t="str">
        <f>IF(AND(I392="+",D392="ok"),"+","")</f>
        <v/>
      </c>
    </row>
    <row r="393" spans="1:18" x14ac:dyDescent="0.25">
      <c r="A393" s="1" t="s">
        <v>4</v>
      </c>
      <c r="B393" s="3" t="s">
        <v>144</v>
      </c>
      <c r="C393" s="3" t="s">
        <v>144</v>
      </c>
      <c r="D393" s="8" t="str">
        <f>IF(B393=C393,"ok","-")</f>
        <v>ok</v>
      </c>
      <c r="F393" t="str">
        <f>_xlfn.CONCAT(B393,C393)</f>
        <v>stdlib/safeds.data.tabular.containers._table/Table/to_rowsstdlib/safeds.data.tabular.containers._table/Table/to_rows</v>
      </c>
      <c r="I393" t="str">
        <f>IF(A393="-","+","-")</f>
        <v>-</v>
      </c>
      <c r="J393" t="str">
        <f>IF(AND(I393="-",NOT(D393="ok")),"+","")</f>
        <v/>
      </c>
      <c r="K393" t="str">
        <f>IF(AND(I393="+",NOT(D393="ok")),"+","")</f>
        <v/>
      </c>
      <c r="L393" t="str">
        <f>IF(AND(I393="-",D393="?",A393&lt;$M$18),"+","")</f>
        <v/>
      </c>
      <c r="N393" t="str">
        <f>IF(AND(D393="ok",I393="-"),"+","")</f>
        <v>+</v>
      </c>
      <c r="O393" t="str">
        <f>IF(AND(I393="+",D393="ok"),"+","")</f>
        <v/>
      </c>
    </row>
    <row r="394" spans="1:18" x14ac:dyDescent="0.25">
      <c r="A394" s="1" t="s">
        <v>4</v>
      </c>
      <c r="B394" s="3" t="s">
        <v>595</v>
      </c>
      <c r="C394" s="3" t="s">
        <v>595</v>
      </c>
      <c r="D394" s="8" t="str">
        <f>IF(B394=C394,"ok","-")</f>
        <v>ok</v>
      </c>
      <c r="F394" t="str">
        <f>_xlfn.CONCAT(B394,C394)</f>
        <v>stdlib/safeds.data.tabular.containers._table/Table/transform_column/namestdlib/safeds.data.tabular.containers._table/Table/transform_column/name</v>
      </c>
      <c r="I394" t="str">
        <f>IF(A394="-","+","-")</f>
        <v>-</v>
      </c>
      <c r="J394" t="str">
        <f>IF(AND(I394="-",NOT(D394="ok")),"+","")</f>
        <v/>
      </c>
      <c r="K394" t="str">
        <f>IF(AND(I394="+",NOT(D394="ok")),"+","")</f>
        <v/>
      </c>
      <c r="L394" t="str">
        <f>IF(AND(I394="-",D394="?",A394&lt;$M$18),"+","")</f>
        <v/>
      </c>
      <c r="N394" t="str">
        <f>IF(AND(D394="ok",I394="-"),"+","")</f>
        <v>+</v>
      </c>
      <c r="O394" t="str">
        <f>IF(AND(I394="+",D394="ok"),"+","")</f>
        <v/>
      </c>
    </row>
    <row r="395" spans="1:18" x14ac:dyDescent="0.25">
      <c r="A395" s="1" t="s">
        <v>4</v>
      </c>
      <c r="B395" s="3" t="s">
        <v>594</v>
      </c>
      <c r="C395" s="3" t="s">
        <v>594</v>
      </c>
      <c r="D395" s="8" t="str">
        <f>IF(B395=C395,"ok","-")</f>
        <v>ok</v>
      </c>
      <c r="F395" t="str">
        <f>_xlfn.CONCAT(B395,C395)</f>
        <v>stdlib/safeds.data.tabular.containers._table/Table/transform_column/selfstdlib/safeds.data.tabular.containers._table/Table/transform_column/self</v>
      </c>
      <c r="I395" t="str">
        <f>IF(A395="-","+","-")</f>
        <v>-</v>
      </c>
      <c r="J395" t="str">
        <f>IF(AND(I395="-",NOT(D395="ok")),"+","")</f>
        <v/>
      </c>
      <c r="K395" t="str">
        <f>IF(AND(I395="+",NOT(D395="ok")),"+","")</f>
        <v/>
      </c>
      <c r="L395" t="str">
        <f>IF(AND(I395="-",D395="?",A395&lt;$M$18),"+","")</f>
        <v/>
      </c>
      <c r="N395" t="str">
        <f>IF(AND(D395="ok",I395="-"),"+","")</f>
        <v>+</v>
      </c>
      <c r="O395" t="str">
        <f>IF(AND(I395="+",D395="ok"),"+","")</f>
        <v/>
      </c>
    </row>
    <row r="396" spans="1:18" x14ac:dyDescent="0.25">
      <c r="A396" s="1" t="s">
        <v>4</v>
      </c>
      <c r="B396" s="3" t="s">
        <v>596</v>
      </c>
      <c r="C396" s="3" t="s">
        <v>596</v>
      </c>
      <c r="D396" s="8" t="str">
        <f>IF(B396=C396,"ok","-")</f>
        <v>ok</v>
      </c>
      <c r="F396" t="str">
        <f>_xlfn.CONCAT(B396,C396)</f>
        <v>stdlib/safeds.data.tabular.containers._table/Table/transform_column/transformerstdlib/safeds.data.tabular.containers._table/Table/transform_column/transformer</v>
      </c>
      <c r="I396" t="str">
        <f>IF(A396="-","+","-")</f>
        <v>-</v>
      </c>
      <c r="J396" t="str">
        <f>IF(AND(I396="-",NOT(D396="ok")),"+","")</f>
        <v/>
      </c>
      <c r="K396" t="str">
        <f>IF(AND(I396="+",NOT(D396="ok")),"+","")</f>
        <v/>
      </c>
      <c r="L396" t="str">
        <f>IF(AND(I396="-",D396="?",A396&lt;$M$18),"+","")</f>
        <v/>
      </c>
      <c r="N396" t="str">
        <f>IF(AND(D396="ok",I396="-"),"+","")</f>
        <v>+</v>
      </c>
      <c r="O396" t="str">
        <f>IF(AND(I396="+",D396="ok"),"+","")</f>
        <v/>
      </c>
    </row>
    <row r="397" spans="1:18" x14ac:dyDescent="0.25">
      <c r="A397" s="1" t="s">
        <v>4</v>
      </c>
      <c r="B397" s="3" t="s">
        <v>145</v>
      </c>
      <c r="C397" s="3" t="s">
        <v>145</v>
      </c>
      <c r="D397" s="8" t="str">
        <f>IF(B397=C397,"ok","-")</f>
        <v>ok</v>
      </c>
      <c r="F397" t="str">
        <f>_xlfn.CONCAT(B397,C397)</f>
        <v>stdlib/safeds.data.tabular.containers._table/Table/transform_columnstdlib/safeds.data.tabular.containers._table/Table/transform_column</v>
      </c>
      <c r="I397" t="str">
        <f>IF(A397="-","+","-")</f>
        <v>-</v>
      </c>
      <c r="J397" t="str">
        <f>IF(AND(I397="-",NOT(D397="ok")),"+","")</f>
        <v/>
      </c>
      <c r="K397" t="str">
        <f>IF(AND(I397="+",NOT(D397="ok")),"+","")</f>
        <v/>
      </c>
      <c r="L397" t="str">
        <f>IF(AND(I397="-",D397="?",A397&lt;$M$18),"+","")</f>
        <v/>
      </c>
      <c r="N397" t="str">
        <f>IF(AND(D397="ok",I397="-"),"+","")</f>
        <v>+</v>
      </c>
      <c r="O397" t="str">
        <f>IF(AND(I397="+",D397="ok"),"+","")</f>
        <v/>
      </c>
    </row>
    <row r="398" spans="1:18" x14ac:dyDescent="0.25">
      <c r="A398" s="1" t="s">
        <v>6</v>
      </c>
      <c r="B398" s="3" t="s">
        <v>11</v>
      </c>
      <c r="C398" s="1"/>
      <c r="D398" s="8" t="str">
        <f>IF(B398=C398,"ok","-")</f>
        <v>-</v>
      </c>
      <c r="F398" t="str">
        <f>_xlfn.CONCAT(B398,C398)</f>
        <v>stdlib/safeds.data.tabular.containers._tagged_table/TaggedTable</v>
      </c>
      <c r="I398" t="str">
        <f>IF(A398="-","+","-")</f>
        <v>+</v>
      </c>
      <c r="J398" t="str">
        <f>IF(AND(I398="-",NOT(D398="ok")),"+","")</f>
        <v/>
      </c>
      <c r="K398" t="str">
        <f>IF(AND(I398="+",NOT(D398="ok")),"+","")</f>
        <v>+</v>
      </c>
      <c r="L398" t="str">
        <f>IF(AND(I398="-",D398="?",A398&lt;$M$18),"+","")</f>
        <v/>
      </c>
      <c r="N398" t="str">
        <f>IF(AND(D398="ok",I398="-"),"+","")</f>
        <v/>
      </c>
      <c r="O398" t="str">
        <f>IF(AND(I398="+",D398="ok"),"+","")</f>
        <v/>
      </c>
      <c r="P398" t="str">
        <f>IF(AND(K398="+",C398&lt;&gt;""),"+","")</f>
        <v/>
      </c>
      <c r="Q398" t="str">
        <f>IF(AND(I398="-",NOT(D398="ok")),LEN(B398)-LEN(SUBSTITUTE(B398,",",""))+"1","")</f>
        <v/>
      </c>
      <c r="R398" t="str">
        <f>IF(AND(I398="-",NOT(D398="ok")),LEN(C398)-LEN(SUBSTITUTE(C398,",",""))+"1","")</f>
        <v/>
      </c>
    </row>
    <row r="399" spans="1:18" x14ac:dyDescent="0.25">
      <c r="A399" s="1" t="s">
        <v>6</v>
      </c>
      <c r="B399" s="1"/>
      <c r="C399" s="3" t="s">
        <v>11</v>
      </c>
      <c r="D399" s="8" t="str">
        <f>IF(B399=C399,"ok","-")</f>
        <v>-</v>
      </c>
      <c r="F399" t="str">
        <f>_xlfn.CONCAT(B399,C399)</f>
        <v>stdlib/safeds.data.tabular.containers._tagged_table/TaggedTable</v>
      </c>
      <c r="I399" t="str">
        <f>IF(A399="-","+","-")</f>
        <v>+</v>
      </c>
      <c r="J399" t="str">
        <f>IF(AND(I399="-",NOT(D399="ok")),"+","")</f>
        <v/>
      </c>
      <c r="K399" t="str">
        <f>IF(AND(I399="+",NOT(D399="ok")),"+","")</f>
        <v>+</v>
      </c>
      <c r="L399" t="str">
        <f>IF(AND(I399="-",D399="?",A399&lt;$M$18),"+","")</f>
        <v/>
      </c>
      <c r="N399" t="str">
        <f>IF(AND(D399="ok",I399="-"),"+","")</f>
        <v/>
      </c>
      <c r="O399" t="str">
        <f>IF(AND(I399="+",D399="ok"),"+","")</f>
        <v/>
      </c>
      <c r="P399" t="str">
        <f>IF(AND(K399="+",C399&lt;&gt;""),"+","")</f>
        <v>+</v>
      </c>
      <c r="Q399" t="str">
        <f>IF(AND(I399="-",NOT(D399="ok")),LEN(B399)-LEN(SUBSTITUTE(B399,",",""))+"1","")</f>
        <v/>
      </c>
      <c r="R399" t="str">
        <f>IF(AND(I399="-",NOT(D399="ok")),LEN(C399)-LEN(SUBSTITUTE(C399,",",""))+"1","")</f>
        <v/>
      </c>
    </row>
    <row r="400" spans="1:18" x14ac:dyDescent="0.25">
      <c r="A400" s="1" t="s">
        <v>6</v>
      </c>
      <c r="B400" s="3" t="s">
        <v>209</v>
      </c>
      <c r="C400" s="1"/>
      <c r="D400" s="8" t="str">
        <f>IF(B400=C400,"ok","-")</f>
        <v>-</v>
      </c>
      <c r="F400" t="str">
        <f>_xlfn.CONCAT(B400,C400)</f>
        <v>stdlib/safeds.data.tabular.containers._tagged_table/TaggedTable/__init__</v>
      </c>
      <c r="I400" t="str">
        <f>IF(A400="-","+","-")</f>
        <v>+</v>
      </c>
      <c r="J400" t="str">
        <f>IF(AND(I400="-",NOT(D400="ok")),"+","")</f>
        <v/>
      </c>
      <c r="K400" t="str">
        <f>IF(AND(I400="+",NOT(D400="ok")),"+","")</f>
        <v>+</v>
      </c>
      <c r="L400" t="str">
        <f>IF(AND(I400="-",D400="?",A400&lt;$M$18),"+","")</f>
        <v/>
      </c>
      <c r="N400" t="str">
        <f>IF(AND(D400="ok",I400="-"),"+","")</f>
        <v/>
      </c>
      <c r="O400" t="str">
        <f>IF(AND(I400="+",D400="ok"),"+","")</f>
        <v/>
      </c>
      <c r="P400" t="str">
        <f>IF(AND(K400="+",C400&lt;&gt;""),"+","")</f>
        <v/>
      </c>
      <c r="Q400" t="str">
        <f>IF(AND(I400="-",NOT(D400="ok")),LEN(B400)-LEN(SUBSTITUTE(B400,",",""))+"1","")</f>
        <v/>
      </c>
      <c r="R400" t="str">
        <f>IF(AND(I400="-",NOT(D400="ok")),LEN(C400)-LEN(SUBSTITUTE(C400,",",""))+"1","")</f>
        <v/>
      </c>
    </row>
    <row r="401" spans="1:18" x14ac:dyDescent="0.25">
      <c r="A401" s="1" t="s">
        <v>6</v>
      </c>
      <c r="B401" s="1"/>
      <c r="C401" s="3" t="s">
        <v>209</v>
      </c>
      <c r="D401" s="8" t="str">
        <f>IF(B401=C401,"ok","-")</f>
        <v>-</v>
      </c>
      <c r="F401" t="str">
        <f>_xlfn.CONCAT(B401,C401)</f>
        <v>stdlib/safeds.data.tabular.containers._tagged_table/TaggedTable/__init__</v>
      </c>
      <c r="I401" t="str">
        <f>IF(A401="-","+","-")</f>
        <v>+</v>
      </c>
      <c r="J401" t="str">
        <f>IF(AND(I401="-",NOT(D401="ok")),"+","")</f>
        <v/>
      </c>
      <c r="K401" t="str">
        <f>IF(AND(I401="+",NOT(D401="ok")),"+","")</f>
        <v>+</v>
      </c>
      <c r="L401" t="str">
        <f>IF(AND(I401="-",D401="?",A401&lt;$M$18),"+","")</f>
        <v/>
      </c>
      <c r="N401" t="str">
        <f>IF(AND(D401="ok",I401="-"),"+","")</f>
        <v/>
      </c>
      <c r="O401" t="str">
        <f>IF(AND(I401="+",D401="ok"),"+","")</f>
        <v/>
      </c>
      <c r="P401" t="str">
        <f>IF(AND(K401="+",C401&lt;&gt;""),"+","")</f>
        <v>+</v>
      </c>
      <c r="Q401" t="str">
        <f>IF(AND(I401="-",NOT(D401="ok")),LEN(B401)-LEN(SUBSTITUTE(B401,",",""))+"1","")</f>
        <v/>
      </c>
      <c r="R401" t="str">
        <f>IF(AND(I401="-",NOT(D401="ok")),LEN(C401)-LEN(SUBSTITUTE(C401,",",""))+"1","")</f>
        <v/>
      </c>
    </row>
    <row r="402" spans="1:18" x14ac:dyDescent="0.25">
      <c r="A402" s="1" t="s">
        <v>6</v>
      </c>
      <c r="B402" s="1"/>
      <c r="C402" s="3" t="s">
        <v>994</v>
      </c>
      <c r="D402" s="8" t="s">
        <v>1179</v>
      </c>
      <c r="E402" t="s">
        <v>1227</v>
      </c>
      <c r="F402" t="str">
        <f>_xlfn.CONCAT(B402,C402)</f>
        <v>stdlib/safeds.data.tabular.containers._tagged_table/TaggedTable/__init__/data</v>
      </c>
      <c r="I402" t="str">
        <f>IF(A402="-","+","-")</f>
        <v>+</v>
      </c>
      <c r="J402" t="str">
        <f>IF(AND(I402="-",NOT(D402="ok")),"+","")</f>
        <v/>
      </c>
      <c r="K402" t="str">
        <f>IF(AND(I402="+",NOT(D402="ok")),"+","")</f>
        <v/>
      </c>
      <c r="L402" t="str">
        <f>IF(AND(I402="-",D402="?",A402&lt;$M$18),"+","")</f>
        <v/>
      </c>
      <c r="N402" t="str">
        <f>IF(AND(D402="ok",I402="-"),"+","")</f>
        <v/>
      </c>
      <c r="O402" t="str">
        <f>IF(AND(I402="+",D402="ok"),"+","")</f>
        <v>+</v>
      </c>
    </row>
    <row r="403" spans="1:18" ht="30" x14ac:dyDescent="0.25">
      <c r="A403" s="1" t="s">
        <v>6</v>
      </c>
      <c r="B403" s="1"/>
      <c r="C403" s="3" t="s">
        <v>995</v>
      </c>
      <c r="D403" s="8" t="s">
        <v>1179</v>
      </c>
      <c r="E403" t="s">
        <v>1227</v>
      </c>
      <c r="F403" t="str">
        <f>_xlfn.CONCAT(B403,C403)</f>
        <v>stdlib/safeds.data.tabular.containers._tagged_table/TaggedTable/__init__/feature_names</v>
      </c>
      <c r="I403" t="str">
        <f>IF(A403="-","+","-")</f>
        <v>+</v>
      </c>
      <c r="J403" t="str">
        <f>IF(AND(I403="-",NOT(D403="ok")),"+","")</f>
        <v/>
      </c>
      <c r="K403" t="str">
        <f>IF(AND(I403="+",NOT(D403="ok")),"+","")</f>
        <v/>
      </c>
      <c r="L403" t="str">
        <f>IF(AND(I403="-",D403="?",A403&lt;$M$18),"+","")</f>
        <v/>
      </c>
      <c r="N403" t="str">
        <f>IF(AND(D403="ok",I403="-"),"+","")</f>
        <v/>
      </c>
      <c r="O403" t="str">
        <f>IF(AND(I403="+",D403="ok"),"+","")</f>
        <v>+</v>
      </c>
    </row>
    <row r="404" spans="1:18" x14ac:dyDescent="0.25">
      <c r="A404" s="1" t="s">
        <v>6</v>
      </c>
      <c r="B404" s="1"/>
      <c r="C404" s="3" t="s">
        <v>996</v>
      </c>
      <c r="D404" s="8" t="s">
        <v>1179</v>
      </c>
      <c r="E404" t="s">
        <v>1227</v>
      </c>
      <c r="F404" t="str">
        <f>_xlfn.CONCAT(B404,C404)</f>
        <v>stdlib/safeds.data.tabular.containers._tagged_table/TaggedTable/__init__/schema</v>
      </c>
      <c r="I404" t="str">
        <f>IF(A404="-","+","-")</f>
        <v>+</v>
      </c>
      <c r="J404" t="str">
        <f>IF(AND(I404="-",NOT(D404="ok")),"+","")</f>
        <v/>
      </c>
      <c r="K404" t="str">
        <f>IF(AND(I404="+",NOT(D404="ok")),"+","")</f>
        <v/>
      </c>
      <c r="L404" t="str">
        <f>IF(AND(I404="-",D404="?",A404&lt;$M$18),"+","")</f>
        <v/>
      </c>
      <c r="N404" t="str">
        <f>IF(AND(D404="ok",I404="-"),"+","")</f>
        <v/>
      </c>
      <c r="O404" t="str">
        <f>IF(AND(I404="+",D404="ok"),"+","")</f>
        <v>+</v>
      </c>
    </row>
    <row r="405" spans="1:18" x14ac:dyDescent="0.25">
      <c r="A405" s="1" t="s">
        <v>4</v>
      </c>
      <c r="B405" s="3" t="s">
        <v>597</v>
      </c>
      <c r="C405" s="3" t="s">
        <v>597</v>
      </c>
      <c r="D405" s="8" t="str">
        <f>IF(B405=C405,"ok","-")</f>
        <v>ok</v>
      </c>
      <c r="F405" t="str">
        <f>_xlfn.CONCAT(B405,C405)</f>
        <v>stdlib/safeds.data.tabular.containers._tagged_table/TaggedTable/__init__/selfstdlib/safeds.data.tabular.containers._tagged_table/TaggedTable/__init__/self</v>
      </c>
      <c r="I405" t="str">
        <f>IF(A405="-","+","-")</f>
        <v>-</v>
      </c>
      <c r="J405" t="str">
        <f>IF(AND(I405="-",NOT(D405="ok")),"+","")</f>
        <v/>
      </c>
      <c r="K405" t="str">
        <f>IF(AND(I405="+",NOT(D405="ok")),"+","")</f>
        <v/>
      </c>
      <c r="L405" t="str">
        <f>IF(AND(I405="-",D405="?",A405&lt;$M$18),"+","")</f>
        <v/>
      </c>
      <c r="N405" t="str">
        <f>IF(AND(D405="ok",I405="-"),"+","")</f>
        <v>+</v>
      </c>
      <c r="O405" t="str">
        <f>IF(AND(I405="+",D405="ok"),"+","")</f>
        <v/>
      </c>
    </row>
    <row r="406" spans="1:18" x14ac:dyDescent="0.25">
      <c r="A406" s="1" t="s">
        <v>6</v>
      </c>
      <c r="B406" s="3" t="s">
        <v>782</v>
      </c>
      <c r="C406" s="1"/>
      <c r="D406" s="8" t="s">
        <v>1179</v>
      </c>
      <c r="E406" t="s">
        <v>1228</v>
      </c>
      <c r="F406" t="str">
        <f>_xlfn.CONCAT(B406,C406)</f>
        <v>stdlib/safeds.data.tabular.containers._tagged_table/TaggedTable/__init__/table</v>
      </c>
      <c r="I406" t="str">
        <f>IF(A406="-","+","-")</f>
        <v>+</v>
      </c>
      <c r="J406" t="str">
        <f>IF(AND(I406="-",NOT(D406="ok")),"+","")</f>
        <v/>
      </c>
      <c r="K406" t="str">
        <f>IF(AND(I406="+",NOT(D406="ok")),"+","")</f>
        <v/>
      </c>
      <c r="L406" t="str">
        <f>IF(AND(I406="-",D406="?",A406&lt;$M$18),"+","")</f>
        <v/>
      </c>
      <c r="N406" t="str">
        <f>IF(AND(D406="ok",I406="-"),"+","")</f>
        <v/>
      </c>
      <c r="O406" t="str">
        <f>IF(AND(I406="+",D406="ok"),"+","")</f>
        <v>+</v>
      </c>
    </row>
    <row r="407" spans="1:18" ht="30" x14ac:dyDescent="0.25">
      <c r="A407" s="1" t="s">
        <v>700</v>
      </c>
      <c r="B407" s="3" t="s">
        <v>701</v>
      </c>
      <c r="C407" s="3" t="s">
        <v>702</v>
      </c>
      <c r="D407" s="8" t="s">
        <v>1179</v>
      </c>
      <c r="E407" t="s">
        <v>1201</v>
      </c>
      <c r="F407" t="str">
        <f>_xlfn.CONCAT(B407,C407)</f>
        <v>stdlib/safeds.data.tabular.containers._tagged_table/TaggedTable/__init__/target_columnstdlib/safeds.data.tabular.containers._tagged_table/TaggedTable/__init__/target_name</v>
      </c>
      <c r="I407" t="str">
        <f>IF(A407="-","+","-")</f>
        <v>-</v>
      </c>
      <c r="J407" t="str">
        <f>IF(AND(I407="-",NOT(D407="ok")),"+","")</f>
        <v/>
      </c>
      <c r="K407" t="str">
        <f>IF(AND(I407="+",NOT(D407="ok")),"+","")</f>
        <v/>
      </c>
      <c r="L407" t="str">
        <f>IF(AND(I407="-",D407="?",A407&lt;$M$18),"+","")</f>
        <v/>
      </c>
      <c r="N407" t="str">
        <f>IF(AND(D407="ok",I407="-"),"+","")</f>
        <v>+</v>
      </c>
      <c r="O407" t="str">
        <f>IF(AND(I407="+",D407="ok"),"+","")</f>
        <v/>
      </c>
    </row>
    <row r="408" spans="1:18" x14ac:dyDescent="0.25">
      <c r="A408" s="1" t="s">
        <v>4</v>
      </c>
      <c r="B408" s="3" t="s">
        <v>598</v>
      </c>
      <c r="C408" s="3" t="s">
        <v>598</v>
      </c>
      <c r="D408" s="8" t="str">
        <f>IF(B408=C408,"ok","-")</f>
        <v>ok</v>
      </c>
      <c r="F408" t="str">
        <f>_xlfn.CONCAT(B408,C408)</f>
        <v>stdlib/safeds.data.tabular.containers._tagged_table/TaggedTable/__repr__/selfstdlib/safeds.data.tabular.containers._tagged_table/TaggedTable/__repr__/self</v>
      </c>
      <c r="I408" t="str">
        <f>IF(A408="-","+","-")</f>
        <v>-</v>
      </c>
      <c r="J408" t="str">
        <f>IF(AND(I408="-",NOT(D408="ok")),"+","")</f>
        <v/>
      </c>
      <c r="K408" t="str">
        <f>IF(AND(I408="+",NOT(D408="ok")),"+","")</f>
        <v/>
      </c>
      <c r="L408" t="str">
        <f>IF(AND(I408="-",D408="?",A408&lt;$M$18),"+","")</f>
        <v/>
      </c>
      <c r="N408" t="str">
        <f>IF(AND(D408="ok",I408="-"),"+","")</f>
        <v>+</v>
      </c>
      <c r="O408" t="str">
        <f>IF(AND(I408="+",D408="ok"),"+","")</f>
        <v/>
      </c>
    </row>
    <row r="409" spans="1:18" x14ac:dyDescent="0.25">
      <c r="A409" s="1" t="s">
        <v>4</v>
      </c>
      <c r="B409" s="3" t="s">
        <v>146</v>
      </c>
      <c r="C409" s="3" t="s">
        <v>146</v>
      </c>
      <c r="D409" s="8" t="str">
        <f>IF(B409=C409,"ok","-")</f>
        <v>ok</v>
      </c>
      <c r="F409" t="str">
        <f>_xlfn.CONCAT(B409,C409)</f>
        <v>stdlib/safeds.data.tabular.containers._tagged_table/TaggedTable/__repr__stdlib/safeds.data.tabular.containers._tagged_table/TaggedTable/__repr__</v>
      </c>
      <c r="I409" t="str">
        <f>IF(A409="-","+","-")</f>
        <v>-</v>
      </c>
      <c r="J409" t="str">
        <f>IF(AND(I409="-",NOT(D409="ok")),"+","")</f>
        <v/>
      </c>
      <c r="K409" t="str">
        <f>IF(AND(I409="+",NOT(D409="ok")),"+","")</f>
        <v/>
      </c>
      <c r="L409" t="str">
        <f>IF(AND(I409="-",D409="?",A409&lt;$M$18),"+","")</f>
        <v/>
      </c>
      <c r="N409" t="str">
        <f>IF(AND(D409="ok",I409="-"),"+","")</f>
        <v>+</v>
      </c>
      <c r="O409" t="str">
        <f>IF(AND(I409="+",D409="ok"),"+","")</f>
        <v/>
      </c>
    </row>
    <row r="410" spans="1:18" x14ac:dyDescent="0.25">
      <c r="A410" s="1" t="s">
        <v>4</v>
      </c>
      <c r="B410" s="3" t="s">
        <v>599</v>
      </c>
      <c r="C410" s="3" t="s">
        <v>599</v>
      </c>
      <c r="D410" s="8" t="str">
        <f>IF(B410=C410,"ok","-")</f>
        <v>ok</v>
      </c>
      <c r="F410" t="str">
        <f>_xlfn.CONCAT(B410,C410)</f>
        <v>stdlib/safeds.data.tabular.containers._tagged_table/TaggedTable/__str__/selfstdlib/safeds.data.tabular.containers._tagged_table/TaggedTable/__str__/self</v>
      </c>
      <c r="I410" t="str">
        <f>IF(A410="-","+","-")</f>
        <v>-</v>
      </c>
      <c r="J410" t="str">
        <f>IF(AND(I410="-",NOT(D410="ok")),"+","")</f>
        <v/>
      </c>
      <c r="K410" t="str">
        <f>IF(AND(I410="+",NOT(D410="ok")),"+","")</f>
        <v/>
      </c>
      <c r="L410" t="str">
        <f>IF(AND(I410="-",D410="?",A410&lt;$M$18),"+","")</f>
        <v/>
      </c>
      <c r="N410" t="str">
        <f>IF(AND(D410="ok",I410="-"),"+","")</f>
        <v>+</v>
      </c>
      <c r="O410" t="str">
        <f>IF(AND(I410="+",D410="ok"),"+","")</f>
        <v/>
      </c>
    </row>
    <row r="411" spans="1:18" x14ac:dyDescent="0.25">
      <c r="A411" s="1" t="s">
        <v>4</v>
      </c>
      <c r="B411" s="3" t="s">
        <v>147</v>
      </c>
      <c r="C411" s="3" t="s">
        <v>147</v>
      </c>
      <c r="D411" s="8" t="str">
        <f>IF(B411=C411,"ok","-")</f>
        <v>ok</v>
      </c>
      <c r="F411" t="str">
        <f>_xlfn.CONCAT(B411,C411)</f>
        <v>stdlib/safeds.data.tabular.containers._tagged_table/TaggedTable/__str__stdlib/safeds.data.tabular.containers._tagged_table/TaggedTable/__str__</v>
      </c>
      <c r="I411" t="str">
        <f>IF(A411="-","+","-")</f>
        <v>-</v>
      </c>
      <c r="J411" t="str">
        <f>IF(AND(I411="-",NOT(D411="ok")),"+","")</f>
        <v/>
      </c>
      <c r="K411" t="str">
        <f>IF(AND(I411="+",NOT(D411="ok")),"+","")</f>
        <v/>
      </c>
      <c r="L411" t="str">
        <f>IF(AND(I411="-",D411="?",A411&lt;$M$18),"+","")</f>
        <v/>
      </c>
      <c r="N411" t="str">
        <f>IF(AND(D411="ok",I411="-"),"+","")</f>
        <v>+</v>
      </c>
      <c r="O411" t="str">
        <f>IF(AND(I411="+",D411="ok"),"+","")</f>
        <v/>
      </c>
    </row>
    <row r="412" spans="1:18" x14ac:dyDescent="0.25">
      <c r="A412" s="1" t="s">
        <v>4</v>
      </c>
      <c r="B412" s="3" t="s">
        <v>600</v>
      </c>
      <c r="C412" s="3" t="s">
        <v>600</v>
      </c>
      <c r="D412" s="8" t="str">
        <f>IF(B412=C412,"ok","-")</f>
        <v>ok</v>
      </c>
      <c r="F412" t="str">
        <f>_xlfn.CONCAT(B412,C412)</f>
        <v>stdlib/safeds.data.tabular.containers._tagged_table/TaggedTable/_ipython_display_/selfstdlib/safeds.data.tabular.containers._tagged_table/TaggedTable/_ipython_display_/self</v>
      </c>
      <c r="I412" t="str">
        <f>IF(A412="-","+","-")</f>
        <v>-</v>
      </c>
      <c r="J412" t="str">
        <f>IF(AND(I412="-",NOT(D412="ok")),"+","")</f>
        <v/>
      </c>
      <c r="K412" t="str">
        <f>IF(AND(I412="+",NOT(D412="ok")),"+","")</f>
        <v/>
      </c>
      <c r="L412" t="str">
        <f>IF(AND(I412="-",D412="?",A412&lt;$M$18),"+","")</f>
        <v/>
      </c>
      <c r="N412" t="str">
        <f>IF(AND(D412="ok",I412="-"),"+","")</f>
        <v>+</v>
      </c>
      <c r="O412" t="str">
        <f>IF(AND(I412="+",D412="ok"),"+","")</f>
        <v/>
      </c>
    </row>
    <row r="413" spans="1:18" x14ac:dyDescent="0.25">
      <c r="A413" s="1" t="s">
        <v>4</v>
      </c>
      <c r="B413" s="3" t="s">
        <v>148</v>
      </c>
      <c r="C413" s="3" t="s">
        <v>148</v>
      </c>
      <c r="D413" s="8" t="str">
        <f>IF(B413=C413,"ok","-")</f>
        <v>ok</v>
      </c>
      <c r="F413" t="str">
        <f>_xlfn.CONCAT(B413,C413)</f>
        <v>stdlib/safeds.data.tabular.containers._tagged_table/TaggedTable/_ipython_display_stdlib/safeds.data.tabular.containers._tagged_table/TaggedTable/_ipython_display_</v>
      </c>
      <c r="I413" t="str">
        <f>IF(A413="-","+","-")</f>
        <v>-</v>
      </c>
      <c r="J413" t="str">
        <f>IF(AND(I413="-",NOT(D413="ok")),"+","")</f>
        <v/>
      </c>
      <c r="K413" t="str">
        <f>IF(AND(I413="+",NOT(D413="ok")),"+","")</f>
        <v/>
      </c>
      <c r="L413" t="str">
        <f>IF(AND(I413="-",D413="?",A413&lt;$M$18),"+","")</f>
        <v/>
      </c>
      <c r="N413" t="str">
        <f>IF(AND(D413="ok",I413="-"),"+","")</f>
        <v>+</v>
      </c>
      <c r="O413" t="str">
        <f>IF(AND(I413="+",D413="ok"),"+","")</f>
        <v/>
      </c>
    </row>
    <row r="414" spans="1:18" ht="30" x14ac:dyDescent="0.25">
      <c r="A414" s="1" t="s">
        <v>6</v>
      </c>
      <c r="B414" s="3" t="s">
        <v>210</v>
      </c>
      <c r="C414" s="1"/>
      <c r="D414" s="8" t="str">
        <f>IF(B414=C414,"ok","-")</f>
        <v>-</v>
      </c>
      <c r="F414" t="str">
        <f>_xlfn.CONCAT(B414,C414)</f>
        <v>stdlib/safeds.data.tabular.containers._tagged_table/TaggedTable/feature_vectors@getter</v>
      </c>
      <c r="I414" t="str">
        <f>IF(A414="-","+","-")</f>
        <v>+</v>
      </c>
      <c r="J414" t="str">
        <f>IF(AND(I414="-",NOT(D414="ok")),"+","")</f>
        <v/>
      </c>
      <c r="K414" t="str">
        <f>IF(AND(I414="+",NOT(D414="ok")),"+","")</f>
        <v>+</v>
      </c>
      <c r="L414" t="str">
        <f>IF(AND(I414="-",D414="?",A414&lt;$M$18),"+","")</f>
        <v/>
      </c>
      <c r="N414" t="str">
        <f>IF(AND(D414="ok",I414="-"),"+","")</f>
        <v/>
      </c>
      <c r="O414" t="str">
        <f>IF(AND(I414="+",D414="ok"),"+","")</f>
        <v/>
      </c>
      <c r="P414" t="str">
        <f>IF(AND(K414="+",C414&lt;&gt;""),"+","")</f>
        <v/>
      </c>
      <c r="Q414" t="str">
        <f>IF(AND(I414="-",NOT(D414="ok")),LEN(B414)-LEN(SUBSTITUTE(B414,",",""))+"1","")</f>
        <v/>
      </c>
      <c r="R414" t="str">
        <f>IF(AND(I414="-",NOT(D414="ok")),LEN(C414)-LEN(SUBSTITUTE(C414,",",""))+"1","")</f>
        <v/>
      </c>
    </row>
    <row r="415" spans="1:18" ht="30" x14ac:dyDescent="0.25">
      <c r="A415" s="1" t="s">
        <v>6</v>
      </c>
      <c r="B415" s="3" t="s">
        <v>783</v>
      </c>
      <c r="C415" s="1"/>
      <c r="D415" s="8" t="str">
        <f>IF(B415=C415,"ok","-")</f>
        <v>-</v>
      </c>
      <c r="F415" t="str">
        <f>_xlfn.CONCAT(B415,C415)</f>
        <v>stdlib/safeds.data.tabular.containers._tagged_table/TaggedTable/feature_vectors@getter/self</v>
      </c>
      <c r="I415" t="str">
        <f>IF(A415="-","+","-")</f>
        <v>+</v>
      </c>
      <c r="J415" t="str">
        <f>IF(AND(I415="-",NOT(D415="ok")),"+","")</f>
        <v/>
      </c>
      <c r="K415" t="str">
        <f>IF(AND(I415="+",NOT(D415="ok")),"+","")</f>
        <v>+</v>
      </c>
      <c r="L415" t="str">
        <f>IF(AND(I415="-",D415="?",A415&lt;$M$18),"+","")</f>
        <v/>
      </c>
      <c r="N415" t="str">
        <f>IF(AND(D415="ok",I415="-"),"+","")</f>
        <v/>
      </c>
      <c r="O415" t="str">
        <f>IF(AND(I415="+",D415="ok"),"+","")</f>
        <v/>
      </c>
      <c r="P415" t="str">
        <f>IF(AND(K415="+",C415&lt;&gt;""),"+","")</f>
        <v/>
      </c>
      <c r="Q415" t="str">
        <f>IF(AND(I415="-",NOT(D415="ok")),LEN(B415)-LEN(SUBSTITUTE(B415,",",""))+"1","")</f>
        <v/>
      </c>
      <c r="R415" t="str">
        <f>IF(AND(I415="-",NOT(D415="ok")),LEN(C415)-LEN(SUBSTITUTE(C415,",",""))+"1","")</f>
        <v/>
      </c>
    </row>
    <row r="416" spans="1:18" x14ac:dyDescent="0.25">
      <c r="A416" s="1" t="s">
        <v>6</v>
      </c>
      <c r="B416" s="1"/>
      <c r="C416" s="3" t="s">
        <v>388</v>
      </c>
      <c r="D416" s="8" t="str">
        <f>IF(B416=C416,"ok","-")</f>
        <v>-</v>
      </c>
      <c r="F416" t="str">
        <f>_xlfn.CONCAT(B416,C416)</f>
        <v>stdlib/safeds.data.tabular.containers._tagged_table/TaggedTable/features@getter</v>
      </c>
      <c r="I416" t="str">
        <f>IF(A416="-","+","-")</f>
        <v>+</v>
      </c>
      <c r="J416" t="str">
        <f>IF(AND(I416="-",NOT(D416="ok")),"+","")</f>
        <v/>
      </c>
      <c r="K416" t="str">
        <f>IF(AND(I416="+",NOT(D416="ok")),"+","")</f>
        <v>+</v>
      </c>
      <c r="L416" t="str">
        <f>IF(AND(I416="-",D416="?",A416&lt;$M$18),"+","")</f>
        <v/>
      </c>
      <c r="N416" t="str">
        <f>IF(AND(D416="ok",I416="-"),"+","")</f>
        <v/>
      </c>
      <c r="O416" t="str">
        <f>IF(AND(I416="+",D416="ok"),"+","")</f>
        <v/>
      </c>
      <c r="P416" t="str">
        <f>IF(AND(K416="+",C416&lt;&gt;""),"+","")</f>
        <v>+</v>
      </c>
      <c r="Q416" t="str">
        <f>IF(AND(I416="-",NOT(D416="ok")),LEN(B416)-LEN(SUBSTITUTE(B416,",",""))+"1","")</f>
        <v/>
      </c>
      <c r="R416" t="str">
        <f>IF(AND(I416="-",NOT(D416="ok")),LEN(C416)-LEN(SUBSTITUTE(C416,",",""))+"1","")</f>
        <v/>
      </c>
    </row>
    <row r="417" spans="1:18" x14ac:dyDescent="0.25">
      <c r="A417" s="1" t="s">
        <v>6</v>
      </c>
      <c r="B417" s="1"/>
      <c r="C417" s="3" t="s">
        <v>997</v>
      </c>
      <c r="D417" s="8" t="str">
        <f>IF(B417=C417,"ok","-")</f>
        <v>-</v>
      </c>
      <c r="F417" t="str">
        <f>_xlfn.CONCAT(B417,C417)</f>
        <v>stdlib/safeds.data.tabular.containers._tagged_table/TaggedTable/features@getter/self</v>
      </c>
      <c r="I417" t="str">
        <f>IF(A417="-","+","-")</f>
        <v>+</v>
      </c>
      <c r="J417" t="str">
        <f>IF(AND(I417="-",NOT(D417="ok")),"+","")</f>
        <v/>
      </c>
      <c r="K417" t="str">
        <f>IF(AND(I417="+",NOT(D417="ok")),"+","")</f>
        <v>+</v>
      </c>
      <c r="L417" t="str">
        <f>IF(AND(I417="-",D417="?",A417&lt;$M$18),"+","")</f>
        <v/>
      </c>
      <c r="N417" t="str">
        <f>IF(AND(D417="ok",I417="-"),"+","")</f>
        <v/>
      </c>
      <c r="O417" t="str">
        <f>IF(AND(I417="+",D417="ok"),"+","")</f>
        <v/>
      </c>
      <c r="P417" t="str">
        <f>IF(AND(K417="+",C417&lt;&gt;""),"+","")</f>
        <v>+</v>
      </c>
      <c r="Q417" t="str">
        <f>IF(AND(I417="-",NOT(D417="ok")),LEN(B417)-LEN(SUBSTITUTE(B417,",",""))+"1","")</f>
        <v/>
      </c>
      <c r="R417" t="str">
        <f>IF(AND(I417="-",NOT(D417="ok")),LEN(C417)-LEN(SUBSTITUTE(C417,",",""))+"1","")</f>
        <v/>
      </c>
    </row>
    <row r="418" spans="1:18" x14ac:dyDescent="0.25">
      <c r="A418" s="1" t="s">
        <v>6</v>
      </c>
      <c r="B418" s="1"/>
      <c r="C418" s="3" t="s">
        <v>389</v>
      </c>
      <c r="D418" s="8" t="str">
        <f>IF(B418=C418,"ok","-")</f>
        <v>-</v>
      </c>
      <c r="F418" t="str">
        <f>_xlfn.CONCAT(B418,C418)</f>
        <v>stdlib/safeds.data.tabular.containers._tagged_table/TaggedTable/target@getter</v>
      </c>
      <c r="I418" t="str">
        <f>IF(A418="-","+","-")</f>
        <v>+</v>
      </c>
      <c r="J418" t="str">
        <f>IF(AND(I418="-",NOT(D418="ok")),"+","")</f>
        <v/>
      </c>
      <c r="K418" t="str">
        <f>IF(AND(I418="+",NOT(D418="ok")),"+","")</f>
        <v>+</v>
      </c>
      <c r="L418" t="str">
        <f>IF(AND(I418="-",D418="?",A418&lt;$M$18),"+","")</f>
        <v/>
      </c>
      <c r="N418" t="str">
        <f>IF(AND(D418="ok",I418="-"),"+","")</f>
        <v/>
      </c>
      <c r="O418" t="str">
        <f>IF(AND(I418="+",D418="ok"),"+","")</f>
        <v/>
      </c>
      <c r="P418" t="str">
        <f>IF(AND(K418="+",C418&lt;&gt;""),"+","")</f>
        <v>+</v>
      </c>
      <c r="Q418" t="str">
        <f>IF(AND(I418="-",NOT(D418="ok")),LEN(B418)-LEN(SUBSTITUTE(B418,",",""))+"1","")</f>
        <v/>
      </c>
      <c r="R418" t="str">
        <f>IF(AND(I418="-",NOT(D418="ok")),LEN(C418)-LEN(SUBSTITUTE(C418,",",""))+"1","")</f>
        <v/>
      </c>
    </row>
    <row r="419" spans="1:18" x14ac:dyDescent="0.25">
      <c r="A419" s="1" t="s">
        <v>6</v>
      </c>
      <c r="B419" s="1"/>
      <c r="C419" s="3" t="s">
        <v>998</v>
      </c>
      <c r="D419" s="8" t="str">
        <f>IF(B419=C419,"ok","-")</f>
        <v>-</v>
      </c>
      <c r="F419" t="str">
        <f>_xlfn.CONCAT(B419,C419)</f>
        <v>stdlib/safeds.data.tabular.containers._tagged_table/TaggedTable/target@getter/self</v>
      </c>
      <c r="I419" t="str">
        <f>IF(A419="-","+","-")</f>
        <v>+</v>
      </c>
      <c r="J419" t="str">
        <f>IF(AND(I419="-",NOT(D419="ok")),"+","")</f>
        <v/>
      </c>
      <c r="K419" t="str">
        <f>IF(AND(I419="+",NOT(D419="ok")),"+","")</f>
        <v>+</v>
      </c>
      <c r="L419" t="str">
        <f>IF(AND(I419="-",D419="?",A419&lt;$M$18),"+","")</f>
        <v/>
      </c>
      <c r="N419" t="str">
        <f>IF(AND(D419="ok",I419="-"),"+","")</f>
        <v/>
      </c>
      <c r="O419" t="str">
        <f>IF(AND(I419="+",D419="ok"),"+","")</f>
        <v/>
      </c>
      <c r="P419" t="str">
        <f>IF(AND(K419="+",C419&lt;&gt;""),"+","")</f>
        <v>+</v>
      </c>
      <c r="Q419" t="str">
        <f>IF(AND(I419="-",NOT(D419="ok")),LEN(B419)-LEN(SUBSTITUTE(B419,",",""))+"1","")</f>
        <v/>
      </c>
      <c r="R419" t="str">
        <f>IF(AND(I419="-",NOT(D419="ok")),LEN(C419)-LEN(SUBSTITUTE(C419,",",""))+"1","")</f>
        <v/>
      </c>
    </row>
    <row r="420" spans="1:18" x14ac:dyDescent="0.25">
      <c r="A420" s="1" t="s">
        <v>6</v>
      </c>
      <c r="B420" s="3" t="s">
        <v>211</v>
      </c>
      <c r="C420" s="1"/>
      <c r="D420" s="8" t="str">
        <f>IF(B420=C420,"ok","-")</f>
        <v>-</v>
      </c>
      <c r="F420" t="str">
        <f>_xlfn.CONCAT(B420,C420)</f>
        <v>stdlib/safeds.data.tabular.containers._tagged_table/TaggedTable/target_values@getter</v>
      </c>
      <c r="I420" t="str">
        <f>IF(A420="-","+","-")</f>
        <v>+</v>
      </c>
      <c r="J420" t="str">
        <f>IF(AND(I420="-",NOT(D420="ok")),"+","")</f>
        <v/>
      </c>
      <c r="K420" t="str">
        <f>IF(AND(I420="+",NOT(D420="ok")),"+","")</f>
        <v>+</v>
      </c>
      <c r="L420" t="str">
        <f>IF(AND(I420="-",D420="?",A420&lt;$M$18),"+","")</f>
        <v/>
      </c>
      <c r="N420" t="str">
        <f>IF(AND(D420="ok",I420="-"),"+","")</f>
        <v/>
      </c>
      <c r="O420" t="str">
        <f>IF(AND(I420="+",D420="ok"),"+","")</f>
        <v/>
      </c>
      <c r="P420" t="str">
        <f>IF(AND(K420="+",C420&lt;&gt;""),"+","")</f>
        <v/>
      </c>
      <c r="Q420" t="str">
        <f>IF(AND(I420="-",NOT(D420="ok")),LEN(B420)-LEN(SUBSTITUTE(B420,",",""))+"1","")</f>
        <v/>
      </c>
      <c r="R420" t="str">
        <f>IF(AND(I420="-",NOT(D420="ok")),LEN(C420)-LEN(SUBSTITUTE(C420,",",""))+"1","")</f>
        <v/>
      </c>
    </row>
    <row r="421" spans="1:18" ht="30" x14ac:dyDescent="0.25">
      <c r="A421" s="1" t="s">
        <v>6</v>
      </c>
      <c r="B421" s="3" t="s">
        <v>784</v>
      </c>
      <c r="C421" s="1"/>
      <c r="D421" s="8" t="str">
        <f>IF(B421=C421,"ok","-")</f>
        <v>-</v>
      </c>
      <c r="F421" t="str">
        <f>_xlfn.CONCAT(B421,C421)</f>
        <v>stdlib/safeds.data.tabular.containers._tagged_table/TaggedTable/target_values@getter/self</v>
      </c>
      <c r="I421" t="str">
        <f>IF(A421="-","+","-")</f>
        <v>+</v>
      </c>
      <c r="J421" t="str">
        <f>IF(AND(I421="-",NOT(D421="ok")),"+","")</f>
        <v/>
      </c>
      <c r="K421" t="str">
        <f>IF(AND(I421="+",NOT(D421="ok")),"+","")</f>
        <v>+</v>
      </c>
      <c r="L421" t="str">
        <f>IF(AND(I421="-",D421="?",A421&lt;$M$18),"+","")</f>
        <v/>
      </c>
      <c r="N421" t="str">
        <f>IF(AND(D421="ok",I421="-"),"+","")</f>
        <v/>
      </c>
      <c r="O421" t="str">
        <f>IF(AND(I421="+",D421="ok"),"+","")</f>
        <v/>
      </c>
      <c r="P421" t="str">
        <f>IF(AND(K421="+",C421&lt;&gt;""),"+","")</f>
        <v/>
      </c>
      <c r="Q421" t="str">
        <f>IF(AND(I421="-",NOT(D421="ok")),LEN(B421)-LEN(SUBSTITUTE(B421,",",""))+"1","")</f>
        <v/>
      </c>
      <c r="R421" t="str">
        <f>IF(AND(I421="-",NOT(D421="ok")),LEN(C421)-LEN(SUBSTITUTE(C421,",",""))+"1","")</f>
        <v/>
      </c>
    </row>
    <row r="422" spans="1:18" x14ac:dyDescent="0.25">
      <c r="A422" s="1" t="s">
        <v>6</v>
      </c>
      <c r="B422" s="1"/>
      <c r="C422" s="14" t="s">
        <v>66</v>
      </c>
      <c r="D422" s="8" t="str">
        <f>IF(B422=C422,"ok","-")</f>
        <v>-</v>
      </c>
      <c r="E422" t="s">
        <v>1229</v>
      </c>
      <c r="F422" t="str">
        <f>_xlfn.CONCAT(B422,C422)</f>
        <v>stdlib/safeds.data.tabular.exceptions._exceptions/ColumnLengthMismatchError</v>
      </c>
      <c r="I422" t="str">
        <f>IF(A422="-","+","-")</f>
        <v>+</v>
      </c>
      <c r="J422" t="str">
        <f>IF(AND(I422="-",NOT(D422="ok")),"+","")</f>
        <v/>
      </c>
      <c r="K422" t="str">
        <f>IF(AND(I422="+",NOT(D422="ok")),"+","")</f>
        <v>+</v>
      </c>
      <c r="L422" t="str">
        <f>IF(AND(I422="-",D422="?",A422&lt;$M$18),"+","")</f>
        <v/>
      </c>
      <c r="N422" t="str">
        <f>IF(AND(D422="ok",I422="-"),"+","")</f>
        <v/>
      </c>
      <c r="O422" t="str">
        <f>IF(AND(I422="+",D422="ok"),"+","")</f>
        <v/>
      </c>
      <c r="P422" t="str">
        <f>IF(AND(K422="+",C422&lt;&gt;""),"+","")</f>
        <v>+</v>
      </c>
      <c r="Q422" t="str">
        <f>IF(AND(I422="-",NOT(D422="ok")),LEN(B422)-LEN(SUBSTITUTE(B422,",",""))+"1","")</f>
        <v/>
      </c>
      <c r="R422" t="str">
        <f>IF(AND(I422="-",NOT(D422="ok")),LEN(C422)-LEN(SUBSTITUTE(C422,",",""))+"1","")</f>
        <v/>
      </c>
    </row>
    <row r="423" spans="1:18" x14ac:dyDescent="0.25">
      <c r="A423" s="1" t="s">
        <v>6</v>
      </c>
      <c r="B423" s="1"/>
      <c r="C423" s="14" t="s">
        <v>390</v>
      </c>
      <c r="D423" s="8" t="str">
        <f>IF(B423=C423,"ok","-")</f>
        <v>-</v>
      </c>
      <c r="E423" t="s">
        <v>1229</v>
      </c>
      <c r="F423" t="str">
        <f>_xlfn.CONCAT(B423,C423)</f>
        <v>stdlib/safeds.data.tabular.exceptions._exceptions/ColumnLengthMismatchError/__init__</v>
      </c>
      <c r="I423" t="str">
        <f>IF(A423="-","+","-")</f>
        <v>+</v>
      </c>
      <c r="J423" t="str">
        <f>IF(AND(I423="-",NOT(D423="ok")),"+","")</f>
        <v/>
      </c>
      <c r="K423" t="str">
        <f>IF(AND(I423="+",NOT(D423="ok")),"+","")</f>
        <v>+</v>
      </c>
      <c r="L423" t="str">
        <f>IF(AND(I423="-",D423="?",A423&lt;$M$18),"+","")</f>
        <v/>
      </c>
      <c r="N423" t="str">
        <f>IF(AND(D423="ok",I423="-"),"+","")</f>
        <v/>
      </c>
      <c r="O423" t="str">
        <f>IF(AND(I423="+",D423="ok"),"+","")</f>
        <v/>
      </c>
      <c r="P423" t="str">
        <f>IF(AND(K423="+",C423&lt;&gt;""),"+","")</f>
        <v>+</v>
      </c>
      <c r="Q423" t="str">
        <f>IF(AND(I423="-",NOT(D423="ok")),LEN(B423)-LEN(SUBSTITUTE(B423,",",""))+"1","")</f>
        <v/>
      </c>
      <c r="R423" t="str">
        <f>IF(AND(I423="-",NOT(D423="ok")),LEN(C423)-LEN(SUBSTITUTE(C423,",",""))+"1","")</f>
        <v/>
      </c>
    </row>
    <row r="424" spans="1:18" x14ac:dyDescent="0.25">
      <c r="A424" s="1" t="s">
        <v>6</v>
      </c>
      <c r="B424" s="1"/>
      <c r="C424" s="14" t="s">
        <v>67</v>
      </c>
      <c r="D424" s="8" t="str">
        <f>IF(B424=C424,"ok","-")</f>
        <v>-</v>
      </c>
      <c r="E424" t="s">
        <v>1229</v>
      </c>
      <c r="F424" t="str">
        <f>_xlfn.CONCAT(B424,C424)</f>
        <v>stdlib/safeds.data.tabular.exceptions._exceptions/ColumnSizeError</v>
      </c>
      <c r="I424" t="str">
        <f>IF(A424="-","+","-")</f>
        <v>+</v>
      </c>
      <c r="J424" t="str">
        <f>IF(AND(I424="-",NOT(D424="ok")),"+","")</f>
        <v/>
      </c>
      <c r="K424" t="str">
        <f>IF(AND(I424="+",NOT(D424="ok")),"+","")</f>
        <v>+</v>
      </c>
      <c r="L424" t="str">
        <f>IF(AND(I424="-",D424="?",A424&lt;$M$18),"+","")</f>
        <v/>
      </c>
      <c r="N424" t="str">
        <f>IF(AND(D424="ok",I424="-"),"+","")</f>
        <v/>
      </c>
      <c r="O424" t="str">
        <f>IF(AND(I424="+",D424="ok"),"+","")</f>
        <v/>
      </c>
      <c r="P424" t="str">
        <f>IF(AND(K424="+",C424&lt;&gt;""),"+","")</f>
        <v>+</v>
      </c>
      <c r="Q424" t="str">
        <f>IF(AND(I424="-",NOT(D424="ok")),LEN(B424)-LEN(SUBSTITUTE(B424,",",""))+"1","")</f>
        <v/>
      </c>
      <c r="R424" t="str">
        <f>IF(AND(I424="-",NOT(D424="ok")),LEN(C424)-LEN(SUBSTITUTE(C424,",",""))+"1","")</f>
        <v/>
      </c>
    </row>
    <row r="425" spans="1:18" x14ac:dyDescent="0.25">
      <c r="A425" s="1" t="s">
        <v>6</v>
      </c>
      <c r="B425" s="1"/>
      <c r="C425" s="14" t="s">
        <v>391</v>
      </c>
      <c r="D425" s="8" t="str">
        <f>IF(B425=C425,"ok","-")</f>
        <v>-</v>
      </c>
      <c r="E425" t="s">
        <v>1229</v>
      </c>
      <c r="F425" t="str">
        <f>_xlfn.CONCAT(B425,C425)</f>
        <v>stdlib/safeds.data.tabular.exceptions._exceptions/ColumnSizeError/__init__</v>
      </c>
      <c r="I425" t="str">
        <f>IF(A425="-","+","-")</f>
        <v>+</v>
      </c>
      <c r="J425" t="str">
        <f>IF(AND(I425="-",NOT(D425="ok")),"+","")</f>
        <v/>
      </c>
      <c r="K425" t="str">
        <f>IF(AND(I425="+",NOT(D425="ok")),"+","")</f>
        <v>+</v>
      </c>
      <c r="L425" t="str">
        <f>IF(AND(I425="-",D425="?",A425&lt;$M$18),"+","")</f>
        <v/>
      </c>
      <c r="N425" t="str">
        <f>IF(AND(D425="ok",I425="-"),"+","")</f>
        <v/>
      </c>
      <c r="O425" t="str">
        <f>IF(AND(I425="+",D425="ok"),"+","")</f>
        <v/>
      </c>
      <c r="P425" t="str">
        <f>IF(AND(K425="+",C425&lt;&gt;""),"+","")</f>
        <v>+</v>
      </c>
      <c r="Q425" t="str">
        <f>IF(AND(I425="-",NOT(D425="ok")),LEN(B425)-LEN(SUBSTITUTE(B425,",",""))+"1","")</f>
        <v/>
      </c>
      <c r="R425" t="str">
        <f>IF(AND(I425="-",NOT(D425="ok")),LEN(C425)-LEN(SUBSTITUTE(C425,",",""))+"1","")</f>
        <v/>
      </c>
    </row>
    <row r="426" spans="1:18" x14ac:dyDescent="0.25">
      <c r="A426" s="1" t="s">
        <v>6</v>
      </c>
      <c r="B426" s="1"/>
      <c r="C426" s="14" t="s">
        <v>68</v>
      </c>
      <c r="D426" s="8" t="str">
        <f>IF(B426=C426,"ok","-")</f>
        <v>-</v>
      </c>
      <c r="E426" t="s">
        <v>1229</v>
      </c>
      <c r="F426" t="str">
        <f>_xlfn.CONCAT(B426,C426)</f>
        <v>stdlib/safeds.data.tabular.exceptions._exceptions/DuplicateColumnNameError</v>
      </c>
      <c r="I426" t="str">
        <f>IF(A426="-","+","-")</f>
        <v>+</v>
      </c>
      <c r="J426" t="str">
        <f>IF(AND(I426="-",NOT(D426="ok")),"+","")</f>
        <v/>
      </c>
      <c r="K426" t="str">
        <f>IF(AND(I426="+",NOT(D426="ok")),"+","")</f>
        <v>+</v>
      </c>
      <c r="L426" t="str">
        <f>IF(AND(I426="-",D426="?",A426&lt;$M$18),"+","")</f>
        <v/>
      </c>
      <c r="N426" t="str">
        <f>IF(AND(D426="ok",I426="-"),"+","")</f>
        <v/>
      </c>
      <c r="O426" t="str">
        <f>IF(AND(I426="+",D426="ok"),"+","")</f>
        <v/>
      </c>
      <c r="P426" t="str">
        <f>IF(AND(K426="+",C426&lt;&gt;""),"+","")</f>
        <v>+</v>
      </c>
      <c r="Q426" t="str">
        <f>IF(AND(I426="-",NOT(D426="ok")),LEN(B426)-LEN(SUBSTITUTE(B426,",",""))+"1","")</f>
        <v/>
      </c>
      <c r="R426" t="str">
        <f>IF(AND(I426="-",NOT(D426="ok")),LEN(C426)-LEN(SUBSTITUTE(C426,",",""))+"1","")</f>
        <v/>
      </c>
    </row>
    <row r="427" spans="1:18" x14ac:dyDescent="0.25">
      <c r="A427" s="1" t="s">
        <v>6</v>
      </c>
      <c r="B427" s="1"/>
      <c r="C427" s="14" t="s">
        <v>392</v>
      </c>
      <c r="D427" s="8" t="str">
        <f>IF(B427=C427,"ok","-")</f>
        <v>-</v>
      </c>
      <c r="E427" t="s">
        <v>1229</v>
      </c>
      <c r="F427" t="str">
        <f>_xlfn.CONCAT(B427,C427)</f>
        <v>stdlib/safeds.data.tabular.exceptions._exceptions/DuplicateColumnNameError/__init__</v>
      </c>
      <c r="I427" t="str">
        <f>IF(A427="-","+","-")</f>
        <v>+</v>
      </c>
      <c r="J427" t="str">
        <f>IF(AND(I427="-",NOT(D427="ok")),"+","")</f>
        <v/>
      </c>
      <c r="K427" t="str">
        <f>IF(AND(I427="+",NOT(D427="ok")),"+","")</f>
        <v>+</v>
      </c>
      <c r="L427" t="str">
        <f>IF(AND(I427="-",D427="?",A427&lt;$M$18),"+","")</f>
        <v/>
      </c>
      <c r="N427" t="str">
        <f>IF(AND(D427="ok",I427="-"),"+","")</f>
        <v/>
      </c>
      <c r="O427" t="str">
        <f>IF(AND(I427="+",D427="ok"),"+","")</f>
        <v/>
      </c>
      <c r="P427" t="str">
        <f>IF(AND(K427="+",C427&lt;&gt;""),"+","")</f>
        <v>+</v>
      </c>
      <c r="Q427" t="str">
        <f>IF(AND(I427="-",NOT(D427="ok")),LEN(B427)-LEN(SUBSTITUTE(B427,",",""))+"1","")</f>
        <v/>
      </c>
      <c r="R427" t="str">
        <f>IF(AND(I427="-",NOT(D427="ok")),LEN(C427)-LEN(SUBSTITUTE(C427,",",""))+"1","")</f>
        <v/>
      </c>
    </row>
    <row r="428" spans="1:18" x14ac:dyDescent="0.25">
      <c r="A428" s="1" t="s">
        <v>6</v>
      </c>
      <c r="B428" s="1"/>
      <c r="C428" s="14" t="s">
        <v>69</v>
      </c>
      <c r="D428" s="8" t="str">
        <f>IF(B428=C428,"ok","-")</f>
        <v>-</v>
      </c>
      <c r="E428" t="s">
        <v>1229</v>
      </c>
      <c r="F428" t="str">
        <f>_xlfn.CONCAT(B428,C428)</f>
        <v>stdlib/safeds.data.tabular.exceptions._exceptions/IndexOutOfBoundsError</v>
      </c>
      <c r="I428" t="str">
        <f>IF(A428="-","+","-")</f>
        <v>+</v>
      </c>
      <c r="J428" t="str">
        <f>IF(AND(I428="-",NOT(D428="ok")),"+","")</f>
        <v/>
      </c>
      <c r="K428" t="str">
        <f>IF(AND(I428="+",NOT(D428="ok")),"+","")</f>
        <v>+</v>
      </c>
      <c r="L428" t="str">
        <f>IF(AND(I428="-",D428="?",A428&lt;$M$18),"+","")</f>
        <v/>
      </c>
      <c r="N428" t="str">
        <f>IF(AND(D428="ok",I428="-"),"+","")</f>
        <v/>
      </c>
      <c r="O428" t="str">
        <f>IF(AND(I428="+",D428="ok"),"+","")</f>
        <v/>
      </c>
      <c r="P428" t="str">
        <f>IF(AND(K428="+",C428&lt;&gt;""),"+","")</f>
        <v>+</v>
      </c>
      <c r="Q428" t="str">
        <f>IF(AND(I428="-",NOT(D428="ok")),LEN(B428)-LEN(SUBSTITUTE(B428,",",""))+"1","")</f>
        <v/>
      </c>
      <c r="R428" t="str">
        <f>IF(AND(I428="-",NOT(D428="ok")),LEN(C428)-LEN(SUBSTITUTE(C428,",",""))+"1","")</f>
        <v/>
      </c>
    </row>
    <row r="429" spans="1:18" x14ac:dyDescent="0.25">
      <c r="A429" s="1" t="s">
        <v>6</v>
      </c>
      <c r="B429" s="1"/>
      <c r="C429" s="14" t="s">
        <v>393</v>
      </c>
      <c r="D429" s="8" t="str">
        <f>IF(B429=C429,"ok","-")</f>
        <v>-</v>
      </c>
      <c r="E429" t="s">
        <v>1229</v>
      </c>
      <c r="F429" t="str">
        <f>_xlfn.CONCAT(B429,C429)</f>
        <v>stdlib/safeds.data.tabular.exceptions._exceptions/IndexOutOfBoundsError/__init__</v>
      </c>
      <c r="I429" t="str">
        <f>IF(A429="-","+","-")</f>
        <v>+</v>
      </c>
      <c r="J429" t="str">
        <f>IF(AND(I429="-",NOT(D429="ok")),"+","")</f>
        <v/>
      </c>
      <c r="K429" t="str">
        <f>IF(AND(I429="+",NOT(D429="ok")),"+","")</f>
        <v>+</v>
      </c>
      <c r="L429" t="str">
        <f>IF(AND(I429="-",D429="?",A429&lt;$M$18),"+","")</f>
        <v/>
      </c>
      <c r="N429" t="str">
        <f>IF(AND(D429="ok",I429="-"),"+","")</f>
        <v/>
      </c>
      <c r="O429" t="str">
        <f>IF(AND(I429="+",D429="ok"),"+","")</f>
        <v/>
      </c>
      <c r="P429" t="str">
        <f>IF(AND(K429="+",C429&lt;&gt;""),"+","")</f>
        <v>+</v>
      </c>
      <c r="Q429" t="str">
        <f>IF(AND(I429="-",NOT(D429="ok")),LEN(B429)-LEN(SUBSTITUTE(B429,",",""))+"1","")</f>
        <v/>
      </c>
      <c r="R429" t="str">
        <f>IF(AND(I429="-",NOT(D429="ok")),LEN(C429)-LEN(SUBSTITUTE(C429,",",""))+"1","")</f>
        <v/>
      </c>
    </row>
    <row r="430" spans="1:18" ht="30" x14ac:dyDescent="0.25">
      <c r="A430" s="1" t="s">
        <v>6</v>
      </c>
      <c r="B430" s="1"/>
      <c r="C430" s="14" t="s">
        <v>999</v>
      </c>
      <c r="D430" s="8" t="str">
        <f>IF(B430=C430,"ok","-")</f>
        <v>-</v>
      </c>
      <c r="E430" t="s">
        <v>1229</v>
      </c>
      <c r="F430" t="str">
        <f>_xlfn.CONCAT(B430,C430)</f>
        <v>stdlib/safeds.data.tabular.exceptions._exceptions/IndexOutOfBoundsError/__init__/index</v>
      </c>
      <c r="I430" t="str">
        <f>IF(A430="-","+","-")</f>
        <v>+</v>
      </c>
      <c r="J430" t="str">
        <f>IF(AND(I430="-",NOT(D430="ok")),"+","")</f>
        <v/>
      </c>
      <c r="K430" t="str">
        <f>IF(AND(I430="+",NOT(D430="ok")),"+","")</f>
        <v>+</v>
      </c>
      <c r="L430" t="str">
        <f>IF(AND(I430="-",D430="?",A430&lt;$M$18),"+","")</f>
        <v/>
      </c>
      <c r="N430" t="str">
        <f>IF(AND(D430="ok",I430="-"),"+","")</f>
        <v/>
      </c>
      <c r="O430" t="str">
        <f>IF(AND(I430="+",D430="ok"),"+","")</f>
        <v/>
      </c>
      <c r="P430" t="str">
        <f>IF(AND(K430="+",C430&lt;&gt;""),"+","")</f>
        <v>+</v>
      </c>
      <c r="Q430" t="str">
        <f>IF(AND(I430="-",NOT(D430="ok")),LEN(B430)-LEN(SUBSTITUTE(B430,",",""))+"1","")</f>
        <v/>
      </c>
      <c r="R430" t="str">
        <f>IF(AND(I430="-",NOT(D430="ok")),LEN(C430)-LEN(SUBSTITUTE(C430,",",""))+"1","")</f>
        <v/>
      </c>
    </row>
    <row r="431" spans="1:18" x14ac:dyDescent="0.25">
      <c r="A431" s="1" t="s">
        <v>6</v>
      </c>
      <c r="B431" s="1"/>
      <c r="C431" s="14" t="s">
        <v>70</v>
      </c>
      <c r="D431" s="8" t="str">
        <f>IF(B431=C431,"ok","-")</f>
        <v>-</v>
      </c>
      <c r="E431" t="s">
        <v>1229</v>
      </c>
      <c r="F431" t="str">
        <f>_xlfn.CONCAT(B431,C431)</f>
        <v>stdlib/safeds.data.tabular.exceptions._exceptions/MissingDataError</v>
      </c>
      <c r="I431" t="str">
        <f>IF(A431="-","+","-")</f>
        <v>+</v>
      </c>
      <c r="J431" t="str">
        <f>IF(AND(I431="-",NOT(D431="ok")),"+","")</f>
        <v/>
      </c>
      <c r="K431" t="str">
        <f>IF(AND(I431="+",NOT(D431="ok")),"+","")</f>
        <v>+</v>
      </c>
      <c r="L431" t="str">
        <f>IF(AND(I431="-",D431="?",A431&lt;$M$18),"+","")</f>
        <v/>
      </c>
      <c r="N431" t="str">
        <f>IF(AND(D431="ok",I431="-"),"+","")</f>
        <v/>
      </c>
      <c r="O431" t="str">
        <f>IF(AND(I431="+",D431="ok"),"+","")</f>
        <v/>
      </c>
      <c r="P431" t="str">
        <f>IF(AND(K431="+",C431&lt;&gt;""),"+","")</f>
        <v>+</v>
      </c>
      <c r="Q431" t="str">
        <f>IF(AND(I431="-",NOT(D431="ok")),LEN(B431)-LEN(SUBSTITUTE(B431,",",""))+"1","")</f>
        <v/>
      </c>
      <c r="R431" t="str">
        <f>IF(AND(I431="-",NOT(D431="ok")),LEN(C431)-LEN(SUBSTITUTE(C431,",",""))+"1","")</f>
        <v/>
      </c>
    </row>
    <row r="432" spans="1:18" x14ac:dyDescent="0.25">
      <c r="A432" s="1" t="s">
        <v>6</v>
      </c>
      <c r="B432" s="1"/>
      <c r="C432" s="14" t="s">
        <v>394</v>
      </c>
      <c r="D432" s="8" t="str">
        <f>IF(B432=C432,"ok","-")</f>
        <v>-</v>
      </c>
      <c r="E432" t="s">
        <v>1229</v>
      </c>
      <c r="F432" t="str">
        <f>_xlfn.CONCAT(B432,C432)</f>
        <v>stdlib/safeds.data.tabular.exceptions._exceptions/MissingDataError/__init__</v>
      </c>
      <c r="I432" t="str">
        <f>IF(A432="-","+","-")</f>
        <v>+</v>
      </c>
      <c r="J432" t="str">
        <f>IF(AND(I432="-",NOT(D432="ok")),"+","")</f>
        <v/>
      </c>
      <c r="K432" t="str">
        <f>IF(AND(I432="+",NOT(D432="ok")),"+","")</f>
        <v>+</v>
      </c>
      <c r="L432" t="str">
        <f>IF(AND(I432="-",D432="?",A432&lt;$M$18),"+","")</f>
        <v/>
      </c>
      <c r="N432" t="str">
        <f>IF(AND(D432="ok",I432="-"),"+","")</f>
        <v/>
      </c>
      <c r="O432" t="str">
        <f>IF(AND(I432="+",D432="ok"),"+","")</f>
        <v/>
      </c>
      <c r="P432" t="str">
        <f>IF(AND(K432="+",C432&lt;&gt;""),"+","")</f>
        <v>+</v>
      </c>
      <c r="Q432" t="str">
        <f>IF(AND(I432="-",NOT(D432="ok")),LEN(B432)-LEN(SUBSTITUTE(B432,",",""))+"1","")</f>
        <v/>
      </c>
      <c r="R432" t="str">
        <f>IF(AND(I432="-",NOT(D432="ok")),LEN(C432)-LEN(SUBSTITUTE(C432,",",""))+"1","")</f>
        <v/>
      </c>
    </row>
    <row r="433" spans="1:18" x14ac:dyDescent="0.25">
      <c r="A433" s="1" t="s">
        <v>6</v>
      </c>
      <c r="B433" s="1"/>
      <c r="C433" s="14" t="s">
        <v>71</v>
      </c>
      <c r="D433" s="8" t="str">
        <f>IF(B433=C433,"ok","-")</f>
        <v>-</v>
      </c>
      <c r="E433" t="s">
        <v>1229</v>
      </c>
      <c r="F433" t="str">
        <f>_xlfn.CONCAT(B433,C433)</f>
        <v>stdlib/safeds.data.tabular.exceptions._exceptions/MissingSchemaError</v>
      </c>
      <c r="I433" t="str">
        <f>IF(A433="-","+","-")</f>
        <v>+</v>
      </c>
      <c r="J433" t="str">
        <f>IF(AND(I433="-",NOT(D433="ok")),"+","")</f>
        <v/>
      </c>
      <c r="K433" t="str">
        <f>IF(AND(I433="+",NOT(D433="ok")),"+","")</f>
        <v>+</v>
      </c>
      <c r="L433" t="str">
        <f>IF(AND(I433="-",D433="?",A433&lt;$M$18),"+","")</f>
        <v/>
      </c>
      <c r="N433" t="str">
        <f>IF(AND(D433="ok",I433="-"),"+","")</f>
        <v/>
      </c>
      <c r="O433" t="str">
        <f>IF(AND(I433="+",D433="ok"),"+","")</f>
        <v/>
      </c>
      <c r="P433" t="str">
        <f>IF(AND(K433="+",C433&lt;&gt;""),"+","")</f>
        <v>+</v>
      </c>
      <c r="Q433" t="str">
        <f>IF(AND(I433="-",NOT(D433="ok")),LEN(B433)-LEN(SUBSTITUTE(B433,",",""))+"1","")</f>
        <v/>
      </c>
      <c r="R433" t="str">
        <f>IF(AND(I433="-",NOT(D433="ok")),LEN(C433)-LEN(SUBSTITUTE(C433,",",""))+"1","")</f>
        <v/>
      </c>
    </row>
    <row r="434" spans="1:18" x14ac:dyDescent="0.25">
      <c r="A434" s="1" t="s">
        <v>6</v>
      </c>
      <c r="B434" s="1"/>
      <c r="C434" s="14" t="s">
        <v>395</v>
      </c>
      <c r="D434" s="8" t="str">
        <f>IF(B434=C434,"ok","-")</f>
        <v>-</v>
      </c>
      <c r="E434" t="s">
        <v>1229</v>
      </c>
      <c r="F434" t="str">
        <f>_xlfn.CONCAT(B434,C434)</f>
        <v>stdlib/safeds.data.tabular.exceptions._exceptions/MissingSchemaError/__init__</v>
      </c>
      <c r="I434" t="str">
        <f>IF(A434="-","+","-")</f>
        <v>+</v>
      </c>
      <c r="J434" t="str">
        <f>IF(AND(I434="-",NOT(D434="ok")),"+","")</f>
        <v/>
      </c>
      <c r="K434" t="str">
        <f>IF(AND(I434="+",NOT(D434="ok")),"+","")</f>
        <v>+</v>
      </c>
      <c r="L434" t="str">
        <f>IF(AND(I434="-",D434="?",A434&lt;$M$18),"+","")</f>
        <v/>
      </c>
      <c r="N434" t="str">
        <f>IF(AND(D434="ok",I434="-"),"+","")</f>
        <v/>
      </c>
      <c r="O434" t="str">
        <f>IF(AND(I434="+",D434="ok"),"+","")</f>
        <v/>
      </c>
      <c r="P434" t="str">
        <f>IF(AND(K434="+",C434&lt;&gt;""),"+","")</f>
        <v>+</v>
      </c>
      <c r="Q434" t="str">
        <f>IF(AND(I434="-",NOT(D434="ok")),LEN(B434)-LEN(SUBSTITUTE(B434,",",""))+"1","")</f>
        <v/>
      </c>
      <c r="R434" t="str">
        <f>IF(AND(I434="-",NOT(D434="ok")),LEN(C434)-LEN(SUBSTITUTE(C434,",",""))+"1","")</f>
        <v/>
      </c>
    </row>
    <row r="435" spans="1:18" x14ac:dyDescent="0.25">
      <c r="A435" s="1" t="s">
        <v>6</v>
      </c>
      <c r="B435" s="1"/>
      <c r="C435" s="14" t="s">
        <v>72</v>
      </c>
      <c r="D435" s="8" t="str">
        <f>IF(B435=C435,"ok","-")</f>
        <v>-</v>
      </c>
      <c r="E435" t="s">
        <v>1229</v>
      </c>
      <c r="F435" t="str">
        <f>_xlfn.CONCAT(B435,C435)</f>
        <v>stdlib/safeds.data.tabular.exceptions._exceptions/NonNumericColumnError</v>
      </c>
      <c r="I435" t="str">
        <f>IF(A435="-","+","-")</f>
        <v>+</v>
      </c>
      <c r="J435" t="str">
        <f>IF(AND(I435="-",NOT(D435="ok")),"+","")</f>
        <v/>
      </c>
      <c r="K435" t="str">
        <f>IF(AND(I435="+",NOT(D435="ok")),"+","")</f>
        <v>+</v>
      </c>
      <c r="L435" t="str">
        <f>IF(AND(I435="-",D435="?",A435&lt;$M$18),"+","")</f>
        <v/>
      </c>
      <c r="N435" t="str">
        <f>IF(AND(D435="ok",I435="-"),"+","")</f>
        <v/>
      </c>
      <c r="O435" t="str">
        <f>IF(AND(I435="+",D435="ok"),"+","")</f>
        <v/>
      </c>
      <c r="P435" t="str">
        <f>IF(AND(K435="+",C435&lt;&gt;""),"+","")</f>
        <v>+</v>
      </c>
      <c r="Q435" t="str">
        <f>IF(AND(I435="-",NOT(D435="ok")),LEN(B435)-LEN(SUBSTITUTE(B435,",",""))+"1","")</f>
        <v/>
      </c>
      <c r="R435" t="str">
        <f>IF(AND(I435="-",NOT(D435="ok")),LEN(C435)-LEN(SUBSTITUTE(C435,",",""))+"1","")</f>
        <v/>
      </c>
    </row>
    <row r="436" spans="1:18" x14ac:dyDescent="0.25">
      <c r="A436" s="1" t="s">
        <v>6</v>
      </c>
      <c r="B436" s="1"/>
      <c r="C436" s="14" t="s">
        <v>396</v>
      </c>
      <c r="D436" s="8" t="str">
        <f>IF(B436=C436,"ok","-")</f>
        <v>-</v>
      </c>
      <c r="E436" t="s">
        <v>1229</v>
      </c>
      <c r="F436" t="str">
        <f>_xlfn.CONCAT(B436,C436)</f>
        <v>stdlib/safeds.data.tabular.exceptions._exceptions/NonNumericColumnError/__init__</v>
      </c>
      <c r="I436" t="str">
        <f>IF(A436="-","+","-")</f>
        <v>+</v>
      </c>
      <c r="J436" t="str">
        <f>IF(AND(I436="-",NOT(D436="ok")),"+","")</f>
        <v/>
      </c>
      <c r="K436" t="str">
        <f>IF(AND(I436="+",NOT(D436="ok")),"+","")</f>
        <v>+</v>
      </c>
      <c r="L436" t="str">
        <f>IF(AND(I436="-",D436="?",A436&lt;$M$18),"+","")</f>
        <v/>
      </c>
      <c r="N436" t="str">
        <f>IF(AND(D436="ok",I436="-"),"+","")</f>
        <v/>
      </c>
      <c r="O436" t="str">
        <f>IF(AND(I436="+",D436="ok"),"+","")</f>
        <v/>
      </c>
      <c r="P436" t="str">
        <f>IF(AND(K436="+",C436&lt;&gt;""),"+","")</f>
        <v>+</v>
      </c>
      <c r="Q436" t="str">
        <f>IF(AND(I436="-",NOT(D436="ok")),LEN(B436)-LEN(SUBSTITUTE(B436,",",""))+"1","")</f>
        <v/>
      </c>
      <c r="R436" t="str">
        <f>IF(AND(I436="-",NOT(D436="ok")),LEN(C436)-LEN(SUBSTITUTE(C436,",",""))+"1","")</f>
        <v/>
      </c>
    </row>
    <row r="437" spans="1:18" x14ac:dyDescent="0.25">
      <c r="A437" s="1" t="s">
        <v>6</v>
      </c>
      <c r="B437" s="1"/>
      <c r="C437" s="14" t="s">
        <v>73</v>
      </c>
      <c r="D437" s="8" t="str">
        <f>IF(B437=C437,"ok","-")</f>
        <v>-</v>
      </c>
      <c r="E437" t="s">
        <v>1229</v>
      </c>
      <c r="F437" t="str">
        <f>_xlfn.CONCAT(B437,C437)</f>
        <v>stdlib/safeds.data.tabular.exceptions._exceptions/SchemaMismatchError</v>
      </c>
      <c r="I437" t="str">
        <f>IF(A437="-","+","-")</f>
        <v>+</v>
      </c>
      <c r="J437" t="str">
        <f>IF(AND(I437="-",NOT(D437="ok")),"+","")</f>
        <v/>
      </c>
      <c r="K437" t="str">
        <f>IF(AND(I437="+",NOT(D437="ok")),"+","")</f>
        <v>+</v>
      </c>
      <c r="L437" t="str">
        <f>IF(AND(I437="-",D437="?",A437&lt;$M$18),"+","")</f>
        <v/>
      </c>
      <c r="N437" t="str">
        <f>IF(AND(D437="ok",I437="-"),"+","")</f>
        <v/>
      </c>
      <c r="O437" t="str">
        <f>IF(AND(I437="+",D437="ok"),"+","")</f>
        <v/>
      </c>
      <c r="P437" t="str">
        <f>IF(AND(K437="+",C437&lt;&gt;""),"+","")</f>
        <v>+</v>
      </c>
      <c r="Q437" t="str">
        <f>IF(AND(I437="-",NOT(D437="ok")),LEN(B437)-LEN(SUBSTITUTE(B437,",",""))+"1","")</f>
        <v/>
      </c>
      <c r="R437" t="str">
        <f>IF(AND(I437="-",NOT(D437="ok")),LEN(C437)-LEN(SUBSTITUTE(C437,",",""))+"1","")</f>
        <v/>
      </c>
    </row>
    <row r="438" spans="1:18" x14ac:dyDescent="0.25">
      <c r="A438" s="1" t="s">
        <v>6</v>
      </c>
      <c r="B438" s="1"/>
      <c r="C438" s="14" t="s">
        <v>397</v>
      </c>
      <c r="D438" s="8" t="str">
        <f>IF(B438=C438,"ok","-")</f>
        <v>-</v>
      </c>
      <c r="E438" t="s">
        <v>1229</v>
      </c>
      <c r="F438" t="str">
        <f>_xlfn.CONCAT(B438,C438)</f>
        <v>stdlib/safeds.data.tabular.exceptions._exceptions/SchemaMismatchError/__init__</v>
      </c>
      <c r="I438" t="str">
        <f>IF(A438="-","+","-")</f>
        <v>+</v>
      </c>
      <c r="J438" t="str">
        <f>IF(AND(I438="-",NOT(D438="ok")),"+","")</f>
        <v/>
      </c>
      <c r="K438" t="str">
        <f>IF(AND(I438="+",NOT(D438="ok")),"+","")</f>
        <v>+</v>
      </c>
      <c r="L438" t="str">
        <f>IF(AND(I438="-",D438="?",A438&lt;$M$18),"+","")</f>
        <v/>
      </c>
      <c r="N438" t="str">
        <f>IF(AND(D438="ok",I438="-"),"+","")</f>
        <v/>
      </c>
      <c r="O438" t="str">
        <f>IF(AND(I438="+",D438="ok"),"+","")</f>
        <v/>
      </c>
      <c r="P438" t="str">
        <f>IF(AND(K438="+",C438&lt;&gt;""),"+","")</f>
        <v>+</v>
      </c>
      <c r="Q438" t="str">
        <f>IF(AND(I438="-",NOT(D438="ok")),LEN(B438)-LEN(SUBSTITUTE(B438,",",""))+"1","")</f>
        <v/>
      </c>
      <c r="R438" t="str">
        <f>IF(AND(I438="-",NOT(D438="ok")),LEN(C438)-LEN(SUBSTITUTE(C438,",",""))+"1","")</f>
        <v/>
      </c>
    </row>
    <row r="439" spans="1:18" x14ac:dyDescent="0.25">
      <c r="A439" s="1" t="s">
        <v>6</v>
      </c>
      <c r="B439" s="1"/>
      <c r="C439" s="3" t="s">
        <v>74</v>
      </c>
      <c r="D439" s="8" t="s">
        <v>6</v>
      </c>
      <c r="E439" t="s">
        <v>1230</v>
      </c>
      <c r="F439" t="str">
        <f>_xlfn.CONCAT(B439,C439)</f>
        <v>stdlib/safeds.data.tabular.exceptions._exceptions/TransformerNotFittedError</v>
      </c>
      <c r="I439" t="str">
        <f>IF(A439="-","+","-")</f>
        <v>+</v>
      </c>
      <c r="J439" t="str">
        <f>IF(AND(I439="-",NOT(D439="ok")),"+","")</f>
        <v/>
      </c>
      <c r="K439" t="str">
        <f>IF(AND(I439="+",NOT(D439="ok")),"+","")</f>
        <v>+</v>
      </c>
      <c r="L439" t="str">
        <f>IF(AND(I439="-",D439="?",A439&lt;$M$18),"+","")</f>
        <v/>
      </c>
      <c r="N439" t="str">
        <f>IF(AND(D439="ok",I439="-"),"+","")</f>
        <v/>
      </c>
      <c r="O439" t="str">
        <f>IF(AND(I439="+",D439="ok"),"+","")</f>
        <v/>
      </c>
      <c r="P439" t="str">
        <f>IF(AND(K439="+",C439&lt;&gt;""),"+","")</f>
        <v>+</v>
      </c>
      <c r="Q439" t="str">
        <f>IF(AND(I439="-",NOT(D439="ok")),LEN(B439)-LEN(SUBSTITUTE(B439,",",""))+"1","")</f>
        <v/>
      </c>
      <c r="R439" t="str">
        <f>IF(AND(I439="-",NOT(D439="ok")),LEN(C439)-LEN(SUBSTITUTE(C439,",",""))+"1","")</f>
        <v/>
      </c>
    </row>
    <row r="440" spans="1:18" x14ac:dyDescent="0.25">
      <c r="A440" s="1" t="s">
        <v>6</v>
      </c>
      <c r="B440" s="1"/>
      <c r="C440" s="3" t="s">
        <v>398</v>
      </c>
      <c r="D440" s="8" t="s">
        <v>6</v>
      </c>
      <c r="E440" t="s">
        <v>1230</v>
      </c>
      <c r="F440" t="str">
        <f>_xlfn.CONCAT(B440,C440)</f>
        <v>stdlib/safeds.data.tabular.exceptions._exceptions/TransformerNotFittedError/__init__</v>
      </c>
      <c r="I440" t="str">
        <f>IF(A440="-","+","-")</f>
        <v>+</v>
      </c>
      <c r="J440" t="str">
        <f>IF(AND(I440="-",NOT(D440="ok")),"+","")</f>
        <v/>
      </c>
      <c r="K440" t="str">
        <f>IF(AND(I440="+",NOT(D440="ok")),"+","")</f>
        <v>+</v>
      </c>
      <c r="L440" t="str">
        <f>IF(AND(I440="-",D440="?",A440&lt;$M$18),"+","")</f>
        <v/>
      </c>
      <c r="N440" t="str">
        <f>IF(AND(D440="ok",I440="-"),"+","")</f>
        <v/>
      </c>
      <c r="O440" t="str">
        <f>IF(AND(I440="+",D440="ok"),"+","")</f>
        <v/>
      </c>
      <c r="P440" t="str">
        <f>IF(AND(K440="+",C440&lt;&gt;""),"+","")</f>
        <v>+</v>
      </c>
      <c r="Q440" t="str">
        <f>IF(AND(I440="-",NOT(D440="ok")),LEN(B440)-LEN(SUBSTITUTE(B440,",",""))+"1","")</f>
        <v/>
      </c>
      <c r="R440" t="str">
        <f>IF(AND(I440="-",NOT(D440="ok")),LEN(C440)-LEN(SUBSTITUTE(C440,",",""))+"1","")</f>
        <v/>
      </c>
    </row>
    <row r="441" spans="1:18" ht="30" x14ac:dyDescent="0.25">
      <c r="A441" s="1" t="s">
        <v>6</v>
      </c>
      <c r="B441" s="1"/>
      <c r="C441" s="3" t="s">
        <v>1000</v>
      </c>
      <c r="D441" s="8" t="s">
        <v>6</v>
      </c>
      <c r="E441" t="s">
        <v>1230</v>
      </c>
      <c r="F441" t="str">
        <f>_xlfn.CONCAT(B441,C441)</f>
        <v>stdlib/safeds.data.tabular.exceptions._exceptions/TransformerNotFittedError/__init__/self</v>
      </c>
      <c r="I441" t="str">
        <f>IF(A441="-","+","-")</f>
        <v>+</v>
      </c>
      <c r="J441" t="str">
        <f>IF(AND(I441="-",NOT(D441="ok")),"+","")</f>
        <v/>
      </c>
      <c r="K441" t="str">
        <f>IF(AND(I441="+",NOT(D441="ok")),"+","")</f>
        <v>+</v>
      </c>
      <c r="L441" t="str">
        <f>IF(AND(I441="-",D441="?",A441&lt;$M$18),"+","")</f>
        <v/>
      </c>
      <c r="N441" t="str">
        <f>IF(AND(D441="ok",I441="-"),"+","")</f>
        <v/>
      </c>
      <c r="O441" t="str">
        <f>IF(AND(I441="+",D441="ok"),"+","")</f>
        <v/>
      </c>
      <c r="P441" t="str">
        <f>IF(AND(K441="+",C441&lt;&gt;""),"+","")</f>
        <v>+</v>
      </c>
      <c r="Q441" t="str">
        <f>IF(AND(I441="-",NOT(D441="ok")),LEN(B441)-LEN(SUBSTITUTE(B441,",",""))+"1","")</f>
        <v/>
      </c>
      <c r="R441" t="str">
        <f>IF(AND(I441="-",NOT(D441="ok")),LEN(C441)-LEN(SUBSTITUTE(C441,",",""))+"1","")</f>
        <v/>
      </c>
    </row>
    <row r="442" spans="1:18" x14ac:dyDescent="0.25">
      <c r="A442" s="1" t="s">
        <v>6</v>
      </c>
      <c r="B442" s="1"/>
      <c r="C442" s="14" t="s">
        <v>75</v>
      </c>
      <c r="D442" s="8" t="str">
        <f>IF(B442=C442,"ok","-")</f>
        <v>-</v>
      </c>
      <c r="E442" t="s">
        <v>1229</v>
      </c>
      <c r="F442" t="str">
        <f>_xlfn.CONCAT(B442,C442)</f>
        <v>stdlib/safeds.data.tabular.exceptions._exceptions/UnknownColumnNameError</v>
      </c>
      <c r="I442" t="str">
        <f>IF(A442="-","+","-")</f>
        <v>+</v>
      </c>
      <c r="J442" t="str">
        <f>IF(AND(I442="-",NOT(D442="ok")),"+","")</f>
        <v/>
      </c>
      <c r="K442" t="str">
        <f>IF(AND(I442="+",NOT(D442="ok")),"+","")</f>
        <v>+</v>
      </c>
      <c r="L442" t="str">
        <f>IF(AND(I442="-",D442="?",A442&lt;$M$18),"+","")</f>
        <v/>
      </c>
      <c r="N442" t="str">
        <f>IF(AND(D442="ok",I442="-"),"+","")</f>
        <v/>
      </c>
      <c r="O442" t="str">
        <f>IF(AND(I442="+",D442="ok"),"+","")</f>
        <v/>
      </c>
      <c r="P442" t="str">
        <f>IF(AND(K442="+",C442&lt;&gt;""),"+","")</f>
        <v>+</v>
      </c>
      <c r="Q442" t="str">
        <f>IF(AND(I442="-",NOT(D442="ok")),LEN(B442)-LEN(SUBSTITUTE(B442,",",""))+"1","")</f>
        <v/>
      </c>
      <c r="R442" t="str">
        <f>IF(AND(I442="-",NOT(D442="ok")),LEN(C442)-LEN(SUBSTITUTE(C442,",",""))+"1","")</f>
        <v/>
      </c>
    </row>
    <row r="443" spans="1:18" x14ac:dyDescent="0.25">
      <c r="A443" s="1" t="s">
        <v>6</v>
      </c>
      <c r="B443" s="1"/>
      <c r="C443" s="14" t="s">
        <v>399</v>
      </c>
      <c r="D443" s="8" t="str">
        <f>IF(B443=C443,"ok","-")</f>
        <v>-</v>
      </c>
      <c r="E443" t="s">
        <v>1229</v>
      </c>
      <c r="F443" t="str">
        <f>_xlfn.CONCAT(B443,C443)</f>
        <v>stdlib/safeds.data.tabular.exceptions._exceptions/UnknownColumnNameError/__init__</v>
      </c>
      <c r="I443" t="str">
        <f>IF(A443="-","+","-")</f>
        <v>+</v>
      </c>
      <c r="J443" t="str">
        <f>IF(AND(I443="-",NOT(D443="ok")),"+","")</f>
        <v/>
      </c>
      <c r="K443" t="str">
        <f>IF(AND(I443="+",NOT(D443="ok")),"+","")</f>
        <v>+</v>
      </c>
      <c r="L443" t="str">
        <f>IF(AND(I443="-",D443="?",A443&lt;$M$18),"+","")</f>
        <v/>
      </c>
      <c r="N443" t="str">
        <f>IF(AND(D443="ok",I443="-"),"+","")</f>
        <v/>
      </c>
      <c r="O443" t="str">
        <f>IF(AND(I443="+",D443="ok"),"+","")</f>
        <v/>
      </c>
      <c r="P443" t="str">
        <f>IF(AND(K443="+",C443&lt;&gt;""),"+","")</f>
        <v>+</v>
      </c>
      <c r="Q443" t="str">
        <f>IF(AND(I443="-",NOT(D443="ok")),LEN(B443)-LEN(SUBSTITUTE(B443,",",""))+"1","")</f>
        <v/>
      </c>
      <c r="R443" t="str">
        <f>IF(AND(I443="-",NOT(D443="ok")),LEN(C443)-LEN(SUBSTITUTE(C443,",",""))+"1","")</f>
        <v/>
      </c>
    </row>
    <row r="444" spans="1:18" x14ac:dyDescent="0.25">
      <c r="A444" s="1" t="s">
        <v>6</v>
      </c>
      <c r="B444" s="3" t="s">
        <v>12</v>
      </c>
      <c r="C444" s="1"/>
      <c r="D444" s="8" t="str">
        <f>IF(B444=C444,"ok","-")</f>
        <v>-</v>
      </c>
      <c r="F444" t="str">
        <f>_xlfn.CONCAT(B444,C444)</f>
        <v>stdlib/safeds.data.tabular.transformation._imputer/Imputer</v>
      </c>
      <c r="I444" t="str">
        <f>IF(A444="-","+","-")</f>
        <v>+</v>
      </c>
      <c r="J444" t="str">
        <f>IF(AND(I444="-",NOT(D444="ok")),"+","")</f>
        <v/>
      </c>
      <c r="K444" t="str">
        <f>IF(AND(I444="+",NOT(D444="ok")),"+","")</f>
        <v>+</v>
      </c>
      <c r="L444" t="str">
        <f>IF(AND(I444="-",D444="?",A444&lt;$M$18),"+","")</f>
        <v/>
      </c>
      <c r="N444" t="str">
        <f>IF(AND(D444="ok",I444="-"),"+","")</f>
        <v/>
      </c>
      <c r="O444" t="str">
        <f>IF(AND(I444="+",D444="ok"),"+","")</f>
        <v/>
      </c>
      <c r="P444" t="str">
        <f>IF(AND(K444="+",C444&lt;&gt;""),"+","")</f>
        <v/>
      </c>
      <c r="Q444" t="str">
        <f>IF(AND(I444="-",NOT(D444="ok")),LEN(B444)-LEN(SUBSTITUTE(B444,",",""))+"1","")</f>
        <v/>
      </c>
      <c r="R444" t="str">
        <f>IF(AND(I444="-",NOT(D444="ok")),LEN(C444)-LEN(SUBSTITUTE(C444,",",""))+"1","")</f>
        <v/>
      </c>
    </row>
    <row r="445" spans="1:18" x14ac:dyDescent="0.25">
      <c r="A445" s="1" t="s">
        <v>6</v>
      </c>
      <c r="B445" s="1"/>
      <c r="C445" s="3" t="s">
        <v>12</v>
      </c>
      <c r="D445" s="8" t="str">
        <f>IF(B445=C445,"ok","-")</f>
        <v>-</v>
      </c>
      <c r="F445" t="str">
        <f>_xlfn.CONCAT(B445,C445)</f>
        <v>stdlib/safeds.data.tabular.transformation._imputer/Imputer</v>
      </c>
      <c r="I445" t="str">
        <f>IF(A445="-","+","-")</f>
        <v>+</v>
      </c>
      <c r="J445" t="str">
        <f>IF(AND(I445="-",NOT(D445="ok")),"+","")</f>
        <v/>
      </c>
      <c r="K445" t="str">
        <f>IF(AND(I445="+",NOT(D445="ok")),"+","")</f>
        <v>+</v>
      </c>
      <c r="L445" t="str">
        <f>IF(AND(I445="-",D445="?",A445&lt;$M$18),"+","")</f>
        <v/>
      </c>
      <c r="N445" t="str">
        <f>IF(AND(D445="ok",I445="-"),"+","")</f>
        <v/>
      </c>
      <c r="O445" t="str">
        <f>IF(AND(I445="+",D445="ok"),"+","")</f>
        <v/>
      </c>
      <c r="P445" t="str">
        <f>IF(AND(K445="+",C445&lt;&gt;""),"+","")</f>
        <v>+</v>
      </c>
      <c r="Q445" t="str">
        <f>IF(AND(I445="-",NOT(D445="ok")),LEN(B445)-LEN(SUBSTITUTE(B445,",",""))+"1","")</f>
        <v/>
      </c>
      <c r="R445" t="str">
        <f>IF(AND(I445="-",NOT(D445="ok")),LEN(C445)-LEN(SUBSTITUTE(C445,",",""))+"1","")</f>
        <v/>
      </c>
    </row>
    <row r="446" spans="1:18" x14ac:dyDescent="0.25">
      <c r="A446" s="1" t="s">
        <v>6</v>
      </c>
      <c r="B446" s="3" t="s">
        <v>212</v>
      </c>
      <c r="C446" s="1"/>
      <c r="D446" s="8" t="str">
        <f>IF(B446=C446,"ok","-")</f>
        <v>-</v>
      </c>
      <c r="F446" t="str">
        <f>_xlfn.CONCAT(B446,C446)</f>
        <v>stdlib/safeds.data.tabular.transformation._imputer/Imputer/__init__</v>
      </c>
      <c r="I446" t="str">
        <f>IF(A446="-","+","-")</f>
        <v>+</v>
      </c>
      <c r="J446" t="str">
        <f>IF(AND(I446="-",NOT(D446="ok")),"+","")</f>
        <v/>
      </c>
      <c r="K446" t="str">
        <f>IF(AND(I446="+",NOT(D446="ok")),"+","")</f>
        <v>+</v>
      </c>
      <c r="L446" t="str">
        <f>IF(AND(I446="-",D446="?",A446&lt;$M$18),"+","")</f>
        <v/>
      </c>
      <c r="N446" t="str">
        <f>IF(AND(D446="ok",I446="-"),"+","")</f>
        <v/>
      </c>
      <c r="O446" t="str">
        <f>IF(AND(I446="+",D446="ok"),"+","")</f>
        <v/>
      </c>
      <c r="P446" t="str">
        <f>IF(AND(K446="+",C446&lt;&gt;""),"+","")</f>
        <v/>
      </c>
      <c r="Q446" t="str">
        <f>IF(AND(I446="-",NOT(D446="ok")),LEN(B446)-LEN(SUBSTITUTE(B446,",",""))+"1","")</f>
        <v/>
      </c>
      <c r="R446" t="str">
        <f>IF(AND(I446="-",NOT(D446="ok")),LEN(C446)-LEN(SUBSTITUTE(C446,",",""))+"1","")</f>
        <v/>
      </c>
    </row>
    <row r="447" spans="1:18" x14ac:dyDescent="0.25">
      <c r="A447" s="1" t="s">
        <v>6</v>
      </c>
      <c r="B447" s="1"/>
      <c r="C447" s="3" t="s">
        <v>212</v>
      </c>
      <c r="D447" s="8" t="str">
        <f>IF(B447=C447,"ok","-")</f>
        <v>-</v>
      </c>
      <c r="F447" t="str">
        <f>_xlfn.CONCAT(B447,C447)</f>
        <v>stdlib/safeds.data.tabular.transformation._imputer/Imputer/__init__</v>
      </c>
      <c r="I447" t="str">
        <f>IF(A447="-","+","-")</f>
        <v>+</v>
      </c>
      <c r="J447" t="str">
        <f>IF(AND(I447="-",NOT(D447="ok")),"+","")</f>
        <v/>
      </c>
      <c r="K447" t="str">
        <f>IF(AND(I447="+",NOT(D447="ok")),"+","")</f>
        <v>+</v>
      </c>
      <c r="L447" t="str">
        <f>IF(AND(I447="-",D447="?",A447&lt;$M$18),"+","")</f>
        <v/>
      </c>
      <c r="N447" t="str">
        <f>IF(AND(D447="ok",I447="-"),"+","")</f>
        <v/>
      </c>
      <c r="O447" t="str">
        <f>IF(AND(I447="+",D447="ok"),"+","")</f>
        <v/>
      </c>
      <c r="P447" t="str">
        <f>IF(AND(K447="+",C447&lt;&gt;""),"+","")</f>
        <v>+</v>
      </c>
      <c r="Q447" t="str">
        <f>IF(AND(I447="-",NOT(D447="ok")),LEN(B447)-LEN(SUBSTITUTE(B447,",",""))+"1","")</f>
        <v/>
      </c>
      <c r="R447" t="str">
        <f>IF(AND(I447="-",NOT(D447="ok")),LEN(C447)-LEN(SUBSTITUTE(C447,",",""))+"1","")</f>
        <v/>
      </c>
    </row>
    <row r="448" spans="1:18" x14ac:dyDescent="0.25">
      <c r="A448" s="1" t="s">
        <v>4</v>
      </c>
      <c r="B448" s="3" t="s">
        <v>601</v>
      </c>
      <c r="C448" s="3" t="s">
        <v>601</v>
      </c>
      <c r="D448" s="8" t="str">
        <f>IF(B448=C448,"ok","-")</f>
        <v>ok</v>
      </c>
      <c r="F448" t="str">
        <f>_xlfn.CONCAT(B448,C448)</f>
        <v>stdlib/safeds.data.tabular.transformation._imputer/Imputer/__init__/selfstdlib/safeds.data.tabular.transformation._imputer/Imputer/__init__/self</v>
      </c>
      <c r="I448" t="str">
        <f>IF(A448="-","+","-")</f>
        <v>-</v>
      </c>
      <c r="J448" t="str">
        <f>IF(AND(I448="-",NOT(D448="ok")),"+","")</f>
        <v/>
      </c>
      <c r="K448" t="str">
        <f>IF(AND(I448="+",NOT(D448="ok")),"+","")</f>
        <v/>
      </c>
      <c r="L448" t="str">
        <f>IF(AND(I448="-",D448="?",A448&lt;$M$18),"+","")</f>
        <v/>
      </c>
      <c r="N448" t="str">
        <f>IF(AND(D448="ok",I448="-"),"+","")</f>
        <v>+</v>
      </c>
      <c r="O448" t="str">
        <f>IF(AND(I448="+",D448="ok"),"+","")</f>
        <v/>
      </c>
    </row>
    <row r="449" spans="1:18" x14ac:dyDescent="0.25">
      <c r="A449" s="1" t="s">
        <v>6</v>
      </c>
      <c r="B449" s="3" t="s">
        <v>785</v>
      </c>
      <c r="C449" s="1"/>
      <c r="D449" s="8" t="str">
        <f>IF(B449=C449,"ok","-")</f>
        <v>-</v>
      </c>
      <c r="F449" t="str">
        <f>_xlfn.CONCAT(B449,C449)</f>
        <v>stdlib/safeds.data.tabular.transformation._imputer/Imputer/__init__/strategy</v>
      </c>
      <c r="I449" t="str">
        <f>IF(A449="-","+","-")</f>
        <v>+</v>
      </c>
      <c r="J449" t="str">
        <f>IF(AND(I449="-",NOT(D449="ok")),"+","")</f>
        <v/>
      </c>
      <c r="K449" t="str">
        <f>IF(AND(I449="+",NOT(D449="ok")),"+","")</f>
        <v>+</v>
      </c>
      <c r="L449" t="str">
        <f>IF(AND(I449="-",D449="?",A449&lt;$M$18),"+","")</f>
        <v/>
      </c>
      <c r="N449" t="str">
        <f>IF(AND(D449="ok",I449="-"),"+","")</f>
        <v/>
      </c>
      <c r="O449" t="str">
        <f>IF(AND(I449="+",D449="ok"),"+","")</f>
        <v/>
      </c>
      <c r="P449" t="str">
        <f>IF(AND(K449="+",C449&lt;&gt;""),"+","")</f>
        <v/>
      </c>
      <c r="Q449" t="str">
        <f>IF(AND(I449="-",NOT(D449="ok")),LEN(B449)-LEN(SUBSTITUTE(B449,",",""))+"1","")</f>
        <v/>
      </c>
      <c r="R449" t="str">
        <f>IF(AND(I449="-",NOT(D449="ok")),LEN(C449)-LEN(SUBSTITUTE(C449,",",""))+"1","")</f>
        <v/>
      </c>
    </row>
    <row r="450" spans="1:18" x14ac:dyDescent="0.25">
      <c r="A450" s="1" t="s">
        <v>6</v>
      </c>
      <c r="B450" s="1"/>
      <c r="C450" s="3" t="s">
        <v>785</v>
      </c>
      <c r="D450" s="8" t="str">
        <f>IF(B450=C450,"ok","-")</f>
        <v>-</v>
      </c>
      <c r="F450" t="str">
        <f>_xlfn.CONCAT(B450,C450)</f>
        <v>stdlib/safeds.data.tabular.transformation._imputer/Imputer/__init__/strategy</v>
      </c>
      <c r="I450" t="str">
        <f>IF(A450="-","+","-")</f>
        <v>+</v>
      </c>
      <c r="J450" t="str">
        <f>IF(AND(I450="-",NOT(D450="ok")),"+","")</f>
        <v/>
      </c>
      <c r="K450" t="str">
        <f>IF(AND(I450="+",NOT(D450="ok")),"+","")</f>
        <v>+</v>
      </c>
      <c r="L450" t="str">
        <f>IF(AND(I450="-",D450="?",A450&lt;$M$18),"+","")</f>
        <v/>
      </c>
      <c r="N450" t="str">
        <f>IF(AND(D450="ok",I450="-"),"+","")</f>
        <v/>
      </c>
      <c r="O450" t="str">
        <f>IF(AND(I450="+",D450="ok"),"+","")</f>
        <v/>
      </c>
      <c r="P450" t="str">
        <f>IF(AND(K450="+",C450&lt;&gt;""),"+","")</f>
        <v>+</v>
      </c>
      <c r="Q450" t="str">
        <f>IF(AND(I450="-",NOT(D450="ok")),LEN(B450)-LEN(SUBSTITUTE(B450,",",""))+"1","")</f>
        <v/>
      </c>
      <c r="R450" t="str">
        <f>IF(AND(I450="-",NOT(D450="ok")),LEN(C450)-LEN(SUBSTITUTE(C450,",",""))+"1","")</f>
        <v/>
      </c>
    </row>
    <row r="451" spans="1:18" x14ac:dyDescent="0.25">
      <c r="A451" s="1" t="s">
        <v>6</v>
      </c>
      <c r="B451" s="3" t="s">
        <v>213</v>
      </c>
      <c r="C451" s="1"/>
      <c r="D451" s="8" t="str">
        <f>IF(B451=C451,"ok","-")</f>
        <v>-</v>
      </c>
      <c r="F451" t="str">
        <f>_xlfn.CONCAT(B451,C451)</f>
        <v>stdlib/safeds.data.tabular.transformation._imputer/Imputer/fit</v>
      </c>
      <c r="I451" t="str">
        <f>IF(A451="-","+","-")</f>
        <v>+</v>
      </c>
      <c r="J451" t="str">
        <f>IF(AND(I451="-",NOT(D451="ok")),"+","")</f>
        <v/>
      </c>
      <c r="K451" t="str">
        <f>IF(AND(I451="+",NOT(D451="ok")),"+","")</f>
        <v>+</v>
      </c>
      <c r="L451" t="str">
        <f>IF(AND(I451="-",D451="?",A451&lt;$M$18),"+","")</f>
        <v/>
      </c>
      <c r="N451" t="str">
        <f>IF(AND(D451="ok",I451="-"),"+","")</f>
        <v/>
      </c>
      <c r="O451" t="str">
        <f>IF(AND(I451="+",D451="ok"),"+","")</f>
        <v/>
      </c>
      <c r="P451" t="str">
        <f>IF(AND(K451="+",C451&lt;&gt;""),"+","")</f>
        <v/>
      </c>
      <c r="Q451" t="str">
        <f>IF(AND(I451="-",NOT(D451="ok")),LEN(B451)-LEN(SUBSTITUTE(B451,",",""))+"1","")</f>
        <v/>
      </c>
      <c r="R451" t="str">
        <f>IF(AND(I451="-",NOT(D451="ok")),LEN(C451)-LEN(SUBSTITUTE(C451,",",""))+"1","")</f>
        <v/>
      </c>
    </row>
    <row r="452" spans="1:18" x14ac:dyDescent="0.25">
      <c r="A452" s="1" t="s">
        <v>6</v>
      </c>
      <c r="B452" s="1"/>
      <c r="C452" s="3" t="s">
        <v>213</v>
      </c>
      <c r="D452" s="8" t="str">
        <f>IF(B452=C452,"ok","-")</f>
        <v>-</v>
      </c>
      <c r="F452" t="str">
        <f>_xlfn.CONCAT(B452,C452)</f>
        <v>stdlib/safeds.data.tabular.transformation._imputer/Imputer/fit</v>
      </c>
      <c r="I452" t="str">
        <f>IF(A452="-","+","-")</f>
        <v>+</v>
      </c>
      <c r="J452" t="str">
        <f>IF(AND(I452="-",NOT(D452="ok")),"+","")</f>
        <v/>
      </c>
      <c r="K452" t="str">
        <f>IF(AND(I452="+",NOT(D452="ok")),"+","")</f>
        <v>+</v>
      </c>
      <c r="L452" t="str">
        <f>IF(AND(I452="-",D452="?",A452&lt;$M$18),"+","")</f>
        <v/>
      </c>
      <c r="N452" t="str">
        <f>IF(AND(D452="ok",I452="-"),"+","")</f>
        <v/>
      </c>
      <c r="O452" t="str">
        <f>IF(AND(I452="+",D452="ok"),"+","")</f>
        <v/>
      </c>
      <c r="P452" t="str">
        <f>IF(AND(K452="+",C452&lt;&gt;""),"+","")</f>
        <v>+</v>
      </c>
      <c r="Q452" t="str">
        <f>IF(AND(I452="-",NOT(D452="ok")),LEN(B452)-LEN(SUBSTITUTE(B452,",",""))+"1","")</f>
        <v/>
      </c>
      <c r="R452" t="str">
        <f>IF(AND(I452="-",NOT(D452="ok")),LEN(C452)-LEN(SUBSTITUTE(C452,",",""))+"1","")</f>
        <v/>
      </c>
    </row>
    <row r="453" spans="1:18" x14ac:dyDescent="0.25">
      <c r="A453" s="1" t="s">
        <v>6</v>
      </c>
      <c r="B453" s="3" t="s">
        <v>787</v>
      </c>
      <c r="C453" s="1"/>
      <c r="D453" s="8" t="str">
        <f>IF(B453=C453,"ok","-")</f>
        <v>-</v>
      </c>
      <c r="F453" t="str">
        <f>_xlfn.CONCAT(B453,C453)</f>
        <v>stdlib/safeds.data.tabular.transformation._imputer/Imputer/fit/column_names</v>
      </c>
      <c r="I453" t="str">
        <f>IF(A453="-","+","-")</f>
        <v>+</v>
      </c>
      <c r="J453" t="str">
        <f>IF(AND(I453="-",NOT(D453="ok")),"+","")</f>
        <v/>
      </c>
      <c r="K453" t="str">
        <f>IF(AND(I453="+",NOT(D453="ok")),"+","")</f>
        <v>+</v>
      </c>
      <c r="L453" t="str">
        <f>IF(AND(I453="-",D453="?",A453&lt;$M$18),"+","")</f>
        <v/>
      </c>
      <c r="N453" t="str">
        <f>IF(AND(D453="ok",I453="-"),"+","")</f>
        <v/>
      </c>
      <c r="O453" t="str">
        <f>IF(AND(I453="+",D453="ok"),"+","")</f>
        <v/>
      </c>
      <c r="P453" t="str">
        <f>IF(AND(K453="+",C453&lt;&gt;""),"+","")</f>
        <v/>
      </c>
      <c r="Q453" t="str">
        <f>IF(AND(I453="-",NOT(D453="ok")),LEN(B453)-LEN(SUBSTITUTE(B453,",",""))+"1","")</f>
        <v/>
      </c>
      <c r="R453" t="str">
        <f>IF(AND(I453="-",NOT(D453="ok")),LEN(C453)-LEN(SUBSTITUTE(C453,",",""))+"1","")</f>
        <v/>
      </c>
    </row>
    <row r="454" spans="1:18" x14ac:dyDescent="0.25">
      <c r="A454" s="1" t="s">
        <v>6</v>
      </c>
      <c r="B454" s="1"/>
      <c r="C454" s="3" t="s">
        <v>787</v>
      </c>
      <c r="D454" s="8" t="str">
        <f>IF(B454=C454,"ok","-")</f>
        <v>-</v>
      </c>
      <c r="F454" t="str">
        <f>_xlfn.CONCAT(B454,C454)</f>
        <v>stdlib/safeds.data.tabular.transformation._imputer/Imputer/fit/column_names</v>
      </c>
      <c r="I454" t="str">
        <f>IF(A454="-","+","-")</f>
        <v>+</v>
      </c>
      <c r="J454" t="str">
        <f>IF(AND(I454="-",NOT(D454="ok")),"+","")</f>
        <v/>
      </c>
      <c r="K454" t="str">
        <f>IF(AND(I454="+",NOT(D454="ok")),"+","")</f>
        <v>+</v>
      </c>
      <c r="L454" t="str">
        <f>IF(AND(I454="-",D454="?",A454&lt;$M$18),"+","")</f>
        <v/>
      </c>
      <c r="N454" t="str">
        <f>IF(AND(D454="ok",I454="-"),"+","")</f>
        <v/>
      </c>
      <c r="O454" t="str">
        <f>IF(AND(I454="+",D454="ok"),"+","")</f>
        <v/>
      </c>
      <c r="P454" t="str">
        <f>IF(AND(K454="+",C454&lt;&gt;""),"+","")</f>
        <v>+</v>
      </c>
      <c r="Q454" t="str">
        <f>IF(AND(I454="-",NOT(D454="ok")),LEN(B454)-LEN(SUBSTITUTE(B454,",",""))+"1","")</f>
        <v/>
      </c>
      <c r="R454" t="str">
        <f>IF(AND(I454="-",NOT(D454="ok")),LEN(C454)-LEN(SUBSTITUTE(C454,",",""))+"1","")</f>
        <v/>
      </c>
    </row>
    <row r="455" spans="1:18" x14ac:dyDescent="0.25">
      <c r="A455" s="1" t="s">
        <v>4</v>
      </c>
      <c r="B455" s="3" t="s">
        <v>602</v>
      </c>
      <c r="C455" s="3" t="s">
        <v>602</v>
      </c>
      <c r="D455" s="8" t="str">
        <f>IF(B455=C455,"ok","-")</f>
        <v>ok</v>
      </c>
      <c r="F455" t="str">
        <f>_xlfn.CONCAT(B455,C455)</f>
        <v>stdlib/safeds.data.tabular.transformation._imputer/Imputer/fit/selfstdlib/safeds.data.tabular.transformation._imputer/Imputer/fit/self</v>
      </c>
      <c r="I455" t="str">
        <f>IF(A455="-","+","-")</f>
        <v>-</v>
      </c>
      <c r="J455" t="str">
        <f>IF(AND(I455="-",NOT(D455="ok")),"+","")</f>
        <v/>
      </c>
      <c r="K455" t="str">
        <f>IF(AND(I455="+",NOT(D455="ok")),"+","")</f>
        <v/>
      </c>
      <c r="L455" t="str">
        <f>IF(AND(I455="-",D455="?",A455&lt;$M$18),"+","")</f>
        <v/>
      </c>
      <c r="N455" t="str">
        <f>IF(AND(D455="ok",I455="-"),"+","")</f>
        <v>+</v>
      </c>
      <c r="O455" t="str">
        <f>IF(AND(I455="+",D455="ok"),"+","")</f>
        <v/>
      </c>
    </row>
    <row r="456" spans="1:18" x14ac:dyDescent="0.25">
      <c r="A456" s="1" t="s">
        <v>6</v>
      </c>
      <c r="B456" s="3" t="s">
        <v>786</v>
      </c>
      <c r="C456" s="1"/>
      <c r="D456" s="8" t="str">
        <f>IF(B456=C456,"ok","-")</f>
        <v>-</v>
      </c>
      <c r="F456" t="str">
        <f>_xlfn.CONCAT(B456,C456)</f>
        <v>stdlib/safeds.data.tabular.transformation._imputer/Imputer/fit/table</v>
      </c>
      <c r="I456" t="str">
        <f>IF(A456="-","+","-")</f>
        <v>+</v>
      </c>
      <c r="J456" t="str">
        <f>IF(AND(I456="-",NOT(D456="ok")),"+","")</f>
        <v/>
      </c>
      <c r="K456" t="str">
        <f>IF(AND(I456="+",NOT(D456="ok")),"+","")</f>
        <v>+</v>
      </c>
      <c r="L456" t="str">
        <f>IF(AND(I456="-",D456="?",A456&lt;$M$18),"+","")</f>
        <v/>
      </c>
      <c r="N456" t="str">
        <f>IF(AND(D456="ok",I456="-"),"+","")</f>
        <v/>
      </c>
      <c r="O456" t="str">
        <f>IF(AND(I456="+",D456="ok"),"+","")</f>
        <v/>
      </c>
      <c r="P456" t="str">
        <f>IF(AND(K456="+",C456&lt;&gt;""),"+","")</f>
        <v/>
      </c>
      <c r="Q456" t="str">
        <f>IF(AND(I456="-",NOT(D456="ok")),LEN(B456)-LEN(SUBSTITUTE(B456,",",""))+"1","")</f>
        <v/>
      </c>
      <c r="R456" t="str">
        <f>IF(AND(I456="-",NOT(D456="ok")),LEN(C456)-LEN(SUBSTITUTE(C456,",",""))+"1","")</f>
        <v/>
      </c>
    </row>
    <row r="457" spans="1:18" x14ac:dyDescent="0.25">
      <c r="A457" s="1" t="s">
        <v>6</v>
      </c>
      <c r="B457" s="1"/>
      <c r="C457" s="3" t="s">
        <v>786</v>
      </c>
      <c r="D457" s="8" t="str">
        <f>IF(B457=C457,"ok","-")</f>
        <v>-</v>
      </c>
      <c r="F457" t="str">
        <f>_xlfn.CONCAT(B457,C457)</f>
        <v>stdlib/safeds.data.tabular.transformation._imputer/Imputer/fit/table</v>
      </c>
      <c r="I457" t="str">
        <f>IF(A457="-","+","-")</f>
        <v>+</v>
      </c>
      <c r="J457" t="str">
        <f>IF(AND(I457="-",NOT(D457="ok")),"+","")</f>
        <v/>
      </c>
      <c r="K457" t="str">
        <f>IF(AND(I457="+",NOT(D457="ok")),"+","")</f>
        <v>+</v>
      </c>
      <c r="L457" t="str">
        <f>IF(AND(I457="-",D457="?",A457&lt;$M$18),"+","")</f>
        <v/>
      </c>
      <c r="N457" t="str">
        <f>IF(AND(D457="ok",I457="-"),"+","")</f>
        <v/>
      </c>
      <c r="O457" t="str">
        <f>IF(AND(I457="+",D457="ok"),"+","")</f>
        <v/>
      </c>
      <c r="P457" t="str">
        <f>IF(AND(K457="+",C457&lt;&gt;""),"+","")</f>
        <v>+</v>
      </c>
      <c r="Q457" t="str">
        <f>IF(AND(I457="-",NOT(D457="ok")),LEN(B457)-LEN(SUBSTITUTE(B457,",",""))+"1","")</f>
        <v/>
      </c>
      <c r="R457" t="str">
        <f>IF(AND(I457="-",NOT(D457="ok")),LEN(C457)-LEN(SUBSTITUTE(C457,",",""))+"1","")</f>
        <v/>
      </c>
    </row>
    <row r="458" spans="1:18" x14ac:dyDescent="0.25">
      <c r="A458" s="1" t="s">
        <v>6</v>
      </c>
      <c r="B458" s="3" t="s">
        <v>214</v>
      </c>
      <c r="C458" s="1"/>
      <c r="D458" s="8" t="s">
        <v>1179</v>
      </c>
      <c r="E458" t="s">
        <v>1231</v>
      </c>
      <c r="F458" t="str">
        <f>_xlfn.CONCAT(B458,C458)</f>
        <v>stdlib/safeds.data.tabular.transformation._imputer/Imputer/fit_transform</v>
      </c>
      <c r="I458" t="str">
        <f>IF(A458="-","+","-")</f>
        <v>+</v>
      </c>
      <c r="J458" t="str">
        <f>IF(AND(I458="-",NOT(D458="ok")),"+","")</f>
        <v/>
      </c>
      <c r="K458" t="str">
        <f>IF(AND(I458="+",NOT(D458="ok")),"+","")</f>
        <v/>
      </c>
      <c r="L458" t="str">
        <f>IF(AND(I458="-",D458="?",A458&lt;$M$18),"+","")</f>
        <v/>
      </c>
      <c r="N458" t="str">
        <f>IF(AND(D458="ok",I458="-"),"+","")</f>
        <v/>
      </c>
      <c r="O458" t="str">
        <f>IF(AND(I458="+",D458="ok"),"+","")</f>
        <v>+</v>
      </c>
    </row>
    <row r="459" spans="1:18" x14ac:dyDescent="0.25">
      <c r="A459" s="1" t="s">
        <v>6</v>
      </c>
      <c r="B459" s="3" t="s">
        <v>790</v>
      </c>
      <c r="C459" s="1"/>
      <c r="D459" s="8" t="s">
        <v>1179</v>
      </c>
      <c r="E459" t="s">
        <v>1231</v>
      </c>
      <c r="F459" t="str">
        <f>_xlfn.CONCAT(B459,C459)</f>
        <v>stdlib/safeds.data.tabular.transformation._imputer/Imputer/fit_transform/column_names</v>
      </c>
      <c r="I459" t="str">
        <f>IF(A459="-","+","-")</f>
        <v>+</v>
      </c>
      <c r="J459" t="str">
        <f>IF(AND(I459="-",NOT(D459="ok")),"+","")</f>
        <v/>
      </c>
      <c r="K459" t="str">
        <f>IF(AND(I459="+",NOT(D459="ok")),"+","")</f>
        <v/>
      </c>
      <c r="L459" t="str">
        <f>IF(AND(I459="-",D459="?",A459&lt;$M$18),"+","")</f>
        <v/>
      </c>
      <c r="N459" t="str">
        <f>IF(AND(D459="ok",I459="-"),"+","")</f>
        <v/>
      </c>
      <c r="O459" t="str">
        <f>IF(AND(I459="+",D459="ok"),"+","")</f>
        <v>+</v>
      </c>
    </row>
    <row r="460" spans="1:18" x14ac:dyDescent="0.25">
      <c r="A460" s="1" t="s">
        <v>6</v>
      </c>
      <c r="B460" s="3" t="s">
        <v>788</v>
      </c>
      <c r="C460" s="1"/>
      <c r="D460" s="8" t="s">
        <v>1179</v>
      </c>
      <c r="E460" t="s">
        <v>1231</v>
      </c>
      <c r="F460" t="str">
        <f>_xlfn.CONCAT(B460,C460)</f>
        <v>stdlib/safeds.data.tabular.transformation._imputer/Imputer/fit_transform/self</v>
      </c>
      <c r="I460" t="str">
        <f>IF(A460="-","+","-")</f>
        <v>+</v>
      </c>
      <c r="J460" t="str">
        <f>IF(AND(I460="-",NOT(D460="ok")),"+","")</f>
        <v/>
      </c>
      <c r="K460" t="str">
        <f>IF(AND(I460="+",NOT(D460="ok")),"+","")</f>
        <v/>
      </c>
      <c r="L460" t="str">
        <f>IF(AND(I460="-",D460="?",A460&lt;$M$18),"+","")</f>
        <v/>
      </c>
      <c r="N460" t="str">
        <f>IF(AND(D460="ok",I460="-"),"+","")</f>
        <v/>
      </c>
      <c r="O460" t="str">
        <f>IF(AND(I460="+",D460="ok"),"+","")</f>
        <v>+</v>
      </c>
    </row>
    <row r="461" spans="1:18" x14ac:dyDescent="0.25">
      <c r="A461" s="1" t="s">
        <v>6</v>
      </c>
      <c r="B461" s="3" t="s">
        <v>789</v>
      </c>
      <c r="C461" s="1"/>
      <c r="D461" s="8" t="s">
        <v>1179</v>
      </c>
      <c r="E461" t="s">
        <v>1231</v>
      </c>
      <c r="F461" t="str">
        <f>_xlfn.CONCAT(B461,C461)</f>
        <v>stdlib/safeds.data.tabular.transformation._imputer/Imputer/fit_transform/table</v>
      </c>
      <c r="I461" t="str">
        <f>IF(A461="-","+","-")</f>
        <v>+</v>
      </c>
      <c r="J461" t="str">
        <f>IF(AND(I461="-",NOT(D461="ok")),"+","")</f>
        <v/>
      </c>
      <c r="K461" t="str">
        <f>IF(AND(I461="+",NOT(D461="ok")),"+","")</f>
        <v/>
      </c>
      <c r="L461" t="str">
        <f>IF(AND(I461="-",D461="?",A461&lt;$M$18),"+","")</f>
        <v/>
      </c>
      <c r="N461" t="str">
        <f>IF(AND(D461="ok",I461="-"),"+","")</f>
        <v/>
      </c>
      <c r="O461" t="str">
        <f>IF(AND(I461="+",D461="ok"),"+","")</f>
        <v>+</v>
      </c>
    </row>
    <row r="462" spans="1:18" x14ac:dyDescent="0.25">
      <c r="A462" s="1" t="s">
        <v>6</v>
      </c>
      <c r="B462" s="1"/>
      <c r="C462" s="3" t="s">
        <v>400</v>
      </c>
      <c r="D462" s="8" t="s">
        <v>1179</v>
      </c>
      <c r="E462" t="s">
        <v>1232</v>
      </c>
      <c r="F462" t="str">
        <f>_xlfn.CONCAT(B462,C462)</f>
        <v>stdlib/safeds.data.tabular.transformation._imputer/Imputer/is_fitted</v>
      </c>
      <c r="I462" t="str">
        <f>IF(A462="-","+","-")</f>
        <v>+</v>
      </c>
      <c r="J462" t="str">
        <f>IF(AND(I462="-",NOT(D462="ok")),"+","")</f>
        <v/>
      </c>
      <c r="K462" t="str">
        <f>IF(AND(I462="+",NOT(D462="ok")),"+","")</f>
        <v/>
      </c>
      <c r="L462" t="str">
        <f>IF(AND(I462="-",D462="?",A462&lt;$M$18),"+","")</f>
        <v/>
      </c>
      <c r="N462" t="str">
        <f>IF(AND(D462="ok",I462="-"),"+","")</f>
        <v/>
      </c>
      <c r="O462" t="str">
        <f>IF(AND(I462="+",D462="ok"),"+","")</f>
        <v>+</v>
      </c>
    </row>
    <row r="463" spans="1:18" x14ac:dyDescent="0.25">
      <c r="A463" s="1" t="s">
        <v>6</v>
      </c>
      <c r="B463" s="1"/>
      <c r="C463" s="3" t="s">
        <v>1001</v>
      </c>
      <c r="D463" s="8" t="s">
        <v>1179</v>
      </c>
      <c r="E463" t="s">
        <v>1232</v>
      </c>
      <c r="F463" t="str">
        <f>_xlfn.CONCAT(B463,C463)</f>
        <v>stdlib/safeds.data.tabular.transformation._imputer/Imputer/is_fitted/self</v>
      </c>
      <c r="I463" t="str">
        <f>IF(A463="-","+","-")</f>
        <v>+</v>
      </c>
      <c r="J463" t="str">
        <f>IF(AND(I463="-",NOT(D463="ok")),"+","")</f>
        <v/>
      </c>
      <c r="K463" t="str">
        <f>IF(AND(I463="+",NOT(D463="ok")),"+","")</f>
        <v/>
      </c>
      <c r="L463" t="str">
        <f>IF(AND(I463="-",D463="?",A463&lt;$M$18),"+","")</f>
        <v/>
      </c>
      <c r="N463" t="str">
        <f>IF(AND(D463="ok",I463="-"),"+","")</f>
        <v/>
      </c>
      <c r="O463" t="str">
        <f>IF(AND(I463="+",D463="ok"),"+","")</f>
        <v>+</v>
      </c>
    </row>
    <row r="464" spans="1:18" ht="30" x14ac:dyDescent="0.25">
      <c r="A464" s="1" t="s">
        <v>4</v>
      </c>
      <c r="B464" s="3" t="s">
        <v>1155</v>
      </c>
      <c r="C464" s="3" t="s">
        <v>1155</v>
      </c>
      <c r="D464" s="8" t="str">
        <f>IF(B464=C464,"ok","-")</f>
        <v>ok</v>
      </c>
      <c r="F464" t="str">
        <f>_xlfn.CONCAT(B464,C464)</f>
        <v>stdlib/safeds.data.tabular.transformation._imputer/Imputer/Strategy/Constant/__init__/selfstdlib/safeds.data.tabular.transformation._imputer/Imputer/Strategy/Constant/__init__/self</v>
      </c>
      <c r="I464" t="str">
        <f>IF(A464="-","+","-")</f>
        <v>-</v>
      </c>
      <c r="J464" t="str">
        <f>IF(AND(I464="-",NOT(D464="ok")),"+","")</f>
        <v/>
      </c>
      <c r="K464" t="str">
        <f>IF(AND(I464="+",NOT(D464="ok")),"+","")</f>
        <v/>
      </c>
      <c r="L464" t="str">
        <f>IF(AND(I464="-",D464="?",A464&lt;$M$18),"+","")</f>
        <v/>
      </c>
      <c r="N464" t="str">
        <f>IF(AND(D464="ok",I464="-"),"+","")</f>
        <v>+</v>
      </c>
      <c r="O464" t="str">
        <f>IF(AND(I464="+",D464="ok"),"+","")</f>
        <v/>
      </c>
    </row>
    <row r="465" spans="1:15" ht="30" x14ac:dyDescent="0.25">
      <c r="A465" s="1" t="s">
        <v>4</v>
      </c>
      <c r="B465" s="3" t="s">
        <v>1156</v>
      </c>
      <c r="C465" s="3" t="s">
        <v>1156</v>
      </c>
      <c r="D465" s="8" t="str">
        <f>IF(B465=C465,"ok","-")</f>
        <v>ok</v>
      </c>
      <c r="F465" t="str">
        <f>_xlfn.CONCAT(B465,C465)</f>
        <v>stdlib/safeds.data.tabular.transformation._imputer/Imputer/Strategy/Constant/__init__/valuestdlib/safeds.data.tabular.transformation._imputer/Imputer/Strategy/Constant/__init__/value</v>
      </c>
      <c r="I465" t="str">
        <f>IF(A465="-","+","-")</f>
        <v>-</v>
      </c>
      <c r="J465" t="str">
        <f>IF(AND(I465="-",NOT(D465="ok")),"+","")</f>
        <v/>
      </c>
      <c r="K465" t="str">
        <f>IF(AND(I465="+",NOT(D465="ok")),"+","")</f>
        <v/>
      </c>
      <c r="L465" t="str">
        <f>IF(AND(I465="-",D465="?",A465&lt;$M$18),"+","")</f>
        <v/>
      </c>
      <c r="N465" t="str">
        <f>IF(AND(D465="ok",I465="-"),"+","")</f>
        <v>+</v>
      </c>
      <c r="O465" t="str">
        <f>IF(AND(I465="+",D465="ok"),"+","")</f>
        <v/>
      </c>
    </row>
    <row r="466" spans="1:15" x14ac:dyDescent="0.25">
      <c r="A466" s="1" t="s">
        <v>4</v>
      </c>
      <c r="B466" s="3" t="s">
        <v>1146</v>
      </c>
      <c r="C466" s="3" t="s">
        <v>1146</v>
      </c>
      <c r="D466" s="8" t="str">
        <f>IF(B466=C466,"ok","-")</f>
        <v>ok</v>
      </c>
      <c r="F466" t="str">
        <f>_xlfn.CONCAT(B466,C466)</f>
        <v>stdlib/safeds.data.tabular.transformation._imputer/Imputer/Strategy/Constant/__init__stdlib/safeds.data.tabular.transformation._imputer/Imputer/Strategy/Constant/__init__</v>
      </c>
      <c r="I466" t="str">
        <f>IF(A466="-","+","-")</f>
        <v>-</v>
      </c>
      <c r="J466" t="str">
        <f>IF(AND(I466="-",NOT(D466="ok")),"+","")</f>
        <v/>
      </c>
      <c r="K466" t="str">
        <f>IF(AND(I466="+",NOT(D466="ok")),"+","")</f>
        <v/>
      </c>
      <c r="L466" t="str">
        <f>IF(AND(I466="-",D466="?",A466&lt;$M$18),"+","")</f>
        <v/>
      </c>
      <c r="N466" t="str">
        <f>IF(AND(D466="ok",I466="-"),"+","")</f>
        <v>+</v>
      </c>
      <c r="O466" t="str">
        <f>IF(AND(I466="+",D466="ok"),"+","")</f>
        <v/>
      </c>
    </row>
    <row r="467" spans="1:15" x14ac:dyDescent="0.25">
      <c r="A467" s="1" t="s">
        <v>6</v>
      </c>
      <c r="B467" s="1"/>
      <c r="C467" s="3" t="s">
        <v>1151</v>
      </c>
      <c r="D467" s="8" t="s">
        <v>1179</v>
      </c>
      <c r="E467" t="s">
        <v>1233</v>
      </c>
      <c r="F467" t="str">
        <f>_xlfn.CONCAT(B467,C467)</f>
        <v>stdlib/safeds.data.tabular.transformation._imputer/Imputer/Strategy/Constant/__str__</v>
      </c>
      <c r="I467" t="str">
        <f>IF(A467="-","+","-")</f>
        <v>+</v>
      </c>
      <c r="J467" t="str">
        <f>IF(AND(I467="-",NOT(D467="ok")),"+","")</f>
        <v/>
      </c>
      <c r="K467" t="str">
        <f>IF(AND(I467="+",NOT(D467="ok")),"+","")</f>
        <v/>
      </c>
      <c r="L467" t="str">
        <f>IF(AND(I467="-",D467="?",A467&lt;$M$18),"+","")</f>
        <v/>
      </c>
      <c r="N467" t="str">
        <f>IF(AND(D467="ok",I467="-"),"+","")</f>
        <v/>
      </c>
      <c r="O467" t="str">
        <f>IF(AND(I467="+",D467="ok"),"+","")</f>
        <v>+</v>
      </c>
    </row>
    <row r="468" spans="1:15" ht="30" x14ac:dyDescent="0.25">
      <c r="A468" s="1" t="s">
        <v>6</v>
      </c>
      <c r="B468" s="1"/>
      <c r="C468" s="3" t="s">
        <v>1168</v>
      </c>
      <c r="D468" s="8" t="s">
        <v>1179</v>
      </c>
      <c r="E468" t="s">
        <v>1233</v>
      </c>
      <c r="F468" t="str">
        <f>_xlfn.CONCAT(B468,C468)</f>
        <v>stdlib/safeds.data.tabular.transformation._imputer/Imputer/Strategy/Constant/__str__/self</v>
      </c>
      <c r="I468" t="str">
        <f>IF(A468="-","+","-")</f>
        <v>+</v>
      </c>
      <c r="J468" t="str">
        <f>IF(AND(I468="-",NOT(D468="ok")),"+","")</f>
        <v/>
      </c>
      <c r="K468" t="str">
        <f>IF(AND(I468="+",NOT(D468="ok")),"+","")</f>
        <v/>
      </c>
      <c r="L468" t="str">
        <f>IF(AND(I468="-",D468="?",A468&lt;$M$18),"+","")</f>
        <v/>
      </c>
      <c r="N468" t="str">
        <f>IF(AND(D468="ok",I468="-"),"+","")</f>
        <v/>
      </c>
      <c r="O468" t="str">
        <f>IF(AND(I468="+",D468="ok"),"+","")</f>
        <v>+</v>
      </c>
    </row>
    <row r="469" spans="1:15" ht="30" x14ac:dyDescent="0.25">
      <c r="A469" s="1" t="s">
        <v>4</v>
      </c>
      <c r="B469" s="3" t="s">
        <v>1158</v>
      </c>
      <c r="C469" s="3" t="s">
        <v>1158</v>
      </c>
      <c r="D469" s="8" t="str">
        <f>IF(B469=C469,"ok","-")</f>
        <v>ok</v>
      </c>
      <c r="F469" t="str">
        <f>_xlfn.CONCAT(B469,C469)</f>
        <v>stdlib/safeds.data.tabular.transformation._imputer/Imputer/Strategy/Constant/_augment_imputer/imputerstdlib/safeds.data.tabular.transformation._imputer/Imputer/Strategy/Constant/_augment_imputer/imputer</v>
      </c>
      <c r="I469" t="str">
        <f>IF(A469="-","+","-")</f>
        <v>-</v>
      </c>
      <c r="J469" t="str">
        <f>IF(AND(I469="-",NOT(D469="ok")),"+","")</f>
        <v/>
      </c>
      <c r="K469" t="str">
        <f>IF(AND(I469="+",NOT(D469="ok")),"+","")</f>
        <v/>
      </c>
      <c r="L469" t="str">
        <f>IF(AND(I469="-",D469="?",A469&lt;$M$18),"+","")</f>
        <v/>
      </c>
      <c r="N469" t="str">
        <f>IF(AND(D469="ok",I469="-"),"+","")</f>
        <v>+</v>
      </c>
      <c r="O469" t="str">
        <f>IF(AND(I469="+",D469="ok"),"+","")</f>
        <v/>
      </c>
    </row>
    <row r="470" spans="1:15" ht="30" x14ac:dyDescent="0.25">
      <c r="A470" s="1" t="s">
        <v>4</v>
      </c>
      <c r="B470" s="3" t="s">
        <v>1157</v>
      </c>
      <c r="C470" s="3" t="s">
        <v>1157</v>
      </c>
      <c r="D470" s="8" t="str">
        <f>IF(B470=C470,"ok","-")</f>
        <v>ok</v>
      </c>
      <c r="F470" t="str">
        <f>_xlfn.CONCAT(B470,C470)</f>
        <v>stdlib/safeds.data.tabular.transformation._imputer/Imputer/Strategy/Constant/_augment_imputer/selfstdlib/safeds.data.tabular.transformation._imputer/Imputer/Strategy/Constant/_augment_imputer/self</v>
      </c>
      <c r="I470" t="str">
        <f>IF(A470="-","+","-")</f>
        <v>-</v>
      </c>
      <c r="J470" t="str">
        <f>IF(AND(I470="-",NOT(D470="ok")),"+","")</f>
        <v/>
      </c>
      <c r="K470" t="str">
        <f>IF(AND(I470="+",NOT(D470="ok")),"+","")</f>
        <v/>
      </c>
      <c r="L470" t="str">
        <f>IF(AND(I470="-",D470="?",A470&lt;$M$18),"+","")</f>
        <v/>
      </c>
      <c r="N470" t="str">
        <f>IF(AND(D470="ok",I470="-"),"+","")</f>
        <v>+</v>
      </c>
      <c r="O470" t="str">
        <f>IF(AND(I470="+",D470="ok"),"+","")</f>
        <v/>
      </c>
    </row>
    <row r="471" spans="1:15" ht="30" x14ac:dyDescent="0.25">
      <c r="A471" s="1" t="s">
        <v>4</v>
      </c>
      <c r="B471" s="3" t="s">
        <v>1147</v>
      </c>
      <c r="C471" s="3" t="s">
        <v>1147</v>
      </c>
      <c r="D471" s="8" t="str">
        <f>IF(B471=C471,"ok","-")</f>
        <v>ok</v>
      </c>
      <c r="F471" t="str">
        <f>_xlfn.CONCAT(B471,C471)</f>
        <v>stdlib/safeds.data.tabular.transformation._imputer/Imputer/Strategy/Constant/_augment_imputerstdlib/safeds.data.tabular.transformation._imputer/Imputer/Strategy/Constant/_augment_imputer</v>
      </c>
      <c r="I471" t="str">
        <f>IF(A471="-","+","-")</f>
        <v>-</v>
      </c>
      <c r="J471" t="str">
        <f>IF(AND(I471="-",NOT(D471="ok")),"+","")</f>
        <v/>
      </c>
      <c r="K471" t="str">
        <f>IF(AND(I471="+",NOT(D471="ok")),"+","")</f>
        <v/>
      </c>
      <c r="L471" t="str">
        <f>IF(AND(I471="-",D471="?",A471&lt;$M$18),"+","")</f>
        <v/>
      </c>
      <c r="N471" t="str">
        <f>IF(AND(D471="ok",I471="-"),"+","")</f>
        <v>+</v>
      </c>
      <c r="O471" t="str">
        <f>IF(AND(I471="+",D471="ok"),"+","")</f>
        <v/>
      </c>
    </row>
    <row r="472" spans="1:15" x14ac:dyDescent="0.25">
      <c r="A472" s="1" t="s">
        <v>6</v>
      </c>
      <c r="B472" s="1"/>
      <c r="C472" s="3" t="s">
        <v>1152</v>
      </c>
      <c r="D472" s="8" t="s">
        <v>1179</v>
      </c>
      <c r="E472" t="s">
        <v>1233</v>
      </c>
      <c r="F472" t="str">
        <f>_xlfn.CONCAT(B472,C472)</f>
        <v>stdlib/safeds.data.tabular.transformation._imputer/Imputer/Strategy/Mean/__str__</v>
      </c>
      <c r="I472" t="str">
        <f>IF(A472="-","+","-")</f>
        <v>+</v>
      </c>
      <c r="J472" t="str">
        <f>IF(AND(I472="-",NOT(D472="ok")),"+","")</f>
        <v/>
      </c>
      <c r="K472" t="str">
        <f>IF(AND(I472="+",NOT(D472="ok")),"+","")</f>
        <v/>
      </c>
      <c r="L472" t="str">
        <f>IF(AND(I472="-",D472="?",A472&lt;$M$18),"+","")</f>
        <v/>
      </c>
      <c r="N472" t="str">
        <f>IF(AND(D472="ok",I472="-"),"+","")</f>
        <v/>
      </c>
      <c r="O472" t="str">
        <f>IF(AND(I472="+",D472="ok"),"+","")</f>
        <v>+</v>
      </c>
    </row>
    <row r="473" spans="1:15" x14ac:dyDescent="0.25">
      <c r="A473" s="1" t="s">
        <v>6</v>
      </c>
      <c r="B473" s="1"/>
      <c r="C473" s="3" t="s">
        <v>1169</v>
      </c>
      <c r="D473" s="8" t="s">
        <v>1179</v>
      </c>
      <c r="E473" t="s">
        <v>1233</v>
      </c>
      <c r="F473" t="str">
        <f>_xlfn.CONCAT(B473,C473)</f>
        <v>stdlib/safeds.data.tabular.transformation._imputer/Imputer/Strategy/Mean/__str__/self</v>
      </c>
      <c r="I473" t="str">
        <f>IF(A473="-","+","-")</f>
        <v>+</v>
      </c>
      <c r="J473" t="str">
        <f>IF(AND(I473="-",NOT(D473="ok")),"+","")</f>
        <v/>
      </c>
      <c r="K473" t="str">
        <f>IF(AND(I473="+",NOT(D473="ok")),"+","")</f>
        <v/>
      </c>
      <c r="L473" t="str">
        <f>IF(AND(I473="-",D473="?",A473&lt;$M$18),"+","")</f>
        <v/>
      </c>
      <c r="N473" t="str">
        <f>IF(AND(D473="ok",I473="-"),"+","")</f>
        <v/>
      </c>
      <c r="O473" t="str">
        <f>IF(AND(I473="+",D473="ok"),"+","")</f>
        <v>+</v>
      </c>
    </row>
    <row r="474" spans="1:15" ht="30" x14ac:dyDescent="0.25">
      <c r="A474" s="1" t="s">
        <v>4</v>
      </c>
      <c r="B474" s="3" t="s">
        <v>1160</v>
      </c>
      <c r="C474" s="3" t="s">
        <v>1160</v>
      </c>
      <c r="D474" s="8" t="str">
        <f>IF(B474=C474,"ok","-")</f>
        <v>ok</v>
      </c>
      <c r="F474" t="str">
        <f>_xlfn.CONCAT(B474,C474)</f>
        <v>stdlib/safeds.data.tabular.transformation._imputer/Imputer/Strategy/Mean/_augment_imputer/imputerstdlib/safeds.data.tabular.transformation._imputer/Imputer/Strategy/Mean/_augment_imputer/imputer</v>
      </c>
      <c r="I474" t="str">
        <f>IF(A474="-","+","-")</f>
        <v>-</v>
      </c>
      <c r="J474" t="str">
        <f>IF(AND(I474="-",NOT(D474="ok")),"+","")</f>
        <v/>
      </c>
      <c r="K474" t="str">
        <f>IF(AND(I474="+",NOT(D474="ok")),"+","")</f>
        <v/>
      </c>
      <c r="L474" t="str">
        <f>IF(AND(I474="-",D474="?",A474&lt;$M$18),"+","")</f>
        <v/>
      </c>
      <c r="N474" t="str">
        <f>IF(AND(D474="ok",I474="-"),"+","")</f>
        <v>+</v>
      </c>
      <c r="O474" t="str">
        <f>IF(AND(I474="+",D474="ok"),"+","")</f>
        <v/>
      </c>
    </row>
    <row r="475" spans="1:15" ht="30" x14ac:dyDescent="0.25">
      <c r="A475" s="1" t="s">
        <v>4</v>
      </c>
      <c r="B475" s="3" t="s">
        <v>1159</v>
      </c>
      <c r="C475" s="3" t="s">
        <v>1159</v>
      </c>
      <c r="D475" s="8" t="str">
        <f>IF(B475=C475,"ok","-")</f>
        <v>ok</v>
      </c>
      <c r="F475" t="str">
        <f>_xlfn.CONCAT(B475,C475)</f>
        <v>stdlib/safeds.data.tabular.transformation._imputer/Imputer/Strategy/Mean/_augment_imputer/selfstdlib/safeds.data.tabular.transformation._imputer/Imputer/Strategy/Mean/_augment_imputer/self</v>
      </c>
      <c r="I475" t="str">
        <f>IF(A475="-","+","-")</f>
        <v>-</v>
      </c>
      <c r="J475" t="str">
        <f>IF(AND(I475="-",NOT(D475="ok")),"+","")</f>
        <v/>
      </c>
      <c r="K475" t="str">
        <f>IF(AND(I475="+",NOT(D475="ok")),"+","")</f>
        <v/>
      </c>
      <c r="L475" t="str">
        <f>IF(AND(I475="-",D475="?",A475&lt;$M$18),"+","")</f>
        <v/>
      </c>
      <c r="N475" t="str">
        <f>IF(AND(D475="ok",I475="-"),"+","")</f>
        <v>+</v>
      </c>
      <c r="O475" t="str">
        <f>IF(AND(I475="+",D475="ok"),"+","")</f>
        <v/>
      </c>
    </row>
    <row r="476" spans="1:15" ht="30" x14ac:dyDescent="0.25">
      <c r="A476" s="1" t="s">
        <v>4</v>
      </c>
      <c r="B476" s="3" t="s">
        <v>1148</v>
      </c>
      <c r="C476" s="3" t="s">
        <v>1148</v>
      </c>
      <c r="D476" s="8" t="str">
        <f>IF(B476=C476,"ok","-")</f>
        <v>ok</v>
      </c>
      <c r="F476" t="str">
        <f>_xlfn.CONCAT(B476,C476)</f>
        <v>stdlib/safeds.data.tabular.transformation._imputer/Imputer/Strategy/Mean/_augment_imputerstdlib/safeds.data.tabular.transformation._imputer/Imputer/Strategy/Mean/_augment_imputer</v>
      </c>
      <c r="I476" t="str">
        <f>IF(A476="-","+","-")</f>
        <v>-</v>
      </c>
      <c r="J476" t="str">
        <f>IF(AND(I476="-",NOT(D476="ok")),"+","")</f>
        <v/>
      </c>
      <c r="K476" t="str">
        <f>IF(AND(I476="+",NOT(D476="ok")),"+","")</f>
        <v/>
      </c>
      <c r="L476" t="str">
        <f>IF(AND(I476="-",D476="?",A476&lt;$M$18),"+","")</f>
        <v/>
      </c>
      <c r="N476" t="str">
        <f>IF(AND(D476="ok",I476="-"),"+","")</f>
        <v>+</v>
      </c>
      <c r="O476" t="str">
        <f>IF(AND(I476="+",D476="ok"),"+","")</f>
        <v/>
      </c>
    </row>
    <row r="477" spans="1:15" x14ac:dyDescent="0.25">
      <c r="A477" s="1" t="s">
        <v>6</v>
      </c>
      <c r="B477" s="1"/>
      <c r="C477" s="3" t="s">
        <v>1153</v>
      </c>
      <c r="D477" s="8" t="s">
        <v>1179</v>
      </c>
      <c r="E477" t="s">
        <v>1233</v>
      </c>
      <c r="F477" t="str">
        <f>_xlfn.CONCAT(B477,C477)</f>
        <v>stdlib/safeds.data.tabular.transformation._imputer/Imputer/Strategy/Median/__str__</v>
      </c>
      <c r="I477" t="str">
        <f>IF(A477="-","+","-")</f>
        <v>+</v>
      </c>
      <c r="J477" t="str">
        <f>IF(AND(I477="-",NOT(D477="ok")),"+","")</f>
        <v/>
      </c>
      <c r="K477" t="str">
        <f>IF(AND(I477="+",NOT(D477="ok")),"+","")</f>
        <v/>
      </c>
      <c r="L477" t="str">
        <f>IF(AND(I477="-",D477="?",A477&lt;$M$18),"+","")</f>
        <v/>
      </c>
      <c r="N477" t="str">
        <f>IF(AND(D477="ok",I477="-"),"+","")</f>
        <v/>
      </c>
      <c r="O477" t="str">
        <f>IF(AND(I477="+",D477="ok"),"+","")</f>
        <v>+</v>
      </c>
    </row>
    <row r="478" spans="1:15" x14ac:dyDescent="0.25">
      <c r="A478" s="1" t="s">
        <v>6</v>
      </c>
      <c r="B478" s="1"/>
      <c r="C478" s="3" t="s">
        <v>1170</v>
      </c>
      <c r="D478" s="8" t="s">
        <v>1179</v>
      </c>
      <c r="E478" t="s">
        <v>1233</v>
      </c>
      <c r="F478" t="str">
        <f>_xlfn.CONCAT(B478,C478)</f>
        <v>stdlib/safeds.data.tabular.transformation._imputer/Imputer/Strategy/Median/__str__/self</v>
      </c>
      <c r="I478" t="str">
        <f>IF(A478="-","+","-")</f>
        <v>+</v>
      </c>
      <c r="J478" t="str">
        <f>IF(AND(I478="-",NOT(D478="ok")),"+","")</f>
        <v/>
      </c>
      <c r="K478" t="str">
        <f>IF(AND(I478="+",NOT(D478="ok")),"+","")</f>
        <v/>
      </c>
      <c r="L478" t="str">
        <f>IF(AND(I478="-",D478="?",A478&lt;$M$18),"+","")</f>
        <v/>
      </c>
      <c r="N478" t="str">
        <f>IF(AND(D478="ok",I478="-"),"+","")</f>
        <v/>
      </c>
      <c r="O478" t="str">
        <f>IF(AND(I478="+",D478="ok"),"+","")</f>
        <v>+</v>
      </c>
    </row>
    <row r="479" spans="1:15" ht="30" x14ac:dyDescent="0.25">
      <c r="A479" s="1" t="s">
        <v>4</v>
      </c>
      <c r="B479" s="3" t="s">
        <v>1162</v>
      </c>
      <c r="C479" s="3" t="s">
        <v>1162</v>
      </c>
      <c r="D479" s="8" t="str">
        <f>IF(B479=C479,"ok","-")</f>
        <v>ok</v>
      </c>
      <c r="F479" t="str">
        <f>_xlfn.CONCAT(B479,C479)</f>
        <v>stdlib/safeds.data.tabular.transformation._imputer/Imputer/Strategy/Median/_augment_imputer/imputerstdlib/safeds.data.tabular.transformation._imputer/Imputer/Strategy/Median/_augment_imputer/imputer</v>
      </c>
      <c r="I479" t="str">
        <f>IF(A479="-","+","-")</f>
        <v>-</v>
      </c>
      <c r="J479" t="str">
        <f>IF(AND(I479="-",NOT(D479="ok")),"+","")</f>
        <v/>
      </c>
      <c r="K479" t="str">
        <f>IF(AND(I479="+",NOT(D479="ok")),"+","")</f>
        <v/>
      </c>
      <c r="L479" t="str">
        <f>IF(AND(I479="-",D479="?",A479&lt;$M$18),"+","")</f>
        <v/>
      </c>
      <c r="N479" t="str">
        <f>IF(AND(D479="ok",I479="-"),"+","")</f>
        <v>+</v>
      </c>
      <c r="O479" t="str">
        <f>IF(AND(I479="+",D479="ok"),"+","")</f>
        <v/>
      </c>
    </row>
    <row r="480" spans="1:15" ht="30" x14ac:dyDescent="0.25">
      <c r="A480" s="1" t="s">
        <v>4</v>
      </c>
      <c r="B480" s="3" t="s">
        <v>1161</v>
      </c>
      <c r="C480" s="3" t="s">
        <v>1161</v>
      </c>
      <c r="D480" s="8" t="str">
        <f>IF(B480=C480,"ok","-")</f>
        <v>ok</v>
      </c>
      <c r="F480" t="str">
        <f>_xlfn.CONCAT(B480,C480)</f>
        <v>stdlib/safeds.data.tabular.transformation._imputer/Imputer/Strategy/Median/_augment_imputer/selfstdlib/safeds.data.tabular.transformation._imputer/Imputer/Strategy/Median/_augment_imputer/self</v>
      </c>
      <c r="I480" t="str">
        <f>IF(A480="-","+","-")</f>
        <v>-</v>
      </c>
      <c r="J480" t="str">
        <f>IF(AND(I480="-",NOT(D480="ok")),"+","")</f>
        <v/>
      </c>
      <c r="K480" t="str">
        <f>IF(AND(I480="+",NOT(D480="ok")),"+","")</f>
        <v/>
      </c>
      <c r="L480" t="str">
        <f>IF(AND(I480="-",D480="?",A480&lt;$M$18),"+","")</f>
        <v/>
      </c>
      <c r="N480" t="str">
        <f>IF(AND(D480="ok",I480="-"),"+","")</f>
        <v>+</v>
      </c>
      <c r="O480" t="str">
        <f>IF(AND(I480="+",D480="ok"),"+","")</f>
        <v/>
      </c>
    </row>
    <row r="481" spans="1:18" ht="30" x14ac:dyDescent="0.25">
      <c r="A481" s="1" t="s">
        <v>4</v>
      </c>
      <c r="B481" s="3" t="s">
        <v>1149</v>
      </c>
      <c r="C481" s="3" t="s">
        <v>1149</v>
      </c>
      <c r="D481" s="8" t="str">
        <f>IF(B481=C481,"ok","-")</f>
        <v>ok</v>
      </c>
      <c r="F481" t="str">
        <f>_xlfn.CONCAT(B481,C481)</f>
        <v>stdlib/safeds.data.tabular.transformation._imputer/Imputer/Strategy/Median/_augment_imputerstdlib/safeds.data.tabular.transformation._imputer/Imputer/Strategy/Median/_augment_imputer</v>
      </c>
      <c r="I481" t="str">
        <f>IF(A481="-","+","-")</f>
        <v>-</v>
      </c>
      <c r="J481" t="str">
        <f>IF(AND(I481="-",NOT(D481="ok")),"+","")</f>
        <v/>
      </c>
      <c r="K481" t="str">
        <f>IF(AND(I481="+",NOT(D481="ok")),"+","")</f>
        <v/>
      </c>
      <c r="L481" t="str">
        <f>IF(AND(I481="-",D481="?",A481&lt;$M$18),"+","")</f>
        <v/>
      </c>
      <c r="N481" t="str">
        <f>IF(AND(D481="ok",I481="-"),"+","")</f>
        <v>+</v>
      </c>
      <c r="O481" t="str">
        <f>IF(AND(I481="+",D481="ok"),"+","")</f>
        <v/>
      </c>
    </row>
    <row r="482" spans="1:18" x14ac:dyDescent="0.25">
      <c r="A482" s="1" t="s">
        <v>6</v>
      </c>
      <c r="B482" s="1"/>
      <c r="C482" s="3" t="s">
        <v>1154</v>
      </c>
      <c r="D482" s="8" t="s">
        <v>1179</v>
      </c>
      <c r="E482" t="s">
        <v>1233</v>
      </c>
      <c r="F482" t="str">
        <f>_xlfn.CONCAT(B482,C482)</f>
        <v>stdlib/safeds.data.tabular.transformation._imputer/Imputer/Strategy/Mode/__str__</v>
      </c>
      <c r="I482" t="str">
        <f>IF(A482="-","+","-")</f>
        <v>+</v>
      </c>
      <c r="J482" t="str">
        <f>IF(AND(I482="-",NOT(D482="ok")),"+","")</f>
        <v/>
      </c>
      <c r="K482" t="str">
        <f>IF(AND(I482="+",NOT(D482="ok")),"+","")</f>
        <v/>
      </c>
      <c r="L482" t="str">
        <f>IF(AND(I482="-",D482="?",A482&lt;$M$18),"+","")</f>
        <v/>
      </c>
      <c r="N482" t="str">
        <f>IF(AND(D482="ok",I482="-"),"+","")</f>
        <v/>
      </c>
      <c r="O482" t="str">
        <f>IF(AND(I482="+",D482="ok"),"+","")</f>
        <v>+</v>
      </c>
    </row>
    <row r="483" spans="1:18" x14ac:dyDescent="0.25">
      <c r="A483" s="1" t="s">
        <v>6</v>
      </c>
      <c r="B483" s="1"/>
      <c r="C483" s="3" t="s">
        <v>1171</v>
      </c>
      <c r="D483" s="8" t="s">
        <v>1179</v>
      </c>
      <c r="E483" t="s">
        <v>1233</v>
      </c>
      <c r="F483" t="str">
        <f>_xlfn.CONCAT(B483,C483)</f>
        <v>stdlib/safeds.data.tabular.transformation._imputer/Imputer/Strategy/Mode/__str__/self</v>
      </c>
      <c r="I483" t="str">
        <f>IF(A483="-","+","-")</f>
        <v>+</v>
      </c>
      <c r="J483" t="str">
        <f>IF(AND(I483="-",NOT(D483="ok")),"+","")</f>
        <v/>
      </c>
      <c r="K483" t="str">
        <f>IF(AND(I483="+",NOT(D483="ok")),"+","")</f>
        <v/>
      </c>
      <c r="L483" t="str">
        <f>IF(AND(I483="-",D483="?",A483&lt;$M$18),"+","")</f>
        <v/>
      </c>
      <c r="N483" t="str">
        <f>IF(AND(D483="ok",I483="-"),"+","")</f>
        <v/>
      </c>
      <c r="O483" t="str">
        <f>IF(AND(I483="+",D483="ok"),"+","")</f>
        <v>+</v>
      </c>
    </row>
    <row r="484" spans="1:18" ht="30" x14ac:dyDescent="0.25">
      <c r="A484" s="1" t="s">
        <v>4</v>
      </c>
      <c r="B484" s="3" t="s">
        <v>1164</v>
      </c>
      <c r="C484" s="3" t="s">
        <v>1164</v>
      </c>
      <c r="D484" s="8" t="str">
        <f>IF(B484=C484,"ok","-")</f>
        <v>ok</v>
      </c>
      <c r="F484" t="str">
        <f>_xlfn.CONCAT(B484,C484)</f>
        <v>stdlib/safeds.data.tabular.transformation._imputer/Imputer/Strategy/Mode/_augment_imputer/imputerstdlib/safeds.data.tabular.transformation._imputer/Imputer/Strategy/Mode/_augment_imputer/imputer</v>
      </c>
      <c r="I484" t="str">
        <f>IF(A484="-","+","-")</f>
        <v>-</v>
      </c>
      <c r="J484" t="str">
        <f>IF(AND(I484="-",NOT(D484="ok")),"+","")</f>
        <v/>
      </c>
      <c r="K484" t="str">
        <f>IF(AND(I484="+",NOT(D484="ok")),"+","")</f>
        <v/>
      </c>
      <c r="L484" t="str">
        <f>IF(AND(I484="-",D484="?",A484&lt;$M$18),"+","")</f>
        <v/>
      </c>
      <c r="N484" t="str">
        <f>IF(AND(D484="ok",I484="-"),"+","")</f>
        <v>+</v>
      </c>
      <c r="O484" t="str">
        <f>IF(AND(I484="+",D484="ok"),"+","")</f>
        <v/>
      </c>
    </row>
    <row r="485" spans="1:18" ht="30" x14ac:dyDescent="0.25">
      <c r="A485" s="1" t="s">
        <v>4</v>
      </c>
      <c r="B485" s="3" t="s">
        <v>1163</v>
      </c>
      <c r="C485" s="3" t="s">
        <v>1163</v>
      </c>
      <c r="D485" s="8" t="str">
        <f>IF(B485=C485,"ok","-")</f>
        <v>ok</v>
      </c>
      <c r="F485" t="str">
        <f>_xlfn.CONCAT(B485,C485)</f>
        <v>stdlib/safeds.data.tabular.transformation._imputer/Imputer/Strategy/Mode/_augment_imputer/selfstdlib/safeds.data.tabular.transformation._imputer/Imputer/Strategy/Mode/_augment_imputer/self</v>
      </c>
      <c r="I485" t="str">
        <f>IF(A485="-","+","-")</f>
        <v>-</v>
      </c>
      <c r="J485" t="str">
        <f>IF(AND(I485="-",NOT(D485="ok")),"+","")</f>
        <v/>
      </c>
      <c r="K485" t="str">
        <f>IF(AND(I485="+",NOT(D485="ok")),"+","")</f>
        <v/>
      </c>
      <c r="L485" t="str">
        <f>IF(AND(I485="-",D485="?",A485&lt;$M$18),"+","")</f>
        <v/>
      </c>
      <c r="N485" t="str">
        <f>IF(AND(D485="ok",I485="-"),"+","")</f>
        <v>+</v>
      </c>
      <c r="O485" t="str">
        <f>IF(AND(I485="+",D485="ok"),"+","")</f>
        <v/>
      </c>
    </row>
    <row r="486" spans="1:18" ht="30" x14ac:dyDescent="0.25">
      <c r="A486" s="1" t="s">
        <v>4</v>
      </c>
      <c r="B486" s="3" t="s">
        <v>1150</v>
      </c>
      <c r="C486" s="3" t="s">
        <v>1150</v>
      </c>
      <c r="D486" s="8" t="str">
        <f>IF(B486=C486,"ok","-")</f>
        <v>ok</v>
      </c>
      <c r="F486" t="str">
        <f>_xlfn.CONCAT(B486,C486)</f>
        <v>stdlib/safeds.data.tabular.transformation._imputer/Imputer/Strategy/Mode/_augment_imputerstdlib/safeds.data.tabular.transformation._imputer/Imputer/Strategy/Mode/_augment_imputer</v>
      </c>
      <c r="I486" t="str">
        <f>IF(A486="-","+","-")</f>
        <v>-</v>
      </c>
      <c r="J486" t="str">
        <f>IF(AND(I486="-",NOT(D486="ok")),"+","")</f>
        <v/>
      </c>
      <c r="K486" t="str">
        <f>IF(AND(I486="+",NOT(D486="ok")),"+","")</f>
        <v/>
      </c>
      <c r="L486" t="str">
        <f>IF(AND(I486="-",D486="?",A486&lt;$M$18),"+","")</f>
        <v/>
      </c>
      <c r="N486" t="str">
        <f>IF(AND(D486="ok",I486="-"),"+","")</f>
        <v>+</v>
      </c>
      <c r="O486" t="str">
        <f>IF(AND(I486="+",D486="ok"),"+","")</f>
        <v/>
      </c>
    </row>
    <row r="487" spans="1:18" x14ac:dyDescent="0.25">
      <c r="A487" s="1" t="s">
        <v>6</v>
      </c>
      <c r="B487" s="3" t="s">
        <v>215</v>
      </c>
      <c r="C487" s="1"/>
      <c r="D487" s="8" t="str">
        <f>IF(B487=C487,"ok","-")</f>
        <v>-</v>
      </c>
      <c r="F487" t="str">
        <f>_xlfn.CONCAT(B487,C487)</f>
        <v>stdlib/safeds.data.tabular.transformation._imputer/Imputer/transform</v>
      </c>
      <c r="I487" t="str">
        <f>IF(A487="-","+","-")</f>
        <v>+</v>
      </c>
      <c r="J487" t="str">
        <f>IF(AND(I487="-",NOT(D487="ok")),"+","")</f>
        <v/>
      </c>
      <c r="K487" t="str">
        <f>IF(AND(I487="+",NOT(D487="ok")),"+","")</f>
        <v>+</v>
      </c>
      <c r="L487" t="str">
        <f>IF(AND(I487="-",D487="?",A487&lt;$M$18),"+","")</f>
        <v/>
      </c>
      <c r="N487" t="str">
        <f>IF(AND(D487="ok",I487="-"),"+","")</f>
        <v/>
      </c>
      <c r="O487" t="str">
        <f>IF(AND(I487="+",D487="ok"),"+","")</f>
        <v/>
      </c>
      <c r="P487" t="str">
        <f>IF(AND(K487="+",C487&lt;&gt;""),"+","")</f>
        <v/>
      </c>
      <c r="Q487" t="str">
        <f>IF(AND(I487="-",NOT(D487="ok")),LEN(B487)-LEN(SUBSTITUTE(B487,",",""))+"1","")</f>
        <v/>
      </c>
      <c r="R487" t="str">
        <f>IF(AND(I487="-",NOT(D487="ok")),LEN(C487)-LEN(SUBSTITUTE(C487,",",""))+"1","")</f>
        <v/>
      </c>
    </row>
    <row r="488" spans="1:18" x14ac:dyDescent="0.25">
      <c r="A488" s="1" t="s">
        <v>6</v>
      </c>
      <c r="B488" s="1"/>
      <c r="C488" s="3" t="s">
        <v>215</v>
      </c>
      <c r="D488" s="8" t="str">
        <f>IF(B488=C488,"ok","-")</f>
        <v>-</v>
      </c>
      <c r="F488" t="str">
        <f>_xlfn.CONCAT(B488,C488)</f>
        <v>stdlib/safeds.data.tabular.transformation._imputer/Imputer/transform</v>
      </c>
      <c r="I488" t="str">
        <f>IF(A488="-","+","-")</f>
        <v>+</v>
      </c>
      <c r="J488" t="str">
        <f>IF(AND(I488="-",NOT(D488="ok")),"+","")</f>
        <v/>
      </c>
      <c r="K488" t="str">
        <f>IF(AND(I488="+",NOT(D488="ok")),"+","")</f>
        <v>+</v>
      </c>
      <c r="L488" t="str">
        <f>IF(AND(I488="-",D488="?",A488&lt;$M$18),"+","")</f>
        <v/>
      </c>
      <c r="N488" t="str">
        <f>IF(AND(D488="ok",I488="-"),"+","")</f>
        <v/>
      </c>
      <c r="O488" t="str">
        <f>IF(AND(I488="+",D488="ok"),"+","")</f>
        <v/>
      </c>
      <c r="P488" t="str">
        <f>IF(AND(K488="+",C488&lt;&gt;""),"+","")</f>
        <v>+</v>
      </c>
      <c r="Q488" t="str">
        <f>IF(AND(I488="-",NOT(D488="ok")),LEN(B488)-LEN(SUBSTITUTE(B488,",",""))+"1","")</f>
        <v/>
      </c>
      <c r="R488" t="str">
        <f>IF(AND(I488="-",NOT(D488="ok")),LEN(C488)-LEN(SUBSTITUTE(C488,",",""))+"1","")</f>
        <v/>
      </c>
    </row>
    <row r="489" spans="1:18" x14ac:dyDescent="0.25">
      <c r="A489" s="1" t="s">
        <v>4</v>
      </c>
      <c r="B489" s="3" t="s">
        <v>603</v>
      </c>
      <c r="C489" s="3" t="s">
        <v>603</v>
      </c>
      <c r="D489" s="8" t="str">
        <f>IF(B489=C489,"ok","-")</f>
        <v>ok</v>
      </c>
      <c r="F489" t="str">
        <f>_xlfn.CONCAT(B489,C489)</f>
        <v>stdlib/safeds.data.tabular.transformation._imputer/Imputer/transform/selfstdlib/safeds.data.tabular.transformation._imputer/Imputer/transform/self</v>
      </c>
      <c r="I489" t="str">
        <f>IF(A489="-","+","-")</f>
        <v>-</v>
      </c>
      <c r="J489" t="str">
        <f>IF(AND(I489="-",NOT(D489="ok")),"+","")</f>
        <v/>
      </c>
      <c r="K489" t="str">
        <f>IF(AND(I489="+",NOT(D489="ok")),"+","")</f>
        <v/>
      </c>
      <c r="L489" t="str">
        <f>IF(AND(I489="-",D489="?",A489&lt;$M$18),"+","")</f>
        <v/>
      </c>
      <c r="N489" t="str">
        <f>IF(AND(D489="ok",I489="-"),"+","")</f>
        <v>+</v>
      </c>
      <c r="O489" t="str">
        <f>IF(AND(I489="+",D489="ok"),"+","")</f>
        <v/>
      </c>
    </row>
    <row r="490" spans="1:18" x14ac:dyDescent="0.25">
      <c r="A490" s="1" t="s">
        <v>6</v>
      </c>
      <c r="B490" s="3" t="s">
        <v>791</v>
      </c>
      <c r="C490" s="1"/>
      <c r="D490" s="8" t="str">
        <f>IF(B490=C490,"ok","-")</f>
        <v>-</v>
      </c>
      <c r="F490" t="str">
        <f>_xlfn.CONCAT(B490,C490)</f>
        <v>stdlib/safeds.data.tabular.transformation._imputer/Imputer/transform/table</v>
      </c>
      <c r="I490" t="str">
        <f>IF(A490="-","+","-")</f>
        <v>+</v>
      </c>
      <c r="J490" t="str">
        <f>IF(AND(I490="-",NOT(D490="ok")),"+","")</f>
        <v/>
      </c>
      <c r="K490" t="str">
        <f>IF(AND(I490="+",NOT(D490="ok")),"+","")</f>
        <v>+</v>
      </c>
      <c r="L490" t="str">
        <f>IF(AND(I490="-",D490="?",A490&lt;$M$18),"+","")</f>
        <v/>
      </c>
      <c r="N490" t="str">
        <f>IF(AND(D490="ok",I490="-"),"+","")</f>
        <v/>
      </c>
      <c r="O490" t="str">
        <f>IF(AND(I490="+",D490="ok"),"+","")</f>
        <v/>
      </c>
      <c r="P490" t="str">
        <f>IF(AND(K490="+",C490&lt;&gt;""),"+","")</f>
        <v/>
      </c>
      <c r="Q490" t="str">
        <f>IF(AND(I490="-",NOT(D490="ok")),LEN(B490)-LEN(SUBSTITUTE(B490,",",""))+"1","")</f>
        <v/>
      </c>
      <c r="R490" t="str">
        <f>IF(AND(I490="-",NOT(D490="ok")),LEN(C490)-LEN(SUBSTITUTE(C490,",",""))+"1","")</f>
        <v/>
      </c>
    </row>
    <row r="491" spans="1:18" x14ac:dyDescent="0.25">
      <c r="A491" s="1" t="s">
        <v>6</v>
      </c>
      <c r="B491" s="1"/>
      <c r="C491" s="3" t="s">
        <v>791</v>
      </c>
      <c r="D491" s="8" t="str">
        <f>IF(B491=C491,"ok","-")</f>
        <v>-</v>
      </c>
      <c r="F491" t="str">
        <f>_xlfn.CONCAT(B491,C491)</f>
        <v>stdlib/safeds.data.tabular.transformation._imputer/Imputer/transform/table</v>
      </c>
      <c r="I491" t="str">
        <f>IF(A491="-","+","-")</f>
        <v>+</v>
      </c>
      <c r="J491" t="str">
        <f>IF(AND(I491="-",NOT(D491="ok")),"+","")</f>
        <v/>
      </c>
      <c r="K491" t="str">
        <f>IF(AND(I491="+",NOT(D491="ok")),"+","")</f>
        <v>+</v>
      </c>
      <c r="L491" t="str">
        <f>IF(AND(I491="-",D491="?",A491&lt;$M$18),"+","")</f>
        <v/>
      </c>
      <c r="N491" t="str">
        <f>IF(AND(D491="ok",I491="-"),"+","")</f>
        <v/>
      </c>
      <c r="O491" t="str">
        <f>IF(AND(I491="+",D491="ok"),"+","")</f>
        <v/>
      </c>
      <c r="P491" t="str">
        <f>IF(AND(K491="+",C491&lt;&gt;""),"+","")</f>
        <v>+</v>
      </c>
      <c r="Q491" t="str">
        <f>IF(AND(I491="-",NOT(D491="ok")),LEN(B491)-LEN(SUBSTITUTE(B491,",",""))+"1","")</f>
        <v/>
      </c>
      <c r="R491" t="str">
        <f>IF(AND(I491="-",NOT(D491="ok")),LEN(C491)-LEN(SUBSTITUTE(C491,",",""))+"1","")</f>
        <v/>
      </c>
    </row>
    <row r="492" spans="1:18" x14ac:dyDescent="0.25">
      <c r="A492" s="1" t="s">
        <v>6</v>
      </c>
      <c r="B492" s="3" t="s">
        <v>13</v>
      </c>
      <c r="C492" s="1"/>
      <c r="D492" s="8" t="str">
        <f>IF(B492=C492,"ok","-")</f>
        <v>-</v>
      </c>
      <c r="E492" t="s">
        <v>1234</v>
      </c>
      <c r="F492" t="str">
        <f>_xlfn.CONCAT(B492,C492)</f>
        <v>stdlib/safeds.data.tabular.transformation._imputer/ImputerStrategy</v>
      </c>
      <c r="I492" t="str">
        <f>IF(A492="-","+","-")</f>
        <v>+</v>
      </c>
      <c r="J492" t="str">
        <f>IF(AND(I492="-",NOT(D492="ok")),"+","")</f>
        <v/>
      </c>
      <c r="K492" t="str">
        <f>IF(AND(I492="+",NOT(D492="ok")),"+","")</f>
        <v>+</v>
      </c>
      <c r="L492" t="str">
        <f>IF(AND(I492="-",D492="?",A492&lt;$M$18),"+","")</f>
        <v/>
      </c>
      <c r="N492" t="str">
        <f>IF(AND(D492="ok",I492="-"),"+","")</f>
        <v/>
      </c>
      <c r="O492" t="str">
        <f>IF(AND(I492="+",D492="ok"),"+","")</f>
        <v/>
      </c>
      <c r="P492" t="str">
        <f>IF(AND(K492="+",C492&lt;&gt;""),"+","")</f>
        <v/>
      </c>
      <c r="Q492" t="str">
        <f>IF(AND(I492="-",NOT(D492="ok")),LEN(B492)-LEN(SUBSTITUTE(B492,",",""))+"1","")</f>
        <v/>
      </c>
      <c r="R492" t="str">
        <f>IF(AND(I492="-",NOT(D492="ok")),LEN(C492)-LEN(SUBSTITUTE(C492,",",""))+"1","")</f>
        <v/>
      </c>
    </row>
    <row r="493" spans="1:18" x14ac:dyDescent="0.25">
      <c r="A493" s="1" t="s">
        <v>6</v>
      </c>
      <c r="B493" s="3" t="s">
        <v>216</v>
      </c>
      <c r="C493" s="1"/>
      <c r="D493" s="8" t="str">
        <f>IF(B493=C493,"ok","-")</f>
        <v>-</v>
      </c>
      <c r="E493" t="s">
        <v>1234</v>
      </c>
      <c r="F493" t="str">
        <f>_xlfn.CONCAT(B493,C493)</f>
        <v>stdlib/safeds.data.tabular.transformation._imputer/ImputerStrategy/_augment_imputer</v>
      </c>
      <c r="I493" t="str">
        <f>IF(A493="-","+","-")</f>
        <v>+</v>
      </c>
      <c r="J493" t="str">
        <f>IF(AND(I493="-",NOT(D493="ok")),"+","")</f>
        <v/>
      </c>
      <c r="K493" t="str">
        <f>IF(AND(I493="+",NOT(D493="ok")),"+","")</f>
        <v>+</v>
      </c>
      <c r="L493" t="str">
        <f>IF(AND(I493="-",D493="?",A493&lt;$M$18),"+","")</f>
        <v/>
      </c>
      <c r="N493" t="str">
        <f>IF(AND(D493="ok",I493="-"),"+","")</f>
        <v/>
      </c>
      <c r="O493" t="str">
        <f>IF(AND(I493="+",D493="ok"),"+","")</f>
        <v/>
      </c>
      <c r="P493" t="str">
        <f>IF(AND(K493="+",C493&lt;&gt;""),"+","")</f>
        <v/>
      </c>
      <c r="Q493" t="str">
        <f>IF(AND(I493="-",NOT(D493="ok")),LEN(B493)-LEN(SUBSTITUTE(B493,",",""))+"1","")</f>
        <v/>
      </c>
      <c r="R493" t="str">
        <f>IF(AND(I493="-",NOT(D493="ok")),LEN(C493)-LEN(SUBSTITUTE(C493,",",""))+"1","")</f>
        <v/>
      </c>
    </row>
    <row r="494" spans="1:18" ht="30" x14ac:dyDescent="0.25">
      <c r="A494" s="1" t="s">
        <v>6</v>
      </c>
      <c r="B494" s="3" t="s">
        <v>793</v>
      </c>
      <c r="C494" s="1"/>
      <c r="D494" s="8" t="str">
        <f>IF(B494=C494,"ok","-")</f>
        <v>-</v>
      </c>
      <c r="E494" t="s">
        <v>1234</v>
      </c>
      <c r="F494" t="str">
        <f>_xlfn.CONCAT(B494,C494)</f>
        <v>stdlib/safeds.data.tabular.transformation._imputer/ImputerStrategy/_augment_imputer/imputer</v>
      </c>
      <c r="I494" t="str">
        <f>IF(A494="-","+","-")</f>
        <v>+</v>
      </c>
      <c r="J494" t="str">
        <f>IF(AND(I494="-",NOT(D494="ok")),"+","")</f>
        <v/>
      </c>
      <c r="K494" t="str">
        <f>IF(AND(I494="+",NOT(D494="ok")),"+","")</f>
        <v>+</v>
      </c>
      <c r="L494" t="str">
        <f>IF(AND(I494="-",D494="?",A494&lt;$M$18),"+","")</f>
        <v/>
      </c>
      <c r="N494" t="str">
        <f>IF(AND(D494="ok",I494="-"),"+","")</f>
        <v/>
      </c>
      <c r="O494" t="str">
        <f>IF(AND(I494="+",D494="ok"),"+","")</f>
        <v/>
      </c>
      <c r="P494" t="str">
        <f>IF(AND(K494="+",C494&lt;&gt;""),"+","")</f>
        <v/>
      </c>
      <c r="Q494" t="str">
        <f>IF(AND(I494="-",NOT(D494="ok")),LEN(B494)-LEN(SUBSTITUTE(B494,",",""))+"1","")</f>
        <v/>
      </c>
      <c r="R494" t="str">
        <f>IF(AND(I494="-",NOT(D494="ok")),LEN(C494)-LEN(SUBSTITUTE(C494,",",""))+"1","")</f>
        <v/>
      </c>
    </row>
    <row r="495" spans="1:18" ht="30" x14ac:dyDescent="0.25">
      <c r="A495" s="1" t="s">
        <v>6</v>
      </c>
      <c r="B495" s="3" t="s">
        <v>792</v>
      </c>
      <c r="C495" s="1"/>
      <c r="D495" s="8" t="str">
        <f>IF(B495=C495,"ok","-")</f>
        <v>-</v>
      </c>
      <c r="E495" t="s">
        <v>1234</v>
      </c>
      <c r="F495" t="str">
        <f>_xlfn.CONCAT(B495,C495)</f>
        <v>stdlib/safeds.data.tabular.transformation._imputer/ImputerStrategy/_augment_imputer/self</v>
      </c>
      <c r="I495" t="str">
        <f>IF(A495="-","+","-")</f>
        <v>+</v>
      </c>
      <c r="J495" t="str">
        <f>IF(AND(I495="-",NOT(D495="ok")),"+","")</f>
        <v/>
      </c>
      <c r="K495" t="str">
        <f>IF(AND(I495="+",NOT(D495="ok")),"+","")</f>
        <v>+</v>
      </c>
      <c r="L495" t="str">
        <f>IF(AND(I495="-",D495="?",A495&lt;$M$18),"+","")</f>
        <v/>
      </c>
      <c r="N495" t="str">
        <f>IF(AND(D495="ok",I495="-"),"+","")</f>
        <v/>
      </c>
      <c r="O495" t="str">
        <f>IF(AND(I495="+",D495="ok"),"+","")</f>
        <v/>
      </c>
      <c r="P495" t="str">
        <f>IF(AND(K495="+",C495&lt;&gt;""),"+","")</f>
        <v/>
      </c>
      <c r="Q495" t="str">
        <f>IF(AND(I495="-",NOT(D495="ok")),LEN(B495)-LEN(SUBSTITUTE(B495,",",""))+"1","")</f>
        <v/>
      </c>
      <c r="R495" t="str">
        <f>IF(AND(I495="-",NOT(D495="ok")),LEN(C495)-LEN(SUBSTITUTE(C495,",",""))+"1","")</f>
        <v/>
      </c>
    </row>
    <row r="496" spans="1:18" x14ac:dyDescent="0.25">
      <c r="A496" s="1" t="s">
        <v>6</v>
      </c>
      <c r="B496" s="3" t="s">
        <v>14</v>
      </c>
      <c r="C496" s="1"/>
      <c r="D496" s="8" t="str">
        <f>IF(B496=C496,"ok","-")</f>
        <v>-</v>
      </c>
      <c r="F496" t="str">
        <f>_xlfn.CONCAT(B496,C496)</f>
        <v>stdlib/safeds.data.tabular.transformation._label_encoder/LabelEncoder</v>
      </c>
      <c r="I496" t="str">
        <f>IF(A496="-","+","-")</f>
        <v>+</v>
      </c>
      <c r="J496" t="str">
        <f>IF(AND(I496="-",NOT(D496="ok")),"+","")</f>
        <v/>
      </c>
      <c r="K496" t="str">
        <f>IF(AND(I496="+",NOT(D496="ok")),"+","")</f>
        <v>+</v>
      </c>
      <c r="L496" t="str">
        <f>IF(AND(I496="-",D496="?",A496&lt;$M$18),"+","")</f>
        <v/>
      </c>
      <c r="N496" t="str">
        <f>IF(AND(D496="ok",I496="-"),"+","")</f>
        <v/>
      </c>
      <c r="O496" t="str">
        <f>IF(AND(I496="+",D496="ok"),"+","")</f>
        <v/>
      </c>
      <c r="P496" t="str">
        <f>IF(AND(K496="+",C496&lt;&gt;""),"+","")</f>
        <v/>
      </c>
      <c r="Q496" t="str">
        <f>IF(AND(I496="-",NOT(D496="ok")),LEN(B496)-LEN(SUBSTITUTE(B496,",",""))+"1","")</f>
        <v/>
      </c>
      <c r="R496" t="str">
        <f>IF(AND(I496="-",NOT(D496="ok")),LEN(C496)-LEN(SUBSTITUTE(C496,",",""))+"1","")</f>
        <v/>
      </c>
    </row>
    <row r="497" spans="1:18" x14ac:dyDescent="0.25">
      <c r="A497" s="1" t="s">
        <v>6</v>
      </c>
      <c r="B497" s="1"/>
      <c r="C497" s="3" t="s">
        <v>14</v>
      </c>
      <c r="D497" s="8" t="str">
        <f>IF(B497=C497,"ok","-")</f>
        <v>-</v>
      </c>
      <c r="F497" t="str">
        <f>_xlfn.CONCAT(B497,C497)</f>
        <v>stdlib/safeds.data.tabular.transformation._label_encoder/LabelEncoder</v>
      </c>
      <c r="I497" t="str">
        <f>IF(A497="-","+","-")</f>
        <v>+</v>
      </c>
      <c r="J497" t="str">
        <f>IF(AND(I497="-",NOT(D497="ok")),"+","")</f>
        <v/>
      </c>
      <c r="K497" t="str">
        <f>IF(AND(I497="+",NOT(D497="ok")),"+","")</f>
        <v>+</v>
      </c>
      <c r="L497" t="str">
        <f>IF(AND(I497="-",D497="?",A497&lt;$M$18),"+","")</f>
        <v/>
      </c>
      <c r="N497" t="str">
        <f>IF(AND(D497="ok",I497="-"),"+","")</f>
        <v/>
      </c>
      <c r="O497" t="str">
        <f>IF(AND(I497="+",D497="ok"),"+","")</f>
        <v/>
      </c>
      <c r="P497" t="str">
        <f>IF(AND(K497="+",C497&lt;&gt;""),"+","")</f>
        <v>+</v>
      </c>
      <c r="Q497" t="str">
        <f>IF(AND(I497="-",NOT(D497="ok")),LEN(B497)-LEN(SUBSTITUTE(B497,",",""))+"1","")</f>
        <v/>
      </c>
      <c r="R497" t="str">
        <f>IF(AND(I497="-",NOT(D497="ok")),LEN(C497)-LEN(SUBSTITUTE(C497,",",""))+"1","")</f>
        <v/>
      </c>
    </row>
    <row r="498" spans="1:18" x14ac:dyDescent="0.25">
      <c r="A498" s="1" t="s">
        <v>4</v>
      </c>
      <c r="B498" s="3" t="s">
        <v>604</v>
      </c>
      <c r="C498" s="3" t="s">
        <v>604</v>
      </c>
      <c r="D498" s="8" t="str">
        <f>IF(B498=C498,"ok","-")</f>
        <v>ok</v>
      </c>
      <c r="F498" t="str">
        <f>_xlfn.CONCAT(B498,C498)</f>
        <v>stdlib/safeds.data.tabular.transformation._label_encoder/LabelEncoder/__init__/selfstdlib/safeds.data.tabular.transformation._label_encoder/LabelEncoder/__init__/self</v>
      </c>
      <c r="I498" t="str">
        <f>IF(A498="-","+","-")</f>
        <v>-</v>
      </c>
      <c r="J498" t="str">
        <f>IF(AND(I498="-",NOT(D498="ok")),"+","")</f>
        <v/>
      </c>
      <c r="K498" t="str">
        <f>IF(AND(I498="+",NOT(D498="ok")),"+","")</f>
        <v/>
      </c>
      <c r="L498" t="str">
        <f>IF(AND(I498="-",D498="?",A498&lt;$M$18),"+","")</f>
        <v/>
      </c>
      <c r="N498" t="str">
        <f>IF(AND(D498="ok",I498="-"),"+","")</f>
        <v>+</v>
      </c>
      <c r="O498" t="str">
        <f>IF(AND(I498="+",D498="ok"),"+","")</f>
        <v/>
      </c>
    </row>
    <row r="499" spans="1:18" x14ac:dyDescent="0.25">
      <c r="A499" s="1" t="s">
        <v>4</v>
      </c>
      <c r="B499" s="3" t="s">
        <v>149</v>
      </c>
      <c r="C499" s="3" t="s">
        <v>149</v>
      </c>
      <c r="D499" s="8" t="str">
        <f>IF(B499=C499,"ok","-")</f>
        <v>ok</v>
      </c>
      <c r="F499" t="str">
        <f>_xlfn.CONCAT(B499,C499)</f>
        <v>stdlib/safeds.data.tabular.transformation._label_encoder/LabelEncoder/__init__stdlib/safeds.data.tabular.transformation._label_encoder/LabelEncoder/__init__</v>
      </c>
      <c r="I499" t="str">
        <f>IF(A499="-","+","-")</f>
        <v>-</v>
      </c>
      <c r="J499" t="str">
        <f>IF(AND(I499="-",NOT(D499="ok")),"+","")</f>
        <v/>
      </c>
      <c r="K499" t="str">
        <f>IF(AND(I499="+",NOT(D499="ok")),"+","")</f>
        <v/>
      </c>
      <c r="L499" t="str">
        <f>IF(AND(I499="-",D499="?",A499&lt;$M$18),"+","")</f>
        <v/>
      </c>
      <c r="N499" t="str">
        <f>IF(AND(D499="ok",I499="-"),"+","")</f>
        <v>+</v>
      </c>
      <c r="O499" t="str">
        <f>IF(AND(I499="+",D499="ok"),"+","")</f>
        <v/>
      </c>
    </row>
    <row r="500" spans="1:18" x14ac:dyDescent="0.25">
      <c r="A500" s="1" t="s">
        <v>6</v>
      </c>
      <c r="B500" s="3" t="s">
        <v>217</v>
      </c>
      <c r="C500" s="1"/>
      <c r="D500" s="8" t="str">
        <f>IF(B500=C500,"ok","-")</f>
        <v>-</v>
      </c>
      <c r="F500" t="str">
        <f>_xlfn.CONCAT(B500,C500)</f>
        <v>stdlib/safeds.data.tabular.transformation._label_encoder/LabelEncoder/fit</v>
      </c>
      <c r="I500" t="str">
        <f>IF(A500="-","+","-")</f>
        <v>+</v>
      </c>
      <c r="J500" t="str">
        <f>IF(AND(I500="-",NOT(D500="ok")),"+","")</f>
        <v/>
      </c>
      <c r="K500" t="str">
        <f>IF(AND(I500="+",NOT(D500="ok")),"+","")</f>
        <v>+</v>
      </c>
      <c r="L500" t="str">
        <f>IF(AND(I500="-",D500="?",A500&lt;$M$18),"+","")</f>
        <v/>
      </c>
      <c r="N500" t="str">
        <f>IF(AND(D500="ok",I500="-"),"+","")</f>
        <v/>
      </c>
      <c r="O500" t="str">
        <f>IF(AND(I500="+",D500="ok"),"+","")</f>
        <v/>
      </c>
      <c r="P500" t="str">
        <f>IF(AND(K500="+",C500&lt;&gt;""),"+","")</f>
        <v/>
      </c>
      <c r="Q500" t="str">
        <f>IF(AND(I500="-",NOT(D500="ok")),LEN(B500)-LEN(SUBSTITUTE(B500,",",""))+"1","")</f>
        <v/>
      </c>
      <c r="R500" t="str">
        <f>IF(AND(I500="-",NOT(D500="ok")),LEN(C500)-LEN(SUBSTITUTE(C500,",",""))+"1","")</f>
        <v/>
      </c>
    </row>
    <row r="501" spans="1:18" x14ac:dyDescent="0.25">
      <c r="A501" s="1" t="s">
        <v>6</v>
      </c>
      <c r="B501" s="1"/>
      <c r="C501" s="3" t="s">
        <v>217</v>
      </c>
      <c r="D501" s="8" t="str">
        <f>IF(B501=C501,"ok","-")</f>
        <v>-</v>
      </c>
      <c r="F501" t="str">
        <f>_xlfn.CONCAT(B501,C501)</f>
        <v>stdlib/safeds.data.tabular.transformation._label_encoder/LabelEncoder/fit</v>
      </c>
      <c r="I501" t="str">
        <f>IF(A501="-","+","-")</f>
        <v>+</v>
      </c>
      <c r="J501" t="str">
        <f>IF(AND(I501="-",NOT(D501="ok")),"+","")</f>
        <v/>
      </c>
      <c r="K501" t="str">
        <f>IF(AND(I501="+",NOT(D501="ok")),"+","")</f>
        <v>+</v>
      </c>
      <c r="L501" t="str">
        <f>IF(AND(I501="-",D501="?",A501&lt;$M$18),"+","")</f>
        <v/>
      </c>
      <c r="N501" t="str">
        <f>IF(AND(D501="ok",I501="-"),"+","")</f>
        <v/>
      </c>
      <c r="O501" t="str">
        <f>IF(AND(I501="+",D501="ok"),"+","")</f>
        <v/>
      </c>
      <c r="P501" t="str">
        <f>IF(AND(K501="+",C501&lt;&gt;""),"+","")</f>
        <v>+</v>
      </c>
      <c r="Q501" t="str">
        <f>IF(AND(I501="-",NOT(D501="ok")),LEN(B501)-LEN(SUBSTITUTE(B501,",",""))+"1","")</f>
        <v/>
      </c>
      <c r="R501" t="str">
        <f>IF(AND(I501="-",NOT(D501="ok")),LEN(C501)-LEN(SUBSTITUTE(C501,",",""))+"1","")</f>
        <v/>
      </c>
    </row>
    <row r="502" spans="1:18" x14ac:dyDescent="0.25">
      <c r="A502" s="1" t="s">
        <v>6</v>
      </c>
      <c r="B502" s="3" t="s">
        <v>795</v>
      </c>
      <c r="C502" s="1"/>
      <c r="D502" s="8" t="str">
        <f>IF(B502=C502,"ok","-")</f>
        <v>-</v>
      </c>
      <c r="E502" t="s">
        <v>1235</v>
      </c>
      <c r="F502" t="str">
        <f>_xlfn.CONCAT(B502,C502)</f>
        <v>stdlib/safeds.data.tabular.transformation._label_encoder/LabelEncoder/fit/column</v>
      </c>
      <c r="I502" t="str">
        <f>IF(A502="-","+","-")</f>
        <v>+</v>
      </c>
      <c r="J502" t="str">
        <f>IF(AND(I502="-",NOT(D502="ok")),"+","")</f>
        <v/>
      </c>
      <c r="K502" t="str">
        <f>IF(AND(I502="+",NOT(D502="ok")),"+","")</f>
        <v>+</v>
      </c>
      <c r="L502" t="str">
        <f>IF(AND(I502="-",D502="?",A502&lt;$M$18),"+","")</f>
        <v/>
      </c>
      <c r="N502" t="str">
        <f>IF(AND(D502="ok",I502="-"),"+","")</f>
        <v/>
      </c>
      <c r="O502" t="str">
        <f>IF(AND(I502="+",D502="ok"),"+","")</f>
        <v/>
      </c>
      <c r="P502" t="str">
        <f>IF(AND(K502="+",C502&lt;&gt;""),"+","")</f>
        <v/>
      </c>
      <c r="Q502" t="str">
        <f>IF(AND(I502="-",NOT(D502="ok")),LEN(B502)-LEN(SUBSTITUTE(B502,",",""))+"1","")</f>
        <v/>
      </c>
      <c r="R502" t="str">
        <f>IF(AND(I502="-",NOT(D502="ok")),LEN(C502)-LEN(SUBSTITUTE(C502,",",""))+"1","")</f>
        <v/>
      </c>
    </row>
    <row r="503" spans="1:18" ht="30" x14ac:dyDescent="0.25">
      <c r="A503" s="1" t="s">
        <v>6</v>
      </c>
      <c r="B503" s="1"/>
      <c r="C503" s="3" t="s">
        <v>1002</v>
      </c>
      <c r="D503" s="8" t="str">
        <f>IF(B503=C503,"ok","-")</f>
        <v>-</v>
      </c>
      <c r="E503" t="s">
        <v>1235</v>
      </c>
      <c r="F503" t="str">
        <f>_xlfn.CONCAT(B503,C503)</f>
        <v>stdlib/safeds.data.tabular.transformation._label_encoder/LabelEncoder/fit/column_names</v>
      </c>
      <c r="I503" t="str">
        <f>IF(A503="-","+","-")</f>
        <v>+</v>
      </c>
      <c r="J503" t="str">
        <f>IF(AND(I503="-",NOT(D503="ok")),"+","")</f>
        <v/>
      </c>
      <c r="K503" t="str">
        <f>IF(AND(I503="+",NOT(D503="ok")),"+","")</f>
        <v>+</v>
      </c>
      <c r="L503" t="str">
        <f>IF(AND(I503="-",D503="?",A503&lt;$M$18),"+","")</f>
        <v/>
      </c>
      <c r="N503" t="str">
        <f>IF(AND(D503="ok",I503="-"),"+","")</f>
        <v/>
      </c>
      <c r="O503" t="str">
        <f>IF(AND(I503="+",D503="ok"),"+","")</f>
        <v/>
      </c>
      <c r="P503" t="str">
        <f>IF(AND(K503="+",C503&lt;&gt;""),"+","")</f>
        <v>+</v>
      </c>
      <c r="Q503" t="str">
        <f>IF(AND(I503="-",NOT(D503="ok")),LEN(B503)-LEN(SUBSTITUTE(B503,",",""))+"1","")</f>
        <v/>
      </c>
      <c r="R503" t="str">
        <f>IF(AND(I503="-",NOT(D503="ok")),LEN(C503)-LEN(SUBSTITUTE(C503,",",""))+"1","")</f>
        <v/>
      </c>
    </row>
    <row r="504" spans="1:18" x14ac:dyDescent="0.25">
      <c r="A504" s="1" t="s">
        <v>4</v>
      </c>
      <c r="B504" s="3" t="s">
        <v>605</v>
      </c>
      <c r="C504" s="3" t="s">
        <v>605</v>
      </c>
      <c r="D504" s="8" t="str">
        <f>IF(B504=C504,"ok","-")</f>
        <v>ok</v>
      </c>
      <c r="F504" t="str">
        <f>_xlfn.CONCAT(B504,C504)</f>
        <v>stdlib/safeds.data.tabular.transformation._label_encoder/LabelEncoder/fit/selfstdlib/safeds.data.tabular.transformation._label_encoder/LabelEncoder/fit/self</v>
      </c>
      <c r="I504" t="str">
        <f>IF(A504="-","+","-")</f>
        <v>-</v>
      </c>
      <c r="J504" t="str">
        <f>IF(AND(I504="-",NOT(D504="ok")),"+","")</f>
        <v/>
      </c>
      <c r="K504" t="str">
        <f>IF(AND(I504="+",NOT(D504="ok")),"+","")</f>
        <v/>
      </c>
      <c r="L504" t="str">
        <f>IF(AND(I504="-",D504="?",A504&lt;$M$18),"+","")</f>
        <v/>
      </c>
      <c r="N504" t="str">
        <f>IF(AND(D504="ok",I504="-"),"+","")</f>
        <v>+</v>
      </c>
      <c r="O504" t="str">
        <f>IF(AND(I504="+",D504="ok"),"+","")</f>
        <v/>
      </c>
    </row>
    <row r="505" spans="1:18" x14ac:dyDescent="0.25">
      <c r="A505" s="1" t="s">
        <v>6</v>
      </c>
      <c r="B505" s="3" t="s">
        <v>794</v>
      </c>
      <c r="C505" s="1"/>
      <c r="D505" s="8" t="str">
        <f>IF(B505=C505,"ok","-")</f>
        <v>-</v>
      </c>
      <c r="F505" t="str">
        <f>_xlfn.CONCAT(B505,C505)</f>
        <v>stdlib/safeds.data.tabular.transformation._label_encoder/LabelEncoder/fit/table</v>
      </c>
      <c r="I505" t="str">
        <f>IF(A505="-","+","-")</f>
        <v>+</v>
      </c>
      <c r="J505" t="str">
        <f>IF(AND(I505="-",NOT(D505="ok")),"+","")</f>
        <v/>
      </c>
      <c r="K505" t="str">
        <f>IF(AND(I505="+",NOT(D505="ok")),"+","")</f>
        <v>+</v>
      </c>
      <c r="L505" t="str">
        <f>IF(AND(I505="-",D505="?",A505&lt;$M$18),"+","")</f>
        <v/>
      </c>
      <c r="N505" t="str">
        <f>IF(AND(D505="ok",I505="-"),"+","")</f>
        <v/>
      </c>
      <c r="O505" t="str">
        <f>IF(AND(I505="+",D505="ok"),"+","")</f>
        <v/>
      </c>
      <c r="P505" t="str">
        <f>IF(AND(K505="+",C505&lt;&gt;""),"+","")</f>
        <v/>
      </c>
      <c r="Q505" t="str">
        <f>IF(AND(I505="-",NOT(D505="ok")),LEN(B505)-LEN(SUBSTITUTE(B505,",",""))+"1","")</f>
        <v/>
      </c>
      <c r="R505" t="str">
        <f>IF(AND(I505="-",NOT(D505="ok")),LEN(C505)-LEN(SUBSTITUTE(C505,",",""))+"1","")</f>
        <v/>
      </c>
    </row>
    <row r="506" spans="1:18" x14ac:dyDescent="0.25">
      <c r="A506" s="1" t="s">
        <v>6</v>
      </c>
      <c r="B506" s="1"/>
      <c r="C506" s="3" t="s">
        <v>794</v>
      </c>
      <c r="D506" s="8" t="str">
        <f>IF(B506=C506,"ok","-")</f>
        <v>-</v>
      </c>
      <c r="F506" t="str">
        <f>_xlfn.CONCAT(B506,C506)</f>
        <v>stdlib/safeds.data.tabular.transformation._label_encoder/LabelEncoder/fit/table</v>
      </c>
      <c r="I506" t="str">
        <f>IF(A506="-","+","-")</f>
        <v>+</v>
      </c>
      <c r="J506" t="str">
        <f>IF(AND(I506="-",NOT(D506="ok")),"+","")</f>
        <v/>
      </c>
      <c r="K506" t="str">
        <f>IF(AND(I506="+",NOT(D506="ok")),"+","")</f>
        <v>+</v>
      </c>
      <c r="L506" t="str">
        <f>IF(AND(I506="-",D506="?",A506&lt;$M$18),"+","")</f>
        <v/>
      </c>
      <c r="N506" t="str">
        <f>IF(AND(D506="ok",I506="-"),"+","")</f>
        <v/>
      </c>
      <c r="O506" t="str">
        <f>IF(AND(I506="+",D506="ok"),"+","")</f>
        <v/>
      </c>
      <c r="P506" t="str">
        <f>IF(AND(K506="+",C506&lt;&gt;""),"+","")</f>
        <v>+</v>
      </c>
      <c r="Q506" t="str">
        <f>IF(AND(I506="-",NOT(D506="ok")),LEN(B506)-LEN(SUBSTITUTE(B506,",",""))+"1","")</f>
        <v/>
      </c>
      <c r="R506" t="str">
        <f>IF(AND(I506="-",NOT(D506="ok")),LEN(C506)-LEN(SUBSTITUTE(C506,",",""))+"1","")</f>
        <v/>
      </c>
    </row>
    <row r="507" spans="1:18" x14ac:dyDescent="0.25">
      <c r="A507" s="1" t="s">
        <v>6</v>
      </c>
      <c r="B507" s="3" t="s">
        <v>218</v>
      </c>
      <c r="C507" s="1"/>
      <c r="D507" s="8" t="s">
        <v>1179</v>
      </c>
      <c r="E507" t="s">
        <v>1236</v>
      </c>
      <c r="F507" t="str">
        <f>_xlfn.CONCAT(B507,C507)</f>
        <v>stdlib/safeds.data.tabular.transformation._label_encoder/LabelEncoder/fit_transform</v>
      </c>
      <c r="I507" t="str">
        <f>IF(A507="-","+","-")</f>
        <v>+</v>
      </c>
      <c r="J507" t="str">
        <f>IF(AND(I507="-",NOT(D507="ok")),"+","")</f>
        <v/>
      </c>
      <c r="K507" t="str">
        <f>IF(AND(I507="+",NOT(D507="ok")),"+","")</f>
        <v/>
      </c>
      <c r="L507" t="str">
        <f>IF(AND(I507="-",D507="?",A507&lt;$M$18),"+","")</f>
        <v/>
      </c>
      <c r="N507" t="str">
        <f>IF(AND(D507="ok",I507="-"),"+","")</f>
        <v/>
      </c>
      <c r="O507" t="str">
        <f>IF(AND(I507="+",D507="ok"),"+","")</f>
        <v>+</v>
      </c>
    </row>
    <row r="508" spans="1:18" ht="30" x14ac:dyDescent="0.25">
      <c r="A508" s="1" t="s">
        <v>6</v>
      </c>
      <c r="B508" s="3" t="s">
        <v>798</v>
      </c>
      <c r="C508" s="1"/>
      <c r="D508" s="8" t="s">
        <v>1179</v>
      </c>
      <c r="E508" t="s">
        <v>1236</v>
      </c>
      <c r="F508" t="str">
        <f>_xlfn.CONCAT(B508,C508)</f>
        <v>stdlib/safeds.data.tabular.transformation._label_encoder/LabelEncoder/fit_transform/columns</v>
      </c>
      <c r="I508" t="str">
        <f>IF(A508="-","+","-")</f>
        <v>+</v>
      </c>
      <c r="J508" t="str">
        <f>IF(AND(I508="-",NOT(D508="ok")),"+","")</f>
        <v/>
      </c>
      <c r="K508" t="str">
        <f>IF(AND(I508="+",NOT(D508="ok")),"+","")</f>
        <v/>
      </c>
      <c r="L508" t="str">
        <f>IF(AND(I508="-",D508="?",A508&lt;$M$18),"+","")</f>
        <v/>
      </c>
      <c r="N508" t="str">
        <f>IF(AND(D508="ok",I508="-"),"+","")</f>
        <v/>
      </c>
      <c r="O508" t="str">
        <f>IF(AND(I508="+",D508="ok"),"+","")</f>
        <v>+</v>
      </c>
    </row>
    <row r="509" spans="1:18" ht="30" x14ac:dyDescent="0.25">
      <c r="A509" s="1" t="s">
        <v>6</v>
      </c>
      <c r="B509" s="3" t="s">
        <v>796</v>
      </c>
      <c r="C509" s="1"/>
      <c r="D509" s="8" t="s">
        <v>1179</v>
      </c>
      <c r="E509" t="s">
        <v>1236</v>
      </c>
      <c r="F509" t="str">
        <f>_xlfn.CONCAT(B509,C509)</f>
        <v>stdlib/safeds.data.tabular.transformation._label_encoder/LabelEncoder/fit_transform/self</v>
      </c>
      <c r="I509" t="str">
        <f>IF(A509="-","+","-")</f>
        <v>+</v>
      </c>
      <c r="J509" t="str">
        <f>IF(AND(I509="-",NOT(D509="ok")),"+","")</f>
        <v/>
      </c>
      <c r="K509" t="str">
        <f>IF(AND(I509="+",NOT(D509="ok")),"+","")</f>
        <v/>
      </c>
      <c r="L509" t="str">
        <f>IF(AND(I509="-",D509="?",A509&lt;$M$18),"+","")</f>
        <v/>
      </c>
      <c r="N509" t="str">
        <f>IF(AND(D509="ok",I509="-"),"+","")</f>
        <v/>
      </c>
      <c r="O509" t="str">
        <f>IF(AND(I509="+",D509="ok"),"+","")</f>
        <v>+</v>
      </c>
    </row>
    <row r="510" spans="1:18" ht="30" x14ac:dyDescent="0.25">
      <c r="A510" s="1" t="s">
        <v>6</v>
      </c>
      <c r="B510" s="3" t="s">
        <v>797</v>
      </c>
      <c r="C510" s="1"/>
      <c r="D510" s="8" t="s">
        <v>1179</v>
      </c>
      <c r="E510" t="s">
        <v>1236</v>
      </c>
      <c r="F510" t="str">
        <f>_xlfn.CONCAT(B510,C510)</f>
        <v>stdlib/safeds.data.tabular.transformation._label_encoder/LabelEncoder/fit_transform/table</v>
      </c>
      <c r="I510" t="str">
        <f>IF(A510="-","+","-")</f>
        <v>+</v>
      </c>
      <c r="J510" t="str">
        <f>IF(AND(I510="-",NOT(D510="ok")),"+","")</f>
        <v/>
      </c>
      <c r="K510" t="str">
        <f>IF(AND(I510="+",NOT(D510="ok")),"+","")</f>
        <v/>
      </c>
      <c r="L510" t="str">
        <f>IF(AND(I510="-",D510="?",A510&lt;$M$18),"+","")</f>
        <v/>
      </c>
      <c r="N510" t="str">
        <f>IF(AND(D510="ok",I510="-"),"+","")</f>
        <v/>
      </c>
      <c r="O510" t="str">
        <f>IF(AND(I510="+",D510="ok"),"+","")</f>
        <v>+</v>
      </c>
    </row>
    <row r="511" spans="1:18" ht="30" x14ac:dyDescent="0.25">
      <c r="A511" s="1" t="s">
        <v>6</v>
      </c>
      <c r="B511" s="3" t="s">
        <v>219</v>
      </c>
      <c r="C511" s="1"/>
      <c r="D511" s="8" t="str">
        <f>IF(B511=C511,"ok","-")</f>
        <v>-</v>
      </c>
      <c r="F511" t="str">
        <f>_xlfn.CONCAT(B511,C511)</f>
        <v>stdlib/safeds.data.tabular.transformation._label_encoder/LabelEncoder/inverse_transform</v>
      </c>
      <c r="I511" t="str">
        <f>IF(A511="-","+","-")</f>
        <v>+</v>
      </c>
      <c r="J511" t="str">
        <f>IF(AND(I511="-",NOT(D511="ok")),"+","")</f>
        <v/>
      </c>
      <c r="K511" t="str">
        <f>IF(AND(I511="+",NOT(D511="ok")),"+","")</f>
        <v>+</v>
      </c>
      <c r="L511" t="str">
        <f>IF(AND(I511="-",D511="?",A511&lt;$M$18),"+","")</f>
        <v/>
      </c>
      <c r="N511" t="str">
        <f>IF(AND(D511="ok",I511="-"),"+","")</f>
        <v/>
      </c>
      <c r="O511" t="str">
        <f>IF(AND(I511="+",D511="ok"),"+","")</f>
        <v/>
      </c>
      <c r="P511" t="str">
        <f>IF(AND(K511="+",C511&lt;&gt;""),"+","")</f>
        <v/>
      </c>
      <c r="Q511" t="str">
        <f>IF(AND(I511="-",NOT(D511="ok")),LEN(B511)-LEN(SUBSTITUTE(B511,",",""))+"1","")</f>
        <v/>
      </c>
      <c r="R511" t="str">
        <f>IF(AND(I511="-",NOT(D511="ok")),LEN(C511)-LEN(SUBSTITUTE(C511,",",""))+"1","")</f>
        <v/>
      </c>
    </row>
    <row r="512" spans="1:18" ht="30" x14ac:dyDescent="0.25">
      <c r="A512" s="1" t="s">
        <v>6</v>
      </c>
      <c r="B512" s="1"/>
      <c r="C512" s="3" t="s">
        <v>219</v>
      </c>
      <c r="D512" s="8" t="str">
        <f>IF(B512=C512,"ok","-")</f>
        <v>-</v>
      </c>
      <c r="F512" t="str">
        <f>_xlfn.CONCAT(B512,C512)</f>
        <v>stdlib/safeds.data.tabular.transformation._label_encoder/LabelEncoder/inverse_transform</v>
      </c>
      <c r="I512" t="str">
        <f>IF(A512="-","+","-")</f>
        <v>+</v>
      </c>
      <c r="J512" t="str">
        <f>IF(AND(I512="-",NOT(D512="ok")),"+","")</f>
        <v/>
      </c>
      <c r="K512" t="str">
        <f>IF(AND(I512="+",NOT(D512="ok")),"+","")</f>
        <v>+</v>
      </c>
      <c r="L512" t="str">
        <f>IF(AND(I512="-",D512="?",A512&lt;$M$18),"+","")</f>
        <v/>
      </c>
      <c r="N512" t="str">
        <f>IF(AND(D512="ok",I512="-"),"+","")</f>
        <v/>
      </c>
      <c r="O512" t="str">
        <f>IF(AND(I512="+",D512="ok"),"+","")</f>
        <v/>
      </c>
      <c r="P512" t="str">
        <f>IF(AND(K512="+",C512&lt;&gt;""),"+","")</f>
        <v>+</v>
      </c>
      <c r="Q512" t="str">
        <f>IF(AND(I512="-",NOT(D512="ok")),LEN(B512)-LEN(SUBSTITUTE(B512,",",""))+"1","")</f>
        <v/>
      </c>
      <c r="R512" t="str">
        <f>IF(AND(I512="-",NOT(D512="ok")),LEN(C512)-LEN(SUBSTITUTE(C512,",",""))+"1","")</f>
        <v/>
      </c>
    </row>
    <row r="513" spans="1:18" ht="30" x14ac:dyDescent="0.25">
      <c r="A513" s="1" t="s">
        <v>6</v>
      </c>
      <c r="B513" s="3" t="s">
        <v>800</v>
      </c>
      <c r="C513" s="1"/>
      <c r="D513" s="8" t="s">
        <v>1179</v>
      </c>
      <c r="E513" t="s">
        <v>1237</v>
      </c>
      <c r="F513" t="str">
        <f>_xlfn.CONCAT(B513,C513)</f>
        <v>stdlib/safeds.data.tabular.transformation._label_encoder/LabelEncoder/inverse_transform/column</v>
      </c>
      <c r="I513" t="str">
        <f>IF(A513="-","+","-")</f>
        <v>+</v>
      </c>
      <c r="J513" t="str">
        <f>IF(AND(I513="-",NOT(D513="ok")),"+","")</f>
        <v/>
      </c>
      <c r="K513" t="str">
        <f>IF(AND(I513="+",NOT(D513="ok")),"+","")</f>
        <v/>
      </c>
      <c r="L513" t="str">
        <f>IF(AND(I513="-",D513="?",A513&lt;$M$18),"+","")</f>
        <v/>
      </c>
      <c r="N513" t="str">
        <f>IF(AND(D513="ok",I513="-"),"+","")</f>
        <v/>
      </c>
      <c r="O513" t="str">
        <f>IF(AND(I513="+",D513="ok"),"+","")</f>
        <v>+</v>
      </c>
    </row>
    <row r="514" spans="1:18" ht="30" x14ac:dyDescent="0.25">
      <c r="A514" s="1" t="s">
        <v>4</v>
      </c>
      <c r="B514" s="3" t="s">
        <v>606</v>
      </c>
      <c r="C514" s="3" t="s">
        <v>606</v>
      </c>
      <c r="D514" s="8" t="str">
        <f>IF(B514=C514,"ok","-")</f>
        <v>ok</v>
      </c>
      <c r="F514" t="str">
        <f>_xlfn.CONCAT(B514,C514)</f>
        <v>stdlib/safeds.data.tabular.transformation._label_encoder/LabelEncoder/inverse_transform/selfstdlib/safeds.data.tabular.transformation._label_encoder/LabelEncoder/inverse_transform/self</v>
      </c>
      <c r="I514" t="str">
        <f>IF(A514="-","+","-")</f>
        <v>-</v>
      </c>
      <c r="J514" t="str">
        <f>IF(AND(I514="-",NOT(D514="ok")),"+","")</f>
        <v/>
      </c>
      <c r="K514" t="str">
        <f>IF(AND(I514="+",NOT(D514="ok")),"+","")</f>
        <v/>
      </c>
      <c r="L514" t="str">
        <f>IF(AND(I514="-",D514="?",A514&lt;$M$18),"+","")</f>
        <v/>
      </c>
      <c r="N514" t="str">
        <f>IF(AND(D514="ok",I514="-"),"+","")</f>
        <v>+</v>
      </c>
      <c r="O514" t="str">
        <f>IF(AND(I514="+",D514="ok"),"+","")</f>
        <v/>
      </c>
    </row>
    <row r="515" spans="1:18" ht="30" x14ac:dyDescent="0.25">
      <c r="A515" s="1" t="s">
        <v>6</v>
      </c>
      <c r="B515" s="3" t="s">
        <v>799</v>
      </c>
      <c r="C515" s="1"/>
      <c r="D515" s="8" t="str">
        <f>IF(B515=C515,"ok","-")</f>
        <v>-</v>
      </c>
      <c r="F515" t="str">
        <f>_xlfn.CONCAT(B515,C515)</f>
        <v>stdlib/safeds.data.tabular.transformation._label_encoder/LabelEncoder/inverse_transform/table</v>
      </c>
      <c r="I515" t="str">
        <f>IF(A515="-","+","-")</f>
        <v>+</v>
      </c>
      <c r="J515" t="str">
        <f>IF(AND(I515="-",NOT(D515="ok")),"+","")</f>
        <v/>
      </c>
      <c r="K515" t="str">
        <f>IF(AND(I515="+",NOT(D515="ok")),"+","")</f>
        <v>+</v>
      </c>
      <c r="L515" t="str">
        <f>IF(AND(I515="-",D515="?",A515&lt;$M$18),"+","")</f>
        <v/>
      </c>
      <c r="N515" t="str">
        <f>IF(AND(D515="ok",I515="-"),"+","")</f>
        <v/>
      </c>
      <c r="O515" t="str">
        <f>IF(AND(I515="+",D515="ok"),"+","")</f>
        <v/>
      </c>
      <c r="P515" t="str">
        <f>IF(AND(K515="+",C515&lt;&gt;""),"+","")</f>
        <v/>
      </c>
      <c r="Q515" t="str">
        <f>IF(AND(I515="-",NOT(D515="ok")),LEN(B515)-LEN(SUBSTITUTE(B515,",",""))+"1","")</f>
        <v/>
      </c>
      <c r="R515" t="str">
        <f>IF(AND(I515="-",NOT(D515="ok")),LEN(C515)-LEN(SUBSTITUTE(C515,",",""))+"1","")</f>
        <v/>
      </c>
    </row>
    <row r="516" spans="1:18" ht="30" x14ac:dyDescent="0.25">
      <c r="A516" s="1" t="s">
        <v>6</v>
      </c>
      <c r="B516" s="1"/>
      <c r="C516" s="3" t="s">
        <v>1003</v>
      </c>
      <c r="D516" s="8" t="str">
        <f>IF(B516=C516,"ok","-")</f>
        <v>-</v>
      </c>
      <c r="F516" t="str">
        <f>_xlfn.CONCAT(B516,C516)</f>
        <v>stdlib/safeds.data.tabular.transformation._label_encoder/LabelEncoder/inverse_transform/transformed_table</v>
      </c>
      <c r="I516" t="str">
        <f>IF(A516="-","+","-")</f>
        <v>+</v>
      </c>
      <c r="J516" t="str">
        <f>IF(AND(I516="-",NOT(D516="ok")),"+","")</f>
        <v/>
      </c>
      <c r="K516" t="str">
        <f>IF(AND(I516="+",NOT(D516="ok")),"+","")</f>
        <v>+</v>
      </c>
      <c r="L516" t="str">
        <f>IF(AND(I516="-",D516="?",A516&lt;$M$18),"+","")</f>
        <v/>
      </c>
      <c r="N516" t="str">
        <f>IF(AND(D516="ok",I516="-"),"+","")</f>
        <v/>
      </c>
      <c r="O516" t="str">
        <f>IF(AND(I516="+",D516="ok"),"+","")</f>
        <v/>
      </c>
      <c r="P516" t="str">
        <f>IF(AND(K516="+",C516&lt;&gt;""),"+","")</f>
        <v>+</v>
      </c>
      <c r="Q516" t="str">
        <f>IF(AND(I516="-",NOT(D516="ok")),LEN(B516)-LEN(SUBSTITUTE(B516,",",""))+"1","")</f>
        <v/>
      </c>
      <c r="R516" t="str">
        <f>IF(AND(I516="-",NOT(D516="ok")),LEN(C516)-LEN(SUBSTITUTE(C516,",",""))+"1","")</f>
        <v/>
      </c>
    </row>
    <row r="517" spans="1:18" x14ac:dyDescent="0.25">
      <c r="A517" s="1" t="s">
        <v>6</v>
      </c>
      <c r="B517" s="1"/>
      <c r="C517" s="3" t="s">
        <v>401</v>
      </c>
      <c r="D517" s="8" t="s">
        <v>1179</v>
      </c>
      <c r="E517" t="s">
        <v>1232</v>
      </c>
      <c r="F517" t="str">
        <f>_xlfn.CONCAT(B517,C517)</f>
        <v>stdlib/safeds.data.tabular.transformation._label_encoder/LabelEncoder/is_fitted</v>
      </c>
      <c r="I517" t="str">
        <f>IF(A517="-","+","-")</f>
        <v>+</v>
      </c>
      <c r="J517" t="str">
        <f>IF(AND(I517="-",NOT(D517="ok")),"+","")</f>
        <v/>
      </c>
      <c r="K517" t="str">
        <f>IF(AND(I517="+",NOT(D517="ok")),"+","")</f>
        <v/>
      </c>
      <c r="L517" t="str">
        <f>IF(AND(I517="-",D517="?",A517&lt;$M$18),"+","")</f>
        <v/>
      </c>
      <c r="N517" t="str">
        <f>IF(AND(D517="ok",I517="-"),"+","")</f>
        <v/>
      </c>
      <c r="O517" t="str">
        <f>IF(AND(I517="+",D517="ok"),"+","")</f>
        <v>+</v>
      </c>
    </row>
    <row r="518" spans="1:18" x14ac:dyDescent="0.25">
      <c r="A518" s="1" t="s">
        <v>6</v>
      </c>
      <c r="B518" s="1"/>
      <c r="C518" s="3" t="s">
        <v>1004</v>
      </c>
      <c r="D518" s="8" t="s">
        <v>1179</v>
      </c>
      <c r="E518" t="s">
        <v>1232</v>
      </c>
      <c r="F518" t="str">
        <f>_xlfn.CONCAT(B518,C518)</f>
        <v>stdlib/safeds.data.tabular.transformation._label_encoder/LabelEncoder/is_fitted/self</v>
      </c>
      <c r="I518" t="str">
        <f>IF(A518="-","+","-")</f>
        <v>+</v>
      </c>
      <c r="J518" t="str">
        <f>IF(AND(I518="-",NOT(D518="ok")),"+","")</f>
        <v/>
      </c>
      <c r="K518" t="str">
        <f>IF(AND(I518="+",NOT(D518="ok")),"+","")</f>
        <v/>
      </c>
      <c r="L518" t="str">
        <f>IF(AND(I518="-",D518="?",A518&lt;$M$18),"+","")</f>
        <v/>
      </c>
      <c r="N518" t="str">
        <f>IF(AND(D518="ok",I518="-"),"+","")</f>
        <v/>
      </c>
      <c r="O518" t="str">
        <f>IF(AND(I518="+",D518="ok"),"+","")</f>
        <v>+</v>
      </c>
    </row>
    <row r="519" spans="1:18" x14ac:dyDescent="0.25">
      <c r="A519" s="1" t="s">
        <v>6</v>
      </c>
      <c r="B519" s="3" t="s">
        <v>220</v>
      </c>
      <c r="C519" s="1"/>
      <c r="D519" s="8" t="str">
        <f>IF(B519=C519,"ok","-")</f>
        <v>-</v>
      </c>
      <c r="F519" t="str">
        <f>_xlfn.CONCAT(B519,C519)</f>
        <v>stdlib/safeds.data.tabular.transformation._label_encoder/LabelEncoder/transform</v>
      </c>
      <c r="I519" t="str">
        <f>IF(A519="-","+","-")</f>
        <v>+</v>
      </c>
      <c r="J519" t="str">
        <f>IF(AND(I519="-",NOT(D519="ok")),"+","")</f>
        <v/>
      </c>
      <c r="K519" t="str">
        <f>IF(AND(I519="+",NOT(D519="ok")),"+","")</f>
        <v>+</v>
      </c>
      <c r="L519" t="str">
        <f>IF(AND(I519="-",D519="?",A519&lt;$M$18),"+","")</f>
        <v/>
      </c>
      <c r="N519" t="str">
        <f>IF(AND(D519="ok",I519="-"),"+","")</f>
        <v/>
      </c>
      <c r="O519" t="str">
        <f>IF(AND(I519="+",D519="ok"),"+","")</f>
        <v/>
      </c>
      <c r="P519" t="str">
        <f>IF(AND(K519="+",C519&lt;&gt;""),"+","")</f>
        <v/>
      </c>
      <c r="Q519" t="str">
        <f>IF(AND(I519="-",NOT(D519="ok")),LEN(B519)-LEN(SUBSTITUTE(B519,",",""))+"1","")</f>
        <v/>
      </c>
      <c r="R519" t="str">
        <f>IF(AND(I519="-",NOT(D519="ok")),LEN(C519)-LEN(SUBSTITUTE(C519,",",""))+"1","")</f>
        <v/>
      </c>
    </row>
    <row r="520" spans="1:18" x14ac:dyDescent="0.25">
      <c r="A520" s="1" t="s">
        <v>6</v>
      </c>
      <c r="B520" s="1"/>
      <c r="C520" s="3" t="s">
        <v>220</v>
      </c>
      <c r="D520" s="8" t="str">
        <f>IF(B520=C520,"ok","-")</f>
        <v>-</v>
      </c>
      <c r="F520" t="str">
        <f>_xlfn.CONCAT(B520,C520)</f>
        <v>stdlib/safeds.data.tabular.transformation._label_encoder/LabelEncoder/transform</v>
      </c>
      <c r="I520" t="str">
        <f>IF(A520="-","+","-")</f>
        <v>+</v>
      </c>
      <c r="J520" t="str">
        <f>IF(AND(I520="-",NOT(D520="ok")),"+","")</f>
        <v/>
      </c>
      <c r="K520" t="str">
        <f>IF(AND(I520="+",NOT(D520="ok")),"+","")</f>
        <v>+</v>
      </c>
      <c r="L520" t="str">
        <f>IF(AND(I520="-",D520="?",A520&lt;$M$18),"+","")</f>
        <v/>
      </c>
      <c r="N520" t="str">
        <f>IF(AND(D520="ok",I520="-"),"+","")</f>
        <v/>
      </c>
      <c r="O520" t="str">
        <f>IF(AND(I520="+",D520="ok"),"+","")</f>
        <v/>
      </c>
      <c r="P520" t="str">
        <f>IF(AND(K520="+",C520&lt;&gt;""),"+","")</f>
        <v>+</v>
      </c>
      <c r="Q520" t="str">
        <f>IF(AND(I520="-",NOT(D520="ok")),LEN(B520)-LEN(SUBSTITUTE(B520,",",""))+"1","")</f>
        <v/>
      </c>
      <c r="R520" t="str">
        <f>IF(AND(I520="-",NOT(D520="ok")),LEN(C520)-LEN(SUBSTITUTE(C520,",",""))+"1","")</f>
        <v/>
      </c>
    </row>
    <row r="521" spans="1:18" ht="30" x14ac:dyDescent="0.25">
      <c r="A521" s="1" t="s">
        <v>6</v>
      </c>
      <c r="B521" s="3" t="s">
        <v>802</v>
      </c>
      <c r="C521" s="1"/>
      <c r="D521" s="8" t="s">
        <v>1179</v>
      </c>
      <c r="E521" t="s">
        <v>1237</v>
      </c>
      <c r="F521" t="str">
        <f>_xlfn.CONCAT(B521,C521)</f>
        <v>stdlib/safeds.data.tabular.transformation._label_encoder/LabelEncoder/transform/column</v>
      </c>
      <c r="I521" t="str">
        <f>IF(A521="-","+","-")</f>
        <v>+</v>
      </c>
      <c r="J521" t="str">
        <f>IF(AND(I521="-",NOT(D521="ok")),"+","")</f>
        <v/>
      </c>
      <c r="K521" t="str">
        <f>IF(AND(I521="+",NOT(D521="ok")),"+","")</f>
        <v/>
      </c>
      <c r="L521" t="str">
        <f>IF(AND(I521="-",D521="?",A521&lt;$M$18),"+","")</f>
        <v/>
      </c>
      <c r="N521" t="str">
        <f>IF(AND(D521="ok",I521="-"),"+","")</f>
        <v/>
      </c>
      <c r="O521" t="str">
        <f>IF(AND(I521="+",D521="ok"),"+","")</f>
        <v>+</v>
      </c>
    </row>
    <row r="522" spans="1:18" x14ac:dyDescent="0.25">
      <c r="A522" s="1" t="s">
        <v>4</v>
      </c>
      <c r="B522" s="3" t="s">
        <v>607</v>
      </c>
      <c r="C522" s="3" t="s">
        <v>607</v>
      </c>
      <c r="D522" s="8" t="str">
        <f>IF(B522=C522,"ok","-")</f>
        <v>ok</v>
      </c>
      <c r="F522" t="str">
        <f>_xlfn.CONCAT(B522,C522)</f>
        <v>stdlib/safeds.data.tabular.transformation._label_encoder/LabelEncoder/transform/selfstdlib/safeds.data.tabular.transformation._label_encoder/LabelEncoder/transform/self</v>
      </c>
      <c r="I522" t="str">
        <f>IF(A522="-","+","-")</f>
        <v>-</v>
      </c>
      <c r="J522" t="str">
        <f>IF(AND(I522="-",NOT(D522="ok")),"+","")</f>
        <v/>
      </c>
      <c r="K522" t="str">
        <f>IF(AND(I522="+",NOT(D522="ok")),"+","")</f>
        <v/>
      </c>
      <c r="L522" t="str">
        <f>IF(AND(I522="-",D522="?",A522&lt;$M$18),"+","")</f>
        <v/>
      </c>
      <c r="N522" t="str">
        <f>IF(AND(D522="ok",I522="-"),"+","")</f>
        <v>+</v>
      </c>
      <c r="O522" t="str">
        <f>IF(AND(I522="+",D522="ok"),"+","")</f>
        <v/>
      </c>
    </row>
    <row r="523" spans="1:18" x14ac:dyDescent="0.25">
      <c r="A523" s="1" t="s">
        <v>6</v>
      </c>
      <c r="B523" s="3" t="s">
        <v>801</v>
      </c>
      <c r="C523" s="1"/>
      <c r="D523" s="8" t="str">
        <f>IF(B523=C523,"ok","-")</f>
        <v>-</v>
      </c>
      <c r="F523" t="str">
        <f>_xlfn.CONCAT(B523,C523)</f>
        <v>stdlib/safeds.data.tabular.transformation._label_encoder/LabelEncoder/transform/table</v>
      </c>
      <c r="I523" t="str">
        <f>IF(A523="-","+","-")</f>
        <v>+</v>
      </c>
      <c r="J523" t="str">
        <f>IF(AND(I523="-",NOT(D523="ok")),"+","")</f>
        <v/>
      </c>
      <c r="K523" t="str">
        <f>IF(AND(I523="+",NOT(D523="ok")),"+","")</f>
        <v>+</v>
      </c>
      <c r="L523" t="str">
        <f>IF(AND(I523="-",D523="?",A523&lt;$M$18),"+","")</f>
        <v/>
      </c>
      <c r="N523" t="str">
        <f>IF(AND(D523="ok",I523="-"),"+","")</f>
        <v/>
      </c>
      <c r="O523" t="str">
        <f>IF(AND(I523="+",D523="ok"),"+","")</f>
        <v/>
      </c>
      <c r="P523" t="str">
        <f>IF(AND(K523="+",C523&lt;&gt;""),"+","")</f>
        <v/>
      </c>
      <c r="Q523" t="str">
        <f>IF(AND(I523="-",NOT(D523="ok")),LEN(B523)-LEN(SUBSTITUTE(B523,",",""))+"1","")</f>
        <v/>
      </c>
      <c r="R523" t="str">
        <f>IF(AND(I523="-",NOT(D523="ok")),LEN(C523)-LEN(SUBSTITUTE(C523,",",""))+"1","")</f>
        <v/>
      </c>
    </row>
    <row r="524" spans="1:18" x14ac:dyDescent="0.25">
      <c r="A524" s="1" t="s">
        <v>6</v>
      </c>
      <c r="B524" s="1"/>
      <c r="C524" s="3" t="s">
        <v>801</v>
      </c>
      <c r="D524" s="8" t="str">
        <f>IF(B524=C524,"ok","-")</f>
        <v>-</v>
      </c>
      <c r="F524" t="str">
        <f>_xlfn.CONCAT(B524,C524)</f>
        <v>stdlib/safeds.data.tabular.transformation._label_encoder/LabelEncoder/transform/table</v>
      </c>
      <c r="I524" t="str">
        <f>IF(A524="-","+","-")</f>
        <v>+</v>
      </c>
      <c r="J524" t="str">
        <f>IF(AND(I524="-",NOT(D524="ok")),"+","")</f>
        <v/>
      </c>
      <c r="K524" t="str">
        <f>IF(AND(I524="+",NOT(D524="ok")),"+","")</f>
        <v>+</v>
      </c>
      <c r="L524" t="str">
        <f>IF(AND(I524="-",D524="?",A524&lt;$M$18),"+","")</f>
        <v/>
      </c>
      <c r="N524" t="str">
        <f>IF(AND(D524="ok",I524="-"),"+","")</f>
        <v/>
      </c>
      <c r="O524" t="str">
        <f>IF(AND(I524="+",D524="ok"),"+","")</f>
        <v/>
      </c>
      <c r="P524" t="str">
        <f>IF(AND(K524="+",C524&lt;&gt;""),"+","")</f>
        <v>+</v>
      </c>
      <c r="Q524" t="str">
        <f>IF(AND(I524="-",NOT(D524="ok")),LEN(B524)-LEN(SUBSTITUTE(B524,",",""))+"1","")</f>
        <v/>
      </c>
      <c r="R524" t="str">
        <f>IF(AND(I524="-",NOT(D524="ok")),LEN(C524)-LEN(SUBSTITUTE(C524,",",""))+"1","")</f>
        <v/>
      </c>
    </row>
    <row r="525" spans="1:18" x14ac:dyDescent="0.25">
      <c r="A525" s="1" t="s">
        <v>4</v>
      </c>
      <c r="B525" s="3" t="s">
        <v>151</v>
      </c>
      <c r="C525" s="3" t="s">
        <v>151</v>
      </c>
      <c r="D525" s="8" t="str">
        <f>IF(B525=C525,"ok","-")</f>
        <v>ok</v>
      </c>
      <c r="F525" t="str">
        <f>_xlfn.CONCAT(B525,C525)</f>
        <v>stdlib/safeds.data.tabular.transformation._label_encoder/warn/__stdlib/safeds.data.tabular.transformation._label_encoder/warn/__</v>
      </c>
      <c r="I525" t="str">
        <f>IF(A525="-","+","-")</f>
        <v>-</v>
      </c>
      <c r="J525" t="str">
        <f>IF(AND(I525="-",NOT(D525="ok")),"+","")</f>
        <v/>
      </c>
      <c r="K525" t="str">
        <f>IF(AND(I525="+",NOT(D525="ok")),"+","")</f>
        <v/>
      </c>
      <c r="L525" t="str">
        <f>IF(AND(I525="-",D525="?",A525&lt;$M$18),"+","")</f>
        <v/>
      </c>
      <c r="N525" t="str">
        <f>IF(AND(D525="ok",I525="-"),"+","")</f>
        <v>+</v>
      </c>
      <c r="O525" t="str">
        <f>IF(AND(I525="+",D525="ok"),"+","")</f>
        <v/>
      </c>
    </row>
    <row r="526" spans="1:18" x14ac:dyDescent="0.25">
      <c r="A526" s="1" t="s">
        <v>4</v>
      </c>
      <c r="B526" s="3" t="s">
        <v>150</v>
      </c>
      <c r="C526" s="3" t="s">
        <v>150</v>
      </c>
      <c r="D526" s="8" t="str">
        <f>IF(B526=C526,"ok","-")</f>
        <v>ok</v>
      </c>
      <c r="F526" t="str">
        <f>_xlfn.CONCAT(B526,C526)</f>
        <v>stdlib/safeds.data.tabular.transformation._label_encoder/warn/_stdlib/safeds.data.tabular.transformation._label_encoder/warn/_</v>
      </c>
      <c r="I526" t="str">
        <f>IF(A526="-","+","-")</f>
        <v>-</v>
      </c>
      <c r="J526" t="str">
        <f>IF(AND(I526="-",NOT(D526="ok")),"+","")</f>
        <v/>
      </c>
      <c r="K526" t="str">
        <f>IF(AND(I526="+",NOT(D526="ok")),"+","")</f>
        <v/>
      </c>
      <c r="L526" t="str">
        <f>IF(AND(I526="-",D526="?",A526&lt;$M$18),"+","")</f>
        <v/>
      </c>
      <c r="N526" t="str">
        <f>IF(AND(D526="ok",I526="-"),"+","")</f>
        <v>+</v>
      </c>
      <c r="O526" t="str">
        <f>IF(AND(I526="+",D526="ok"),"+","")</f>
        <v/>
      </c>
    </row>
    <row r="527" spans="1:18" x14ac:dyDescent="0.25">
      <c r="A527" s="1" t="s">
        <v>4</v>
      </c>
      <c r="B527" s="3" t="s">
        <v>5</v>
      </c>
      <c r="C527" s="3" t="s">
        <v>5</v>
      </c>
      <c r="D527" s="8" t="str">
        <f>IF(B527=C527,"ok","-")</f>
        <v>ok</v>
      </c>
      <c r="F527" t="str">
        <f>_xlfn.CONCAT(B527,C527)</f>
        <v>stdlib/safeds.data.tabular.transformation._label_encoder/warnstdlib/safeds.data.tabular.transformation._label_encoder/warn</v>
      </c>
      <c r="I527" t="str">
        <f>IF(A527="-","+","-")</f>
        <v>-</v>
      </c>
      <c r="J527" t="str">
        <f>IF(AND(I527="-",NOT(D527="ok")),"+","")</f>
        <v/>
      </c>
      <c r="K527" t="str">
        <f>IF(AND(I527="+",NOT(D527="ok")),"+","")</f>
        <v/>
      </c>
      <c r="L527" t="str">
        <f>IF(AND(I527="-",D527="?",A527&lt;$M$18),"+","")</f>
        <v/>
      </c>
      <c r="N527" t="str">
        <f>IF(AND(D527="ok",I527="-"),"+","")</f>
        <v>+</v>
      </c>
      <c r="O527" t="str">
        <f>IF(AND(I527="+",D527="ok"),"+","")</f>
        <v/>
      </c>
    </row>
    <row r="528" spans="1:18" x14ac:dyDescent="0.25">
      <c r="A528" s="1" t="s">
        <v>6</v>
      </c>
      <c r="B528" s="3" t="s">
        <v>15</v>
      </c>
      <c r="C528" s="1"/>
      <c r="D528" s="8" t="str">
        <f>IF(B528=C528,"ok","-")</f>
        <v>-</v>
      </c>
      <c r="F528" t="str">
        <f>_xlfn.CONCAT(B528,C528)</f>
        <v>stdlib/safeds.data.tabular.transformation._one_hot_encoder/OneHotEncoder</v>
      </c>
      <c r="I528" t="str">
        <f>IF(A528="-","+","-")</f>
        <v>+</v>
      </c>
      <c r="J528" t="str">
        <f>IF(AND(I528="-",NOT(D528="ok")),"+","")</f>
        <v/>
      </c>
      <c r="K528" t="str">
        <f>IF(AND(I528="+",NOT(D528="ok")),"+","")</f>
        <v>+</v>
      </c>
      <c r="L528" t="str">
        <f>IF(AND(I528="-",D528="?",A528&lt;$M$18),"+","")</f>
        <v/>
      </c>
      <c r="N528" t="str">
        <f>IF(AND(D528="ok",I528="-"),"+","")</f>
        <v/>
      </c>
      <c r="O528" t="str">
        <f>IF(AND(I528="+",D528="ok"),"+","")</f>
        <v/>
      </c>
      <c r="P528" t="str">
        <f>IF(AND(K528="+",C528&lt;&gt;""),"+","")</f>
        <v/>
      </c>
      <c r="Q528" t="str">
        <f>IF(AND(I528="-",NOT(D528="ok")),LEN(B528)-LEN(SUBSTITUTE(B528,",",""))+"1","")</f>
        <v/>
      </c>
      <c r="R528" t="str">
        <f>IF(AND(I528="-",NOT(D528="ok")),LEN(C528)-LEN(SUBSTITUTE(C528,",",""))+"1","")</f>
        <v/>
      </c>
    </row>
    <row r="529" spans="1:18" x14ac:dyDescent="0.25">
      <c r="A529" s="1" t="s">
        <v>6</v>
      </c>
      <c r="B529" s="1"/>
      <c r="C529" s="3" t="s">
        <v>15</v>
      </c>
      <c r="D529" s="8" t="str">
        <f>IF(B529=C529,"ok","-")</f>
        <v>-</v>
      </c>
      <c r="F529" t="str">
        <f>_xlfn.CONCAT(B529,C529)</f>
        <v>stdlib/safeds.data.tabular.transformation._one_hot_encoder/OneHotEncoder</v>
      </c>
      <c r="I529" t="str">
        <f>IF(A529="-","+","-")</f>
        <v>+</v>
      </c>
      <c r="J529" t="str">
        <f>IF(AND(I529="-",NOT(D529="ok")),"+","")</f>
        <v/>
      </c>
      <c r="K529" t="str">
        <f>IF(AND(I529="+",NOT(D529="ok")),"+","")</f>
        <v>+</v>
      </c>
      <c r="L529" t="str">
        <f>IF(AND(I529="-",D529="?",A529&lt;$M$18),"+","")</f>
        <v/>
      </c>
      <c r="N529" t="str">
        <f>IF(AND(D529="ok",I529="-"),"+","")</f>
        <v/>
      </c>
      <c r="O529" t="str">
        <f>IF(AND(I529="+",D529="ok"),"+","")</f>
        <v/>
      </c>
      <c r="P529" t="str">
        <f>IF(AND(K529="+",C529&lt;&gt;""),"+","")</f>
        <v>+</v>
      </c>
      <c r="Q529" t="str">
        <f>IF(AND(I529="-",NOT(D529="ok")),LEN(B529)-LEN(SUBSTITUTE(B529,",",""))+"1","")</f>
        <v/>
      </c>
      <c r="R529" t="str">
        <f>IF(AND(I529="-",NOT(D529="ok")),LEN(C529)-LEN(SUBSTITUTE(C529,",",""))+"1","")</f>
        <v/>
      </c>
    </row>
    <row r="530" spans="1:18" x14ac:dyDescent="0.25">
      <c r="A530" s="1" t="s">
        <v>6</v>
      </c>
      <c r="B530" s="3" t="s">
        <v>221</v>
      </c>
      <c r="C530" s="1"/>
      <c r="D530" s="8" t="str">
        <f>IF(B530=C530,"ok","-")</f>
        <v>-</v>
      </c>
      <c r="F530" t="str">
        <f>_xlfn.CONCAT(B530,C530)</f>
        <v>stdlib/safeds.data.tabular.transformation._one_hot_encoder/OneHotEncoder/__init__</v>
      </c>
      <c r="I530" t="str">
        <f>IF(A530="-","+","-")</f>
        <v>+</v>
      </c>
      <c r="J530" t="str">
        <f>IF(AND(I530="-",NOT(D530="ok")),"+","")</f>
        <v/>
      </c>
      <c r="K530" t="str">
        <f>IF(AND(I530="+",NOT(D530="ok")),"+","")</f>
        <v>+</v>
      </c>
      <c r="L530" t="str">
        <f>IF(AND(I530="-",D530="?",A530&lt;$M$18),"+","")</f>
        <v/>
      </c>
      <c r="N530" t="str">
        <f>IF(AND(D530="ok",I530="-"),"+","")</f>
        <v/>
      </c>
      <c r="O530" t="str">
        <f>IF(AND(I530="+",D530="ok"),"+","")</f>
        <v/>
      </c>
      <c r="P530" t="str">
        <f>IF(AND(K530="+",C530&lt;&gt;""),"+","")</f>
        <v/>
      </c>
      <c r="Q530" t="str">
        <f>IF(AND(I530="-",NOT(D530="ok")),LEN(B530)-LEN(SUBSTITUTE(B530,",",""))+"1","")</f>
        <v/>
      </c>
      <c r="R530" t="str">
        <f>IF(AND(I530="-",NOT(D530="ok")),LEN(C530)-LEN(SUBSTITUTE(C530,",",""))+"1","")</f>
        <v/>
      </c>
    </row>
    <row r="531" spans="1:18" x14ac:dyDescent="0.25">
      <c r="A531" s="1" t="s">
        <v>6</v>
      </c>
      <c r="B531" s="1"/>
      <c r="C531" s="3" t="s">
        <v>221</v>
      </c>
      <c r="D531" s="8" t="str">
        <f>IF(B531=C531,"ok","-")</f>
        <v>-</v>
      </c>
      <c r="F531" t="str">
        <f>_xlfn.CONCAT(B531,C531)</f>
        <v>stdlib/safeds.data.tabular.transformation._one_hot_encoder/OneHotEncoder/__init__</v>
      </c>
      <c r="I531" t="str">
        <f>IF(A531="-","+","-")</f>
        <v>+</v>
      </c>
      <c r="J531" t="str">
        <f>IF(AND(I531="-",NOT(D531="ok")),"+","")</f>
        <v/>
      </c>
      <c r="K531" t="str">
        <f>IF(AND(I531="+",NOT(D531="ok")),"+","")</f>
        <v>+</v>
      </c>
      <c r="L531" t="str">
        <f>IF(AND(I531="-",D531="?",A531&lt;$M$18),"+","")</f>
        <v/>
      </c>
      <c r="N531" t="str">
        <f>IF(AND(D531="ok",I531="-"),"+","")</f>
        <v/>
      </c>
      <c r="O531" t="str">
        <f>IF(AND(I531="+",D531="ok"),"+","")</f>
        <v/>
      </c>
      <c r="P531" t="str">
        <f>IF(AND(K531="+",C531&lt;&gt;""),"+","")</f>
        <v>+</v>
      </c>
      <c r="Q531" t="str">
        <f>IF(AND(I531="-",NOT(D531="ok")),LEN(B531)-LEN(SUBSTITUTE(B531,",",""))+"1","")</f>
        <v/>
      </c>
      <c r="R531" t="str">
        <f>IF(AND(I531="-",NOT(D531="ok")),LEN(C531)-LEN(SUBSTITUTE(C531,",",""))+"1","")</f>
        <v/>
      </c>
    </row>
    <row r="532" spans="1:18" ht="30" x14ac:dyDescent="0.25">
      <c r="A532" s="1" t="s">
        <v>4</v>
      </c>
      <c r="B532" s="3" t="s">
        <v>608</v>
      </c>
      <c r="C532" s="3" t="s">
        <v>608</v>
      </c>
      <c r="D532" s="8" t="str">
        <f>IF(B532=C532,"ok","-")</f>
        <v>ok</v>
      </c>
      <c r="F532" t="str">
        <f>_xlfn.CONCAT(B532,C532)</f>
        <v>stdlib/safeds.data.tabular.transformation._one_hot_encoder/OneHotEncoder/__init__/selfstdlib/safeds.data.tabular.transformation._one_hot_encoder/OneHotEncoder/__init__/self</v>
      </c>
      <c r="I532" t="str">
        <f>IF(A532="-","+","-")</f>
        <v>-</v>
      </c>
      <c r="J532" t="str">
        <f>IF(AND(I532="-",NOT(D532="ok")),"+","")</f>
        <v/>
      </c>
      <c r="K532" t="str">
        <f>IF(AND(I532="+",NOT(D532="ok")),"+","")</f>
        <v/>
      </c>
      <c r="L532" t="str">
        <f>IF(AND(I532="-",D532="?",A532&lt;$M$18),"+","")</f>
        <v/>
      </c>
      <c r="N532" t="str">
        <f>IF(AND(D532="ok",I532="-"),"+","")</f>
        <v>+</v>
      </c>
      <c r="O532" t="str">
        <f>IF(AND(I532="+",D532="ok"),"+","")</f>
        <v/>
      </c>
    </row>
    <row r="533" spans="1:18" x14ac:dyDescent="0.25">
      <c r="A533" s="1" t="s">
        <v>6</v>
      </c>
      <c r="B533" s="3" t="s">
        <v>222</v>
      </c>
      <c r="C533" s="1"/>
      <c r="D533" s="8" t="str">
        <f>IF(B533=C533,"ok","-")</f>
        <v>-</v>
      </c>
      <c r="F533" t="str">
        <f>_xlfn.CONCAT(B533,C533)</f>
        <v>stdlib/safeds.data.tabular.transformation._one_hot_encoder/OneHotEncoder/fit</v>
      </c>
      <c r="I533" t="str">
        <f>IF(A533="-","+","-")</f>
        <v>+</v>
      </c>
      <c r="J533" t="str">
        <f>IF(AND(I533="-",NOT(D533="ok")),"+","")</f>
        <v/>
      </c>
      <c r="K533" t="str">
        <f>IF(AND(I533="+",NOT(D533="ok")),"+","")</f>
        <v>+</v>
      </c>
      <c r="L533" t="str">
        <f>IF(AND(I533="-",D533="?",A533&lt;$M$18),"+","")</f>
        <v/>
      </c>
      <c r="N533" t="str">
        <f>IF(AND(D533="ok",I533="-"),"+","")</f>
        <v/>
      </c>
      <c r="O533" t="str">
        <f>IF(AND(I533="+",D533="ok"),"+","")</f>
        <v/>
      </c>
      <c r="P533" t="str">
        <f>IF(AND(K533="+",C533&lt;&gt;""),"+","")</f>
        <v/>
      </c>
      <c r="Q533" t="str">
        <f>IF(AND(I533="-",NOT(D533="ok")),LEN(B533)-LEN(SUBSTITUTE(B533,",",""))+"1","")</f>
        <v/>
      </c>
      <c r="R533" t="str">
        <f>IF(AND(I533="-",NOT(D533="ok")),LEN(C533)-LEN(SUBSTITUTE(C533,",",""))+"1","")</f>
        <v/>
      </c>
    </row>
    <row r="534" spans="1:18" x14ac:dyDescent="0.25">
      <c r="A534" s="1" t="s">
        <v>6</v>
      </c>
      <c r="B534" s="1"/>
      <c r="C534" s="3" t="s">
        <v>222</v>
      </c>
      <c r="D534" s="8" t="str">
        <f>IF(B534=C534,"ok","-")</f>
        <v>-</v>
      </c>
      <c r="F534" t="str">
        <f>_xlfn.CONCAT(B534,C534)</f>
        <v>stdlib/safeds.data.tabular.transformation._one_hot_encoder/OneHotEncoder/fit</v>
      </c>
      <c r="I534" t="str">
        <f>IF(A534="-","+","-")</f>
        <v>+</v>
      </c>
      <c r="J534" t="str">
        <f>IF(AND(I534="-",NOT(D534="ok")),"+","")</f>
        <v/>
      </c>
      <c r="K534" t="str">
        <f>IF(AND(I534="+",NOT(D534="ok")),"+","")</f>
        <v>+</v>
      </c>
      <c r="L534" t="str">
        <f>IF(AND(I534="-",D534="?",A534&lt;$M$18),"+","")</f>
        <v/>
      </c>
      <c r="N534" t="str">
        <f>IF(AND(D534="ok",I534="-"),"+","")</f>
        <v/>
      </c>
      <c r="O534" t="str">
        <f>IF(AND(I534="+",D534="ok"),"+","")</f>
        <v/>
      </c>
      <c r="P534" t="str">
        <f>IF(AND(K534="+",C534&lt;&gt;""),"+","")</f>
        <v>+</v>
      </c>
      <c r="Q534" t="str">
        <f>IF(AND(I534="-",NOT(D534="ok")),LEN(B534)-LEN(SUBSTITUTE(B534,",",""))+"1","")</f>
        <v/>
      </c>
      <c r="R534" t="str">
        <f>IF(AND(I534="-",NOT(D534="ok")),LEN(C534)-LEN(SUBSTITUTE(C534,",",""))+"1","")</f>
        <v/>
      </c>
    </row>
    <row r="535" spans="1:18" ht="30" x14ac:dyDescent="0.25">
      <c r="A535" s="1" t="s">
        <v>6</v>
      </c>
      <c r="B535" s="1"/>
      <c r="C535" s="3" t="s">
        <v>1005</v>
      </c>
      <c r="D535" s="8" t="str">
        <f>IF(B535=C535,"ok","-")</f>
        <v>-</v>
      </c>
      <c r="E535" t="s">
        <v>1237</v>
      </c>
      <c r="F535" t="str">
        <f>_xlfn.CONCAT(B535,C535)</f>
        <v>stdlib/safeds.data.tabular.transformation._one_hot_encoder/OneHotEncoder/fit/column_names</v>
      </c>
      <c r="I535" t="str">
        <f>IF(A535="-","+","-")</f>
        <v>+</v>
      </c>
      <c r="J535" t="str">
        <f>IF(AND(I535="-",NOT(D535="ok")),"+","")</f>
        <v/>
      </c>
      <c r="K535" t="str">
        <f>IF(AND(I535="+",NOT(D535="ok")),"+","")</f>
        <v>+</v>
      </c>
      <c r="L535" t="str">
        <f>IF(AND(I535="-",D535="?",A535&lt;$M$18),"+","")</f>
        <v/>
      </c>
      <c r="N535" t="str">
        <f>IF(AND(D535="ok",I535="-"),"+","")</f>
        <v/>
      </c>
      <c r="O535" t="str">
        <f>IF(AND(I535="+",D535="ok"),"+","")</f>
        <v/>
      </c>
      <c r="P535" t="str">
        <f>IF(AND(K535="+",C535&lt;&gt;""),"+","")</f>
        <v>+</v>
      </c>
      <c r="Q535" t="str">
        <f>IF(AND(I535="-",NOT(D535="ok")),LEN(B535)-LEN(SUBSTITUTE(B535,",",""))+"1","")</f>
        <v/>
      </c>
      <c r="R535" t="str">
        <f>IF(AND(I535="-",NOT(D535="ok")),LEN(C535)-LEN(SUBSTITUTE(C535,",",""))+"1","")</f>
        <v/>
      </c>
    </row>
    <row r="536" spans="1:18" x14ac:dyDescent="0.25">
      <c r="A536" s="1" t="s">
        <v>6</v>
      </c>
      <c r="B536" s="3" t="s">
        <v>804</v>
      </c>
      <c r="C536" s="1"/>
      <c r="D536" s="8" t="str">
        <f>IF(B536=C536,"ok","-")</f>
        <v>-</v>
      </c>
      <c r="E536" t="s">
        <v>1237</v>
      </c>
      <c r="F536" t="str">
        <f>_xlfn.CONCAT(B536,C536)</f>
        <v>stdlib/safeds.data.tabular.transformation._one_hot_encoder/OneHotEncoder/fit/columns</v>
      </c>
      <c r="I536" t="str">
        <f>IF(A536="-","+","-")</f>
        <v>+</v>
      </c>
      <c r="J536" t="str">
        <f>IF(AND(I536="-",NOT(D536="ok")),"+","")</f>
        <v/>
      </c>
      <c r="K536" t="str">
        <f>IF(AND(I536="+",NOT(D536="ok")),"+","")</f>
        <v>+</v>
      </c>
      <c r="L536" t="str">
        <f>IF(AND(I536="-",D536="?",A536&lt;$M$18),"+","")</f>
        <v/>
      </c>
      <c r="N536" t="str">
        <f>IF(AND(D536="ok",I536="-"),"+","")</f>
        <v/>
      </c>
      <c r="O536" t="str">
        <f>IF(AND(I536="+",D536="ok"),"+","")</f>
        <v/>
      </c>
      <c r="P536" t="str">
        <f>IF(AND(K536="+",C536&lt;&gt;""),"+","")</f>
        <v/>
      </c>
      <c r="Q536" t="str">
        <f>IF(AND(I536="-",NOT(D536="ok")),LEN(B536)-LEN(SUBSTITUTE(B536,",",""))+"1","")</f>
        <v/>
      </c>
      <c r="R536" t="str">
        <f>IF(AND(I536="-",NOT(D536="ok")),LEN(C536)-LEN(SUBSTITUTE(C536,",",""))+"1","")</f>
        <v/>
      </c>
    </row>
    <row r="537" spans="1:18" x14ac:dyDescent="0.25">
      <c r="A537" s="1" t="s">
        <v>4</v>
      </c>
      <c r="B537" s="3" t="s">
        <v>609</v>
      </c>
      <c r="C537" s="3" t="s">
        <v>609</v>
      </c>
      <c r="D537" s="8" t="str">
        <f>IF(B537=C537,"ok","-")</f>
        <v>ok</v>
      </c>
      <c r="F537" t="str">
        <f>_xlfn.CONCAT(B537,C537)</f>
        <v>stdlib/safeds.data.tabular.transformation._one_hot_encoder/OneHotEncoder/fit/selfstdlib/safeds.data.tabular.transformation._one_hot_encoder/OneHotEncoder/fit/self</v>
      </c>
      <c r="I537" t="str">
        <f>IF(A537="-","+","-")</f>
        <v>-</v>
      </c>
      <c r="J537" t="str">
        <f>IF(AND(I537="-",NOT(D537="ok")),"+","")</f>
        <v/>
      </c>
      <c r="K537" t="str">
        <f>IF(AND(I537="+",NOT(D537="ok")),"+","")</f>
        <v/>
      </c>
      <c r="L537" t="str">
        <f>IF(AND(I537="-",D537="?",A537&lt;$M$18),"+","")</f>
        <v/>
      </c>
      <c r="N537" t="str">
        <f>IF(AND(D537="ok",I537="-"),"+","")</f>
        <v>+</v>
      </c>
      <c r="O537" t="str">
        <f>IF(AND(I537="+",D537="ok"),"+","")</f>
        <v/>
      </c>
    </row>
    <row r="538" spans="1:18" x14ac:dyDescent="0.25">
      <c r="A538" s="1" t="s">
        <v>6</v>
      </c>
      <c r="B538" s="3" t="s">
        <v>803</v>
      </c>
      <c r="C538" s="1"/>
      <c r="D538" s="8" t="str">
        <f>IF(B538=C538,"ok","-")</f>
        <v>-</v>
      </c>
      <c r="F538" t="str">
        <f>_xlfn.CONCAT(B538,C538)</f>
        <v>stdlib/safeds.data.tabular.transformation._one_hot_encoder/OneHotEncoder/fit/table</v>
      </c>
      <c r="I538" t="str">
        <f>IF(A538="-","+","-")</f>
        <v>+</v>
      </c>
      <c r="J538" t="str">
        <f>IF(AND(I538="-",NOT(D538="ok")),"+","")</f>
        <v/>
      </c>
      <c r="K538" t="str">
        <f>IF(AND(I538="+",NOT(D538="ok")),"+","")</f>
        <v>+</v>
      </c>
      <c r="L538" t="str">
        <f>IF(AND(I538="-",D538="?",A538&lt;$M$18),"+","")</f>
        <v/>
      </c>
      <c r="N538" t="str">
        <f>IF(AND(D538="ok",I538="-"),"+","")</f>
        <v/>
      </c>
      <c r="O538" t="str">
        <f>IF(AND(I538="+",D538="ok"),"+","")</f>
        <v/>
      </c>
      <c r="P538" t="str">
        <f>IF(AND(K538="+",C538&lt;&gt;""),"+","")</f>
        <v/>
      </c>
      <c r="Q538" t="str">
        <f>IF(AND(I538="-",NOT(D538="ok")),LEN(B538)-LEN(SUBSTITUTE(B538,",",""))+"1","")</f>
        <v/>
      </c>
      <c r="R538" t="str">
        <f>IF(AND(I538="-",NOT(D538="ok")),LEN(C538)-LEN(SUBSTITUTE(C538,",",""))+"1","")</f>
        <v/>
      </c>
    </row>
    <row r="539" spans="1:18" x14ac:dyDescent="0.25">
      <c r="A539" s="1" t="s">
        <v>6</v>
      </c>
      <c r="B539" s="1"/>
      <c r="C539" s="3" t="s">
        <v>803</v>
      </c>
      <c r="D539" s="8" t="str">
        <f>IF(B539=C539,"ok","-")</f>
        <v>-</v>
      </c>
      <c r="F539" t="str">
        <f>_xlfn.CONCAT(B539,C539)</f>
        <v>stdlib/safeds.data.tabular.transformation._one_hot_encoder/OneHotEncoder/fit/table</v>
      </c>
      <c r="I539" t="str">
        <f>IF(A539="-","+","-")</f>
        <v>+</v>
      </c>
      <c r="J539" t="str">
        <f>IF(AND(I539="-",NOT(D539="ok")),"+","")</f>
        <v/>
      </c>
      <c r="K539" t="str">
        <f>IF(AND(I539="+",NOT(D539="ok")),"+","")</f>
        <v>+</v>
      </c>
      <c r="L539" t="str">
        <f>IF(AND(I539="-",D539="?",A539&lt;$M$18),"+","")</f>
        <v/>
      </c>
      <c r="N539" t="str">
        <f>IF(AND(D539="ok",I539="-"),"+","")</f>
        <v/>
      </c>
      <c r="O539" t="str">
        <f>IF(AND(I539="+",D539="ok"),"+","")</f>
        <v/>
      </c>
      <c r="P539" t="str">
        <f>IF(AND(K539="+",C539&lt;&gt;""),"+","")</f>
        <v>+</v>
      </c>
      <c r="Q539" t="str">
        <f>IF(AND(I539="-",NOT(D539="ok")),LEN(B539)-LEN(SUBSTITUTE(B539,",",""))+"1","")</f>
        <v/>
      </c>
      <c r="R539" t="str">
        <f>IF(AND(I539="-",NOT(D539="ok")),LEN(C539)-LEN(SUBSTITUTE(C539,",",""))+"1","")</f>
        <v/>
      </c>
    </row>
    <row r="540" spans="1:18" ht="30" x14ac:dyDescent="0.25">
      <c r="A540" s="1" t="s">
        <v>6</v>
      </c>
      <c r="B540" s="3" t="s">
        <v>223</v>
      </c>
      <c r="C540" s="1"/>
      <c r="D540" s="8" t="str">
        <f>IF(B540=C540,"ok","-")</f>
        <v>-</v>
      </c>
      <c r="E540" t="s">
        <v>1236</v>
      </c>
      <c r="F540" t="str">
        <f>_xlfn.CONCAT(B540,C540)</f>
        <v>stdlib/safeds.data.tabular.transformation._one_hot_encoder/OneHotEncoder/fit_transform</v>
      </c>
      <c r="I540" t="str">
        <f>IF(A540="-","+","-")</f>
        <v>+</v>
      </c>
      <c r="J540" t="str">
        <f>IF(AND(I540="-",NOT(D540="ok")),"+","")</f>
        <v/>
      </c>
      <c r="K540" t="str">
        <f>IF(AND(I540="+",NOT(D540="ok")),"+","")</f>
        <v>+</v>
      </c>
      <c r="L540" t="str">
        <f>IF(AND(I540="-",D540="?",A540&lt;$M$18),"+","")</f>
        <v/>
      </c>
      <c r="N540" t="str">
        <f>IF(AND(D540="ok",I540="-"),"+","")</f>
        <v/>
      </c>
      <c r="O540" t="str">
        <f>IF(AND(I540="+",D540="ok"),"+","")</f>
        <v/>
      </c>
      <c r="P540" t="str">
        <f>IF(AND(K540="+",C540&lt;&gt;""),"+","")</f>
        <v/>
      </c>
      <c r="Q540" t="str">
        <f>IF(AND(I540="-",NOT(D540="ok")),LEN(B540)-LEN(SUBSTITUTE(B540,",",""))+"1","")</f>
        <v/>
      </c>
      <c r="R540" t="str">
        <f>IF(AND(I540="-",NOT(D540="ok")),LEN(C540)-LEN(SUBSTITUTE(C540,",",""))+"1","")</f>
        <v/>
      </c>
    </row>
    <row r="541" spans="1:18" ht="30" x14ac:dyDescent="0.25">
      <c r="A541" s="1" t="s">
        <v>6</v>
      </c>
      <c r="B541" s="3" t="s">
        <v>807</v>
      </c>
      <c r="C541" s="1"/>
      <c r="D541" s="8" t="str">
        <f>IF(B541=C541,"ok","-")</f>
        <v>-</v>
      </c>
      <c r="E541" t="s">
        <v>1236</v>
      </c>
      <c r="F541" t="str">
        <f>_xlfn.CONCAT(B541,C541)</f>
        <v>stdlib/safeds.data.tabular.transformation._one_hot_encoder/OneHotEncoder/fit_transform/columns</v>
      </c>
      <c r="I541" t="str">
        <f>IF(A541="-","+","-")</f>
        <v>+</v>
      </c>
      <c r="J541" t="str">
        <f>IF(AND(I541="-",NOT(D541="ok")),"+","")</f>
        <v/>
      </c>
      <c r="K541" t="str">
        <f>IF(AND(I541="+",NOT(D541="ok")),"+","")</f>
        <v>+</v>
      </c>
      <c r="L541" t="str">
        <f>IF(AND(I541="-",D541="?",A541&lt;$M$18),"+","")</f>
        <v/>
      </c>
      <c r="N541" t="str">
        <f>IF(AND(D541="ok",I541="-"),"+","")</f>
        <v/>
      </c>
      <c r="O541" t="str">
        <f>IF(AND(I541="+",D541="ok"),"+","")</f>
        <v/>
      </c>
      <c r="P541" t="str">
        <f>IF(AND(K541="+",C541&lt;&gt;""),"+","")</f>
        <v/>
      </c>
      <c r="Q541" t="str">
        <f>IF(AND(I541="-",NOT(D541="ok")),LEN(B541)-LEN(SUBSTITUTE(B541,",",""))+"1","")</f>
        <v/>
      </c>
      <c r="R541" t="str">
        <f>IF(AND(I541="-",NOT(D541="ok")),LEN(C541)-LEN(SUBSTITUTE(C541,",",""))+"1","")</f>
        <v/>
      </c>
    </row>
    <row r="542" spans="1:18" ht="30" x14ac:dyDescent="0.25">
      <c r="A542" s="1" t="s">
        <v>6</v>
      </c>
      <c r="B542" s="3" t="s">
        <v>805</v>
      </c>
      <c r="C542" s="1"/>
      <c r="D542" s="8" t="str">
        <f>IF(B542=C542,"ok","-")</f>
        <v>-</v>
      </c>
      <c r="E542" t="s">
        <v>1236</v>
      </c>
      <c r="F542" t="str">
        <f>_xlfn.CONCAT(B542,C542)</f>
        <v>stdlib/safeds.data.tabular.transformation._one_hot_encoder/OneHotEncoder/fit_transform/self</v>
      </c>
      <c r="I542" t="str">
        <f>IF(A542="-","+","-")</f>
        <v>+</v>
      </c>
      <c r="J542" t="str">
        <f>IF(AND(I542="-",NOT(D542="ok")),"+","")</f>
        <v/>
      </c>
      <c r="K542" t="str">
        <f>IF(AND(I542="+",NOT(D542="ok")),"+","")</f>
        <v>+</v>
      </c>
      <c r="L542" t="str">
        <f>IF(AND(I542="-",D542="?",A542&lt;$M$18),"+","")</f>
        <v/>
      </c>
      <c r="N542" t="str">
        <f>IF(AND(D542="ok",I542="-"),"+","")</f>
        <v/>
      </c>
      <c r="O542" t="str">
        <f>IF(AND(I542="+",D542="ok"),"+","")</f>
        <v/>
      </c>
      <c r="P542" t="str">
        <f>IF(AND(K542="+",C542&lt;&gt;""),"+","")</f>
        <v/>
      </c>
      <c r="Q542" t="str">
        <f>IF(AND(I542="-",NOT(D542="ok")),LEN(B542)-LEN(SUBSTITUTE(B542,",",""))+"1","")</f>
        <v/>
      </c>
      <c r="R542" t="str">
        <f>IF(AND(I542="-",NOT(D542="ok")),LEN(C542)-LEN(SUBSTITUTE(C542,",",""))+"1","")</f>
        <v/>
      </c>
    </row>
    <row r="543" spans="1:18" ht="30" x14ac:dyDescent="0.25">
      <c r="A543" s="1" t="s">
        <v>6</v>
      </c>
      <c r="B543" s="3" t="s">
        <v>806</v>
      </c>
      <c r="C543" s="1"/>
      <c r="D543" s="8" t="str">
        <f>IF(B543=C543,"ok","-")</f>
        <v>-</v>
      </c>
      <c r="E543" t="s">
        <v>1236</v>
      </c>
      <c r="F543" t="str">
        <f>_xlfn.CONCAT(B543,C543)</f>
        <v>stdlib/safeds.data.tabular.transformation._one_hot_encoder/OneHotEncoder/fit_transform/table</v>
      </c>
      <c r="I543" t="str">
        <f>IF(A543="-","+","-")</f>
        <v>+</v>
      </c>
      <c r="J543" t="str">
        <f>IF(AND(I543="-",NOT(D543="ok")),"+","")</f>
        <v/>
      </c>
      <c r="K543" t="str">
        <f>IF(AND(I543="+",NOT(D543="ok")),"+","")</f>
        <v>+</v>
      </c>
      <c r="L543" t="str">
        <f>IF(AND(I543="-",D543="?",A543&lt;$M$18),"+","")</f>
        <v/>
      </c>
      <c r="N543" t="str">
        <f>IF(AND(D543="ok",I543="-"),"+","")</f>
        <v/>
      </c>
      <c r="O543" t="str">
        <f>IF(AND(I543="+",D543="ok"),"+","")</f>
        <v/>
      </c>
      <c r="P543" t="str">
        <f>IF(AND(K543="+",C543&lt;&gt;""),"+","")</f>
        <v/>
      </c>
      <c r="Q543" t="str">
        <f>IF(AND(I543="-",NOT(D543="ok")),LEN(B543)-LEN(SUBSTITUTE(B543,",",""))+"1","")</f>
        <v/>
      </c>
      <c r="R543" t="str">
        <f>IF(AND(I543="-",NOT(D543="ok")),LEN(C543)-LEN(SUBSTITUTE(C543,",",""))+"1","")</f>
        <v/>
      </c>
    </row>
    <row r="544" spans="1:18" ht="30" x14ac:dyDescent="0.25">
      <c r="A544" s="1" t="s">
        <v>6</v>
      </c>
      <c r="B544" s="3" t="s">
        <v>224</v>
      </c>
      <c r="C544" s="1"/>
      <c r="D544" s="8" t="str">
        <f>IF(B544=C544,"ok","-")</f>
        <v>-</v>
      </c>
      <c r="F544" t="str">
        <f>_xlfn.CONCAT(B544,C544)</f>
        <v>stdlib/safeds.data.tabular.transformation._one_hot_encoder/OneHotEncoder/inverse_transform</v>
      </c>
      <c r="I544" t="str">
        <f>IF(A544="-","+","-")</f>
        <v>+</v>
      </c>
      <c r="J544" t="str">
        <f>IF(AND(I544="-",NOT(D544="ok")),"+","")</f>
        <v/>
      </c>
      <c r="K544" t="str">
        <f>IF(AND(I544="+",NOT(D544="ok")),"+","")</f>
        <v>+</v>
      </c>
      <c r="L544" t="str">
        <f>IF(AND(I544="-",D544="?",A544&lt;$M$18),"+","")</f>
        <v/>
      </c>
      <c r="N544" t="str">
        <f>IF(AND(D544="ok",I544="-"),"+","")</f>
        <v/>
      </c>
      <c r="O544" t="str">
        <f>IF(AND(I544="+",D544="ok"),"+","")</f>
        <v/>
      </c>
      <c r="P544" t="str">
        <f>IF(AND(K544="+",C544&lt;&gt;""),"+","")</f>
        <v/>
      </c>
      <c r="Q544" t="str">
        <f>IF(AND(I544="-",NOT(D544="ok")),LEN(B544)-LEN(SUBSTITUTE(B544,",",""))+"1","")</f>
        <v/>
      </c>
      <c r="R544" t="str">
        <f>IF(AND(I544="-",NOT(D544="ok")),LEN(C544)-LEN(SUBSTITUTE(C544,",",""))+"1","")</f>
        <v/>
      </c>
    </row>
    <row r="545" spans="1:18" ht="30" x14ac:dyDescent="0.25">
      <c r="A545" s="1" t="s">
        <v>6</v>
      </c>
      <c r="B545" s="1"/>
      <c r="C545" s="3" t="s">
        <v>224</v>
      </c>
      <c r="D545" s="8" t="str">
        <f>IF(B545=C545,"ok","-")</f>
        <v>-</v>
      </c>
      <c r="F545" t="str">
        <f>_xlfn.CONCAT(B545,C545)</f>
        <v>stdlib/safeds.data.tabular.transformation._one_hot_encoder/OneHotEncoder/inverse_transform</v>
      </c>
      <c r="I545" t="str">
        <f>IF(A545="-","+","-")</f>
        <v>+</v>
      </c>
      <c r="J545" t="str">
        <f>IF(AND(I545="-",NOT(D545="ok")),"+","")</f>
        <v/>
      </c>
      <c r="K545" t="str">
        <f>IF(AND(I545="+",NOT(D545="ok")),"+","")</f>
        <v>+</v>
      </c>
      <c r="L545" t="str">
        <f>IF(AND(I545="-",D545="?",A545&lt;$M$18),"+","")</f>
        <v/>
      </c>
      <c r="N545" t="str">
        <f>IF(AND(D545="ok",I545="-"),"+","")</f>
        <v/>
      </c>
      <c r="O545" t="str">
        <f>IF(AND(I545="+",D545="ok"),"+","")</f>
        <v/>
      </c>
      <c r="P545" t="str">
        <f>IF(AND(K545="+",C545&lt;&gt;""),"+","")</f>
        <v>+</v>
      </c>
      <c r="Q545" t="str">
        <f>IF(AND(I545="-",NOT(D545="ok")),LEN(B545)-LEN(SUBSTITUTE(B545,",",""))+"1","")</f>
        <v/>
      </c>
      <c r="R545" t="str">
        <f>IF(AND(I545="-",NOT(D545="ok")),LEN(C545)-LEN(SUBSTITUTE(C545,",",""))+"1","")</f>
        <v/>
      </c>
    </row>
    <row r="546" spans="1:18" ht="30" x14ac:dyDescent="0.25">
      <c r="A546" s="1" t="s">
        <v>4</v>
      </c>
      <c r="B546" s="3" t="s">
        <v>610</v>
      </c>
      <c r="C546" s="3" t="s">
        <v>610</v>
      </c>
      <c r="D546" s="8" t="str">
        <f>IF(B546=C546,"ok","-")</f>
        <v>ok</v>
      </c>
      <c r="F546" t="str">
        <f>_xlfn.CONCAT(B546,C546)</f>
        <v>stdlib/safeds.data.tabular.transformation._one_hot_encoder/OneHotEncoder/inverse_transform/selfstdlib/safeds.data.tabular.transformation._one_hot_encoder/OneHotEncoder/inverse_transform/self</v>
      </c>
      <c r="I546" t="str">
        <f>IF(A546="-","+","-")</f>
        <v>-</v>
      </c>
      <c r="J546" t="str">
        <f>IF(AND(I546="-",NOT(D546="ok")),"+","")</f>
        <v/>
      </c>
      <c r="K546" t="str">
        <f>IF(AND(I546="+",NOT(D546="ok")),"+","")</f>
        <v/>
      </c>
      <c r="L546" t="str">
        <f>IF(AND(I546="-",D546="?",A546&lt;$M$18),"+","")</f>
        <v/>
      </c>
      <c r="N546" t="str">
        <f>IF(AND(D546="ok",I546="-"),"+","")</f>
        <v>+</v>
      </c>
      <c r="O546" t="str">
        <f>IF(AND(I546="+",D546="ok"),"+","")</f>
        <v/>
      </c>
    </row>
    <row r="547" spans="1:18" ht="30" x14ac:dyDescent="0.25">
      <c r="A547" s="1" t="s">
        <v>6</v>
      </c>
      <c r="B547" s="3" t="s">
        <v>808</v>
      </c>
      <c r="C547" s="1"/>
      <c r="D547" s="8" t="str">
        <f>IF(B547=C547,"ok","-")</f>
        <v>-</v>
      </c>
      <c r="F547" t="str">
        <f>_xlfn.CONCAT(B547,C547)</f>
        <v>stdlib/safeds.data.tabular.transformation._one_hot_encoder/OneHotEncoder/inverse_transform/table</v>
      </c>
      <c r="I547" t="str">
        <f>IF(A547="-","+","-")</f>
        <v>+</v>
      </c>
      <c r="J547" t="str">
        <f>IF(AND(I547="-",NOT(D547="ok")),"+","")</f>
        <v/>
      </c>
      <c r="K547" t="str">
        <f>IF(AND(I547="+",NOT(D547="ok")),"+","")</f>
        <v>+</v>
      </c>
      <c r="L547" t="str">
        <f>IF(AND(I547="-",D547="?",A547&lt;$M$18),"+","")</f>
        <v/>
      </c>
      <c r="N547" t="str">
        <f>IF(AND(D547="ok",I547="-"),"+","")</f>
        <v/>
      </c>
      <c r="O547" t="str">
        <f>IF(AND(I547="+",D547="ok"),"+","")</f>
        <v/>
      </c>
      <c r="P547" t="str">
        <f>IF(AND(K547="+",C547&lt;&gt;""),"+","")</f>
        <v/>
      </c>
      <c r="Q547" t="str">
        <f>IF(AND(I547="-",NOT(D547="ok")),LEN(B547)-LEN(SUBSTITUTE(B547,",",""))+"1","")</f>
        <v/>
      </c>
      <c r="R547" t="str">
        <f>IF(AND(I547="-",NOT(D547="ok")),LEN(C547)-LEN(SUBSTITUTE(C547,",",""))+"1","")</f>
        <v/>
      </c>
    </row>
    <row r="548" spans="1:18" ht="30" x14ac:dyDescent="0.25">
      <c r="A548" s="1" t="s">
        <v>6</v>
      </c>
      <c r="B548" s="1"/>
      <c r="C548" s="3" t="s">
        <v>1006</v>
      </c>
      <c r="D548" s="8" t="str">
        <f>IF(B548=C548,"ok","-")</f>
        <v>-</v>
      </c>
      <c r="F548" t="str">
        <f>_xlfn.CONCAT(B548,C548)</f>
        <v>stdlib/safeds.data.tabular.transformation._one_hot_encoder/OneHotEncoder/inverse_transform/transformed_table</v>
      </c>
      <c r="I548" t="str">
        <f>IF(A548="-","+","-")</f>
        <v>+</v>
      </c>
      <c r="J548" t="str">
        <f>IF(AND(I548="-",NOT(D548="ok")),"+","")</f>
        <v/>
      </c>
      <c r="K548" t="str">
        <f>IF(AND(I548="+",NOT(D548="ok")),"+","")</f>
        <v>+</v>
      </c>
      <c r="L548" t="str">
        <f>IF(AND(I548="-",D548="?",A548&lt;$M$18),"+","")</f>
        <v/>
      </c>
      <c r="N548" t="str">
        <f>IF(AND(D548="ok",I548="-"),"+","")</f>
        <v/>
      </c>
      <c r="O548" t="str">
        <f>IF(AND(I548="+",D548="ok"),"+","")</f>
        <v/>
      </c>
      <c r="P548" t="str">
        <f>IF(AND(K548="+",C548&lt;&gt;""),"+","")</f>
        <v>+</v>
      </c>
      <c r="Q548" t="str">
        <f>IF(AND(I548="-",NOT(D548="ok")),LEN(B548)-LEN(SUBSTITUTE(B548,",",""))+"1","")</f>
        <v/>
      </c>
      <c r="R548" t="str">
        <f>IF(AND(I548="-",NOT(D548="ok")),LEN(C548)-LEN(SUBSTITUTE(C548,",",""))+"1","")</f>
        <v/>
      </c>
    </row>
    <row r="549" spans="1:18" x14ac:dyDescent="0.25">
      <c r="A549" s="1" t="s">
        <v>6</v>
      </c>
      <c r="B549" s="1"/>
      <c r="C549" s="3" t="s">
        <v>402</v>
      </c>
      <c r="D549" s="8" t="s">
        <v>1179</v>
      </c>
      <c r="E549" t="s">
        <v>1232</v>
      </c>
      <c r="F549" t="str">
        <f>_xlfn.CONCAT(B549,C549)</f>
        <v>stdlib/safeds.data.tabular.transformation._one_hot_encoder/OneHotEncoder/is_fitted</v>
      </c>
      <c r="I549" t="str">
        <f>IF(A549="-","+","-")</f>
        <v>+</v>
      </c>
      <c r="J549" t="str">
        <f>IF(AND(I549="-",NOT(D549="ok")),"+","")</f>
        <v/>
      </c>
      <c r="K549" t="str">
        <f>IF(AND(I549="+",NOT(D549="ok")),"+","")</f>
        <v/>
      </c>
      <c r="L549" t="str">
        <f>IF(AND(I549="-",D549="?",A549&lt;$M$18),"+","")</f>
        <v/>
      </c>
      <c r="N549" t="str">
        <f>IF(AND(D549="ok",I549="-"),"+","")</f>
        <v/>
      </c>
      <c r="O549" t="str">
        <f>IF(AND(I549="+",D549="ok"),"+","")</f>
        <v>+</v>
      </c>
    </row>
    <row r="550" spans="1:18" ht="30" x14ac:dyDescent="0.25">
      <c r="A550" s="1" t="s">
        <v>6</v>
      </c>
      <c r="B550" s="1"/>
      <c r="C550" s="3" t="s">
        <v>1007</v>
      </c>
      <c r="D550" s="8" t="str">
        <f>IF(B550=C550,"ok","-")</f>
        <v>-</v>
      </c>
      <c r="F550" t="str">
        <f>_xlfn.CONCAT(B550,C550)</f>
        <v>stdlib/safeds.data.tabular.transformation._one_hot_encoder/OneHotEncoder/is_fitted/self</v>
      </c>
      <c r="I550" t="str">
        <f>IF(A550="-","+","-")</f>
        <v>+</v>
      </c>
      <c r="J550" t="str">
        <f>IF(AND(I550="-",NOT(D550="ok")),"+","")</f>
        <v/>
      </c>
      <c r="K550" t="str">
        <f>IF(AND(I550="+",NOT(D550="ok")),"+","")</f>
        <v>+</v>
      </c>
      <c r="L550" t="str">
        <f>IF(AND(I550="-",D550="?",A550&lt;$M$18),"+","")</f>
        <v/>
      </c>
      <c r="N550" t="str">
        <f>IF(AND(D550="ok",I550="-"),"+","")</f>
        <v/>
      </c>
      <c r="O550" t="str">
        <f>IF(AND(I550="+",D550="ok"),"+","")</f>
        <v/>
      </c>
      <c r="P550" t="str">
        <f>IF(AND(K550="+",C550&lt;&gt;""),"+","")</f>
        <v>+</v>
      </c>
      <c r="Q550" t="str">
        <f>IF(AND(I550="-",NOT(D550="ok")),LEN(B550)-LEN(SUBSTITUTE(B550,",",""))+"1","")</f>
        <v/>
      </c>
      <c r="R550" t="str">
        <f>IF(AND(I550="-",NOT(D550="ok")),LEN(C550)-LEN(SUBSTITUTE(C550,",",""))+"1","")</f>
        <v/>
      </c>
    </row>
    <row r="551" spans="1:18" x14ac:dyDescent="0.25">
      <c r="A551" s="1" t="s">
        <v>6</v>
      </c>
      <c r="B551" s="3" t="s">
        <v>225</v>
      </c>
      <c r="C551" s="1"/>
      <c r="D551" s="8" t="str">
        <f>IF(B551=C551,"ok","-")</f>
        <v>-</v>
      </c>
      <c r="F551" t="str">
        <f>_xlfn.CONCAT(B551,C551)</f>
        <v>stdlib/safeds.data.tabular.transformation._one_hot_encoder/OneHotEncoder/transform</v>
      </c>
      <c r="I551" t="str">
        <f>IF(A551="-","+","-")</f>
        <v>+</v>
      </c>
      <c r="J551" t="str">
        <f>IF(AND(I551="-",NOT(D551="ok")),"+","")</f>
        <v/>
      </c>
      <c r="K551" t="str">
        <f>IF(AND(I551="+",NOT(D551="ok")),"+","")</f>
        <v>+</v>
      </c>
      <c r="L551" t="str">
        <f>IF(AND(I551="-",D551="?",A551&lt;$M$18),"+","")</f>
        <v/>
      </c>
      <c r="N551" t="str">
        <f>IF(AND(D551="ok",I551="-"),"+","")</f>
        <v/>
      </c>
      <c r="O551" t="str">
        <f>IF(AND(I551="+",D551="ok"),"+","")</f>
        <v/>
      </c>
      <c r="P551" t="str">
        <f>IF(AND(K551="+",C551&lt;&gt;""),"+","")</f>
        <v/>
      </c>
      <c r="Q551" t="str">
        <f>IF(AND(I551="-",NOT(D551="ok")),LEN(B551)-LEN(SUBSTITUTE(B551,",",""))+"1","")</f>
        <v/>
      </c>
      <c r="R551" t="str">
        <f>IF(AND(I551="-",NOT(D551="ok")),LEN(C551)-LEN(SUBSTITUTE(C551,",",""))+"1","")</f>
        <v/>
      </c>
    </row>
    <row r="552" spans="1:18" x14ac:dyDescent="0.25">
      <c r="A552" s="1" t="s">
        <v>6</v>
      </c>
      <c r="B552" s="1"/>
      <c r="C552" s="3" t="s">
        <v>225</v>
      </c>
      <c r="D552" s="8" t="str">
        <f>IF(B552=C552,"ok","-")</f>
        <v>-</v>
      </c>
      <c r="F552" t="str">
        <f>_xlfn.CONCAT(B552,C552)</f>
        <v>stdlib/safeds.data.tabular.transformation._one_hot_encoder/OneHotEncoder/transform</v>
      </c>
      <c r="I552" t="str">
        <f>IF(A552="-","+","-")</f>
        <v>+</v>
      </c>
      <c r="J552" t="str">
        <f>IF(AND(I552="-",NOT(D552="ok")),"+","")</f>
        <v/>
      </c>
      <c r="K552" t="str">
        <f>IF(AND(I552="+",NOT(D552="ok")),"+","")</f>
        <v>+</v>
      </c>
      <c r="L552" t="str">
        <f>IF(AND(I552="-",D552="?",A552&lt;$M$18),"+","")</f>
        <v/>
      </c>
      <c r="N552" t="str">
        <f>IF(AND(D552="ok",I552="-"),"+","")</f>
        <v/>
      </c>
      <c r="O552" t="str">
        <f>IF(AND(I552="+",D552="ok"),"+","")</f>
        <v/>
      </c>
      <c r="P552" t="str">
        <f>IF(AND(K552="+",C552&lt;&gt;""),"+","")</f>
        <v>+</v>
      </c>
      <c r="Q552" t="str">
        <f>IF(AND(I552="-",NOT(D552="ok")),LEN(B552)-LEN(SUBSTITUTE(B552,",",""))+"1","")</f>
        <v/>
      </c>
      <c r="R552" t="str">
        <f>IF(AND(I552="-",NOT(D552="ok")),LEN(C552)-LEN(SUBSTITUTE(C552,",",""))+"1","")</f>
        <v/>
      </c>
    </row>
    <row r="553" spans="1:18" ht="30" x14ac:dyDescent="0.25">
      <c r="A553" s="1" t="s">
        <v>4</v>
      </c>
      <c r="B553" s="3" t="s">
        <v>611</v>
      </c>
      <c r="C553" s="3" t="s">
        <v>611</v>
      </c>
      <c r="D553" s="8" t="str">
        <f>IF(B553=C553,"ok","-")</f>
        <v>ok</v>
      </c>
      <c r="F553" t="str">
        <f>_xlfn.CONCAT(B553,C553)</f>
        <v>stdlib/safeds.data.tabular.transformation._one_hot_encoder/OneHotEncoder/transform/selfstdlib/safeds.data.tabular.transformation._one_hot_encoder/OneHotEncoder/transform/self</v>
      </c>
      <c r="I553" t="str">
        <f>IF(A553="-","+","-")</f>
        <v>-</v>
      </c>
      <c r="J553" t="str">
        <f>IF(AND(I553="-",NOT(D553="ok")),"+","")</f>
        <v/>
      </c>
      <c r="K553" t="str">
        <f>IF(AND(I553="+",NOT(D553="ok")),"+","")</f>
        <v/>
      </c>
      <c r="L553" t="str">
        <f>IF(AND(I553="-",D553="?",A553&lt;$M$18),"+","")</f>
        <v/>
      </c>
      <c r="N553" t="str">
        <f>IF(AND(D553="ok",I553="-"),"+","")</f>
        <v>+</v>
      </c>
      <c r="O553" t="str">
        <f>IF(AND(I553="+",D553="ok"),"+","")</f>
        <v/>
      </c>
    </row>
    <row r="554" spans="1:18" ht="30" x14ac:dyDescent="0.25">
      <c r="A554" s="1" t="s">
        <v>6</v>
      </c>
      <c r="B554" s="3" t="s">
        <v>809</v>
      </c>
      <c r="C554" s="1"/>
      <c r="D554" s="8" t="str">
        <f>IF(B554=C554,"ok","-")</f>
        <v>-</v>
      </c>
      <c r="F554" t="str">
        <f>_xlfn.CONCAT(B554,C554)</f>
        <v>stdlib/safeds.data.tabular.transformation._one_hot_encoder/OneHotEncoder/transform/table</v>
      </c>
      <c r="I554" t="str">
        <f>IF(A554="-","+","-")</f>
        <v>+</v>
      </c>
      <c r="J554" t="str">
        <f>IF(AND(I554="-",NOT(D554="ok")),"+","")</f>
        <v/>
      </c>
      <c r="K554" t="str">
        <f>IF(AND(I554="+",NOT(D554="ok")),"+","")</f>
        <v>+</v>
      </c>
      <c r="L554" t="str">
        <f>IF(AND(I554="-",D554="?",A554&lt;$M$18),"+","")</f>
        <v/>
      </c>
      <c r="N554" t="str">
        <f>IF(AND(D554="ok",I554="-"),"+","")</f>
        <v/>
      </c>
      <c r="O554" t="str">
        <f>IF(AND(I554="+",D554="ok"),"+","")</f>
        <v/>
      </c>
      <c r="P554" t="str">
        <f>IF(AND(K554="+",C554&lt;&gt;""),"+","")</f>
        <v/>
      </c>
      <c r="Q554" t="str">
        <f>IF(AND(I554="-",NOT(D554="ok")),LEN(B554)-LEN(SUBSTITUTE(B554,",",""))+"1","")</f>
        <v/>
      </c>
      <c r="R554" t="str">
        <f>IF(AND(I554="-",NOT(D554="ok")),LEN(C554)-LEN(SUBSTITUTE(C554,",",""))+"1","")</f>
        <v/>
      </c>
    </row>
    <row r="555" spans="1:18" ht="30" x14ac:dyDescent="0.25">
      <c r="A555" s="1" t="s">
        <v>6</v>
      </c>
      <c r="B555" s="1"/>
      <c r="C555" s="3" t="s">
        <v>809</v>
      </c>
      <c r="D555" s="8" t="str">
        <f>IF(B555=C555,"ok","-")</f>
        <v>-</v>
      </c>
      <c r="F555" t="str">
        <f>_xlfn.CONCAT(B555,C555)</f>
        <v>stdlib/safeds.data.tabular.transformation._one_hot_encoder/OneHotEncoder/transform/table</v>
      </c>
      <c r="I555" t="str">
        <f>IF(A555="-","+","-")</f>
        <v>+</v>
      </c>
      <c r="J555" t="str">
        <f>IF(AND(I555="-",NOT(D555="ok")),"+","")</f>
        <v/>
      </c>
      <c r="K555" t="str">
        <f>IF(AND(I555="+",NOT(D555="ok")),"+","")</f>
        <v>+</v>
      </c>
      <c r="L555" t="str">
        <f>IF(AND(I555="-",D555="?",A555&lt;$M$18),"+","")</f>
        <v/>
      </c>
      <c r="N555" t="str">
        <f>IF(AND(D555="ok",I555="-"),"+","")</f>
        <v/>
      </c>
      <c r="O555" t="str">
        <f>IF(AND(I555="+",D555="ok"),"+","")</f>
        <v/>
      </c>
      <c r="P555" t="str">
        <f>IF(AND(K555="+",C555&lt;&gt;""),"+","")</f>
        <v>+</v>
      </c>
      <c r="Q555" t="str">
        <f>IF(AND(I555="-",NOT(D555="ok")),LEN(B555)-LEN(SUBSTITUTE(B555,",",""))+"1","")</f>
        <v/>
      </c>
      <c r="R555" t="str">
        <f>IF(AND(I555="-",NOT(D555="ok")),LEN(C555)-LEN(SUBSTITUTE(C555,",",""))+"1","")</f>
        <v/>
      </c>
    </row>
    <row r="556" spans="1:18" x14ac:dyDescent="0.25">
      <c r="A556" s="1" t="s">
        <v>6</v>
      </c>
      <c r="B556" s="3" t="s">
        <v>16</v>
      </c>
      <c r="C556" s="1"/>
      <c r="D556" s="8" t="s">
        <v>1179</v>
      </c>
      <c r="E556" t="s">
        <v>1238</v>
      </c>
      <c r="F556" t="str">
        <f>_xlfn.CONCAT(B556,C556)</f>
        <v>stdlib/safeds.data.tabular.transformation._ordinal_encoder/OrdinalEncoder</v>
      </c>
      <c r="I556" t="str">
        <f>IF(A556="-","+","-")</f>
        <v>+</v>
      </c>
      <c r="J556" t="str">
        <f>IF(AND(I556="-",NOT(D556="ok")),"+","")</f>
        <v/>
      </c>
      <c r="K556" t="str">
        <f>IF(AND(I556="+",NOT(D556="ok")),"+","")</f>
        <v/>
      </c>
      <c r="L556" t="str">
        <f>IF(AND(I556="-",D556="?",A556&lt;$M$18),"+","")</f>
        <v/>
      </c>
      <c r="N556" t="str">
        <f>IF(AND(D556="ok",I556="-"),"+","")</f>
        <v/>
      </c>
      <c r="O556" t="str">
        <f>IF(AND(I556="+",D556="ok"),"+","")</f>
        <v>+</v>
      </c>
    </row>
    <row r="557" spans="1:18" x14ac:dyDescent="0.25">
      <c r="A557" s="1" t="s">
        <v>6</v>
      </c>
      <c r="B557" s="3" t="s">
        <v>226</v>
      </c>
      <c r="C557" s="1"/>
      <c r="D557" s="8" t="s">
        <v>1179</v>
      </c>
      <c r="E557" t="s">
        <v>1238</v>
      </c>
      <c r="F557" t="str">
        <f>_xlfn.CONCAT(B557,C557)</f>
        <v>stdlib/safeds.data.tabular.transformation._ordinal_encoder/OrdinalEncoder/__init__</v>
      </c>
      <c r="I557" t="str">
        <f>IF(A557="-","+","-")</f>
        <v>+</v>
      </c>
      <c r="J557" t="str">
        <f>IF(AND(I557="-",NOT(D557="ok")),"+","")</f>
        <v/>
      </c>
      <c r="K557" t="str">
        <f>IF(AND(I557="+",NOT(D557="ok")),"+","")</f>
        <v/>
      </c>
      <c r="L557" t="str">
        <f>IF(AND(I557="-",D557="?",A557&lt;$M$18),"+","")</f>
        <v/>
      </c>
      <c r="N557" t="str">
        <f>IF(AND(D557="ok",I557="-"),"+","")</f>
        <v/>
      </c>
      <c r="O557" t="str">
        <f>IF(AND(I557="+",D557="ok"),"+","")</f>
        <v>+</v>
      </c>
    </row>
    <row r="558" spans="1:18" ht="30" x14ac:dyDescent="0.25">
      <c r="A558" s="1" t="s">
        <v>6</v>
      </c>
      <c r="B558" s="3" t="s">
        <v>811</v>
      </c>
      <c r="C558" s="1"/>
      <c r="D558" s="8" t="s">
        <v>1179</v>
      </c>
      <c r="E558" t="s">
        <v>1238</v>
      </c>
      <c r="F558" t="str">
        <f>_xlfn.CONCAT(B558,C558)</f>
        <v>stdlib/safeds.data.tabular.transformation._ordinal_encoder/OrdinalEncoder/__init__/order</v>
      </c>
      <c r="I558" t="str">
        <f>IF(A558="-","+","-")</f>
        <v>+</v>
      </c>
      <c r="J558" t="str">
        <f>IF(AND(I558="-",NOT(D558="ok")),"+","")</f>
        <v/>
      </c>
      <c r="K558" t="str">
        <f>IF(AND(I558="+",NOT(D558="ok")),"+","")</f>
        <v/>
      </c>
      <c r="L558" t="str">
        <f>IF(AND(I558="-",D558="?",A558&lt;$M$18),"+","")</f>
        <v/>
      </c>
      <c r="N558" t="str">
        <f>IF(AND(D558="ok",I558="-"),"+","")</f>
        <v/>
      </c>
      <c r="O558" t="str">
        <f>IF(AND(I558="+",D558="ok"),"+","")</f>
        <v>+</v>
      </c>
    </row>
    <row r="559" spans="1:18" x14ac:dyDescent="0.25">
      <c r="A559" s="1" t="s">
        <v>6</v>
      </c>
      <c r="B559" s="3" t="s">
        <v>810</v>
      </c>
      <c r="C559" s="1"/>
      <c r="D559" s="8" t="s">
        <v>1179</v>
      </c>
      <c r="E559" t="s">
        <v>1238</v>
      </c>
      <c r="F559" t="str">
        <f>_xlfn.CONCAT(B559,C559)</f>
        <v>stdlib/safeds.data.tabular.transformation._ordinal_encoder/OrdinalEncoder/__init__/self</v>
      </c>
      <c r="I559" t="str">
        <f>IF(A559="-","+","-")</f>
        <v>+</v>
      </c>
      <c r="J559" t="str">
        <f>IF(AND(I559="-",NOT(D559="ok")),"+","")</f>
        <v/>
      </c>
      <c r="K559" t="str">
        <f>IF(AND(I559="+",NOT(D559="ok")),"+","")</f>
        <v/>
      </c>
      <c r="L559" t="str">
        <f>IF(AND(I559="-",D559="?",A559&lt;$M$18),"+","")</f>
        <v/>
      </c>
      <c r="N559" t="str">
        <f>IF(AND(D559="ok",I559="-"),"+","")</f>
        <v/>
      </c>
      <c r="O559" t="str">
        <f>IF(AND(I559="+",D559="ok"),"+","")</f>
        <v>+</v>
      </c>
    </row>
    <row r="560" spans="1:18" x14ac:dyDescent="0.25">
      <c r="A560" s="1" t="s">
        <v>6</v>
      </c>
      <c r="B560" s="3" t="s">
        <v>227</v>
      </c>
      <c r="C560" s="1"/>
      <c r="D560" s="8" t="s">
        <v>1179</v>
      </c>
      <c r="E560" t="s">
        <v>1238</v>
      </c>
      <c r="F560" t="str">
        <f>_xlfn.CONCAT(B560,C560)</f>
        <v>stdlib/safeds.data.tabular.transformation._ordinal_encoder/OrdinalEncoder/fit</v>
      </c>
      <c r="I560" t="str">
        <f>IF(A560="-","+","-")</f>
        <v>+</v>
      </c>
      <c r="J560" t="str">
        <f>IF(AND(I560="-",NOT(D560="ok")),"+","")</f>
        <v/>
      </c>
      <c r="K560" t="str">
        <f>IF(AND(I560="+",NOT(D560="ok")),"+","")</f>
        <v/>
      </c>
      <c r="L560" t="str">
        <f>IF(AND(I560="-",D560="?",A560&lt;$M$18),"+","")</f>
        <v/>
      </c>
      <c r="N560" t="str">
        <f>IF(AND(D560="ok",I560="-"),"+","")</f>
        <v/>
      </c>
      <c r="O560" t="str">
        <f>IF(AND(I560="+",D560="ok"),"+","")</f>
        <v>+</v>
      </c>
    </row>
    <row r="561" spans="1:15" ht="30" x14ac:dyDescent="0.25">
      <c r="A561" s="1" t="s">
        <v>6</v>
      </c>
      <c r="B561" s="3" t="s">
        <v>814</v>
      </c>
      <c r="C561" s="1"/>
      <c r="D561" s="8" t="s">
        <v>1179</v>
      </c>
      <c r="E561" t="s">
        <v>1238</v>
      </c>
      <c r="F561" t="str">
        <f>_xlfn.CONCAT(B561,C561)</f>
        <v>stdlib/safeds.data.tabular.transformation._ordinal_encoder/OrdinalEncoder/fit/column_name</v>
      </c>
      <c r="I561" t="str">
        <f>IF(A561="-","+","-")</f>
        <v>+</v>
      </c>
      <c r="J561" t="str">
        <f>IF(AND(I561="-",NOT(D561="ok")),"+","")</f>
        <v/>
      </c>
      <c r="K561" t="str">
        <f>IF(AND(I561="+",NOT(D561="ok")),"+","")</f>
        <v/>
      </c>
      <c r="L561" t="str">
        <f>IF(AND(I561="-",D561="?",A561&lt;$M$18),"+","")</f>
        <v/>
      </c>
      <c r="N561" t="str">
        <f>IF(AND(D561="ok",I561="-"),"+","")</f>
        <v/>
      </c>
      <c r="O561" t="str">
        <f>IF(AND(I561="+",D561="ok"),"+","")</f>
        <v>+</v>
      </c>
    </row>
    <row r="562" spans="1:15" x14ac:dyDescent="0.25">
      <c r="A562" s="1" t="s">
        <v>6</v>
      </c>
      <c r="B562" s="3" t="s">
        <v>812</v>
      </c>
      <c r="C562" s="1"/>
      <c r="D562" s="8" t="s">
        <v>1179</v>
      </c>
      <c r="E562" t="s">
        <v>1238</v>
      </c>
      <c r="F562" t="str">
        <f>_xlfn.CONCAT(B562,C562)</f>
        <v>stdlib/safeds.data.tabular.transformation._ordinal_encoder/OrdinalEncoder/fit/self</v>
      </c>
      <c r="I562" t="str">
        <f>IF(A562="-","+","-")</f>
        <v>+</v>
      </c>
      <c r="J562" t="str">
        <f>IF(AND(I562="-",NOT(D562="ok")),"+","")</f>
        <v/>
      </c>
      <c r="K562" t="str">
        <f>IF(AND(I562="+",NOT(D562="ok")),"+","")</f>
        <v/>
      </c>
      <c r="L562" t="str">
        <f>IF(AND(I562="-",D562="?",A562&lt;$M$18),"+","")</f>
        <v/>
      </c>
      <c r="N562" t="str">
        <f>IF(AND(D562="ok",I562="-"),"+","")</f>
        <v/>
      </c>
      <c r="O562" t="str">
        <f>IF(AND(I562="+",D562="ok"),"+","")</f>
        <v>+</v>
      </c>
    </row>
    <row r="563" spans="1:15" x14ac:dyDescent="0.25">
      <c r="A563" s="1" t="s">
        <v>6</v>
      </c>
      <c r="B563" s="3" t="s">
        <v>813</v>
      </c>
      <c r="C563" s="1"/>
      <c r="D563" s="8" t="s">
        <v>1179</v>
      </c>
      <c r="E563" t="s">
        <v>1238</v>
      </c>
      <c r="F563" t="str">
        <f>_xlfn.CONCAT(B563,C563)</f>
        <v>stdlib/safeds.data.tabular.transformation._ordinal_encoder/OrdinalEncoder/fit/table</v>
      </c>
      <c r="I563" t="str">
        <f>IF(A563="-","+","-")</f>
        <v>+</v>
      </c>
      <c r="J563" t="str">
        <f>IF(AND(I563="-",NOT(D563="ok")),"+","")</f>
        <v/>
      </c>
      <c r="K563" t="str">
        <f>IF(AND(I563="+",NOT(D563="ok")),"+","")</f>
        <v/>
      </c>
      <c r="L563" t="str">
        <f>IF(AND(I563="-",D563="?",A563&lt;$M$18),"+","")</f>
        <v/>
      </c>
      <c r="N563" t="str">
        <f>IF(AND(D563="ok",I563="-"),"+","")</f>
        <v/>
      </c>
      <c r="O563" t="str">
        <f>IF(AND(I563="+",D563="ok"),"+","")</f>
        <v>+</v>
      </c>
    </row>
    <row r="564" spans="1:15" x14ac:dyDescent="0.25">
      <c r="A564" s="1" t="s">
        <v>6</v>
      </c>
      <c r="B564" s="3" t="s">
        <v>228</v>
      </c>
      <c r="C564" s="1"/>
      <c r="D564" s="8" t="s">
        <v>1179</v>
      </c>
      <c r="E564" t="s">
        <v>1238</v>
      </c>
      <c r="F564" t="str">
        <f>_xlfn.CONCAT(B564,C564)</f>
        <v>stdlib/safeds.data.tabular.transformation._ordinal_encoder/OrdinalEncoder/fit_transform</v>
      </c>
      <c r="I564" t="str">
        <f>IF(A564="-","+","-")</f>
        <v>+</v>
      </c>
      <c r="J564" t="str">
        <f>IF(AND(I564="-",NOT(D564="ok")),"+","")</f>
        <v/>
      </c>
      <c r="K564" t="str">
        <f>IF(AND(I564="+",NOT(D564="ok")),"+","")</f>
        <v/>
      </c>
      <c r="L564" t="str">
        <f>IF(AND(I564="-",D564="?",A564&lt;$M$18),"+","")</f>
        <v/>
      </c>
      <c r="N564" t="str">
        <f>IF(AND(D564="ok",I564="-"),"+","")</f>
        <v/>
      </c>
      <c r="O564" t="str">
        <f>IF(AND(I564="+",D564="ok"),"+","")</f>
        <v>+</v>
      </c>
    </row>
    <row r="565" spans="1:15" ht="30" x14ac:dyDescent="0.25">
      <c r="A565" s="1" t="s">
        <v>6</v>
      </c>
      <c r="B565" s="3" t="s">
        <v>817</v>
      </c>
      <c r="C565" s="1"/>
      <c r="D565" s="8" t="s">
        <v>1179</v>
      </c>
      <c r="E565" t="s">
        <v>1238</v>
      </c>
      <c r="F565" t="str">
        <f>_xlfn.CONCAT(B565,C565)</f>
        <v>stdlib/safeds.data.tabular.transformation._ordinal_encoder/OrdinalEncoder/fit_transform/columns</v>
      </c>
      <c r="I565" t="str">
        <f>IF(A565="-","+","-")</f>
        <v>+</v>
      </c>
      <c r="J565" t="str">
        <f>IF(AND(I565="-",NOT(D565="ok")),"+","")</f>
        <v/>
      </c>
      <c r="K565" t="str">
        <f>IF(AND(I565="+",NOT(D565="ok")),"+","")</f>
        <v/>
      </c>
      <c r="L565" t="str">
        <f>IF(AND(I565="-",D565="?",A565&lt;$M$18),"+","")</f>
        <v/>
      </c>
      <c r="N565" t="str">
        <f>IF(AND(D565="ok",I565="-"),"+","")</f>
        <v/>
      </c>
      <c r="O565" t="str">
        <f>IF(AND(I565="+",D565="ok"),"+","")</f>
        <v>+</v>
      </c>
    </row>
    <row r="566" spans="1:15" ht="30" x14ac:dyDescent="0.25">
      <c r="A566" s="1" t="s">
        <v>6</v>
      </c>
      <c r="B566" s="3" t="s">
        <v>815</v>
      </c>
      <c r="C566" s="1"/>
      <c r="D566" s="8" t="s">
        <v>1179</v>
      </c>
      <c r="E566" t="s">
        <v>1238</v>
      </c>
      <c r="F566" t="str">
        <f>_xlfn.CONCAT(B566,C566)</f>
        <v>stdlib/safeds.data.tabular.transformation._ordinal_encoder/OrdinalEncoder/fit_transform/self</v>
      </c>
      <c r="I566" t="str">
        <f>IF(A566="-","+","-")</f>
        <v>+</v>
      </c>
      <c r="J566" t="str">
        <f>IF(AND(I566="-",NOT(D566="ok")),"+","")</f>
        <v/>
      </c>
      <c r="K566" t="str">
        <f>IF(AND(I566="+",NOT(D566="ok")),"+","")</f>
        <v/>
      </c>
      <c r="L566" t="str">
        <f>IF(AND(I566="-",D566="?",A566&lt;$M$18),"+","")</f>
        <v/>
      </c>
      <c r="N566" t="str">
        <f>IF(AND(D566="ok",I566="-"),"+","")</f>
        <v/>
      </c>
      <c r="O566" t="str">
        <f>IF(AND(I566="+",D566="ok"),"+","")</f>
        <v>+</v>
      </c>
    </row>
    <row r="567" spans="1:15" ht="30" x14ac:dyDescent="0.25">
      <c r="A567" s="1" t="s">
        <v>6</v>
      </c>
      <c r="B567" s="3" t="s">
        <v>816</v>
      </c>
      <c r="C567" s="1"/>
      <c r="D567" s="8" t="s">
        <v>1179</v>
      </c>
      <c r="E567" t="s">
        <v>1238</v>
      </c>
      <c r="F567" t="str">
        <f>_xlfn.CONCAT(B567,C567)</f>
        <v>stdlib/safeds.data.tabular.transformation._ordinal_encoder/OrdinalEncoder/fit_transform/table</v>
      </c>
      <c r="I567" t="str">
        <f>IF(A567="-","+","-")</f>
        <v>+</v>
      </c>
      <c r="J567" t="str">
        <f>IF(AND(I567="-",NOT(D567="ok")),"+","")</f>
        <v/>
      </c>
      <c r="K567" t="str">
        <f>IF(AND(I567="+",NOT(D567="ok")),"+","")</f>
        <v/>
      </c>
      <c r="L567" t="str">
        <f>IF(AND(I567="-",D567="?",A567&lt;$M$18),"+","")</f>
        <v/>
      </c>
      <c r="N567" t="str">
        <f>IF(AND(D567="ok",I567="-"),"+","")</f>
        <v/>
      </c>
      <c r="O567" t="str">
        <f>IF(AND(I567="+",D567="ok"),"+","")</f>
        <v>+</v>
      </c>
    </row>
    <row r="568" spans="1:15" ht="30" x14ac:dyDescent="0.25">
      <c r="A568" s="1" t="s">
        <v>6</v>
      </c>
      <c r="B568" s="3" t="s">
        <v>229</v>
      </c>
      <c r="C568" s="1"/>
      <c r="D568" s="8" t="s">
        <v>1179</v>
      </c>
      <c r="E568" t="s">
        <v>1238</v>
      </c>
      <c r="F568" t="str">
        <f>_xlfn.CONCAT(B568,C568)</f>
        <v>stdlib/safeds.data.tabular.transformation._ordinal_encoder/OrdinalEncoder/inverse_transform</v>
      </c>
      <c r="I568" t="str">
        <f>IF(A568="-","+","-")</f>
        <v>+</v>
      </c>
      <c r="J568" t="str">
        <f>IF(AND(I568="-",NOT(D568="ok")),"+","")</f>
        <v/>
      </c>
      <c r="K568" t="str">
        <f>IF(AND(I568="+",NOT(D568="ok")),"+","")</f>
        <v/>
      </c>
      <c r="L568" t="str">
        <f>IF(AND(I568="-",D568="?",A568&lt;$M$18),"+","")</f>
        <v/>
      </c>
      <c r="N568" t="str">
        <f>IF(AND(D568="ok",I568="-"),"+","")</f>
        <v/>
      </c>
      <c r="O568" t="str">
        <f>IF(AND(I568="+",D568="ok"),"+","")</f>
        <v>+</v>
      </c>
    </row>
    <row r="569" spans="1:15" ht="30" x14ac:dyDescent="0.25">
      <c r="A569" s="1" t="s">
        <v>6</v>
      </c>
      <c r="B569" s="3" t="s">
        <v>820</v>
      </c>
      <c r="C569" s="1"/>
      <c r="D569" s="8" t="s">
        <v>1179</v>
      </c>
      <c r="E569" t="s">
        <v>1238</v>
      </c>
      <c r="F569" t="str">
        <f>_xlfn.CONCAT(B569,C569)</f>
        <v>stdlib/safeds.data.tabular.transformation._ordinal_encoder/OrdinalEncoder/inverse_transform/column_name</v>
      </c>
      <c r="I569" t="str">
        <f>IF(A569="-","+","-")</f>
        <v>+</v>
      </c>
      <c r="J569" t="str">
        <f>IF(AND(I569="-",NOT(D569="ok")),"+","")</f>
        <v/>
      </c>
      <c r="K569" t="str">
        <f>IF(AND(I569="+",NOT(D569="ok")),"+","")</f>
        <v/>
      </c>
      <c r="L569" t="str">
        <f>IF(AND(I569="-",D569="?",A569&lt;$M$18),"+","")</f>
        <v/>
      </c>
      <c r="N569" t="str">
        <f>IF(AND(D569="ok",I569="-"),"+","")</f>
        <v/>
      </c>
      <c r="O569" t="str">
        <f>IF(AND(I569="+",D569="ok"),"+","")</f>
        <v>+</v>
      </c>
    </row>
    <row r="570" spans="1:15" ht="30" x14ac:dyDescent="0.25">
      <c r="A570" s="1" t="s">
        <v>6</v>
      </c>
      <c r="B570" s="3" t="s">
        <v>818</v>
      </c>
      <c r="C570" s="1"/>
      <c r="D570" s="8" t="s">
        <v>1179</v>
      </c>
      <c r="E570" t="s">
        <v>1238</v>
      </c>
      <c r="F570" t="str">
        <f>_xlfn.CONCAT(B570,C570)</f>
        <v>stdlib/safeds.data.tabular.transformation._ordinal_encoder/OrdinalEncoder/inverse_transform/self</v>
      </c>
      <c r="I570" t="str">
        <f>IF(A570="-","+","-")</f>
        <v>+</v>
      </c>
      <c r="J570" t="str">
        <f>IF(AND(I570="-",NOT(D570="ok")),"+","")</f>
        <v/>
      </c>
      <c r="K570" t="str">
        <f>IF(AND(I570="+",NOT(D570="ok")),"+","")</f>
        <v/>
      </c>
      <c r="L570" t="str">
        <f>IF(AND(I570="-",D570="?",A570&lt;$M$18),"+","")</f>
        <v/>
      </c>
      <c r="N570" t="str">
        <f>IF(AND(D570="ok",I570="-"),"+","")</f>
        <v/>
      </c>
      <c r="O570" t="str">
        <f>IF(AND(I570="+",D570="ok"),"+","")</f>
        <v>+</v>
      </c>
    </row>
    <row r="571" spans="1:15" ht="30" x14ac:dyDescent="0.25">
      <c r="A571" s="1" t="s">
        <v>6</v>
      </c>
      <c r="B571" s="3" t="s">
        <v>819</v>
      </c>
      <c r="C571" s="1"/>
      <c r="D571" s="8" t="s">
        <v>1179</v>
      </c>
      <c r="E571" t="s">
        <v>1238</v>
      </c>
      <c r="F571" t="str">
        <f>_xlfn.CONCAT(B571,C571)</f>
        <v>stdlib/safeds.data.tabular.transformation._ordinal_encoder/OrdinalEncoder/inverse_transform/table</v>
      </c>
      <c r="I571" t="str">
        <f>IF(A571="-","+","-")</f>
        <v>+</v>
      </c>
      <c r="J571" t="str">
        <f>IF(AND(I571="-",NOT(D571="ok")),"+","")</f>
        <v/>
      </c>
      <c r="K571" t="str">
        <f>IF(AND(I571="+",NOT(D571="ok")),"+","")</f>
        <v/>
      </c>
      <c r="L571" t="str">
        <f>IF(AND(I571="-",D571="?",A571&lt;$M$18),"+","")</f>
        <v/>
      </c>
      <c r="N571" t="str">
        <f>IF(AND(D571="ok",I571="-"),"+","")</f>
        <v/>
      </c>
      <c r="O571" t="str">
        <f>IF(AND(I571="+",D571="ok"),"+","")</f>
        <v>+</v>
      </c>
    </row>
    <row r="572" spans="1:15" x14ac:dyDescent="0.25">
      <c r="A572" s="1" t="s">
        <v>6</v>
      </c>
      <c r="B572" s="3" t="s">
        <v>230</v>
      </c>
      <c r="C572" s="1"/>
      <c r="D572" s="8" t="s">
        <v>1179</v>
      </c>
      <c r="E572" t="s">
        <v>1238</v>
      </c>
      <c r="F572" t="str">
        <f>_xlfn.CONCAT(B572,C572)</f>
        <v>stdlib/safeds.data.tabular.transformation._ordinal_encoder/OrdinalEncoder/transform</v>
      </c>
      <c r="I572" t="str">
        <f>IF(A572="-","+","-")</f>
        <v>+</v>
      </c>
      <c r="J572" t="str">
        <f>IF(AND(I572="-",NOT(D572="ok")),"+","")</f>
        <v/>
      </c>
      <c r="K572" t="str">
        <f>IF(AND(I572="+",NOT(D572="ok")),"+","")</f>
        <v/>
      </c>
      <c r="L572" t="str">
        <f>IF(AND(I572="-",D572="?",A572&lt;$M$18),"+","")</f>
        <v/>
      </c>
      <c r="N572" t="str">
        <f>IF(AND(D572="ok",I572="-"),"+","")</f>
        <v/>
      </c>
      <c r="O572" t="str">
        <f>IF(AND(I572="+",D572="ok"),"+","")</f>
        <v>+</v>
      </c>
    </row>
    <row r="573" spans="1:15" ht="30" x14ac:dyDescent="0.25">
      <c r="A573" s="1" t="s">
        <v>6</v>
      </c>
      <c r="B573" s="3" t="s">
        <v>823</v>
      </c>
      <c r="C573" s="1"/>
      <c r="D573" s="8" t="s">
        <v>1179</v>
      </c>
      <c r="E573" t="s">
        <v>1238</v>
      </c>
      <c r="F573" t="str">
        <f>_xlfn.CONCAT(B573,C573)</f>
        <v>stdlib/safeds.data.tabular.transformation._ordinal_encoder/OrdinalEncoder/transform/column_name</v>
      </c>
      <c r="I573" t="str">
        <f>IF(A573="-","+","-")</f>
        <v>+</v>
      </c>
      <c r="J573" t="str">
        <f>IF(AND(I573="-",NOT(D573="ok")),"+","")</f>
        <v/>
      </c>
      <c r="K573" t="str">
        <f>IF(AND(I573="+",NOT(D573="ok")),"+","")</f>
        <v/>
      </c>
      <c r="L573" t="str">
        <f>IF(AND(I573="-",D573="?",A573&lt;$M$18),"+","")</f>
        <v/>
      </c>
      <c r="N573" t="str">
        <f>IF(AND(D573="ok",I573="-"),"+","")</f>
        <v/>
      </c>
      <c r="O573" t="str">
        <f>IF(AND(I573="+",D573="ok"),"+","")</f>
        <v>+</v>
      </c>
    </row>
    <row r="574" spans="1:15" ht="30" x14ac:dyDescent="0.25">
      <c r="A574" s="1" t="s">
        <v>6</v>
      </c>
      <c r="B574" s="3" t="s">
        <v>821</v>
      </c>
      <c r="C574" s="1"/>
      <c r="D574" s="8" t="s">
        <v>1179</v>
      </c>
      <c r="E574" t="s">
        <v>1238</v>
      </c>
      <c r="F574" t="str">
        <f>_xlfn.CONCAT(B574,C574)</f>
        <v>stdlib/safeds.data.tabular.transformation._ordinal_encoder/OrdinalEncoder/transform/self</v>
      </c>
      <c r="I574" t="str">
        <f>IF(A574="-","+","-")</f>
        <v>+</v>
      </c>
      <c r="J574" t="str">
        <f>IF(AND(I574="-",NOT(D574="ok")),"+","")</f>
        <v/>
      </c>
      <c r="K574" t="str">
        <f>IF(AND(I574="+",NOT(D574="ok")),"+","")</f>
        <v/>
      </c>
      <c r="L574" t="str">
        <f>IF(AND(I574="-",D574="?",A574&lt;$M$18),"+","")</f>
        <v/>
      </c>
      <c r="N574" t="str">
        <f>IF(AND(D574="ok",I574="-"),"+","")</f>
        <v/>
      </c>
      <c r="O574" t="str">
        <f>IF(AND(I574="+",D574="ok"),"+","")</f>
        <v>+</v>
      </c>
    </row>
    <row r="575" spans="1:15" ht="30" x14ac:dyDescent="0.25">
      <c r="A575" s="1" t="s">
        <v>6</v>
      </c>
      <c r="B575" s="3" t="s">
        <v>822</v>
      </c>
      <c r="C575" s="1"/>
      <c r="D575" s="8" t="s">
        <v>1179</v>
      </c>
      <c r="E575" t="s">
        <v>1238</v>
      </c>
      <c r="F575" t="str">
        <f>_xlfn.CONCAT(B575,C575)</f>
        <v>stdlib/safeds.data.tabular.transformation._ordinal_encoder/OrdinalEncoder/transform/table</v>
      </c>
      <c r="I575" t="str">
        <f>IF(A575="-","+","-")</f>
        <v>+</v>
      </c>
      <c r="J575" t="str">
        <f>IF(AND(I575="-",NOT(D575="ok")),"+","")</f>
        <v/>
      </c>
      <c r="K575" t="str">
        <f>IF(AND(I575="+",NOT(D575="ok")),"+","")</f>
        <v/>
      </c>
      <c r="L575" t="str">
        <f>IF(AND(I575="-",D575="?",A575&lt;$M$18),"+","")</f>
        <v/>
      </c>
      <c r="N575" t="str">
        <f>IF(AND(D575="ok",I575="-"),"+","")</f>
        <v/>
      </c>
      <c r="O575" t="str">
        <f>IF(AND(I575="+",D575="ok"),"+","")</f>
        <v>+</v>
      </c>
    </row>
    <row r="576" spans="1:15" x14ac:dyDescent="0.25">
      <c r="A576" s="1" t="s">
        <v>6</v>
      </c>
      <c r="B576" s="1"/>
      <c r="C576" s="3" t="s">
        <v>76</v>
      </c>
      <c r="D576" s="8" t="s">
        <v>1179</v>
      </c>
      <c r="E576" t="s">
        <v>1237</v>
      </c>
      <c r="F576" t="str">
        <f>_xlfn.CONCAT(B576,C576)</f>
        <v>stdlib/safeds.data.tabular.transformation._table_transformer/InvertibleTableTransformer</v>
      </c>
      <c r="I576" t="str">
        <f>IF(A576="-","+","-")</f>
        <v>+</v>
      </c>
      <c r="J576" t="str">
        <f>IF(AND(I576="-",NOT(D576="ok")),"+","")</f>
        <v/>
      </c>
      <c r="K576" t="str">
        <f>IF(AND(I576="+",NOT(D576="ok")),"+","")</f>
        <v/>
      </c>
      <c r="L576" t="str">
        <f>IF(AND(I576="-",D576="?",A576&lt;$M$18),"+","")</f>
        <v/>
      </c>
      <c r="N576" t="str">
        <f>IF(AND(D576="ok",I576="-"),"+","")</f>
        <v/>
      </c>
      <c r="O576" t="str">
        <f>IF(AND(I576="+",D576="ok"),"+","")</f>
        <v>+</v>
      </c>
    </row>
    <row r="577" spans="1:15" ht="30" x14ac:dyDescent="0.25">
      <c r="A577" s="1" t="s">
        <v>6</v>
      </c>
      <c r="B577" s="1"/>
      <c r="C577" s="3" t="s">
        <v>403</v>
      </c>
      <c r="D577" s="8" t="s">
        <v>1179</v>
      </c>
      <c r="E577" t="s">
        <v>1237</v>
      </c>
      <c r="F577" t="str">
        <f>_xlfn.CONCAT(B577,C577)</f>
        <v>stdlib/safeds.data.tabular.transformation._table_transformer/InvertibleTableTransformer/inverse_transform</v>
      </c>
      <c r="I577" t="str">
        <f>IF(A577="-","+","-")</f>
        <v>+</v>
      </c>
      <c r="J577" t="str">
        <f>IF(AND(I577="-",NOT(D577="ok")),"+","")</f>
        <v/>
      </c>
      <c r="K577" t="str">
        <f>IF(AND(I577="+",NOT(D577="ok")),"+","")</f>
        <v/>
      </c>
      <c r="L577" t="str">
        <f>IF(AND(I577="-",D577="?",A577&lt;$M$18),"+","")</f>
        <v/>
      </c>
      <c r="N577" t="str">
        <f>IF(AND(D577="ok",I577="-"),"+","")</f>
        <v/>
      </c>
      <c r="O577" t="str">
        <f>IF(AND(I577="+",D577="ok"),"+","")</f>
        <v>+</v>
      </c>
    </row>
    <row r="578" spans="1:15" ht="30" x14ac:dyDescent="0.25">
      <c r="A578" s="1" t="s">
        <v>6</v>
      </c>
      <c r="B578" s="1"/>
      <c r="C578" s="3" t="s">
        <v>1008</v>
      </c>
      <c r="D578" s="8" t="s">
        <v>1179</v>
      </c>
      <c r="E578" t="s">
        <v>1237</v>
      </c>
      <c r="F578" t="str">
        <f>_xlfn.CONCAT(B578,C578)</f>
        <v>stdlib/safeds.data.tabular.transformation._table_transformer/InvertibleTableTransformer/inverse_transform/self</v>
      </c>
      <c r="I578" t="str">
        <f>IF(A578="-","+","-")</f>
        <v>+</v>
      </c>
      <c r="J578" t="str">
        <f>IF(AND(I578="-",NOT(D578="ok")),"+","")</f>
        <v/>
      </c>
      <c r="K578" t="str">
        <f>IF(AND(I578="+",NOT(D578="ok")),"+","")</f>
        <v/>
      </c>
      <c r="L578" t="str">
        <f>IF(AND(I578="-",D578="?",A578&lt;$M$18),"+","")</f>
        <v/>
      </c>
      <c r="N578" t="str">
        <f>IF(AND(D578="ok",I578="-"),"+","")</f>
        <v/>
      </c>
      <c r="O578" t="str">
        <f>IF(AND(I578="+",D578="ok"),"+","")</f>
        <v>+</v>
      </c>
    </row>
    <row r="579" spans="1:15" ht="30" x14ac:dyDescent="0.25">
      <c r="A579" s="1" t="s">
        <v>6</v>
      </c>
      <c r="B579" s="1"/>
      <c r="C579" s="3" t="s">
        <v>1009</v>
      </c>
      <c r="D579" s="8" t="s">
        <v>1179</v>
      </c>
      <c r="E579" t="s">
        <v>1237</v>
      </c>
      <c r="F579" t="str">
        <f>_xlfn.CONCAT(B579,C579)</f>
        <v>stdlib/safeds.data.tabular.transformation._table_transformer/InvertibleTableTransformer/inverse_transform/transformed_table</v>
      </c>
      <c r="I579" t="str">
        <f>IF(A579="-","+","-")</f>
        <v>+</v>
      </c>
      <c r="J579" t="str">
        <f>IF(AND(I579="-",NOT(D579="ok")),"+","")</f>
        <v/>
      </c>
      <c r="K579" t="str">
        <f>IF(AND(I579="+",NOT(D579="ok")),"+","")</f>
        <v/>
      </c>
      <c r="L579" t="str">
        <f>IF(AND(I579="-",D579="?",A579&lt;$M$18),"+","")</f>
        <v/>
      </c>
      <c r="N579" t="str">
        <f>IF(AND(D579="ok",I579="-"),"+","")</f>
        <v/>
      </c>
      <c r="O579" t="str">
        <f>IF(AND(I579="+",D579="ok"),"+","")</f>
        <v>+</v>
      </c>
    </row>
    <row r="580" spans="1:15" x14ac:dyDescent="0.25">
      <c r="A580" s="1" t="s">
        <v>6</v>
      </c>
      <c r="B580" s="1"/>
      <c r="C580" s="3" t="s">
        <v>77</v>
      </c>
      <c r="D580" s="8" t="s">
        <v>1179</v>
      </c>
      <c r="E580" t="s">
        <v>1237</v>
      </c>
      <c r="F580" t="str">
        <f>_xlfn.CONCAT(B580,C580)</f>
        <v>stdlib/safeds.data.tabular.transformation._table_transformer/TableTransformer</v>
      </c>
      <c r="I580" t="str">
        <f>IF(A580="-","+","-")</f>
        <v>+</v>
      </c>
      <c r="J580" t="str">
        <f>IF(AND(I580="-",NOT(D580="ok")),"+","")</f>
        <v/>
      </c>
      <c r="K580" t="str">
        <f>IF(AND(I580="+",NOT(D580="ok")),"+","")</f>
        <v/>
      </c>
      <c r="L580" t="str">
        <f>IF(AND(I580="-",D580="?",A580&lt;$M$18),"+","")</f>
        <v/>
      </c>
      <c r="N580" t="str">
        <f>IF(AND(D580="ok",I580="-"),"+","")</f>
        <v/>
      </c>
      <c r="O580" t="str">
        <f>IF(AND(I580="+",D580="ok"),"+","")</f>
        <v>+</v>
      </c>
    </row>
    <row r="581" spans="1:15" x14ac:dyDescent="0.25">
      <c r="A581" s="1" t="s">
        <v>6</v>
      </c>
      <c r="B581" s="1"/>
      <c r="C581" s="3" t="s">
        <v>404</v>
      </c>
      <c r="D581" s="8" t="s">
        <v>1179</v>
      </c>
      <c r="E581" t="s">
        <v>1237</v>
      </c>
      <c r="F581" t="str">
        <f>_xlfn.CONCAT(B581,C581)</f>
        <v>stdlib/safeds.data.tabular.transformation._table_transformer/TableTransformer/fit</v>
      </c>
      <c r="I581" t="str">
        <f>IF(A581="-","+","-")</f>
        <v>+</v>
      </c>
      <c r="J581" t="str">
        <f>IF(AND(I581="-",NOT(D581="ok")),"+","")</f>
        <v/>
      </c>
      <c r="K581" t="str">
        <f>IF(AND(I581="+",NOT(D581="ok")),"+","")</f>
        <v/>
      </c>
      <c r="L581" t="str">
        <f>IF(AND(I581="-",D581="?",A581&lt;$M$18),"+","")</f>
        <v/>
      </c>
      <c r="N581" t="str">
        <f>IF(AND(D581="ok",I581="-"),"+","")</f>
        <v/>
      </c>
      <c r="O581" t="str">
        <f>IF(AND(I581="+",D581="ok"),"+","")</f>
        <v>+</v>
      </c>
    </row>
    <row r="582" spans="1:15" ht="30" x14ac:dyDescent="0.25">
      <c r="A582" s="1" t="s">
        <v>6</v>
      </c>
      <c r="B582" s="1"/>
      <c r="C582" s="3" t="s">
        <v>1012</v>
      </c>
      <c r="D582" s="8" t="s">
        <v>1179</v>
      </c>
      <c r="E582" t="s">
        <v>1237</v>
      </c>
      <c r="F582" t="str">
        <f>_xlfn.CONCAT(B582,C582)</f>
        <v>stdlib/safeds.data.tabular.transformation._table_transformer/TableTransformer/fit/column_names</v>
      </c>
      <c r="I582" t="str">
        <f>IF(A582="-","+","-")</f>
        <v>+</v>
      </c>
      <c r="J582" t="str">
        <f>IF(AND(I582="-",NOT(D582="ok")),"+","")</f>
        <v/>
      </c>
      <c r="K582" t="str">
        <f>IF(AND(I582="+",NOT(D582="ok")),"+","")</f>
        <v/>
      </c>
      <c r="L582" t="str">
        <f>IF(AND(I582="-",D582="?",A582&lt;$M$18),"+","")</f>
        <v/>
      </c>
      <c r="N582" t="str">
        <f>IF(AND(D582="ok",I582="-"),"+","")</f>
        <v/>
      </c>
      <c r="O582" t="str">
        <f>IF(AND(I582="+",D582="ok"),"+","")</f>
        <v>+</v>
      </c>
    </row>
    <row r="583" spans="1:15" x14ac:dyDescent="0.25">
      <c r="A583" s="1" t="s">
        <v>6</v>
      </c>
      <c r="B583" s="1"/>
      <c r="C583" s="3" t="s">
        <v>1010</v>
      </c>
      <c r="D583" s="8" t="s">
        <v>1179</v>
      </c>
      <c r="E583" t="s">
        <v>1237</v>
      </c>
      <c r="F583" t="str">
        <f>_xlfn.CONCAT(B583,C583)</f>
        <v>stdlib/safeds.data.tabular.transformation._table_transformer/TableTransformer/fit/self</v>
      </c>
      <c r="I583" t="str">
        <f>IF(A583="-","+","-")</f>
        <v>+</v>
      </c>
      <c r="J583" t="str">
        <f>IF(AND(I583="-",NOT(D583="ok")),"+","")</f>
        <v/>
      </c>
      <c r="K583" t="str">
        <f>IF(AND(I583="+",NOT(D583="ok")),"+","")</f>
        <v/>
      </c>
      <c r="L583" t="str">
        <f>IF(AND(I583="-",D583="?",A583&lt;$M$18),"+","")</f>
        <v/>
      </c>
      <c r="N583" t="str">
        <f>IF(AND(D583="ok",I583="-"),"+","")</f>
        <v/>
      </c>
      <c r="O583" t="str">
        <f>IF(AND(I583="+",D583="ok"),"+","")</f>
        <v>+</v>
      </c>
    </row>
    <row r="584" spans="1:15" x14ac:dyDescent="0.25">
      <c r="A584" s="1" t="s">
        <v>6</v>
      </c>
      <c r="B584" s="1"/>
      <c r="C584" s="3" t="s">
        <v>1011</v>
      </c>
      <c r="D584" s="8" t="s">
        <v>1179</v>
      </c>
      <c r="E584" t="s">
        <v>1237</v>
      </c>
      <c r="F584" t="str">
        <f>_xlfn.CONCAT(B584,C584)</f>
        <v>stdlib/safeds.data.tabular.transformation._table_transformer/TableTransformer/fit/table</v>
      </c>
      <c r="I584" t="str">
        <f>IF(A584="-","+","-")</f>
        <v>+</v>
      </c>
      <c r="J584" t="str">
        <f>IF(AND(I584="-",NOT(D584="ok")),"+","")</f>
        <v/>
      </c>
      <c r="K584" t="str">
        <f>IF(AND(I584="+",NOT(D584="ok")),"+","")</f>
        <v/>
      </c>
      <c r="L584" t="str">
        <f>IF(AND(I584="-",D584="?",A584&lt;$M$18),"+","")</f>
        <v/>
      </c>
      <c r="N584" t="str">
        <f>IF(AND(D584="ok",I584="-"),"+","")</f>
        <v/>
      </c>
      <c r="O584" t="str">
        <f>IF(AND(I584="+",D584="ok"),"+","")</f>
        <v>+</v>
      </c>
    </row>
    <row r="585" spans="1:15" ht="30" x14ac:dyDescent="0.25">
      <c r="A585" s="1" t="s">
        <v>6</v>
      </c>
      <c r="B585" s="1"/>
      <c r="C585" s="3" t="s">
        <v>405</v>
      </c>
      <c r="D585" s="8" t="s">
        <v>1179</v>
      </c>
      <c r="E585" t="s">
        <v>1237</v>
      </c>
      <c r="F585" t="str">
        <f>_xlfn.CONCAT(B585,C585)</f>
        <v>stdlib/safeds.data.tabular.transformation._table_transformer/TableTransformer/fit_and_transform</v>
      </c>
      <c r="I585" t="str">
        <f>IF(A585="-","+","-")</f>
        <v>+</v>
      </c>
      <c r="J585" t="str">
        <f>IF(AND(I585="-",NOT(D585="ok")),"+","")</f>
        <v/>
      </c>
      <c r="K585" t="str">
        <f>IF(AND(I585="+",NOT(D585="ok")),"+","")</f>
        <v/>
      </c>
      <c r="L585" t="str">
        <f>IF(AND(I585="-",D585="?",A585&lt;$M$18),"+","")</f>
        <v/>
      </c>
      <c r="N585" t="str">
        <f>IF(AND(D585="ok",I585="-"),"+","")</f>
        <v/>
      </c>
      <c r="O585" t="str">
        <f>IF(AND(I585="+",D585="ok"),"+","")</f>
        <v>+</v>
      </c>
    </row>
    <row r="586" spans="1:15" ht="30" x14ac:dyDescent="0.25">
      <c r="A586" s="1" t="s">
        <v>6</v>
      </c>
      <c r="B586" s="1"/>
      <c r="C586" s="3" t="s">
        <v>1015</v>
      </c>
      <c r="D586" s="8" t="s">
        <v>1179</v>
      </c>
      <c r="E586" t="s">
        <v>1237</v>
      </c>
      <c r="F586" t="str">
        <f>_xlfn.CONCAT(B586,C586)</f>
        <v>stdlib/safeds.data.tabular.transformation._table_transformer/TableTransformer/fit_and_transform/column_names</v>
      </c>
      <c r="I586" t="str">
        <f>IF(A586="-","+","-")</f>
        <v>+</v>
      </c>
      <c r="J586" t="str">
        <f>IF(AND(I586="-",NOT(D586="ok")),"+","")</f>
        <v/>
      </c>
      <c r="K586" t="str">
        <f>IF(AND(I586="+",NOT(D586="ok")),"+","")</f>
        <v/>
      </c>
      <c r="L586" t="str">
        <f>IF(AND(I586="-",D586="?",A586&lt;$M$18),"+","")</f>
        <v/>
      </c>
      <c r="N586" t="str">
        <f>IF(AND(D586="ok",I586="-"),"+","")</f>
        <v/>
      </c>
      <c r="O586" t="str">
        <f>IF(AND(I586="+",D586="ok"),"+","")</f>
        <v>+</v>
      </c>
    </row>
    <row r="587" spans="1:15" ht="30" x14ac:dyDescent="0.25">
      <c r="A587" s="1" t="s">
        <v>6</v>
      </c>
      <c r="B587" s="1"/>
      <c r="C587" s="3" t="s">
        <v>1013</v>
      </c>
      <c r="D587" s="8" t="s">
        <v>1179</v>
      </c>
      <c r="E587" t="s">
        <v>1237</v>
      </c>
      <c r="F587" t="str">
        <f>_xlfn.CONCAT(B587,C587)</f>
        <v>stdlib/safeds.data.tabular.transformation._table_transformer/TableTransformer/fit_and_transform/self</v>
      </c>
      <c r="I587" t="str">
        <f>IF(A587="-","+","-")</f>
        <v>+</v>
      </c>
      <c r="J587" t="str">
        <f>IF(AND(I587="-",NOT(D587="ok")),"+","")</f>
        <v/>
      </c>
      <c r="K587" t="str">
        <f>IF(AND(I587="+",NOT(D587="ok")),"+","")</f>
        <v/>
      </c>
      <c r="L587" t="str">
        <f>IF(AND(I587="-",D587="?",A587&lt;$M$18),"+","")</f>
        <v/>
      </c>
      <c r="N587" t="str">
        <f>IF(AND(D587="ok",I587="-"),"+","")</f>
        <v/>
      </c>
      <c r="O587" t="str">
        <f>IF(AND(I587="+",D587="ok"),"+","")</f>
        <v>+</v>
      </c>
    </row>
    <row r="588" spans="1:15" ht="30" x14ac:dyDescent="0.25">
      <c r="A588" s="1" t="s">
        <v>6</v>
      </c>
      <c r="B588" s="1"/>
      <c r="C588" s="3" t="s">
        <v>1014</v>
      </c>
      <c r="D588" s="8" t="s">
        <v>1179</v>
      </c>
      <c r="E588" t="s">
        <v>1237</v>
      </c>
      <c r="F588" t="str">
        <f>_xlfn.CONCAT(B588,C588)</f>
        <v>stdlib/safeds.data.tabular.transformation._table_transformer/TableTransformer/fit_and_transform/table</v>
      </c>
      <c r="I588" t="str">
        <f>IF(A588="-","+","-")</f>
        <v>+</v>
      </c>
      <c r="J588" t="str">
        <f>IF(AND(I588="-",NOT(D588="ok")),"+","")</f>
        <v/>
      </c>
      <c r="K588" t="str">
        <f>IF(AND(I588="+",NOT(D588="ok")),"+","")</f>
        <v/>
      </c>
      <c r="L588" t="str">
        <f>IF(AND(I588="-",D588="?",A588&lt;$M$18),"+","")</f>
        <v/>
      </c>
      <c r="N588" t="str">
        <f>IF(AND(D588="ok",I588="-"),"+","")</f>
        <v/>
      </c>
      <c r="O588" t="str">
        <f>IF(AND(I588="+",D588="ok"),"+","")</f>
        <v>+</v>
      </c>
    </row>
    <row r="589" spans="1:15" x14ac:dyDescent="0.25">
      <c r="A589" s="1" t="s">
        <v>6</v>
      </c>
      <c r="B589" s="1"/>
      <c r="C589" s="3" t="s">
        <v>406</v>
      </c>
      <c r="D589" s="8" t="s">
        <v>1179</v>
      </c>
      <c r="E589" t="s">
        <v>1237</v>
      </c>
      <c r="F589" t="str">
        <f>_xlfn.CONCAT(B589,C589)</f>
        <v>stdlib/safeds.data.tabular.transformation._table_transformer/TableTransformer/is_fitted</v>
      </c>
      <c r="I589" t="str">
        <f>IF(A589="-","+","-")</f>
        <v>+</v>
      </c>
      <c r="J589" t="str">
        <f>IF(AND(I589="-",NOT(D589="ok")),"+","")</f>
        <v/>
      </c>
      <c r="K589" t="str">
        <f>IF(AND(I589="+",NOT(D589="ok")),"+","")</f>
        <v/>
      </c>
      <c r="L589" t="str">
        <f>IF(AND(I589="-",D589="?",A589&lt;$M$18),"+","")</f>
        <v/>
      </c>
      <c r="N589" t="str">
        <f>IF(AND(D589="ok",I589="-"),"+","")</f>
        <v/>
      </c>
      <c r="O589" t="str">
        <f>IF(AND(I589="+",D589="ok"),"+","")</f>
        <v>+</v>
      </c>
    </row>
    <row r="590" spans="1:15" ht="30" x14ac:dyDescent="0.25">
      <c r="A590" s="1" t="s">
        <v>6</v>
      </c>
      <c r="B590" s="1"/>
      <c r="C590" s="3" t="s">
        <v>1016</v>
      </c>
      <c r="D590" s="8" t="s">
        <v>1179</v>
      </c>
      <c r="E590" t="s">
        <v>1237</v>
      </c>
      <c r="F590" t="str">
        <f>_xlfn.CONCAT(B590,C590)</f>
        <v>stdlib/safeds.data.tabular.transformation._table_transformer/TableTransformer/is_fitted/self</v>
      </c>
      <c r="I590" t="str">
        <f>IF(A590="-","+","-")</f>
        <v>+</v>
      </c>
      <c r="J590" t="str">
        <f>IF(AND(I590="-",NOT(D590="ok")),"+","")</f>
        <v/>
      </c>
      <c r="K590" t="str">
        <f>IF(AND(I590="+",NOT(D590="ok")),"+","")</f>
        <v/>
      </c>
      <c r="L590" t="str">
        <f>IF(AND(I590="-",D590="?",A590&lt;$M$18),"+","")</f>
        <v/>
      </c>
      <c r="N590" t="str">
        <f>IF(AND(D590="ok",I590="-"),"+","")</f>
        <v/>
      </c>
      <c r="O590" t="str">
        <f>IF(AND(I590="+",D590="ok"),"+","")</f>
        <v>+</v>
      </c>
    </row>
    <row r="591" spans="1:15" ht="30" x14ac:dyDescent="0.25">
      <c r="A591" s="1" t="s">
        <v>6</v>
      </c>
      <c r="B591" s="1"/>
      <c r="C591" s="3" t="s">
        <v>407</v>
      </c>
      <c r="D591" s="8" t="s">
        <v>1179</v>
      </c>
      <c r="E591" t="s">
        <v>1237</v>
      </c>
      <c r="F591" t="str">
        <f>_xlfn.CONCAT(B591,C591)</f>
        <v>stdlib/safeds.data.tabular.transformation._table_transformer/TableTransformer/transform</v>
      </c>
      <c r="I591" t="str">
        <f>IF(A591="-","+","-")</f>
        <v>+</v>
      </c>
      <c r="J591" t="str">
        <f>IF(AND(I591="-",NOT(D591="ok")),"+","")</f>
        <v/>
      </c>
      <c r="K591" t="str">
        <f>IF(AND(I591="+",NOT(D591="ok")),"+","")</f>
        <v/>
      </c>
      <c r="L591" t="str">
        <f>IF(AND(I591="-",D591="?",A591&lt;$M$18),"+","")</f>
        <v/>
      </c>
      <c r="N591" t="str">
        <f>IF(AND(D591="ok",I591="-"),"+","")</f>
        <v/>
      </c>
      <c r="O591" t="str">
        <f>IF(AND(I591="+",D591="ok"),"+","")</f>
        <v>+</v>
      </c>
    </row>
    <row r="592" spans="1:15" ht="30" x14ac:dyDescent="0.25">
      <c r="A592" s="1" t="s">
        <v>6</v>
      </c>
      <c r="B592" s="1"/>
      <c r="C592" s="3" t="s">
        <v>1017</v>
      </c>
      <c r="D592" s="8" t="s">
        <v>1179</v>
      </c>
      <c r="E592" t="s">
        <v>1237</v>
      </c>
      <c r="F592" t="str">
        <f>_xlfn.CONCAT(B592,C592)</f>
        <v>stdlib/safeds.data.tabular.transformation._table_transformer/TableTransformer/transform/self</v>
      </c>
      <c r="I592" t="str">
        <f>IF(A592="-","+","-")</f>
        <v>+</v>
      </c>
      <c r="J592" t="str">
        <f>IF(AND(I592="-",NOT(D592="ok")),"+","")</f>
        <v/>
      </c>
      <c r="K592" t="str">
        <f>IF(AND(I592="+",NOT(D592="ok")),"+","")</f>
        <v/>
      </c>
      <c r="L592" t="str">
        <f>IF(AND(I592="-",D592="?",A592&lt;$M$18),"+","")</f>
        <v/>
      </c>
      <c r="N592" t="str">
        <f>IF(AND(D592="ok",I592="-"),"+","")</f>
        <v/>
      </c>
      <c r="O592" t="str">
        <f>IF(AND(I592="+",D592="ok"),"+","")</f>
        <v>+</v>
      </c>
    </row>
    <row r="593" spans="1:18" ht="30" x14ac:dyDescent="0.25">
      <c r="A593" s="1" t="s">
        <v>6</v>
      </c>
      <c r="B593" s="1"/>
      <c r="C593" s="3" t="s">
        <v>1018</v>
      </c>
      <c r="D593" s="8" t="s">
        <v>1179</v>
      </c>
      <c r="E593" t="s">
        <v>1237</v>
      </c>
      <c r="F593" t="str">
        <f>_xlfn.CONCAT(B593,C593)</f>
        <v>stdlib/safeds.data.tabular.transformation._table_transformer/TableTransformer/transform/table</v>
      </c>
      <c r="I593" t="str">
        <f>IF(A593="-","+","-")</f>
        <v>+</v>
      </c>
      <c r="J593" t="str">
        <f>IF(AND(I593="-",NOT(D593="ok")),"+","")</f>
        <v/>
      </c>
      <c r="K593" t="str">
        <f>IF(AND(I593="+",NOT(D593="ok")),"+","")</f>
        <v/>
      </c>
      <c r="L593" t="str">
        <f>IF(AND(I593="-",D593="?",A593&lt;$M$18),"+","")</f>
        <v/>
      </c>
      <c r="N593" t="str">
        <f>IF(AND(D593="ok",I593="-"),"+","")</f>
        <v/>
      </c>
      <c r="O593" t="str">
        <f>IF(AND(I593="+",D593="ok"),"+","")</f>
        <v>+</v>
      </c>
    </row>
    <row r="594" spans="1:18" x14ac:dyDescent="0.25">
      <c r="A594" s="1" t="s">
        <v>6</v>
      </c>
      <c r="B594" s="1"/>
      <c r="C594" s="3" t="s">
        <v>78</v>
      </c>
      <c r="D594" s="8" t="s">
        <v>1179</v>
      </c>
      <c r="E594" t="s">
        <v>1239</v>
      </c>
      <c r="F594" t="str">
        <f>_xlfn.CONCAT(B594,C594)</f>
        <v>stdlib/safeds.data.tabular.typing._column_type/Anything</v>
      </c>
      <c r="I594" t="str">
        <f>IF(A594="-","+","-")</f>
        <v>+</v>
      </c>
      <c r="J594" t="str">
        <f>IF(AND(I594="-",NOT(D594="ok")),"+","")</f>
        <v/>
      </c>
      <c r="K594" t="str">
        <f>IF(AND(I594="+",NOT(D594="ok")),"+","")</f>
        <v/>
      </c>
      <c r="L594" t="str">
        <f>IF(AND(I594="-",D594="?",A594&lt;$M$18),"+","")</f>
        <v/>
      </c>
      <c r="N594" t="str">
        <f>IF(AND(D594="ok",I594="-"),"+","")</f>
        <v/>
      </c>
      <c r="O594" t="str">
        <f>IF(AND(I594="+",D594="ok"),"+","")</f>
        <v>+</v>
      </c>
    </row>
    <row r="595" spans="1:18" x14ac:dyDescent="0.25">
      <c r="A595" s="1" t="s">
        <v>6</v>
      </c>
      <c r="B595" s="1"/>
      <c r="C595" s="3" t="s">
        <v>408</v>
      </c>
      <c r="D595" s="8" t="s">
        <v>1179</v>
      </c>
      <c r="E595" t="s">
        <v>1239</v>
      </c>
      <c r="F595" t="str">
        <f>_xlfn.CONCAT(B595,C595)</f>
        <v>stdlib/safeds.data.tabular.typing._column_type/Anything/__init__</v>
      </c>
      <c r="I595" t="str">
        <f>IF(A595="-","+","-")</f>
        <v>+</v>
      </c>
      <c r="J595" t="str">
        <f>IF(AND(I595="-",NOT(D595="ok")),"+","")</f>
        <v/>
      </c>
      <c r="K595" t="str">
        <f>IF(AND(I595="+",NOT(D595="ok")),"+","")</f>
        <v/>
      </c>
      <c r="L595" t="str">
        <f>IF(AND(I595="-",D595="?",A595&lt;$M$18),"+","")</f>
        <v/>
      </c>
      <c r="N595" t="str">
        <f>IF(AND(D595="ok",I595="-"),"+","")</f>
        <v/>
      </c>
      <c r="O595" t="str">
        <f>IF(AND(I595="+",D595="ok"),"+","")</f>
        <v>+</v>
      </c>
    </row>
    <row r="596" spans="1:18" x14ac:dyDescent="0.25">
      <c r="A596" s="1" t="s">
        <v>6</v>
      </c>
      <c r="B596" s="1"/>
      <c r="C596" s="3" t="s">
        <v>1020</v>
      </c>
      <c r="D596" s="8" t="s">
        <v>1179</v>
      </c>
      <c r="E596" t="s">
        <v>1239</v>
      </c>
      <c r="F596" t="str">
        <f>_xlfn.CONCAT(B596,C596)</f>
        <v>stdlib/safeds.data.tabular.typing._column_type/Anything/__init__/is_nullable</v>
      </c>
      <c r="I596" t="str">
        <f>IF(A596="-","+","-")</f>
        <v>+</v>
      </c>
      <c r="J596" t="str">
        <f>IF(AND(I596="-",NOT(D596="ok")),"+","")</f>
        <v/>
      </c>
      <c r="K596" t="str">
        <f>IF(AND(I596="+",NOT(D596="ok")),"+","")</f>
        <v/>
      </c>
      <c r="L596" t="str">
        <f>IF(AND(I596="-",D596="?",A596&lt;$M$18),"+","")</f>
        <v/>
      </c>
      <c r="N596" t="str">
        <f>IF(AND(D596="ok",I596="-"),"+","")</f>
        <v/>
      </c>
      <c r="O596" t="str">
        <f>IF(AND(I596="+",D596="ok"),"+","")</f>
        <v>+</v>
      </c>
    </row>
    <row r="597" spans="1:18" x14ac:dyDescent="0.25">
      <c r="A597" s="1" t="s">
        <v>6</v>
      </c>
      <c r="B597" s="1"/>
      <c r="C597" s="3" t="s">
        <v>1019</v>
      </c>
      <c r="D597" s="8" t="s">
        <v>1179</v>
      </c>
      <c r="E597" t="s">
        <v>1239</v>
      </c>
      <c r="F597" t="str">
        <f>_xlfn.CONCAT(B597,C597)</f>
        <v>stdlib/safeds.data.tabular.typing._column_type/Anything/__init__/self</v>
      </c>
      <c r="I597" t="str">
        <f>IF(A597="-","+","-")</f>
        <v>+</v>
      </c>
      <c r="J597" t="str">
        <f>IF(AND(I597="-",NOT(D597="ok")),"+","")</f>
        <v/>
      </c>
      <c r="K597" t="str">
        <f>IF(AND(I597="+",NOT(D597="ok")),"+","")</f>
        <v/>
      </c>
      <c r="L597" t="str">
        <f>IF(AND(I597="-",D597="?",A597&lt;$M$18),"+","")</f>
        <v/>
      </c>
      <c r="N597" t="str">
        <f>IF(AND(D597="ok",I597="-"),"+","")</f>
        <v/>
      </c>
      <c r="O597" t="str">
        <f>IF(AND(I597="+",D597="ok"),"+","")</f>
        <v>+</v>
      </c>
    </row>
    <row r="598" spans="1:18" x14ac:dyDescent="0.25">
      <c r="A598" s="1" t="s">
        <v>6</v>
      </c>
      <c r="B598" s="1"/>
      <c r="C598" s="3" t="s">
        <v>409</v>
      </c>
      <c r="D598" s="8" t="s">
        <v>1179</v>
      </c>
      <c r="E598" t="s">
        <v>1239</v>
      </c>
      <c r="F598" t="str">
        <f>_xlfn.CONCAT(B598,C598)</f>
        <v>stdlib/safeds.data.tabular.typing._column_type/Anything/__repr__</v>
      </c>
      <c r="I598" t="str">
        <f>IF(A598="-","+","-")</f>
        <v>+</v>
      </c>
      <c r="J598" t="str">
        <f>IF(AND(I598="-",NOT(D598="ok")),"+","")</f>
        <v/>
      </c>
      <c r="K598" t="str">
        <f>IF(AND(I598="+",NOT(D598="ok")),"+","")</f>
        <v/>
      </c>
      <c r="L598" t="str">
        <f>IF(AND(I598="-",D598="?",A598&lt;$M$18),"+","")</f>
        <v/>
      </c>
      <c r="N598" t="str">
        <f>IF(AND(D598="ok",I598="-"),"+","")</f>
        <v/>
      </c>
      <c r="O598" t="str">
        <f>IF(AND(I598="+",D598="ok"),"+","")</f>
        <v>+</v>
      </c>
    </row>
    <row r="599" spans="1:18" x14ac:dyDescent="0.25">
      <c r="A599" s="1" t="s">
        <v>6</v>
      </c>
      <c r="B599" s="1"/>
      <c r="C599" s="3" t="s">
        <v>1021</v>
      </c>
      <c r="D599" s="8" t="s">
        <v>1179</v>
      </c>
      <c r="E599" t="s">
        <v>1239</v>
      </c>
      <c r="F599" t="str">
        <f>_xlfn.CONCAT(B599,C599)</f>
        <v>stdlib/safeds.data.tabular.typing._column_type/Anything/__repr__/self</v>
      </c>
      <c r="I599" t="str">
        <f>IF(A599="-","+","-")</f>
        <v>+</v>
      </c>
      <c r="J599" t="str">
        <f>IF(AND(I599="-",NOT(D599="ok")),"+","")</f>
        <v/>
      </c>
      <c r="K599" t="str">
        <f>IF(AND(I599="+",NOT(D599="ok")),"+","")</f>
        <v/>
      </c>
      <c r="L599" t="str">
        <f>IF(AND(I599="-",D599="?",A599&lt;$M$18),"+","")</f>
        <v/>
      </c>
      <c r="N599" t="str">
        <f>IF(AND(D599="ok",I599="-"),"+","")</f>
        <v/>
      </c>
      <c r="O599" t="str">
        <f>IF(AND(I599="+",D599="ok"),"+","")</f>
        <v>+</v>
      </c>
    </row>
    <row r="600" spans="1:18" x14ac:dyDescent="0.25">
      <c r="A600" s="1" t="s">
        <v>6</v>
      </c>
      <c r="B600" s="1"/>
      <c r="C600" s="3" t="s">
        <v>410</v>
      </c>
      <c r="D600" s="8" t="s">
        <v>1179</v>
      </c>
      <c r="E600" t="s">
        <v>1239</v>
      </c>
      <c r="F600" t="str">
        <f>_xlfn.CONCAT(B600,C600)</f>
        <v>stdlib/safeds.data.tabular.typing._column_type/Anything/is_nullable</v>
      </c>
      <c r="I600" t="str">
        <f>IF(A600="-","+","-")</f>
        <v>+</v>
      </c>
      <c r="J600" t="str">
        <f>IF(AND(I600="-",NOT(D600="ok")),"+","")</f>
        <v/>
      </c>
      <c r="K600" t="str">
        <f>IF(AND(I600="+",NOT(D600="ok")),"+","")</f>
        <v/>
      </c>
      <c r="L600" t="str">
        <f>IF(AND(I600="-",D600="?",A600&lt;$M$18),"+","")</f>
        <v/>
      </c>
      <c r="N600" t="str">
        <f>IF(AND(D600="ok",I600="-"),"+","")</f>
        <v/>
      </c>
      <c r="O600" t="str">
        <f>IF(AND(I600="+",D600="ok"),"+","")</f>
        <v>+</v>
      </c>
    </row>
    <row r="601" spans="1:18" x14ac:dyDescent="0.25">
      <c r="A601" s="1" t="s">
        <v>6</v>
      </c>
      <c r="B601" s="1"/>
      <c r="C601" s="3" t="s">
        <v>1022</v>
      </c>
      <c r="D601" s="8" t="s">
        <v>1179</v>
      </c>
      <c r="E601" t="s">
        <v>1239</v>
      </c>
      <c r="F601" t="str">
        <f>_xlfn.CONCAT(B601,C601)</f>
        <v>stdlib/safeds.data.tabular.typing._column_type/Anything/is_nullable/self</v>
      </c>
      <c r="I601" t="str">
        <f>IF(A601="-","+","-")</f>
        <v>+</v>
      </c>
      <c r="J601" t="str">
        <f>IF(AND(I601="-",NOT(D601="ok")),"+","")</f>
        <v/>
      </c>
      <c r="K601" t="str">
        <f>IF(AND(I601="+",NOT(D601="ok")),"+","")</f>
        <v/>
      </c>
      <c r="L601" t="str">
        <f>IF(AND(I601="-",D601="?",A601&lt;$M$18),"+","")</f>
        <v/>
      </c>
      <c r="N601" t="str">
        <f>IF(AND(D601="ok",I601="-"),"+","")</f>
        <v/>
      </c>
      <c r="O601" t="str">
        <f>IF(AND(I601="+",D601="ok"),"+","")</f>
        <v>+</v>
      </c>
    </row>
    <row r="602" spans="1:18" x14ac:dyDescent="0.25">
      <c r="A602" s="1" t="s">
        <v>6</v>
      </c>
      <c r="B602" s="1"/>
      <c r="C602" s="3" t="s">
        <v>411</v>
      </c>
      <c r="D602" s="8" t="s">
        <v>1179</v>
      </c>
      <c r="E602" t="s">
        <v>1239</v>
      </c>
      <c r="F602" t="str">
        <f>_xlfn.CONCAT(B602,C602)</f>
        <v>stdlib/safeds.data.tabular.typing._column_type/Anything/is_numeric</v>
      </c>
      <c r="I602" t="str">
        <f>IF(A602="-","+","-")</f>
        <v>+</v>
      </c>
      <c r="J602" t="str">
        <f>IF(AND(I602="-",NOT(D602="ok")),"+","")</f>
        <v/>
      </c>
      <c r="K602" t="str">
        <f>IF(AND(I602="+",NOT(D602="ok")),"+","")</f>
        <v/>
      </c>
      <c r="L602" t="str">
        <f>IF(AND(I602="-",D602="?",A602&lt;$M$18),"+","")</f>
        <v/>
      </c>
      <c r="N602" t="str">
        <f>IF(AND(D602="ok",I602="-"),"+","")</f>
        <v/>
      </c>
      <c r="O602" t="str">
        <f>IF(AND(I602="+",D602="ok"),"+","")</f>
        <v>+</v>
      </c>
    </row>
    <row r="603" spans="1:18" x14ac:dyDescent="0.25">
      <c r="A603" s="1" t="s">
        <v>6</v>
      </c>
      <c r="B603" s="1"/>
      <c r="C603" s="3" t="s">
        <v>1023</v>
      </c>
      <c r="D603" s="8" t="s">
        <v>1179</v>
      </c>
      <c r="E603" t="s">
        <v>1239</v>
      </c>
      <c r="F603" t="str">
        <f>_xlfn.CONCAT(B603,C603)</f>
        <v>stdlib/safeds.data.tabular.typing._column_type/Anything/is_numeric/self</v>
      </c>
      <c r="I603" t="str">
        <f>IF(A603="-","+","-")</f>
        <v>+</v>
      </c>
      <c r="J603" t="str">
        <f>IF(AND(I603="-",NOT(D603="ok")),"+","")</f>
        <v/>
      </c>
      <c r="K603" t="str">
        <f>IF(AND(I603="+",NOT(D603="ok")),"+","")</f>
        <v/>
      </c>
      <c r="L603" t="str">
        <f>IF(AND(I603="-",D603="?",A603&lt;$M$18),"+","")</f>
        <v/>
      </c>
      <c r="N603" t="str">
        <f>IF(AND(D603="ok",I603="-"),"+","")</f>
        <v/>
      </c>
      <c r="O603" t="str">
        <f>IF(AND(I603="+",D603="ok"),"+","")</f>
        <v>+</v>
      </c>
    </row>
    <row r="604" spans="1:18" x14ac:dyDescent="0.25">
      <c r="A604" s="1" t="s">
        <v>6</v>
      </c>
      <c r="B604" s="1"/>
      <c r="C604" s="3" t="s">
        <v>79</v>
      </c>
      <c r="D604" s="8" t="str">
        <f>IF(B604=C604,"ok","-")</f>
        <v>-</v>
      </c>
      <c r="F604" t="str">
        <f>_xlfn.CONCAT(B604,C604)</f>
        <v>stdlib/safeds.data.tabular.typing._column_type/Boolean</v>
      </c>
      <c r="I604" t="str">
        <f>IF(A604="-","+","-")</f>
        <v>+</v>
      </c>
      <c r="J604" t="str">
        <f>IF(AND(I604="-",NOT(D604="ok")),"+","")</f>
        <v/>
      </c>
      <c r="K604" t="str">
        <f>IF(AND(I604="+",NOT(D604="ok")),"+","")</f>
        <v>+</v>
      </c>
      <c r="L604" t="str">
        <f>IF(AND(I604="-",D604="?",A604&lt;$M$18),"+","")</f>
        <v/>
      </c>
      <c r="N604" t="str">
        <f>IF(AND(D604="ok",I604="-"),"+","")</f>
        <v/>
      </c>
      <c r="O604" t="str">
        <f>IF(AND(I604="+",D604="ok"),"+","")</f>
        <v/>
      </c>
      <c r="P604" t="str">
        <f>IF(AND(K604="+",C604&lt;&gt;""),"+","")</f>
        <v>+</v>
      </c>
      <c r="Q604" t="str">
        <f>IF(AND(I604="-",NOT(D604="ok")),LEN(B604)-LEN(SUBSTITUTE(B604,",",""))+"1","")</f>
        <v/>
      </c>
      <c r="R604" t="str">
        <f>IF(AND(I604="-",NOT(D604="ok")),LEN(C604)-LEN(SUBSTITUTE(C604,",",""))+"1","")</f>
        <v/>
      </c>
    </row>
    <row r="605" spans="1:18" x14ac:dyDescent="0.25">
      <c r="A605" s="1" t="s">
        <v>6</v>
      </c>
      <c r="B605" s="1"/>
      <c r="C605" s="3" t="s">
        <v>412</v>
      </c>
      <c r="D605" s="8" t="s">
        <v>1179</v>
      </c>
      <c r="E605" t="s">
        <v>1239</v>
      </c>
      <c r="F605" t="str">
        <f>_xlfn.CONCAT(B605,C605)</f>
        <v>stdlib/safeds.data.tabular.typing._column_type/Boolean/__init__</v>
      </c>
      <c r="I605" t="str">
        <f>IF(A605="-","+","-")</f>
        <v>+</v>
      </c>
      <c r="J605" t="str">
        <f>IF(AND(I605="-",NOT(D605="ok")),"+","")</f>
        <v/>
      </c>
      <c r="K605" t="str">
        <f>IF(AND(I605="+",NOT(D605="ok")),"+","")</f>
        <v/>
      </c>
      <c r="L605" t="str">
        <f>IF(AND(I605="-",D605="?",A605&lt;$M$18),"+","")</f>
        <v/>
      </c>
      <c r="N605" t="str">
        <f>IF(AND(D605="ok",I605="-"),"+","")</f>
        <v/>
      </c>
      <c r="O605" t="str">
        <f>IF(AND(I605="+",D605="ok"),"+","")</f>
        <v>+</v>
      </c>
    </row>
    <row r="606" spans="1:18" x14ac:dyDescent="0.25">
      <c r="A606" s="1" t="s">
        <v>6</v>
      </c>
      <c r="B606" s="1"/>
      <c r="C606" s="3" t="s">
        <v>1025</v>
      </c>
      <c r="D606" s="8" t="s">
        <v>1179</v>
      </c>
      <c r="E606" t="s">
        <v>1239</v>
      </c>
      <c r="F606" t="str">
        <f>_xlfn.CONCAT(B606,C606)</f>
        <v>stdlib/safeds.data.tabular.typing._column_type/Boolean/__init__/is_nullable</v>
      </c>
      <c r="I606" t="str">
        <f>IF(A606="-","+","-")</f>
        <v>+</v>
      </c>
      <c r="J606" t="str">
        <f>IF(AND(I606="-",NOT(D606="ok")),"+","")</f>
        <v/>
      </c>
      <c r="K606" t="str">
        <f>IF(AND(I606="+",NOT(D606="ok")),"+","")</f>
        <v/>
      </c>
      <c r="L606" t="str">
        <f>IF(AND(I606="-",D606="?",A606&lt;$M$18),"+","")</f>
        <v/>
      </c>
      <c r="N606" t="str">
        <f>IF(AND(D606="ok",I606="-"),"+","")</f>
        <v/>
      </c>
      <c r="O606" t="str">
        <f>IF(AND(I606="+",D606="ok"),"+","")</f>
        <v>+</v>
      </c>
    </row>
    <row r="607" spans="1:18" x14ac:dyDescent="0.25">
      <c r="A607" s="1" t="s">
        <v>6</v>
      </c>
      <c r="B607" s="1"/>
      <c r="C607" s="3" t="s">
        <v>1024</v>
      </c>
      <c r="D607" s="8" t="s">
        <v>1179</v>
      </c>
      <c r="E607" t="s">
        <v>1239</v>
      </c>
      <c r="F607" t="str">
        <f>_xlfn.CONCAT(B607,C607)</f>
        <v>stdlib/safeds.data.tabular.typing._column_type/Boolean/__init__/self</v>
      </c>
      <c r="I607" t="str">
        <f>IF(A607="-","+","-")</f>
        <v>+</v>
      </c>
      <c r="J607" t="str">
        <f>IF(AND(I607="-",NOT(D607="ok")),"+","")</f>
        <v/>
      </c>
      <c r="K607" t="str">
        <f>IF(AND(I607="+",NOT(D607="ok")),"+","")</f>
        <v/>
      </c>
      <c r="L607" t="str">
        <f>IF(AND(I607="-",D607="?",A607&lt;$M$18),"+","")</f>
        <v/>
      </c>
      <c r="N607" t="str">
        <f>IF(AND(D607="ok",I607="-"),"+","")</f>
        <v/>
      </c>
      <c r="O607" t="str">
        <f>IF(AND(I607="+",D607="ok"),"+","")</f>
        <v>+</v>
      </c>
    </row>
    <row r="608" spans="1:18" x14ac:dyDescent="0.25">
      <c r="A608" s="1" t="s">
        <v>6</v>
      </c>
      <c r="B608" s="1"/>
      <c r="C608" s="3" t="s">
        <v>413</v>
      </c>
      <c r="D608" s="8" t="str">
        <f>IF(B608=C608,"ok","-")</f>
        <v>-</v>
      </c>
      <c r="F608" t="str">
        <f>_xlfn.CONCAT(B608,C608)</f>
        <v>stdlib/safeds.data.tabular.typing._column_type/Boolean/__repr__</v>
      </c>
      <c r="I608" t="str">
        <f>IF(A608="-","+","-")</f>
        <v>+</v>
      </c>
      <c r="J608" t="str">
        <f>IF(AND(I608="-",NOT(D608="ok")),"+","")</f>
        <v/>
      </c>
      <c r="K608" t="str">
        <f>IF(AND(I608="+",NOT(D608="ok")),"+","")</f>
        <v>+</v>
      </c>
      <c r="L608" t="str">
        <f>IF(AND(I608="-",D608="?",A608&lt;$M$18),"+","")</f>
        <v/>
      </c>
      <c r="N608" t="str">
        <f>IF(AND(D608="ok",I608="-"),"+","")</f>
        <v/>
      </c>
      <c r="O608" t="str">
        <f>IF(AND(I608="+",D608="ok"),"+","")</f>
        <v/>
      </c>
      <c r="P608" t="str">
        <f>IF(AND(K608="+",C608&lt;&gt;""),"+","")</f>
        <v>+</v>
      </c>
      <c r="Q608" t="str">
        <f>IF(AND(I608="-",NOT(D608="ok")),LEN(B608)-LEN(SUBSTITUTE(B608,",",""))+"1","")</f>
        <v/>
      </c>
      <c r="R608" t="str">
        <f>IF(AND(I608="-",NOT(D608="ok")),LEN(C608)-LEN(SUBSTITUTE(C608,",",""))+"1","")</f>
        <v/>
      </c>
    </row>
    <row r="609" spans="1:18" x14ac:dyDescent="0.25">
      <c r="A609" s="1" t="s">
        <v>6</v>
      </c>
      <c r="B609" s="1"/>
      <c r="C609" s="3" t="s">
        <v>1026</v>
      </c>
      <c r="D609" s="8" t="str">
        <f>IF(B609=C609,"ok","-")</f>
        <v>-</v>
      </c>
      <c r="F609" t="str">
        <f>_xlfn.CONCAT(B609,C609)</f>
        <v>stdlib/safeds.data.tabular.typing._column_type/Boolean/__repr__/self</v>
      </c>
      <c r="I609" t="str">
        <f>IF(A609="-","+","-")</f>
        <v>+</v>
      </c>
      <c r="J609" t="str">
        <f>IF(AND(I609="-",NOT(D609="ok")),"+","")</f>
        <v/>
      </c>
      <c r="K609" t="str">
        <f>IF(AND(I609="+",NOT(D609="ok")),"+","")</f>
        <v>+</v>
      </c>
      <c r="L609" t="str">
        <f>IF(AND(I609="-",D609="?",A609&lt;$M$18),"+","")</f>
        <v/>
      </c>
      <c r="N609" t="str">
        <f>IF(AND(D609="ok",I609="-"),"+","")</f>
        <v/>
      </c>
      <c r="O609" t="str">
        <f>IF(AND(I609="+",D609="ok"),"+","")</f>
        <v/>
      </c>
      <c r="P609" t="str">
        <f>IF(AND(K609="+",C609&lt;&gt;""),"+","")</f>
        <v>+</v>
      </c>
      <c r="Q609" t="str">
        <f>IF(AND(I609="-",NOT(D609="ok")),LEN(B609)-LEN(SUBSTITUTE(B609,",",""))+"1","")</f>
        <v/>
      </c>
      <c r="R609" t="str">
        <f>IF(AND(I609="-",NOT(D609="ok")),LEN(C609)-LEN(SUBSTITUTE(C609,",",""))+"1","")</f>
        <v/>
      </c>
    </row>
    <row r="610" spans="1:18" x14ac:dyDescent="0.25">
      <c r="A610" s="1" t="s">
        <v>6</v>
      </c>
      <c r="B610" s="1"/>
      <c r="C610" s="3" t="s">
        <v>414</v>
      </c>
      <c r="D610" s="8" t="s">
        <v>1179</v>
      </c>
      <c r="E610" t="s">
        <v>1239</v>
      </c>
      <c r="F610" t="str">
        <f>_xlfn.CONCAT(B610,C610)</f>
        <v>stdlib/safeds.data.tabular.typing._column_type/Boolean/is_nullable</v>
      </c>
      <c r="I610" t="str">
        <f>IF(A610="-","+","-")</f>
        <v>+</v>
      </c>
      <c r="J610" t="str">
        <f>IF(AND(I610="-",NOT(D610="ok")),"+","")</f>
        <v/>
      </c>
      <c r="K610" t="str">
        <f>IF(AND(I610="+",NOT(D610="ok")),"+","")</f>
        <v/>
      </c>
      <c r="L610" t="str">
        <f>IF(AND(I610="-",D610="?",A610&lt;$M$18),"+","")</f>
        <v/>
      </c>
      <c r="N610" t="str">
        <f>IF(AND(D610="ok",I610="-"),"+","")</f>
        <v/>
      </c>
      <c r="O610" t="str">
        <f>IF(AND(I610="+",D610="ok"),"+","")</f>
        <v>+</v>
      </c>
    </row>
    <row r="611" spans="1:18" x14ac:dyDescent="0.25">
      <c r="A611" s="1" t="s">
        <v>6</v>
      </c>
      <c r="B611" s="1"/>
      <c r="C611" s="3" t="s">
        <v>1027</v>
      </c>
      <c r="D611" s="8" t="s">
        <v>1179</v>
      </c>
      <c r="E611" t="s">
        <v>1239</v>
      </c>
      <c r="F611" t="str">
        <f>_xlfn.CONCAT(B611,C611)</f>
        <v>stdlib/safeds.data.tabular.typing._column_type/Boolean/is_nullable/self</v>
      </c>
      <c r="I611" t="str">
        <f>IF(A611="-","+","-")</f>
        <v>+</v>
      </c>
      <c r="J611" t="str">
        <f>IF(AND(I611="-",NOT(D611="ok")),"+","")</f>
        <v/>
      </c>
      <c r="K611" t="str">
        <f>IF(AND(I611="+",NOT(D611="ok")),"+","")</f>
        <v/>
      </c>
      <c r="L611" t="str">
        <f>IF(AND(I611="-",D611="?",A611&lt;$M$18),"+","")</f>
        <v/>
      </c>
      <c r="N611" t="str">
        <f>IF(AND(D611="ok",I611="-"),"+","")</f>
        <v/>
      </c>
      <c r="O611" t="str">
        <f>IF(AND(I611="+",D611="ok"),"+","")</f>
        <v>+</v>
      </c>
    </row>
    <row r="612" spans="1:18" x14ac:dyDescent="0.25">
      <c r="A612" s="1" t="s">
        <v>6</v>
      </c>
      <c r="B612" s="1"/>
      <c r="C612" s="3" t="s">
        <v>415</v>
      </c>
      <c r="D612" s="8" t="str">
        <f>IF(B612=C612,"ok","-")</f>
        <v>-</v>
      </c>
      <c r="F612" t="str">
        <f>_xlfn.CONCAT(B612,C612)</f>
        <v>stdlib/safeds.data.tabular.typing._column_type/Boolean/is_numeric</v>
      </c>
      <c r="I612" t="str">
        <f>IF(A612="-","+","-")</f>
        <v>+</v>
      </c>
      <c r="J612" t="str">
        <f>IF(AND(I612="-",NOT(D612="ok")),"+","")</f>
        <v/>
      </c>
      <c r="K612" t="str">
        <f>IF(AND(I612="+",NOT(D612="ok")),"+","")</f>
        <v>+</v>
      </c>
      <c r="L612" t="str">
        <f>IF(AND(I612="-",D612="?",A612&lt;$M$18),"+","")</f>
        <v/>
      </c>
      <c r="N612" t="str">
        <f>IF(AND(D612="ok",I612="-"),"+","")</f>
        <v/>
      </c>
      <c r="O612" t="str">
        <f>IF(AND(I612="+",D612="ok"),"+","")</f>
        <v/>
      </c>
      <c r="P612" t="str">
        <f>IF(AND(K612="+",C612&lt;&gt;""),"+","")</f>
        <v>+</v>
      </c>
      <c r="Q612" t="str">
        <f>IF(AND(I612="-",NOT(D612="ok")),LEN(B612)-LEN(SUBSTITUTE(B612,",",""))+"1","")</f>
        <v/>
      </c>
      <c r="R612" t="str">
        <f>IF(AND(I612="-",NOT(D612="ok")),LEN(C612)-LEN(SUBSTITUTE(C612,",",""))+"1","")</f>
        <v/>
      </c>
    </row>
    <row r="613" spans="1:18" x14ac:dyDescent="0.25">
      <c r="A613" s="1" t="s">
        <v>6</v>
      </c>
      <c r="B613" s="1"/>
      <c r="C613" s="3" t="s">
        <v>1028</v>
      </c>
      <c r="D613" s="8" t="str">
        <f>IF(B613=C613,"ok","-")</f>
        <v>-</v>
      </c>
      <c r="F613" t="str">
        <f>_xlfn.CONCAT(B613,C613)</f>
        <v>stdlib/safeds.data.tabular.typing._column_type/Boolean/is_numeric/self</v>
      </c>
      <c r="I613" t="str">
        <f>IF(A613="-","+","-")</f>
        <v>+</v>
      </c>
      <c r="J613" t="str">
        <f>IF(AND(I613="-",NOT(D613="ok")),"+","")</f>
        <v/>
      </c>
      <c r="K613" t="str">
        <f>IF(AND(I613="+",NOT(D613="ok")),"+","")</f>
        <v>+</v>
      </c>
      <c r="L613" t="str">
        <f>IF(AND(I613="-",D613="?",A613&lt;$M$18),"+","")</f>
        <v/>
      </c>
      <c r="N613" t="str">
        <f>IF(AND(D613="ok",I613="-"),"+","")</f>
        <v/>
      </c>
      <c r="O613" t="str">
        <f>IF(AND(I613="+",D613="ok"),"+","")</f>
        <v/>
      </c>
      <c r="P613" t="str">
        <f>IF(AND(K613="+",C613&lt;&gt;""),"+","")</f>
        <v>+</v>
      </c>
      <c r="Q613" t="str">
        <f>IF(AND(I613="-",NOT(D613="ok")),LEN(B613)-LEN(SUBSTITUTE(B613,",",""))+"1","")</f>
        <v/>
      </c>
      <c r="R613" t="str">
        <f>IF(AND(I613="-",NOT(D613="ok")),LEN(C613)-LEN(SUBSTITUTE(C613,",",""))+"1","")</f>
        <v/>
      </c>
    </row>
    <row r="614" spans="1:18" x14ac:dyDescent="0.25">
      <c r="A614" s="1" t="s">
        <v>6</v>
      </c>
      <c r="B614" s="3" t="s">
        <v>17</v>
      </c>
      <c r="C614" s="1"/>
      <c r="D614" s="8" t="str">
        <f>IF(B614=C614,"ok","-")</f>
        <v>-</v>
      </c>
      <c r="F614" t="str">
        <f>_xlfn.CONCAT(B614,C614)</f>
        <v>stdlib/safeds.data.tabular.typing._column_type/BooleanColumnType</v>
      </c>
      <c r="I614" t="str">
        <f>IF(A614="-","+","-")</f>
        <v>+</v>
      </c>
      <c r="J614" t="str">
        <f>IF(AND(I614="-",NOT(D614="ok")),"+","")</f>
        <v/>
      </c>
      <c r="K614" t="str">
        <f>IF(AND(I614="+",NOT(D614="ok")),"+","")</f>
        <v>+</v>
      </c>
      <c r="L614" t="str">
        <f>IF(AND(I614="-",D614="?",A614&lt;$M$18),"+","")</f>
        <v/>
      </c>
      <c r="N614" t="str">
        <f>IF(AND(D614="ok",I614="-"),"+","")</f>
        <v/>
      </c>
      <c r="O614" t="str">
        <f>IF(AND(I614="+",D614="ok"),"+","")</f>
        <v/>
      </c>
      <c r="P614" t="str">
        <f>IF(AND(K614="+",C614&lt;&gt;""),"+","")</f>
        <v/>
      </c>
      <c r="Q614" t="str">
        <f>IF(AND(I614="-",NOT(D614="ok")),LEN(B614)-LEN(SUBSTITUTE(B614,",",""))+"1","")</f>
        <v/>
      </c>
      <c r="R614" t="str">
        <f>IF(AND(I614="-",NOT(D614="ok")),LEN(C614)-LEN(SUBSTITUTE(C614,",",""))+"1","")</f>
        <v/>
      </c>
    </row>
    <row r="615" spans="1:18" x14ac:dyDescent="0.25">
      <c r="A615" s="1" t="s">
        <v>6</v>
      </c>
      <c r="B615" s="3" t="s">
        <v>231</v>
      </c>
      <c r="C615" s="1"/>
      <c r="D615" s="8" t="str">
        <f>IF(B615=C615,"ok","-")</f>
        <v>-</v>
      </c>
      <c r="F615" t="str">
        <f>_xlfn.CONCAT(B615,C615)</f>
        <v>stdlib/safeds.data.tabular.typing._column_type/BooleanColumnType/__repr__</v>
      </c>
      <c r="I615" t="str">
        <f>IF(A615="-","+","-")</f>
        <v>+</v>
      </c>
      <c r="J615" t="str">
        <f>IF(AND(I615="-",NOT(D615="ok")),"+","")</f>
        <v/>
      </c>
      <c r="K615" t="str">
        <f>IF(AND(I615="+",NOT(D615="ok")),"+","")</f>
        <v>+</v>
      </c>
      <c r="L615" t="str">
        <f>IF(AND(I615="-",D615="?",A615&lt;$M$18),"+","")</f>
        <v/>
      </c>
      <c r="N615" t="str">
        <f>IF(AND(D615="ok",I615="-"),"+","")</f>
        <v/>
      </c>
      <c r="O615" t="str">
        <f>IF(AND(I615="+",D615="ok"),"+","")</f>
        <v/>
      </c>
      <c r="P615" t="str">
        <f>IF(AND(K615="+",C615&lt;&gt;""),"+","")</f>
        <v/>
      </c>
      <c r="Q615" t="str">
        <f>IF(AND(I615="-",NOT(D615="ok")),LEN(B615)-LEN(SUBSTITUTE(B615,",",""))+"1","")</f>
        <v/>
      </c>
      <c r="R615" t="str">
        <f>IF(AND(I615="-",NOT(D615="ok")),LEN(C615)-LEN(SUBSTITUTE(C615,",",""))+"1","")</f>
        <v/>
      </c>
    </row>
    <row r="616" spans="1:18" x14ac:dyDescent="0.25">
      <c r="A616" s="1" t="s">
        <v>6</v>
      </c>
      <c r="B616" s="3" t="s">
        <v>824</v>
      </c>
      <c r="C616" s="1"/>
      <c r="D616" s="8" t="str">
        <f>IF(B616=C616,"ok","-")</f>
        <v>-</v>
      </c>
      <c r="F616" t="str">
        <f>_xlfn.CONCAT(B616,C616)</f>
        <v>stdlib/safeds.data.tabular.typing._column_type/BooleanColumnType/__repr__/self</v>
      </c>
      <c r="I616" t="str">
        <f>IF(A616="-","+","-")</f>
        <v>+</v>
      </c>
      <c r="J616" t="str">
        <f>IF(AND(I616="-",NOT(D616="ok")),"+","")</f>
        <v/>
      </c>
      <c r="K616" t="str">
        <f>IF(AND(I616="+",NOT(D616="ok")),"+","")</f>
        <v>+</v>
      </c>
      <c r="L616" t="str">
        <f>IF(AND(I616="-",D616="?",A616&lt;$M$18),"+","")</f>
        <v/>
      </c>
      <c r="N616" t="str">
        <f>IF(AND(D616="ok",I616="-"),"+","")</f>
        <v/>
      </c>
      <c r="O616" t="str">
        <f>IF(AND(I616="+",D616="ok"),"+","")</f>
        <v/>
      </c>
      <c r="P616" t="str">
        <f>IF(AND(K616="+",C616&lt;&gt;""),"+","")</f>
        <v/>
      </c>
      <c r="Q616" t="str">
        <f>IF(AND(I616="-",NOT(D616="ok")),LEN(B616)-LEN(SUBSTITUTE(B616,",",""))+"1","")</f>
        <v/>
      </c>
      <c r="R616" t="str">
        <f>IF(AND(I616="-",NOT(D616="ok")),LEN(C616)-LEN(SUBSTITUTE(C616,",",""))+"1","")</f>
        <v/>
      </c>
    </row>
    <row r="617" spans="1:18" x14ac:dyDescent="0.25">
      <c r="A617" s="1" t="s">
        <v>6</v>
      </c>
      <c r="B617" s="3" t="s">
        <v>232</v>
      </c>
      <c r="C617" s="1"/>
      <c r="D617" s="8" t="str">
        <f>IF(B617=C617,"ok","-")</f>
        <v>-</v>
      </c>
      <c r="F617" t="str">
        <f>_xlfn.CONCAT(B617,C617)</f>
        <v>stdlib/safeds.data.tabular.typing._column_type/BooleanColumnType/is_numeric</v>
      </c>
      <c r="I617" t="str">
        <f>IF(A617="-","+","-")</f>
        <v>+</v>
      </c>
      <c r="J617" t="str">
        <f>IF(AND(I617="-",NOT(D617="ok")),"+","")</f>
        <v/>
      </c>
      <c r="K617" t="str">
        <f>IF(AND(I617="+",NOT(D617="ok")),"+","")</f>
        <v>+</v>
      </c>
      <c r="L617" t="str">
        <f>IF(AND(I617="-",D617="?",A617&lt;$M$18),"+","")</f>
        <v/>
      </c>
      <c r="N617" t="str">
        <f>IF(AND(D617="ok",I617="-"),"+","")</f>
        <v/>
      </c>
      <c r="O617" t="str">
        <f>IF(AND(I617="+",D617="ok"),"+","")</f>
        <v/>
      </c>
      <c r="P617" t="str">
        <f>IF(AND(K617="+",C617&lt;&gt;""),"+","")</f>
        <v/>
      </c>
      <c r="Q617" t="str">
        <f>IF(AND(I617="-",NOT(D617="ok")),LEN(B617)-LEN(SUBSTITUTE(B617,",",""))+"1","")</f>
        <v/>
      </c>
      <c r="R617" t="str">
        <f>IF(AND(I617="-",NOT(D617="ok")),LEN(C617)-LEN(SUBSTITUTE(C617,",",""))+"1","")</f>
        <v/>
      </c>
    </row>
    <row r="618" spans="1:18" x14ac:dyDescent="0.25">
      <c r="A618" s="1" t="s">
        <v>6</v>
      </c>
      <c r="B618" s="3" t="s">
        <v>825</v>
      </c>
      <c r="C618" s="1"/>
      <c r="D618" s="8" t="str">
        <f>IF(B618=C618,"ok","-")</f>
        <v>-</v>
      </c>
      <c r="F618" t="str">
        <f>_xlfn.CONCAT(B618,C618)</f>
        <v>stdlib/safeds.data.tabular.typing._column_type/BooleanColumnType/is_numeric/self</v>
      </c>
      <c r="I618" t="str">
        <f>IF(A618="-","+","-")</f>
        <v>+</v>
      </c>
      <c r="J618" t="str">
        <f>IF(AND(I618="-",NOT(D618="ok")),"+","")</f>
        <v/>
      </c>
      <c r="K618" t="str">
        <f>IF(AND(I618="+",NOT(D618="ok")),"+","")</f>
        <v>+</v>
      </c>
      <c r="L618" t="str">
        <f>IF(AND(I618="-",D618="?",A618&lt;$M$18),"+","")</f>
        <v/>
      </c>
      <c r="N618" t="str">
        <f>IF(AND(D618="ok",I618="-"),"+","")</f>
        <v/>
      </c>
      <c r="O618" t="str">
        <f>IF(AND(I618="+",D618="ok"),"+","")</f>
        <v/>
      </c>
      <c r="P618" t="str">
        <f>IF(AND(K618="+",C618&lt;&gt;""),"+","")</f>
        <v/>
      </c>
      <c r="Q618" t="str">
        <f>IF(AND(I618="-",NOT(D618="ok")),LEN(B618)-LEN(SUBSTITUTE(B618,",",""))+"1","")</f>
        <v/>
      </c>
      <c r="R618" t="str">
        <f>IF(AND(I618="-",NOT(D618="ok")),LEN(C618)-LEN(SUBSTITUTE(C618,",",""))+"1","")</f>
        <v/>
      </c>
    </row>
    <row r="619" spans="1:18" x14ac:dyDescent="0.25">
      <c r="A619" s="1" t="s">
        <v>6</v>
      </c>
      <c r="B619" s="3" t="s">
        <v>18</v>
      </c>
      <c r="C619" s="1"/>
      <c r="D619" s="8" t="str">
        <f>IF(B619=C619,"ok","-")</f>
        <v>-</v>
      </c>
      <c r="F619" t="str">
        <f>_xlfn.CONCAT(B619,C619)</f>
        <v>stdlib/safeds.data.tabular.typing._column_type/ColumnType</v>
      </c>
      <c r="I619" t="str">
        <f>IF(A619="-","+","-")</f>
        <v>+</v>
      </c>
      <c r="J619" t="str">
        <f>IF(AND(I619="-",NOT(D619="ok")),"+","")</f>
        <v/>
      </c>
      <c r="K619" t="str">
        <f>IF(AND(I619="+",NOT(D619="ok")),"+","")</f>
        <v>+</v>
      </c>
      <c r="L619" t="str">
        <f>IF(AND(I619="-",D619="?",A619&lt;$M$18),"+","")</f>
        <v/>
      </c>
      <c r="N619" t="str">
        <f>IF(AND(D619="ok",I619="-"),"+","")</f>
        <v/>
      </c>
      <c r="O619" t="str">
        <f>IF(AND(I619="+",D619="ok"),"+","")</f>
        <v/>
      </c>
      <c r="P619" t="str">
        <f>IF(AND(K619="+",C619&lt;&gt;""),"+","")</f>
        <v/>
      </c>
      <c r="Q619" t="str">
        <f>IF(AND(I619="-",NOT(D619="ok")),LEN(B619)-LEN(SUBSTITUTE(B619,",",""))+"1","")</f>
        <v/>
      </c>
      <c r="R619" t="str">
        <f>IF(AND(I619="-",NOT(D619="ok")),LEN(C619)-LEN(SUBSTITUTE(C619,",",""))+"1","")</f>
        <v/>
      </c>
    </row>
    <row r="620" spans="1:18" x14ac:dyDescent="0.25">
      <c r="A620" s="1" t="s">
        <v>6</v>
      </c>
      <c r="B620" s="1"/>
      <c r="C620" s="3" t="s">
        <v>18</v>
      </c>
      <c r="D620" s="8" t="str">
        <f>IF(B620=C620,"ok","-")</f>
        <v>-</v>
      </c>
      <c r="F620" t="str">
        <f>_xlfn.CONCAT(B620,C620)</f>
        <v>stdlib/safeds.data.tabular.typing._column_type/ColumnType</v>
      </c>
      <c r="I620" t="str">
        <f>IF(A620="-","+","-")</f>
        <v>+</v>
      </c>
      <c r="J620" t="str">
        <f>IF(AND(I620="-",NOT(D620="ok")),"+","")</f>
        <v/>
      </c>
      <c r="K620" t="str">
        <f>IF(AND(I620="+",NOT(D620="ok")),"+","")</f>
        <v>+</v>
      </c>
      <c r="L620" t="str">
        <f>IF(AND(I620="-",D620="?",A620&lt;$M$18),"+","")</f>
        <v/>
      </c>
      <c r="N620" t="str">
        <f>IF(AND(D620="ok",I620="-"),"+","")</f>
        <v/>
      </c>
      <c r="O620" t="str">
        <f>IF(AND(I620="+",D620="ok"),"+","")</f>
        <v/>
      </c>
      <c r="P620" t="str">
        <f>IF(AND(K620="+",C620&lt;&gt;""),"+","")</f>
        <v>+</v>
      </c>
      <c r="Q620" t="str">
        <f>IF(AND(I620="-",NOT(D620="ok")),LEN(B620)-LEN(SUBSTITUTE(B620,",",""))+"1","")</f>
        <v/>
      </c>
      <c r="R620" t="str">
        <f>IF(AND(I620="-",NOT(D620="ok")),LEN(C620)-LEN(SUBSTITUTE(C620,",",""))+"1","")</f>
        <v/>
      </c>
    </row>
    <row r="621" spans="1:18" x14ac:dyDescent="0.25">
      <c r="A621" s="1" t="s">
        <v>6</v>
      </c>
      <c r="B621" s="1"/>
      <c r="C621" s="3" t="s">
        <v>416</v>
      </c>
      <c r="D621" s="8" t="str">
        <f>IF(B621=C621,"ok","-")</f>
        <v>-</v>
      </c>
      <c r="E621" t="s">
        <v>1240</v>
      </c>
      <c r="F621" t="str">
        <f>_xlfn.CONCAT(B621,C621)</f>
        <v>stdlib/safeds.data.tabular.typing._column_type/ColumnType/_from_numpy_data_type</v>
      </c>
      <c r="I621" t="str">
        <f>IF(A621="-","+","-")</f>
        <v>+</v>
      </c>
      <c r="J621" t="str">
        <f>IF(AND(I621="-",NOT(D621="ok")),"+","")</f>
        <v/>
      </c>
      <c r="K621" t="str">
        <f>IF(AND(I621="+",NOT(D621="ok")),"+","")</f>
        <v>+</v>
      </c>
      <c r="L621" t="str">
        <f>IF(AND(I621="-",D621="?",A621&lt;$M$18),"+","")</f>
        <v/>
      </c>
      <c r="N621" t="str">
        <f>IF(AND(D621="ok",I621="-"),"+","")</f>
        <v/>
      </c>
      <c r="O621" t="str">
        <f>IF(AND(I621="+",D621="ok"),"+","")</f>
        <v/>
      </c>
      <c r="P621" t="str">
        <f>IF(AND(K621="+",C621&lt;&gt;""),"+","")</f>
        <v>+</v>
      </c>
      <c r="Q621" t="str">
        <f>IF(AND(I621="-",NOT(D621="ok")),LEN(B621)-LEN(SUBSTITUTE(B621,",",""))+"1","")</f>
        <v/>
      </c>
      <c r="R621" t="str">
        <f>IF(AND(I621="-",NOT(D621="ok")),LEN(C621)-LEN(SUBSTITUTE(C621,",",""))+"1","")</f>
        <v/>
      </c>
    </row>
    <row r="622" spans="1:18" ht="30" x14ac:dyDescent="0.25">
      <c r="A622" s="1" t="s">
        <v>6</v>
      </c>
      <c r="B622" s="1"/>
      <c r="C622" s="3" t="s">
        <v>1029</v>
      </c>
      <c r="D622" s="8" t="str">
        <f>IF(B622=C622,"ok","-")</f>
        <v>-</v>
      </c>
      <c r="E622" t="s">
        <v>1240</v>
      </c>
      <c r="F622" t="str">
        <f>_xlfn.CONCAT(B622,C622)</f>
        <v>stdlib/safeds.data.tabular.typing._column_type/ColumnType/_from_numpy_data_type/data_type</v>
      </c>
      <c r="I622" t="str">
        <f>IF(A622="-","+","-")</f>
        <v>+</v>
      </c>
      <c r="J622" t="str">
        <f>IF(AND(I622="-",NOT(D622="ok")),"+","")</f>
        <v/>
      </c>
      <c r="K622" t="str">
        <f>IF(AND(I622="+",NOT(D622="ok")),"+","")</f>
        <v>+</v>
      </c>
      <c r="L622" t="str">
        <f>IF(AND(I622="-",D622="?",A622&lt;$M$18),"+","")</f>
        <v/>
      </c>
      <c r="N622" t="str">
        <f>IF(AND(D622="ok",I622="-"),"+","")</f>
        <v/>
      </c>
      <c r="O622" t="str">
        <f>IF(AND(I622="+",D622="ok"),"+","")</f>
        <v/>
      </c>
      <c r="P622" t="str">
        <f>IF(AND(K622="+",C622&lt;&gt;""),"+","")</f>
        <v>+</v>
      </c>
      <c r="Q622" t="str">
        <f>IF(AND(I622="-",NOT(D622="ok")),LEN(B622)-LEN(SUBSTITUTE(B622,",",""))+"1","")</f>
        <v/>
      </c>
      <c r="R622" t="str">
        <f>IF(AND(I622="-",NOT(D622="ok")),LEN(C622)-LEN(SUBSTITUTE(C622,",",""))+"1","")</f>
        <v/>
      </c>
    </row>
    <row r="623" spans="1:18" x14ac:dyDescent="0.25">
      <c r="A623" s="1" t="s">
        <v>6</v>
      </c>
      <c r="B623" s="1"/>
      <c r="C623" s="3" t="s">
        <v>417</v>
      </c>
      <c r="D623" s="8" t="s">
        <v>1179</v>
      </c>
      <c r="E623" t="s">
        <v>1240</v>
      </c>
      <c r="F623" t="str">
        <f>_xlfn.CONCAT(B623,C623)</f>
        <v>stdlib/safeds.data.tabular.typing._column_type/ColumnType/_from_polars_data_type</v>
      </c>
      <c r="I623" t="str">
        <f>IF(A623="-","+","-")</f>
        <v>+</v>
      </c>
      <c r="J623" t="str">
        <f>IF(AND(I623="-",NOT(D623="ok")),"+","")</f>
        <v/>
      </c>
      <c r="K623" t="str">
        <f>IF(AND(I623="+",NOT(D623="ok")),"+","")</f>
        <v/>
      </c>
      <c r="L623" t="str">
        <f>IF(AND(I623="-",D623="?",A623&lt;$M$18),"+","")</f>
        <v/>
      </c>
      <c r="N623" t="str">
        <f>IF(AND(D623="ok",I623="-"),"+","")</f>
        <v/>
      </c>
      <c r="O623" t="str">
        <f>IF(AND(I623="+",D623="ok"),"+","")</f>
        <v>+</v>
      </c>
    </row>
    <row r="624" spans="1:18" ht="30" x14ac:dyDescent="0.25">
      <c r="A624" s="1" t="s">
        <v>6</v>
      </c>
      <c r="B624" s="1"/>
      <c r="C624" s="3" t="s">
        <v>1030</v>
      </c>
      <c r="D624" s="8" t="s">
        <v>1179</v>
      </c>
      <c r="E624" t="s">
        <v>1240</v>
      </c>
      <c r="F624" t="str">
        <f>_xlfn.CONCAT(B624,C624)</f>
        <v>stdlib/safeds.data.tabular.typing._column_type/ColumnType/_from_polars_data_type/data_type</v>
      </c>
      <c r="I624" t="str">
        <f>IF(A624="-","+","-")</f>
        <v>+</v>
      </c>
      <c r="J624" t="str">
        <f>IF(AND(I624="-",NOT(D624="ok")),"+","")</f>
        <v/>
      </c>
      <c r="K624" t="str">
        <f>IF(AND(I624="+",NOT(D624="ok")),"+","")</f>
        <v/>
      </c>
      <c r="L624" t="str">
        <f>IF(AND(I624="-",D624="?",A624&lt;$M$18),"+","")</f>
        <v/>
      </c>
      <c r="N624" t="str">
        <f>IF(AND(D624="ok",I624="-"),"+","")</f>
        <v/>
      </c>
      <c r="O624" t="str">
        <f>IF(AND(I624="+",D624="ok"),"+","")</f>
        <v>+</v>
      </c>
    </row>
    <row r="625" spans="1:18" x14ac:dyDescent="0.25">
      <c r="A625" s="1" t="s">
        <v>6</v>
      </c>
      <c r="B625" s="3" t="s">
        <v>233</v>
      </c>
      <c r="C625" s="1"/>
      <c r="D625" s="8" t="str">
        <f>IF(B625=C625,"ok","-")</f>
        <v>-</v>
      </c>
      <c r="F625" t="str">
        <f>_xlfn.CONCAT(B625,C625)</f>
        <v>stdlib/safeds.data.tabular.typing._column_type/ColumnType/from_numpy_dtype</v>
      </c>
      <c r="I625" t="str">
        <f>IF(A625="-","+","-")</f>
        <v>+</v>
      </c>
      <c r="J625" t="str">
        <f>IF(AND(I625="-",NOT(D625="ok")),"+","")</f>
        <v/>
      </c>
      <c r="K625" t="str">
        <f>IF(AND(I625="+",NOT(D625="ok")),"+","")</f>
        <v>+</v>
      </c>
      <c r="L625" t="str">
        <f>IF(AND(I625="-",D625="?",A625&lt;$M$18),"+","")</f>
        <v/>
      </c>
      <c r="N625" t="str">
        <f>IF(AND(D625="ok",I625="-"),"+","")</f>
        <v/>
      </c>
      <c r="O625" t="str">
        <f>IF(AND(I625="+",D625="ok"),"+","")</f>
        <v/>
      </c>
      <c r="P625" t="str">
        <f>IF(AND(K625="+",C625&lt;&gt;""),"+","")</f>
        <v/>
      </c>
      <c r="Q625" t="str">
        <f>IF(AND(I625="-",NOT(D625="ok")),LEN(B625)-LEN(SUBSTITUTE(B625,",",""))+"1","")</f>
        <v/>
      </c>
      <c r="R625" t="str">
        <f>IF(AND(I625="-",NOT(D625="ok")),LEN(C625)-LEN(SUBSTITUTE(C625,",",""))+"1","")</f>
        <v/>
      </c>
    </row>
    <row r="626" spans="1:18" x14ac:dyDescent="0.25">
      <c r="A626" s="1" t="s">
        <v>6</v>
      </c>
      <c r="B626" s="3" t="s">
        <v>826</v>
      </c>
      <c r="C626" s="1"/>
      <c r="D626" s="8" t="str">
        <f>IF(B626=C626,"ok","-")</f>
        <v>-</v>
      </c>
      <c r="F626" t="str">
        <f>_xlfn.CONCAT(B626,C626)</f>
        <v>stdlib/safeds.data.tabular.typing._column_type/ColumnType/from_numpy_dtype/_type</v>
      </c>
      <c r="I626" t="str">
        <f>IF(A626="-","+","-")</f>
        <v>+</v>
      </c>
      <c r="J626" t="str">
        <f>IF(AND(I626="-",NOT(D626="ok")),"+","")</f>
        <v/>
      </c>
      <c r="K626" t="str">
        <f>IF(AND(I626="+",NOT(D626="ok")),"+","")</f>
        <v>+</v>
      </c>
      <c r="L626" t="str">
        <f>IF(AND(I626="-",D626="?",A626&lt;$M$18),"+","")</f>
        <v/>
      </c>
      <c r="N626" t="str">
        <f>IF(AND(D626="ok",I626="-"),"+","")</f>
        <v/>
      </c>
      <c r="O626" t="str">
        <f>IF(AND(I626="+",D626="ok"),"+","")</f>
        <v/>
      </c>
      <c r="P626" t="str">
        <f>IF(AND(K626="+",C626&lt;&gt;""),"+","")</f>
        <v/>
      </c>
      <c r="Q626" t="str">
        <f>IF(AND(I626="-",NOT(D626="ok")),LEN(B626)-LEN(SUBSTITUTE(B626,",",""))+"1","")</f>
        <v/>
      </c>
      <c r="R626" t="str">
        <f>IF(AND(I626="-",NOT(D626="ok")),LEN(C626)-LEN(SUBSTITUTE(C626,",",""))+"1","")</f>
        <v/>
      </c>
    </row>
    <row r="627" spans="1:18" x14ac:dyDescent="0.25">
      <c r="A627" s="1" t="s">
        <v>6</v>
      </c>
      <c r="B627" s="1"/>
      <c r="C627" s="3" t="s">
        <v>418</v>
      </c>
      <c r="D627" s="8" t="s">
        <v>1179</v>
      </c>
      <c r="E627" t="s">
        <v>1240</v>
      </c>
      <c r="F627" t="str">
        <f>_xlfn.CONCAT(B627,C627)</f>
        <v>stdlib/safeds.data.tabular.typing._column_type/ColumnType/is_nullable</v>
      </c>
      <c r="I627" t="str">
        <f>IF(A627="-","+","-")</f>
        <v>+</v>
      </c>
      <c r="J627" t="str">
        <f>IF(AND(I627="-",NOT(D627="ok")),"+","")</f>
        <v/>
      </c>
      <c r="K627" t="str">
        <f>IF(AND(I627="+",NOT(D627="ok")),"+","")</f>
        <v/>
      </c>
      <c r="L627" t="str">
        <f>IF(AND(I627="-",D627="?",A627&lt;$M$18),"+","")</f>
        <v/>
      </c>
      <c r="N627" t="str">
        <f>IF(AND(D627="ok",I627="-"),"+","")</f>
        <v/>
      </c>
      <c r="O627" t="str">
        <f>IF(AND(I627="+",D627="ok"),"+","")</f>
        <v>+</v>
      </c>
    </row>
    <row r="628" spans="1:18" x14ac:dyDescent="0.25">
      <c r="A628" s="1" t="s">
        <v>6</v>
      </c>
      <c r="B628" s="1"/>
      <c r="C628" s="3" t="s">
        <v>1031</v>
      </c>
      <c r="D628" s="8" t="s">
        <v>1179</v>
      </c>
      <c r="E628" t="s">
        <v>1240</v>
      </c>
      <c r="F628" t="str">
        <f>_xlfn.CONCAT(B628,C628)</f>
        <v>stdlib/safeds.data.tabular.typing._column_type/ColumnType/is_nullable/self</v>
      </c>
      <c r="I628" t="str">
        <f>IF(A628="-","+","-")</f>
        <v>+</v>
      </c>
      <c r="J628" t="str">
        <f>IF(AND(I628="-",NOT(D628="ok")),"+","")</f>
        <v/>
      </c>
      <c r="K628" t="str">
        <f>IF(AND(I628="+",NOT(D628="ok")),"+","")</f>
        <v/>
      </c>
      <c r="L628" t="str">
        <f>IF(AND(I628="-",D628="?",A628&lt;$M$18),"+","")</f>
        <v/>
      </c>
      <c r="N628" t="str">
        <f>IF(AND(D628="ok",I628="-"),"+","")</f>
        <v/>
      </c>
      <c r="O628" t="str">
        <f>IF(AND(I628="+",D628="ok"),"+","")</f>
        <v>+</v>
      </c>
    </row>
    <row r="629" spans="1:18" x14ac:dyDescent="0.25">
      <c r="A629" s="1" t="s">
        <v>6</v>
      </c>
      <c r="B629" s="3" t="s">
        <v>234</v>
      </c>
      <c r="C629" s="1"/>
      <c r="D629" s="8" t="str">
        <f>IF(B629=C629,"ok","-")</f>
        <v>-</v>
      </c>
      <c r="F629" t="str">
        <f>_xlfn.CONCAT(B629,C629)</f>
        <v>stdlib/safeds.data.tabular.typing._column_type/ColumnType/is_numeric</v>
      </c>
      <c r="I629" t="str">
        <f>IF(A629="-","+","-")</f>
        <v>+</v>
      </c>
      <c r="J629" t="str">
        <f>IF(AND(I629="-",NOT(D629="ok")),"+","")</f>
        <v/>
      </c>
      <c r="K629" t="str">
        <f>IF(AND(I629="+",NOT(D629="ok")),"+","")</f>
        <v>+</v>
      </c>
      <c r="L629" t="str">
        <f>IF(AND(I629="-",D629="?",A629&lt;$M$18),"+","")</f>
        <v/>
      </c>
      <c r="N629" t="str">
        <f>IF(AND(D629="ok",I629="-"),"+","")</f>
        <v/>
      </c>
      <c r="O629" t="str">
        <f>IF(AND(I629="+",D629="ok"),"+","")</f>
        <v/>
      </c>
      <c r="P629" t="str">
        <f>IF(AND(K629="+",C629&lt;&gt;""),"+","")</f>
        <v/>
      </c>
      <c r="Q629" t="str">
        <f>IF(AND(I629="-",NOT(D629="ok")),LEN(B629)-LEN(SUBSTITUTE(B629,",",""))+"1","")</f>
        <v/>
      </c>
      <c r="R629" t="str">
        <f>IF(AND(I629="-",NOT(D629="ok")),LEN(C629)-LEN(SUBSTITUTE(C629,",",""))+"1","")</f>
        <v/>
      </c>
    </row>
    <row r="630" spans="1:18" x14ac:dyDescent="0.25">
      <c r="A630" s="1" t="s">
        <v>6</v>
      </c>
      <c r="B630" s="1"/>
      <c r="C630" s="3" t="s">
        <v>234</v>
      </c>
      <c r="D630" s="8" t="str">
        <f>IF(B630=C630,"ok","-")</f>
        <v>-</v>
      </c>
      <c r="F630" t="str">
        <f>_xlfn.CONCAT(B630,C630)</f>
        <v>stdlib/safeds.data.tabular.typing._column_type/ColumnType/is_numeric</v>
      </c>
      <c r="I630" t="str">
        <f>IF(A630="-","+","-")</f>
        <v>+</v>
      </c>
      <c r="J630" t="str">
        <f>IF(AND(I630="-",NOT(D630="ok")),"+","")</f>
        <v/>
      </c>
      <c r="K630" t="str">
        <f>IF(AND(I630="+",NOT(D630="ok")),"+","")</f>
        <v>+</v>
      </c>
      <c r="L630" t="str">
        <f>IF(AND(I630="-",D630="?",A630&lt;$M$18),"+","")</f>
        <v/>
      </c>
      <c r="N630" t="str">
        <f>IF(AND(D630="ok",I630="-"),"+","")</f>
        <v/>
      </c>
      <c r="O630" t="str">
        <f>IF(AND(I630="+",D630="ok"),"+","")</f>
        <v/>
      </c>
      <c r="P630" t="str">
        <f>IF(AND(K630="+",C630&lt;&gt;""),"+","")</f>
        <v>+</v>
      </c>
      <c r="Q630" t="str">
        <f>IF(AND(I630="-",NOT(D630="ok")),LEN(B630)-LEN(SUBSTITUTE(B630,",",""))+"1","")</f>
        <v/>
      </c>
      <c r="R630" t="str">
        <f>IF(AND(I630="-",NOT(D630="ok")),LEN(C630)-LEN(SUBSTITUTE(C630,",",""))+"1","")</f>
        <v/>
      </c>
    </row>
    <row r="631" spans="1:18" x14ac:dyDescent="0.25">
      <c r="A631" s="1" t="s">
        <v>4</v>
      </c>
      <c r="B631" s="3" t="s">
        <v>612</v>
      </c>
      <c r="C631" s="3" t="s">
        <v>612</v>
      </c>
      <c r="D631" s="8" t="str">
        <f>IF(B631=C631,"ok","-")</f>
        <v>ok</v>
      </c>
      <c r="F631" t="str">
        <f>_xlfn.CONCAT(B631,C631)</f>
        <v>stdlib/safeds.data.tabular.typing._column_type/ColumnType/is_numeric/selfstdlib/safeds.data.tabular.typing._column_type/ColumnType/is_numeric/self</v>
      </c>
      <c r="I631" t="str">
        <f>IF(A631="-","+","-")</f>
        <v>-</v>
      </c>
      <c r="J631" t="str">
        <f>IF(AND(I631="-",NOT(D631="ok")),"+","")</f>
        <v/>
      </c>
      <c r="K631" t="str">
        <f>IF(AND(I631="+",NOT(D631="ok")),"+","")</f>
        <v/>
      </c>
      <c r="L631" t="str">
        <f>IF(AND(I631="-",D631="?",A631&lt;$M$18),"+","")</f>
        <v/>
      </c>
      <c r="N631" t="str">
        <f>IF(AND(D631="ok",I631="-"),"+","")</f>
        <v>+</v>
      </c>
      <c r="O631" t="str">
        <f>IF(AND(I631="+",D631="ok"),"+","")</f>
        <v/>
      </c>
    </row>
    <row r="632" spans="1:18" x14ac:dyDescent="0.25">
      <c r="A632" s="1" t="s">
        <v>6</v>
      </c>
      <c r="B632" s="3" t="s">
        <v>19</v>
      </c>
      <c r="C632" s="1"/>
      <c r="D632" s="8" t="str">
        <f>IF(B632=C632,"ok","-")</f>
        <v>-</v>
      </c>
      <c r="F632" t="str">
        <f>_xlfn.CONCAT(B632,C632)</f>
        <v>stdlib/safeds.data.tabular.typing._column_type/FloatColumnType</v>
      </c>
      <c r="I632" t="str">
        <f>IF(A632="-","+","-")</f>
        <v>+</v>
      </c>
      <c r="J632" t="str">
        <f>IF(AND(I632="-",NOT(D632="ok")),"+","")</f>
        <v/>
      </c>
      <c r="K632" t="str">
        <f>IF(AND(I632="+",NOT(D632="ok")),"+","")</f>
        <v>+</v>
      </c>
      <c r="L632" t="str">
        <f>IF(AND(I632="-",D632="?",A632&lt;$M$18),"+","")</f>
        <v/>
      </c>
      <c r="N632" t="str">
        <f>IF(AND(D632="ok",I632="-"),"+","")</f>
        <v/>
      </c>
      <c r="O632" t="str">
        <f>IF(AND(I632="+",D632="ok"),"+","")</f>
        <v/>
      </c>
      <c r="P632" t="str">
        <f>IF(AND(K632="+",C632&lt;&gt;""),"+","")</f>
        <v/>
      </c>
      <c r="Q632" t="str">
        <f>IF(AND(I632="-",NOT(D632="ok")),LEN(B632)-LEN(SUBSTITUTE(B632,",",""))+"1","")</f>
        <v/>
      </c>
      <c r="R632" t="str">
        <f>IF(AND(I632="-",NOT(D632="ok")),LEN(C632)-LEN(SUBSTITUTE(C632,",",""))+"1","")</f>
        <v/>
      </c>
    </row>
    <row r="633" spans="1:18" x14ac:dyDescent="0.25">
      <c r="A633" s="1" t="s">
        <v>6</v>
      </c>
      <c r="B633" s="3" t="s">
        <v>235</v>
      </c>
      <c r="C633" s="1"/>
      <c r="D633" s="8" t="str">
        <f>IF(B633=C633,"ok","-")</f>
        <v>-</v>
      </c>
      <c r="F633" t="str">
        <f>_xlfn.CONCAT(B633,C633)</f>
        <v>stdlib/safeds.data.tabular.typing._column_type/FloatColumnType/__repr__</v>
      </c>
      <c r="I633" t="str">
        <f>IF(A633="-","+","-")</f>
        <v>+</v>
      </c>
      <c r="J633" t="str">
        <f>IF(AND(I633="-",NOT(D633="ok")),"+","")</f>
        <v/>
      </c>
      <c r="K633" t="str">
        <f>IF(AND(I633="+",NOT(D633="ok")),"+","")</f>
        <v>+</v>
      </c>
      <c r="L633" t="str">
        <f>IF(AND(I633="-",D633="?",A633&lt;$M$18),"+","")</f>
        <v/>
      </c>
      <c r="N633" t="str">
        <f>IF(AND(D633="ok",I633="-"),"+","")</f>
        <v/>
      </c>
      <c r="O633" t="str">
        <f>IF(AND(I633="+",D633="ok"),"+","")</f>
        <v/>
      </c>
      <c r="P633" t="str">
        <f>IF(AND(K633="+",C633&lt;&gt;""),"+","")</f>
        <v/>
      </c>
      <c r="Q633" t="str">
        <f>IF(AND(I633="-",NOT(D633="ok")),LEN(B633)-LEN(SUBSTITUTE(B633,",",""))+"1","")</f>
        <v/>
      </c>
      <c r="R633" t="str">
        <f>IF(AND(I633="-",NOT(D633="ok")),LEN(C633)-LEN(SUBSTITUTE(C633,",",""))+"1","")</f>
        <v/>
      </c>
    </row>
    <row r="634" spans="1:18" x14ac:dyDescent="0.25">
      <c r="A634" s="1" t="s">
        <v>6</v>
      </c>
      <c r="B634" s="3" t="s">
        <v>827</v>
      </c>
      <c r="C634" s="1"/>
      <c r="D634" s="8" t="str">
        <f>IF(B634=C634,"ok","-")</f>
        <v>-</v>
      </c>
      <c r="F634" t="str">
        <f>_xlfn.CONCAT(B634,C634)</f>
        <v>stdlib/safeds.data.tabular.typing._column_type/FloatColumnType/__repr__/self</v>
      </c>
      <c r="I634" t="str">
        <f>IF(A634="-","+","-")</f>
        <v>+</v>
      </c>
      <c r="J634" t="str">
        <f>IF(AND(I634="-",NOT(D634="ok")),"+","")</f>
        <v/>
      </c>
      <c r="K634" t="str">
        <f>IF(AND(I634="+",NOT(D634="ok")),"+","")</f>
        <v>+</v>
      </c>
      <c r="L634" t="str">
        <f>IF(AND(I634="-",D634="?",A634&lt;$M$18),"+","")</f>
        <v/>
      </c>
      <c r="N634" t="str">
        <f>IF(AND(D634="ok",I634="-"),"+","")</f>
        <v/>
      </c>
      <c r="O634" t="str">
        <f>IF(AND(I634="+",D634="ok"),"+","")</f>
        <v/>
      </c>
      <c r="P634" t="str">
        <f>IF(AND(K634="+",C634&lt;&gt;""),"+","")</f>
        <v/>
      </c>
      <c r="Q634" t="str">
        <f>IF(AND(I634="-",NOT(D634="ok")),LEN(B634)-LEN(SUBSTITUTE(B634,",",""))+"1","")</f>
        <v/>
      </c>
      <c r="R634" t="str">
        <f>IF(AND(I634="-",NOT(D634="ok")),LEN(C634)-LEN(SUBSTITUTE(C634,",",""))+"1","")</f>
        <v/>
      </c>
    </row>
    <row r="635" spans="1:18" x14ac:dyDescent="0.25">
      <c r="A635" s="1" t="s">
        <v>6</v>
      </c>
      <c r="B635" s="3" t="s">
        <v>236</v>
      </c>
      <c r="C635" s="1"/>
      <c r="D635" s="8" t="str">
        <f>IF(B635=C635,"ok","-")</f>
        <v>-</v>
      </c>
      <c r="F635" t="str">
        <f>_xlfn.CONCAT(B635,C635)</f>
        <v>stdlib/safeds.data.tabular.typing._column_type/FloatColumnType/is_numeric</v>
      </c>
      <c r="I635" t="str">
        <f>IF(A635="-","+","-")</f>
        <v>+</v>
      </c>
      <c r="J635" t="str">
        <f>IF(AND(I635="-",NOT(D635="ok")),"+","")</f>
        <v/>
      </c>
      <c r="K635" t="str">
        <f>IF(AND(I635="+",NOT(D635="ok")),"+","")</f>
        <v>+</v>
      </c>
      <c r="L635" t="str">
        <f>IF(AND(I635="-",D635="?",A635&lt;$M$18),"+","")</f>
        <v/>
      </c>
      <c r="N635" t="str">
        <f>IF(AND(D635="ok",I635="-"),"+","")</f>
        <v/>
      </c>
      <c r="O635" t="str">
        <f>IF(AND(I635="+",D635="ok"),"+","")</f>
        <v/>
      </c>
      <c r="P635" t="str">
        <f>IF(AND(K635="+",C635&lt;&gt;""),"+","")</f>
        <v/>
      </c>
      <c r="Q635" t="str">
        <f>IF(AND(I635="-",NOT(D635="ok")),LEN(B635)-LEN(SUBSTITUTE(B635,",",""))+"1","")</f>
        <v/>
      </c>
      <c r="R635" t="str">
        <f>IF(AND(I635="-",NOT(D635="ok")),LEN(C635)-LEN(SUBSTITUTE(C635,",",""))+"1","")</f>
        <v/>
      </c>
    </row>
    <row r="636" spans="1:18" x14ac:dyDescent="0.25">
      <c r="A636" s="1" t="s">
        <v>6</v>
      </c>
      <c r="B636" s="3" t="s">
        <v>828</v>
      </c>
      <c r="C636" s="1"/>
      <c r="D636" s="8" t="str">
        <f>IF(B636=C636,"ok","-")</f>
        <v>-</v>
      </c>
      <c r="F636" t="str">
        <f>_xlfn.CONCAT(B636,C636)</f>
        <v>stdlib/safeds.data.tabular.typing._column_type/FloatColumnType/is_numeric/self</v>
      </c>
      <c r="I636" t="str">
        <f>IF(A636="-","+","-")</f>
        <v>+</v>
      </c>
      <c r="J636" t="str">
        <f>IF(AND(I636="-",NOT(D636="ok")),"+","")</f>
        <v/>
      </c>
      <c r="K636" t="str">
        <f>IF(AND(I636="+",NOT(D636="ok")),"+","")</f>
        <v>+</v>
      </c>
      <c r="L636" t="str">
        <f>IF(AND(I636="-",D636="?",A636&lt;$M$18),"+","")</f>
        <v/>
      </c>
      <c r="N636" t="str">
        <f>IF(AND(D636="ok",I636="-"),"+","")</f>
        <v/>
      </c>
      <c r="O636" t="str">
        <f>IF(AND(I636="+",D636="ok"),"+","")</f>
        <v/>
      </c>
      <c r="P636" t="str">
        <f>IF(AND(K636="+",C636&lt;&gt;""),"+","")</f>
        <v/>
      </c>
      <c r="Q636" t="str">
        <f>IF(AND(I636="-",NOT(D636="ok")),LEN(B636)-LEN(SUBSTITUTE(B636,",",""))+"1","")</f>
        <v/>
      </c>
      <c r="R636" t="str">
        <f>IF(AND(I636="-",NOT(D636="ok")),LEN(C636)-LEN(SUBSTITUTE(C636,",",""))+"1","")</f>
        <v/>
      </c>
    </row>
    <row r="637" spans="1:18" x14ac:dyDescent="0.25">
      <c r="A637" s="1" t="s">
        <v>6</v>
      </c>
      <c r="B637" s="3" t="s">
        <v>20</v>
      </c>
      <c r="C637" s="1"/>
      <c r="D637" s="8" t="str">
        <f>IF(B637=C637,"ok","-")</f>
        <v>-</v>
      </c>
      <c r="F637" t="str">
        <f>_xlfn.CONCAT(B637,C637)</f>
        <v>stdlib/safeds.data.tabular.typing._column_type/IntColumnType</v>
      </c>
      <c r="I637" t="str">
        <f>IF(A637="-","+","-")</f>
        <v>+</v>
      </c>
      <c r="J637" t="str">
        <f>IF(AND(I637="-",NOT(D637="ok")),"+","")</f>
        <v/>
      </c>
      <c r="K637" t="str">
        <f>IF(AND(I637="+",NOT(D637="ok")),"+","")</f>
        <v>+</v>
      </c>
      <c r="L637" t="str">
        <f>IF(AND(I637="-",D637="?",A637&lt;$M$18),"+","")</f>
        <v/>
      </c>
      <c r="N637" t="str">
        <f>IF(AND(D637="ok",I637="-"),"+","")</f>
        <v/>
      </c>
      <c r="O637" t="str">
        <f>IF(AND(I637="+",D637="ok"),"+","")</f>
        <v/>
      </c>
      <c r="P637" t="str">
        <f>IF(AND(K637="+",C637&lt;&gt;""),"+","")</f>
        <v/>
      </c>
      <c r="Q637" t="str">
        <f>IF(AND(I637="-",NOT(D637="ok")),LEN(B637)-LEN(SUBSTITUTE(B637,",",""))+"1","")</f>
        <v/>
      </c>
      <c r="R637" t="str">
        <f>IF(AND(I637="-",NOT(D637="ok")),LEN(C637)-LEN(SUBSTITUTE(C637,",",""))+"1","")</f>
        <v/>
      </c>
    </row>
    <row r="638" spans="1:18" x14ac:dyDescent="0.25">
      <c r="A638" s="1" t="s">
        <v>6</v>
      </c>
      <c r="B638" s="3" t="s">
        <v>237</v>
      </c>
      <c r="C638" s="1"/>
      <c r="D638" s="8" t="str">
        <f>IF(B638=C638,"ok","-")</f>
        <v>-</v>
      </c>
      <c r="F638" t="str">
        <f>_xlfn.CONCAT(B638,C638)</f>
        <v>stdlib/safeds.data.tabular.typing._column_type/IntColumnType/__repr__</v>
      </c>
      <c r="I638" t="str">
        <f>IF(A638="-","+","-")</f>
        <v>+</v>
      </c>
      <c r="J638" t="str">
        <f>IF(AND(I638="-",NOT(D638="ok")),"+","")</f>
        <v/>
      </c>
      <c r="K638" t="str">
        <f>IF(AND(I638="+",NOT(D638="ok")),"+","")</f>
        <v>+</v>
      </c>
      <c r="L638" t="str">
        <f>IF(AND(I638="-",D638="?",A638&lt;$M$18),"+","")</f>
        <v/>
      </c>
      <c r="N638" t="str">
        <f>IF(AND(D638="ok",I638="-"),"+","")</f>
        <v/>
      </c>
      <c r="O638" t="str">
        <f>IF(AND(I638="+",D638="ok"),"+","")</f>
        <v/>
      </c>
      <c r="P638" t="str">
        <f>IF(AND(K638="+",C638&lt;&gt;""),"+","")</f>
        <v/>
      </c>
      <c r="Q638" t="str">
        <f>IF(AND(I638="-",NOT(D638="ok")),LEN(B638)-LEN(SUBSTITUTE(B638,",",""))+"1","")</f>
        <v/>
      </c>
      <c r="R638" t="str">
        <f>IF(AND(I638="-",NOT(D638="ok")),LEN(C638)-LEN(SUBSTITUTE(C638,",",""))+"1","")</f>
        <v/>
      </c>
    </row>
    <row r="639" spans="1:18" x14ac:dyDescent="0.25">
      <c r="A639" s="1" t="s">
        <v>6</v>
      </c>
      <c r="B639" s="3" t="s">
        <v>829</v>
      </c>
      <c r="C639" s="1"/>
      <c r="D639" s="8" t="str">
        <f>IF(B639=C639,"ok","-")</f>
        <v>-</v>
      </c>
      <c r="F639" t="str">
        <f>_xlfn.CONCAT(B639,C639)</f>
        <v>stdlib/safeds.data.tabular.typing._column_type/IntColumnType/__repr__/self</v>
      </c>
      <c r="I639" t="str">
        <f>IF(A639="-","+","-")</f>
        <v>+</v>
      </c>
      <c r="J639" t="str">
        <f>IF(AND(I639="-",NOT(D639="ok")),"+","")</f>
        <v/>
      </c>
      <c r="K639" t="str">
        <f>IF(AND(I639="+",NOT(D639="ok")),"+","")</f>
        <v>+</v>
      </c>
      <c r="L639" t="str">
        <f>IF(AND(I639="-",D639="?",A639&lt;$M$18),"+","")</f>
        <v/>
      </c>
      <c r="N639" t="str">
        <f>IF(AND(D639="ok",I639="-"),"+","")</f>
        <v/>
      </c>
      <c r="O639" t="str">
        <f>IF(AND(I639="+",D639="ok"),"+","")</f>
        <v/>
      </c>
      <c r="P639" t="str">
        <f>IF(AND(K639="+",C639&lt;&gt;""),"+","")</f>
        <v/>
      </c>
      <c r="Q639" t="str">
        <f>IF(AND(I639="-",NOT(D639="ok")),LEN(B639)-LEN(SUBSTITUTE(B639,",",""))+"1","")</f>
        <v/>
      </c>
      <c r="R639" t="str">
        <f>IF(AND(I639="-",NOT(D639="ok")),LEN(C639)-LEN(SUBSTITUTE(C639,",",""))+"1","")</f>
        <v/>
      </c>
    </row>
    <row r="640" spans="1:18" x14ac:dyDescent="0.25">
      <c r="A640" s="1" t="s">
        <v>6</v>
      </c>
      <c r="B640" s="3" t="s">
        <v>238</v>
      </c>
      <c r="C640" s="1"/>
      <c r="D640" s="8" t="str">
        <f>IF(B640=C640,"ok","-")</f>
        <v>-</v>
      </c>
      <c r="F640" t="str">
        <f>_xlfn.CONCAT(B640,C640)</f>
        <v>stdlib/safeds.data.tabular.typing._column_type/IntColumnType/is_numeric</v>
      </c>
      <c r="I640" t="str">
        <f>IF(A640="-","+","-")</f>
        <v>+</v>
      </c>
      <c r="J640" t="str">
        <f>IF(AND(I640="-",NOT(D640="ok")),"+","")</f>
        <v/>
      </c>
      <c r="K640" t="str">
        <f>IF(AND(I640="+",NOT(D640="ok")),"+","")</f>
        <v>+</v>
      </c>
      <c r="L640" t="str">
        <f>IF(AND(I640="-",D640="?",A640&lt;$M$18),"+","")</f>
        <v/>
      </c>
      <c r="N640" t="str">
        <f>IF(AND(D640="ok",I640="-"),"+","")</f>
        <v/>
      </c>
      <c r="O640" t="str">
        <f>IF(AND(I640="+",D640="ok"),"+","")</f>
        <v/>
      </c>
      <c r="P640" t="str">
        <f>IF(AND(K640="+",C640&lt;&gt;""),"+","")</f>
        <v/>
      </c>
      <c r="Q640" t="str">
        <f>IF(AND(I640="-",NOT(D640="ok")),LEN(B640)-LEN(SUBSTITUTE(B640,",",""))+"1","")</f>
        <v/>
      </c>
      <c r="R640" t="str">
        <f>IF(AND(I640="-",NOT(D640="ok")),LEN(C640)-LEN(SUBSTITUTE(C640,",",""))+"1","")</f>
        <v/>
      </c>
    </row>
    <row r="641" spans="1:18" x14ac:dyDescent="0.25">
      <c r="A641" s="1" t="s">
        <v>6</v>
      </c>
      <c r="B641" s="3" t="s">
        <v>830</v>
      </c>
      <c r="C641" s="1"/>
      <c r="D641" s="8" t="str">
        <f>IF(B641=C641,"ok","-")</f>
        <v>-</v>
      </c>
      <c r="F641" t="str">
        <f>_xlfn.CONCAT(B641,C641)</f>
        <v>stdlib/safeds.data.tabular.typing._column_type/IntColumnType/is_numeric/self</v>
      </c>
      <c r="I641" t="str">
        <f>IF(A641="-","+","-")</f>
        <v>+</v>
      </c>
      <c r="J641" t="str">
        <f>IF(AND(I641="-",NOT(D641="ok")),"+","")</f>
        <v/>
      </c>
      <c r="K641" t="str">
        <f>IF(AND(I641="+",NOT(D641="ok")),"+","")</f>
        <v>+</v>
      </c>
      <c r="L641" t="str">
        <f>IF(AND(I641="-",D641="?",A641&lt;$M$18),"+","")</f>
        <v/>
      </c>
      <c r="N641" t="str">
        <f>IF(AND(D641="ok",I641="-"),"+","")</f>
        <v/>
      </c>
      <c r="O641" t="str">
        <f>IF(AND(I641="+",D641="ok"),"+","")</f>
        <v/>
      </c>
      <c r="P641" t="str">
        <f>IF(AND(K641="+",C641&lt;&gt;""),"+","")</f>
        <v/>
      </c>
      <c r="Q641" t="str">
        <f>IF(AND(I641="-",NOT(D641="ok")),LEN(B641)-LEN(SUBSTITUTE(B641,",",""))+"1","")</f>
        <v/>
      </c>
      <c r="R641" t="str">
        <f>IF(AND(I641="-",NOT(D641="ok")),LEN(C641)-LEN(SUBSTITUTE(C641,",",""))+"1","")</f>
        <v/>
      </c>
    </row>
    <row r="642" spans="1:18" x14ac:dyDescent="0.25">
      <c r="A642" s="1" t="s">
        <v>6</v>
      </c>
      <c r="B642" s="1"/>
      <c r="C642" s="3" t="s">
        <v>80</v>
      </c>
      <c r="D642" s="8" t="str">
        <f>IF(B642=C642,"ok","-")</f>
        <v>-</v>
      </c>
      <c r="F642" t="str">
        <f>_xlfn.CONCAT(B642,C642)</f>
        <v>stdlib/safeds.data.tabular.typing._column_type/Integer</v>
      </c>
      <c r="I642" t="str">
        <f>IF(A642="-","+","-")</f>
        <v>+</v>
      </c>
      <c r="J642" t="str">
        <f>IF(AND(I642="-",NOT(D642="ok")),"+","")</f>
        <v/>
      </c>
      <c r="K642" t="str">
        <f>IF(AND(I642="+",NOT(D642="ok")),"+","")</f>
        <v>+</v>
      </c>
      <c r="L642" t="str">
        <f>IF(AND(I642="-",D642="?",A642&lt;$M$18),"+","")</f>
        <v/>
      </c>
      <c r="N642" t="str">
        <f>IF(AND(D642="ok",I642="-"),"+","")</f>
        <v/>
      </c>
      <c r="O642" t="str">
        <f>IF(AND(I642="+",D642="ok"),"+","")</f>
        <v/>
      </c>
      <c r="P642" t="str">
        <f>IF(AND(K642="+",C642&lt;&gt;""),"+","")</f>
        <v>+</v>
      </c>
      <c r="Q642" t="str">
        <f>IF(AND(I642="-",NOT(D642="ok")),LEN(B642)-LEN(SUBSTITUTE(B642,",",""))+"1","")</f>
        <v/>
      </c>
      <c r="R642" t="str">
        <f>IF(AND(I642="-",NOT(D642="ok")),LEN(C642)-LEN(SUBSTITUTE(C642,",",""))+"1","")</f>
        <v/>
      </c>
    </row>
    <row r="643" spans="1:18" x14ac:dyDescent="0.25">
      <c r="A643" s="1" t="s">
        <v>6</v>
      </c>
      <c r="B643" s="1"/>
      <c r="C643" s="3" t="s">
        <v>419</v>
      </c>
      <c r="D643" s="8" t="str">
        <f>IF(B643=C643,"ok","-")</f>
        <v>-</v>
      </c>
      <c r="F643" t="str">
        <f>_xlfn.CONCAT(B643,C643)</f>
        <v>stdlib/safeds.data.tabular.typing._column_type/Integer/__init__</v>
      </c>
      <c r="I643" t="str">
        <f>IF(A643="-","+","-")</f>
        <v>+</v>
      </c>
      <c r="J643" t="str">
        <f>IF(AND(I643="-",NOT(D643="ok")),"+","")</f>
        <v/>
      </c>
      <c r="K643" t="str">
        <f>IF(AND(I643="+",NOT(D643="ok")),"+","")</f>
        <v>+</v>
      </c>
      <c r="L643" t="str">
        <f>IF(AND(I643="-",D643="?",A643&lt;$M$18),"+","")</f>
        <v/>
      </c>
      <c r="N643" t="str">
        <f>IF(AND(D643="ok",I643="-"),"+","")</f>
        <v/>
      </c>
      <c r="O643" t="str">
        <f>IF(AND(I643="+",D643="ok"),"+","")</f>
        <v/>
      </c>
      <c r="P643" t="str">
        <f>IF(AND(K643="+",C643&lt;&gt;""),"+","")</f>
        <v>+</v>
      </c>
      <c r="Q643" t="str">
        <f>IF(AND(I643="-",NOT(D643="ok")),LEN(B643)-LEN(SUBSTITUTE(B643,",",""))+"1","")</f>
        <v/>
      </c>
      <c r="R643" t="str">
        <f>IF(AND(I643="-",NOT(D643="ok")),LEN(C643)-LEN(SUBSTITUTE(C643,",",""))+"1","")</f>
        <v/>
      </c>
    </row>
    <row r="644" spans="1:18" x14ac:dyDescent="0.25">
      <c r="A644" s="1" t="s">
        <v>6</v>
      </c>
      <c r="B644" s="1"/>
      <c r="C644" s="3" t="s">
        <v>1033</v>
      </c>
      <c r="D644" s="8" t="str">
        <f>IF(B644=C644,"ok","-")</f>
        <v>-</v>
      </c>
      <c r="F644" t="str">
        <f>_xlfn.CONCAT(B644,C644)</f>
        <v>stdlib/safeds.data.tabular.typing._column_type/Integer/__init__/is_nullable</v>
      </c>
      <c r="I644" t="str">
        <f>IF(A644="-","+","-")</f>
        <v>+</v>
      </c>
      <c r="J644" t="str">
        <f>IF(AND(I644="-",NOT(D644="ok")),"+","")</f>
        <v/>
      </c>
      <c r="K644" t="str">
        <f>IF(AND(I644="+",NOT(D644="ok")),"+","")</f>
        <v>+</v>
      </c>
      <c r="L644" t="str">
        <f>IF(AND(I644="-",D644="?",A644&lt;$M$18),"+","")</f>
        <v/>
      </c>
      <c r="N644" t="str">
        <f>IF(AND(D644="ok",I644="-"),"+","")</f>
        <v/>
      </c>
      <c r="O644" t="str">
        <f>IF(AND(I644="+",D644="ok"),"+","")</f>
        <v/>
      </c>
      <c r="P644" t="str">
        <f>IF(AND(K644="+",C644&lt;&gt;""),"+","")</f>
        <v>+</v>
      </c>
      <c r="Q644" t="str">
        <f>IF(AND(I644="-",NOT(D644="ok")),LEN(B644)-LEN(SUBSTITUTE(B644,",",""))+"1","")</f>
        <v/>
      </c>
      <c r="R644" t="str">
        <f>IF(AND(I644="-",NOT(D644="ok")),LEN(C644)-LEN(SUBSTITUTE(C644,",",""))+"1","")</f>
        <v/>
      </c>
    </row>
    <row r="645" spans="1:18" x14ac:dyDescent="0.25">
      <c r="A645" s="1" t="s">
        <v>6</v>
      </c>
      <c r="B645" s="1"/>
      <c r="C645" s="3" t="s">
        <v>1032</v>
      </c>
      <c r="D645" s="8" t="str">
        <f>IF(B645=C645,"ok","-")</f>
        <v>-</v>
      </c>
      <c r="F645" t="str">
        <f>_xlfn.CONCAT(B645,C645)</f>
        <v>stdlib/safeds.data.tabular.typing._column_type/Integer/__init__/self</v>
      </c>
      <c r="I645" t="str">
        <f>IF(A645="-","+","-")</f>
        <v>+</v>
      </c>
      <c r="J645" t="str">
        <f>IF(AND(I645="-",NOT(D645="ok")),"+","")</f>
        <v/>
      </c>
      <c r="K645" t="str">
        <f>IF(AND(I645="+",NOT(D645="ok")),"+","")</f>
        <v>+</v>
      </c>
      <c r="L645" t="str">
        <f>IF(AND(I645="-",D645="?",A645&lt;$M$18),"+","")</f>
        <v/>
      </c>
      <c r="N645" t="str">
        <f>IF(AND(D645="ok",I645="-"),"+","")</f>
        <v/>
      </c>
      <c r="O645" t="str">
        <f>IF(AND(I645="+",D645="ok"),"+","")</f>
        <v/>
      </c>
      <c r="P645" t="str">
        <f>IF(AND(K645="+",C645&lt;&gt;""),"+","")</f>
        <v>+</v>
      </c>
      <c r="Q645" t="str">
        <f>IF(AND(I645="-",NOT(D645="ok")),LEN(B645)-LEN(SUBSTITUTE(B645,",",""))+"1","")</f>
        <v/>
      </c>
      <c r="R645" t="str">
        <f>IF(AND(I645="-",NOT(D645="ok")),LEN(C645)-LEN(SUBSTITUTE(C645,",",""))+"1","")</f>
        <v/>
      </c>
    </row>
    <row r="646" spans="1:18" x14ac:dyDescent="0.25">
      <c r="A646" s="1" t="s">
        <v>6</v>
      </c>
      <c r="B646" s="1"/>
      <c r="C646" s="3" t="s">
        <v>420</v>
      </c>
      <c r="D646" s="8" t="str">
        <f>IF(B646=C646,"ok","-")</f>
        <v>-</v>
      </c>
      <c r="F646" t="str">
        <f>_xlfn.CONCAT(B646,C646)</f>
        <v>stdlib/safeds.data.tabular.typing._column_type/Integer/__repr__</v>
      </c>
      <c r="I646" t="str">
        <f>IF(A646="-","+","-")</f>
        <v>+</v>
      </c>
      <c r="J646" t="str">
        <f>IF(AND(I646="-",NOT(D646="ok")),"+","")</f>
        <v/>
      </c>
      <c r="K646" t="str">
        <f>IF(AND(I646="+",NOT(D646="ok")),"+","")</f>
        <v>+</v>
      </c>
      <c r="L646" t="str">
        <f>IF(AND(I646="-",D646="?",A646&lt;$M$18),"+","")</f>
        <v/>
      </c>
      <c r="N646" t="str">
        <f>IF(AND(D646="ok",I646="-"),"+","")</f>
        <v/>
      </c>
      <c r="O646" t="str">
        <f>IF(AND(I646="+",D646="ok"),"+","")</f>
        <v/>
      </c>
      <c r="P646" t="str">
        <f>IF(AND(K646="+",C646&lt;&gt;""),"+","")</f>
        <v>+</v>
      </c>
      <c r="Q646" t="str">
        <f>IF(AND(I646="-",NOT(D646="ok")),LEN(B646)-LEN(SUBSTITUTE(B646,",",""))+"1","")</f>
        <v/>
      </c>
      <c r="R646" t="str">
        <f>IF(AND(I646="-",NOT(D646="ok")),LEN(C646)-LEN(SUBSTITUTE(C646,",",""))+"1","")</f>
        <v/>
      </c>
    </row>
    <row r="647" spans="1:18" x14ac:dyDescent="0.25">
      <c r="A647" s="1" t="s">
        <v>6</v>
      </c>
      <c r="B647" s="1"/>
      <c r="C647" s="3" t="s">
        <v>1034</v>
      </c>
      <c r="D647" s="8" t="str">
        <f>IF(B647=C647,"ok","-")</f>
        <v>-</v>
      </c>
      <c r="F647" t="str">
        <f>_xlfn.CONCAT(B647,C647)</f>
        <v>stdlib/safeds.data.tabular.typing._column_type/Integer/__repr__/self</v>
      </c>
      <c r="I647" t="str">
        <f>IF(A647="-","+","-")</f>
        <v>+</v>
      </c>
      <c r="J647" t="str">
        <f>IF(AND(I647="-",NOT(D647="ok")),"+","")</f>
        <v/>
      </c>
      <c r="K647" t="str">
        <f>IF(AND(I647="+",NOT(D647="ok")),"+","")</f>
        <v>+</v>
      </c>
      <c r="L647" t="str">
        <f>IF(AND(I647="-",D647="?",A647&lt;$M$18),"+","")</f>
        <v/>
      </c>
      <c r="N647" t="str">
        <f>IF(AND(D647="ok",I647="-"),"+","")</f>
        <v/>
      </c>
      <c r="O647" t="str">
        <f>IF(AND(I647="+",D647="ok"),"+","")</f>
        <v/>
      </c>
      <c r="P647" t="str">
        <f>IF(AND(K647="+",C647&lt;&gt;""),"+","")</f>
        <v>+</v>
      </c>
      <c r="Q647" t="str">
        <f>IF(AND(I647="-",NOT(D647="ok")),LEN(B647)-LEN(SUBSTITUTE(B647,",",""))+"1","")</f>
        <v/>
      </c>
      <c r="R647" t="str">
        <f>IF(AND(I647="-",NOT(D647="ok")),LEN(C647)-LEN(SUBSTITUTE(C647,",",""))+"1","")</f>
        <v/>
      </c>
    </row>
    <row r="648" spans="1:18" x14ac:dyDescent="0.25">
      <c r="A648" s="1" t="s">
        <v>6</v>
      </c>
      <c r="B648" s="1"/>
      <c r="C648" s="3" t="s">
        <v>421</v>
      </c>
      <c r="D648" s="8" t="str">
        <f>IF(B648=C648,"ok","-")</f>
        <v>-</v>
      </c>
      <c r="F648" t="str">
        <f>_xlfn.CONCAT(B648,C648)</f>
        <v>stdlib/safeds.data.tabular.typing._column_type/Integer/is_nullable</v>
      </c>
      <c r="I648" t="str">
        <f>IF(A648="-","+","-")</f>
        <v>+</v>
      </c>
      <c r="J648" t="str">
        <f>IF(AND(I648="-",NOT(D648="ok")),"+","")</f>
        <v/>
      </c>
      <c r="K648" t="str">
        <f>IF(AND(I648="+",NOT(D648="ok")),"+","")</f>
        <v>+</v>
      </c>
      <c r="L648" t="str">
        <f>IF(AND(I648="-",D648="?",A648&lt;$M$18),"+","")</f>
        <v/>
      </c>
      <c r="N648" t="str">
        <f>IF(AND(D648="ok",I648="-"),"+","")</f>
        <v/>
      </c>
      <c r="O648" t="str">
        <f>IF(AND(I648="+",D648="ok"),"+","")</f>
        <v/>
      </c>
      <c r="P648" t="str">
        <f>IF(AND(K648="+",C648&lt;&gt;""),"+","")</f>
        <v>+</v>
      </c>
      <c r="Q648" t="str">
        <f>IF(AND(I648="-",NOT(D648="ok")),LEN(B648)-LEN(SUBSTITUTE(B648,",",""))+"1","")</f>
        <v/>
      </c>
      <c r="R648" t="str">
        <f>IF(AND(I648="-",NOT(D648="ok")),LEN(C648)-LEN(SUBSTITUTE(C648,",",""))+"1","")</f>
        <v/>
      </c>
    </row>
    <row r="649" spans="1:18" x14ac:dyDescent="0.25">
      <c r="A649" s="1" t="s">
        <v>6</v>
      </c>
      <c r="B649" s="1"/>
      <c r="C649" s="3" t="s">
        <v>1035</v>
      </c>
      <c r="D649" s="8" t="str">
        <f>IF(B649=C649,"ok","-")</f>
        <v>-</v>
      </c>
      <c r="F649" t="str">
        <f>_xlfn.CONCAT(B649,C649)</f>
        <v>stdlib/safeds.data.tabular.typing._column_type/Integer/is_nullable/self</v>
      </c>
      <c r="I649" t="str">
        <f>IF(A649="-","+","-")</f>
        <v>+</v>
      </c>
      <c r="J649" t="str">
        <f>IF(AND(I649="-",NOT(D649="ok")),"+","")</f>
        <v/>
      </c>
      <c r="K649" t="str">
        <f>IF(AND(I649="+",NOT(D649="ok")),"+","")</f>
        <v>+</v>
      </c>
      <c r="L649" t="str">
        <f>IF(AND(I649="-",D649="?",A649&lt;$M$18),"+","")</f>
        <v/>
      </c>
      <c r="N649" t="str">
        <f>IF(AND(D649="ok",I649="-"),"+","")</f>
        <v/>
      </c>
      <c r="O649" t="str">
        <f>IF(AND(I649="+",D649="ok"),"+","")</f>
        <v/>
      </c>
      <c r="P649" t="str">
        <f>IF(AND(K649="+",C649&lt;&gt;""),"+","")</f>
        <v>+</v>
      </c>
      <c r="Q649" t="str">
        <f>IF(AND(I649="-",NOT(D649="ok")),LEN(B649)-LEN(SUBSTITUTE(B649,",",""))+"1","")</f>
        <v/>
      </c>
      <c r="R649" t="str">
        <f>IF(AND(I649="-",NOT(D649="ok")),LEN(C649)-LEN(SUBSTITUTE(C649,",",""))+"1","")</f>
        <v/>
      </c>
    </row>
    <row r="650" spans="1:18" x14ac:dyDescent="0.25">
      <c r="A650" s="1" t="s">
        <v>6</v>
      </c>
      <c r="B650" s="1"/>
      <c r="C650" s="3" t="s">
        <v>422</v>
      </c>
      <c r="D650" s="8" t="str">
        <f>IF(B650=C650,"ok","-")</f>
        <v>-</v>
      </c>
      <c r="F650" t="str">
        <f>_xlfn.CONCAT(B650,C650)</f>
        <v>stdlib/safeds.data.tabular.typing._column_type/Integer/is_numeric</v>
      </c>
      <c r="I650" t="str">
        <f>IF(A650="-","+","-")</f>
        <v>+</v>
      </c>
      <c r="J650" t="str">
        <f>IF(AND(I650="-",NOT(D650="ok")),"+","")</f>
        <v/>
      </c>
      <c r="K650" t="str">
        <f>IF(AND(I650="+",NOT(D650="ok")),"+","")</f>
        <v>+</v>
      </c>
      <c r="L650" t="str">
        <f>IF(AND(I650="-",D650="?",A650&lt;$M$18),"+","")</f>
        <v/>
      </c>
      <c r="N650" t="str">
        <f>IF(AND(D650="ok",I650="-"),"+","")</f>
        <v/>
      </c>
      <c r="O650" t="str">
        <f>IF(AND(I650="+",D650="ok"),"+","")</f>
        <v/>
      </c>
      <c r="P650" t="str">
        <f>IF(AND(K650="+",C650&lt;&gt;""),"+","")</f>
        <v>+</v>
      </c>
      <c r="Q650" t="str">
        <f>IF(AND(I650="-",NOT(D650="ok")),LEN(B650)-LEN(SUBSTITUTE(B650,",",""))+"1","")</f>
        <v/>
      </c>
      <c r="R650" t="str">
        <f>IF(AND(I650="-",NOT(D650="ok")),LEN(C650)-LEN(SUBSTITUTE(C650,",",""))+"1","")</f>
        <v/>
      </c>
    </row>
    <row r="651" spans="1:18" x14ac:dyDescent="0.25">
      <c r="A651" s="1" t="s">
        <v>6</v>
      </c>
      <c r="B651" s="1"/>
      <c r="C651" s="3" t="s">
        <v>1036</v>
      </c>
      <c r="D651" s="8" t="str">
        <f>IF(B651=C651,"ok","-")</f>
        <v>-</v>
      </c>
      <c r="F651" t="str">
        <f>_xlfn.CONCAT(B651,C651)</f>
        <v>stdlib/safeds.data.tabular.typing._column_type/Integer/is_numeric/self</v>
      </c>
      <c r="I651" t="str">
        <f>IF(A651="-","+","-")</f>
        <v>+</v>
      </c>
      <c r="J651" t="str">
        <f>IF(AND(I651="-",NOT(D651="ok")),"+","")</f>
        <v/>
      </c>
      <c r="K651" t="str">
        <f>IF(AND(I651="+",NOT(D651="ok")),"+","")</f>
        <v>+</v>
      </c>
      <c r="L651" t="str">
        <f>IF(AND(I651="-",D651="?",A651&lt;$M$18),"+","")</f>
        <v/>
      </c>
      <c r="N651" t="str">
        <f>IF(AND(D651="ok",I651="-"),"+","")</f>
        <v/>
      </c>
      <c r="O651" t="str">
        <f>IF(AND(I651="+",D651="ok"),"+","")</f>
        <v/>
      </c>
      <c r="P651" t="str">
        <f>IF(AND(K651="+",C651&lt;&gt;""),"+","")</f>
        <v>+</v>
      </c>
      <c r="Q651" t="str">
        <f>IF(AND(I651="-",NOT(D651="ok")),LEN(B651)-LEN(SUBSTITUTE(B651,",",""))+"1","")</f>
        <v/>
      </c>
      <c r="R651" t="str">
        <f>IF(AND(I651="-",NOT(D651="ok")),LEN(C651)-LEN(SUBSTITUTE(C651,",",""))+"1","")</f>
        <v/>
      </c>
    </row>
    <row r="652" spans="1:18" x14ac:dyDescent="0.25">
      <c r="A652" s="1" t="s">
        <v>6</v>
      </c>
      <c r="B652" s="3" t="s">
        <v>21</v>
      </c>
      <c r="C652" s="1"/>
      <c r="D652" s="8" t="s">
        <v>1179</v>
      </c>
      <c r="E652" t="s">
        <v>1239</v>
      </c>
      <c r="F652" t="str">
        <f>_xlfn.CONCAT(B652,C652)</f>
        <v>stdlib/safeds.data.tabular.typing._column_type/OptionalColumnType</v>
      </c>
      <c r="I652" t="str">
        <f>IF(A652="-","+","-")</f>
        <v>+</v>
      </c>
      <c r="J652" t="str">
        <f>IF(AND(I652="-",NOT(D652="ok")),"+","")</f>
        <v/>
      </c>
      <c r="K652" t="str">
        <f>IF(AND(I652="+",NOT(D652="ok")),"+","")</f>
        <v/>
      </c>
      <c r="L652" t="str">
        <f>IF(AND(I652="-",D652="?",A652&lt;$M$18),"+","")</f>
        <v/>
      </c>
      <c r="N652" t="str">
        <f>IF(AND(D652="ok",I652="-"),"+","")</f>
        <v/>
      </c>
      <c r="O652" t="str">
        <f>IF(AND(I652="+",D652="ok"),"+","")</f>
        <v>+</v>
      </c>
    </row>
    <row r="653" spans="1:18" x14ac:dyDescent="0.25">
      <c r="A653" s="1" t="s">
        <v>6</v>
      </c>
      <c r="B653" s="3" t="s">
        <v>239</v>
      </c>
      <c r="C653" s="1"/>
      <c r="D653" s="8" t="s">
        <v>1179</v>
      </c>
      <c r="E653" t="s">
        <v>1239</v>
      </c>
      <c r="F653" t="str">
        <f>_xlfn.CONCAT(B653,C653)</f>
        <v>stdlib/safeds.data.tabular.typing._column_type/OptionalColumnType/__repr__</v>
      </c>
      <c r="I653" t="str">
        <f>IF(A653="-","+","-")</f>
        <v>+</v>
      </c>
      <c r="J653" t="str">
        <f>IF(AND(I653="-",NOT(D653="ok")),"+","")</f>
        <v/>
      </c>
      <c r="K653" t="str">
        <f>IF(AND(I653="+",NOT(D653="ok")),"+","")</f>
        <v/>
      </c>
      <c r="L653" t="str">
        <f>IF(AND(I653="-",D653="?",A653&lt;$M$18),"+","")</f>
        <v/>
      </c>
      <c r="N653" t="str">
        <f>IF(AND(D653="ok",I653="-"),"+","")</f>
        <v/>
      </c>
      <c r="O653" t="str">
        <f>IF(AND(I653="+",D653="ok"),"+","")</f>
        <v>+</v>
      </c>
    </row>
    <row r="654" spans="1:18" x14ac:dyDescent="0.25">
      <c r="A654" s="1" t="s">
        <v>6</v>
      </c>
      <c r="B654" s="3" t="s">
        <v>831</v>
      </c>
      <c r="C654" s="1"/>
      <c r="D654" s="8" t="s">
        <v>1179</v>
      </c>
      <c r="E654" t="s">
        <v>1239</v>
      </c>
      <c r="F654" t="str">
        <f>_xlfn.CONCAT(B654,C654)</f>
        <v>stdlib/safeds.data.tabular.typing._column_type/OptionalColumnType/__repr__/self</v>
      </c>
      <c r="I654" t="str">
        <f>IF(A654="-","+","-")</f>
        <v>+</v>
      </c>
      <c r="J654" t="str">
        <f>IF(AND(I654="-",NOT(D654="ok")),"+","")</f>
        <v/>
      </c>
      <c r="K654" t="str">
        <f>IF(AND(I654="+",NOT(D654="ok")),"+","")</f>
        <v/>
      </c>
      <c r="L654" t="str">
        <f>IF(AND(I654="-",D654="?",A654&lt;$M$18),"+","")</f>
        <v/>
      </c>
      <c r="N654" t="str">
        <f>IF(AND(D654="ok",I654="-"),"+","")</f>
        <v/>
      </c>
      <c r="O654" t="str">
        <f>IF(AND(I654="+",D654="ok"),"+","")</f>
        <v>+</v>
      </c>
    </row>
    <row r="655" spans="1:18" x14ac:dyDescent="0.25">
      <c r="A655" s="1" t="s">
        <v>6</v>
      </c>
      <c r="B655" s="3" t="s">
        <v>240</v>
      </c>
      <c r="C655" s="1"/>
      <c r="D655" s="8" t="s">
        <v>1179</v>
      </c>
      <c r="E655" t="s">
        <v>1239</v>
      </c>
      <c r="F655" t="str">
        <f>_xlfn.CONCAT(B655,C655)</f>
        <v>stdlib/safeds.data.tabular.typing._column_type/OptionalColumnType/is_numeric</v>
      </c>
      <c r="I655" t="str">
        <f>IF(A655="-","+","-")</f>
        <v>+</v>
      </c>
      <c r="J655" t="str">
        <f>IF(AND(I655="-",NOT(D655="ok")),"+","")</f>
        <v/>
      </c>
      <c r="K655" t="str">
        <f>IF(AND(I655="+",NOT(D655="ok")),"+","")</f>
        <v/>
      </c>
      <c r="L655" t="str">
        <f>IF(AND(I655="-",D655="?",A655&lt;$M$18),"+","")</f>
        <v/>
      </c>
      <c r="N655" t="str">
        <f>IF(AND(D655="ok",I655="-"),"+","")</f>
        <v/>
      </c>
      <c r="O655" t="str">
        <f>IF(AND(I655="+",D655="ok"),"+","")</f>
        <v>+</v>
      </c>
    </row>
    <row r="656" spans="1:18" x14ac:dyDescent="0.25">
      <c r="A656" s="1" t="s">
        <v>6</v>
      </c>
      <c r="B656" s="3" t="s">
        <v>832</v>
      </c>
      <c r="C656" s="1"/>
      <c r="D656" s="8" t="s">
        <v>1179</v>
      </c>
      <c r="E656" t="s">
        <v>1239</v>
      </c>
      <c r="F656" t="str">
        <f>_xlfn.CONCAT(B656,C656)</f>
        <v>stdlib/safeds.data.tabular.typing._column_type/OptionalColumnType/is_numeric/self</v>
      </c>
      <c r="I656" t="str">
        <f>IF(A656="-","+","-")</f>
        <v>+</v>
      </c>
      <c r="J656" t="str">
        <f>IF(AND(I656="-",NOT(D656="ok")),"+","")</f>
        <v/>
      </c>
      <c r="K656" t="str">
        <f>IF(AND(I656="+",NOT(D656="ok")),"+","")</f>
        <v/>
      </c>
      <c r="L656" t="str">
        <f>IF(AND(I656="-",D656="?",A656&lt;$M$18),"+","")</f>
        <v/>
      </c>
      <c r="N656" t="str">
        <f>IF(AND(D656="ok",I656="-"),"+","")</f>
        <v/>
      </c>
      <c r="O656" t="str">
        <f>IF(AND(I656="+",D656="ok"),"+","")</f>
        <v>+</v>
      </c>
    </row>
    <row r="657" spans="1:18" x14ac:dyDescent="0.25">
      <c r="A657" s="1" t="s">
        <v>6</v>
      </c>
      <c r="B657" s="1"/>
      <c r="C657" s="3" t="s">
        <v>81</v>
      </c>
      <c r="D657" s="8" t="str">
        <f>IF(B657=C657,"ok","-")</f>
        <v>-</v>
      </c>
      <c r="F657" t="str">
        <f>_xlfn.CONCAT(B657,C657)</f>
        <v>stdlib/safeds.data.tabular.typing._column_type/RealNumber</v>
      </c>
      <c r="I657" t="str">
        <f>IF(A657="-","+","-")</f>
        <v>+</v>
      </c>
      <c r="J657" t="str">
        <f>IF(AND(I657="-",NOT(D657="ok")),"+","")</f>
        <v/>
      </c>
      <c r="K657" t="str">
        <f>IF(AND(I657="+",NOT(D657="ok")),"+","")</f>
        <v>+</v>
      </c>
      <c r="L657" t="str">
        <f>IF(AND(I657="-",D657="?",A657&lt;$M$18),"+","")</f>
        <v/>
      </c>
      <c r="N657" t="str">
        <f>IF(AND(D657="ok",I657="-"),"+","")</f>
        <v/>
      </c>
      <c r="O657" t="str">
        <f>IF(AND(I657="+",D657="ok"),"+","")</f>
        <v/>
      </c>
      <c r="P657" t="str">
        <f>IF(AND(K657="+",C657&lt;&gt;""),"+","")</f>
        <v>+</v>
      </c>
      <c r="Q657" t="str">
        <f>IF(AND(I657="-",NOT(D657="ok")),LEN(B657)-LEN(SUBSTITUTE(B657,",",""))+"1","")</f>
        <v/>
      </c>
      <c r="R657" t="str">
        <f>IF(AND(I657="-",NOT(D657="ok")),LEN(C657)-LEN(SUBSTITUTE(C657,",",""))+"1","")</f>
        <v/>
      </c>
    </row>
    <row r="658" spans="1:18" x14ac:dyDescent="0.25">
      <c r="A658" s="1" t="s">
        <v>6</v>
      </c>
      <c r="B658" s="1"/>
      <c r="C658" s="3" t="s">
        <v>423</v>
      </c>
      <c r="D658" s="8" t="s">
        <v>1179</v>
      </c>
      <c r="E658" t="s">
        <v>1240</v>
      </c>
      <c r="F658" t="str">
        <f>_xlfn.CONCAT(B658,C658)</f>
        <v>stdlib/safeds.data.tabular.typing._column_type/RealNumber/__init__</v>
      </c>
      <c r="I658" t="str">
        <f>IF(A658="-","+","-")</f>
        <v>+</v>
      </c>
      <c r="J658" t="str">
        <f>IF(AND(I658="-",NOT(D658="ok")),"+","")</f>
        <v/>
      </c>
      <c r="K658" t="str">
        <f>IF(AND(I658="+",NOT(D658="ok")),"+","")</f>
        <v/>
      </c>
      <c r="L658" t="str">
        <f>IF(AND(I658="-",D658="?",A658&lt;$M$18),"+","")</f>
        <v/>
      </c>
      <c r="N658" t="str">
        <f>IF(AND(D658="ok",I658="-"),"+","")</f>
        <v/>
      </c>
      <c r="O658" t="str">
        <f>IF(AND(I658="+",D658="ok"),"+","")</f>
        <v>+</v>
      </c>
    </row>
    <row r="659" spans="1:18" x14ac:dyDescent="0.25">
      <c r="A659" s="1" t="s">
        <v>6</v>
      </c>
      <c r="B659" s="1"/>
      <c r="C659" s="3" t="s">
        <v>1038</v>
      </c>
      <c r="D659" s="8" t="s">
        <v>1179</v>
      </c>
      <c r="E659" t="s">
        <v>1240</v>
      </c>
      <c r="F659" t="str">
        <f>_xlfn.CONCAT(B659,C659)</f>
        <v>stdlib/safeds.data.tabular.typing._column_type/RealNumber/__init__/is_nullable</v>
      </c>
      <c r="I659" t="str">
        <f>IF(A659="-","+","-")</f>
        <v>+</v>
      </c>
      <c r="J659" t="str">
        <f>IF(AND(I659="-",NOT(D659="ok")),"+","")</f>
        <v/>
      </c>
      <c r="K659" t="str">
        <f>IF(AND(I659="+",NOT(D659="ok")),"+","")</f>
        <v/>
      </c>
      <c r="L659" t="str">
        <f>IF(AND(I659="-",D659="?",A659&lt;$M$18),"+","")</f>
        <v/>
      </c>
      <c r="N659" t="str">
        <f>IF(AND(D659="ok",I659="-"),"+","")</f>
        <v/>
      </c>
      <c r="O659" t="str">
        <f>IF(AND(I659="+",D659="ok"),"+","")</f>
        <v>+</v>
      </c>
    </row>
    <row r="660" spans="1:18" x14ac:dyDescent="0.25">
      <c r="A660" s="1" t="s">
        <v>6</v>
      </c>
      <c r="B660" s="1"/>
      <c r="C660" s="3" t="s">
        <v>1037</v>
      </c>
      <c r="D660" s="8" t="s">
        <v>1179</v>
      </c>
      <c r="E660" t="s">
        <v>1240</v>
      </c>
      <c r="F660" t="str">
        <f>_xlfn.CONCAT(B660,C660)</f>
        <v>stdlib/safeds.data.tabular.typing._column_type/RealNumber/__init__/self</v>
      </c>
      <c r="I660" t="str">
        <f>IF(A660="-","+","-")</f>
        <v>+</v>
      </c>
      <c r="J660" t="str">
        <f>IF(AND(I660="-",NOT(D660="ok")),"+","")</f>
        <v/>
      </c>
      <c r="K660" t="str">
        <f>IF(AND(I660="+",NOT(D660="ok")),"+","")</f>
        <v/>
      </c>
      <c r="L660" t="str">
        <f>IF(AND(I660="-",D660="?",A660&lt;$M$18),"+","")</f>
        <v/>
      </c>
      <c r="N660" t="str">
        <f>IF(AND(D660="ok",I660="-"),"+","")</f>
        <v/>
      </c>
      <c r="O660" t="str">
        <f>IF(AND(I660="+",D660="ok"),"+","")</f>
        <v>+</v>
      </c>
    </row>
    <row r="661" spans="1:18" x14ac:dyDescent="0.25">
      <c r="A661" s="1" t="s">
        <v>6</v>
      </c>
      <c r="B661" s="1"/>
      <c r="C661" s="3" t="s">
        <v>424</v>
      </c>
      <c r="D661" s="8" t="str">
        <f>IF(B661=C661,"ok","-")</f>
        <v>-</v>
      </c>
      <c r="F661" t="str">
        <f>_xlfn.CONCAT(B661,C661)</f>
        <v>stdlib/safeds.data.tabular.typing._column_type/RealNumber/__repr__</v>
      </c>
      <c r="I661" t="str">
        <f>IF(A661="-","+","-")</f>
        <v>+</v>
      </c>
      <c r="J661" t="str">
        <f>IF(AND(I661="-",NOT(D661="ok")),"+","")</f>
        <v/>
      </c>
      <c r="K661" t="str">
        <f>IF(AND(I661="+",NOT(D661="ok")),"+","")</f>
        <v>+</v>
      </c>
      <c r="L661" t="str">
        <f>IF(AND(I661="-",D661="?",A661&lt;$M$18),"+","")</f>
        <v/>
      </c>
      <c r="N661" t="str">
        <f>IF(AND(D661="ok",I661="-"),"+","")</f>
        <v/>
      </c>
      <c r="O661" t="str">
        <f>IF(AND(I661="+",D661="ok"),"+","")</f>
        <v/>
      </c>
      <c r="P661" t="str">
        <f>IF(AND(K661="+",C661&lt;&gt;""),"+","")</f>
        <v>+</v>
      </c>
      <c r="Q661" t="str">
        <f>IF(AND(I661="-",NOT(D661="ok")),LEN(B661)-LEN(SUBSTITUTE(B661,",",""))+"1","")</f>
        <v/>
      </c>
      <c r="R661" t="str">
        <f>IF(AND(I661="-",NOT(D661="ok")),LEN(C661)-LEN(SUBSTITUTE(C661,",",""))+"1","")</f>
        <v/>
      </c>
    </row>
    <row r="662" spans="1:18" x14ac:dyDescent="0.25">
      <c r="A662" s="1" t="s">
        <v>6</v>
      </c>
      <c r="B662" s="1"/>
      <c r="C662" s="3" t="s">
        <v>1039</v>
      </c>
      <c r="D662" s="8" t="str">
        <f>IF(B662=C662,"ok","-")</f>
        <v>-</v>
      </c>
      <c r="F662" t="str">
        <f>_xlfn.CONCAT(B662,C662)</f>
        <v>stdlib/safeds.data.tabular.typing._column_type/RealNumber/__repr__/self</v>
      </c>
      <c r="I662" t="str">
        <f>IF(A662="-","+","-")</f>
        <v>+</v>
      </c>
      <c r="J662" t="str">
        <f>IF(AND(I662="-",NOT(D662="ok")),"+","")</f>
        <v/>
      </c>
      <c r="K662" t="str">
        <f>IF(AND(I662="+",NOT(D662="ok")),"+","")</f>
        <v>+</v>
      </c>
      <c r="L662" t="str">
        <f>IF(AND(I662="-",D662="?",A662&lt;$M$18),"+","")</f>
        <v/>
      </c>
      <c r="N662" t="str">
        <f>IF(AND(D662="ok",I662="-"),"+","")</f>
        <v/>
      </c>
      <c r="O662" t="str">
        <f>IF(AND(I662="+",D662="ok"),"+","")</f>
        <v/>
      </c>
      <c r="P662" t="str">
        <f>IF(AND(K662="+",C662&lt;&gt;""),"+","")</f>
        <v>+</v>
      </c>
      <c r="Q662" t="str">
        <f>IF(AND(I662="-",NOT(D662="ok")),LEN(B662)-LEN(SUBSTITUTE(B662,",",""))+"1","")</f>
        <v/>
      </c>
      <c r="R662" t="str">
        <f>IF(AND(I662="-",NOT(D662="ok")),LEN(C662)-LEN(SUBSTITUTE(C662,",",""))+"1","")</f>
        <v/>
      </c>
    </row>
    <row r="663" spans="1:18" x14ac:dyDescent="0.25">
      <c r="A663" s="1" t="s">
        <v>6</v>
      </c>
      <c r="B663" s="1"/>
      <c r="C663" s="3" t="s">
        <v>425</v>
      </c>
      <c r="D663" s="8" t="s">
        <v>1179</v>
      </c>
      <c r="E663" t="s">
        <v>1240</v>
      </c>
      <c r="F663" t="str">
        <f>_xlfn.CONCAT(B663,C663)</f>
        <v>stdlib/safeds.data.tabular.typing._column_type/RealNumber/is_nullable</v>
      </c>
      <c r="I663" t="str">
        <f>IF(A663="-","+","-")</f>
        <v>+</v>
      </c>
      <c r="J663" t="str">
        <f>IF(AND(I663="-",NOT(D663="ok")),"+","")</f>
        <v/>
      </c>
      <c r="K663" t="str">
        <f>IF(AND(I663="+",NOT(D663="ok")),"+","")</f>
        <v/>
      </c>
      <c r="L663" t="str">
        <f>IF(AND(I663="-",D663="?",A663&lt;$M$18),"+","")</f>
        <v/>
      </c>
      <c r="N663" t="str">
        <f>IF(AND(D663="ok",I663="-"),"+","")</f>
        <v/>
      </c>
      <c r="O663" t="str">
        <f>IF(AND(I663="+",D663="ok"),"+","")</f>
        <v>+</v>
      </c>
    </row>
    <row r="664" spans="1:18" x14ac:dyDescent="0.25">
      <c r="A664" s="1" t="s">
        <v>6</v>
      </c>
      <c r="B664" s="1"/>
      <c r="C664" s="3" t="s">
        <v>1040</v>
      </c>
      <c r="D664" s="8" t="s">
        <v>1179</v>
      </c>
      <c r="E664" t="s">
        <v>1240</v>
      </c>
      <c r="F664" t="str">
        <f>_xlfn.CONCAT(B664,C664)</f>
        <v>stdlib/safeds.data.tabular.typing._column_type/RealNumber/is_nullable/self</v>
      </c>
      <c r="I664" t="str">
        <f>IF(A664="-","+","-")</f>
        <v>+</v>
      </c>
      <c r="J664" t="str">
        <f>IF(AND(I664="-",NOT(D664="ok")),"+","")</f>
        <v/>
      </c>
      <c r="K664" t="str">
        <f>IF(AND(I664="+",NOT(D664="ok")),"+","")</f>
        <v/>
      </c>
      <c r="L664" t="str">
        <f>IF(AND(I664="-",D664="?",A664&lt;$M$18),"+","")</f>
        <v/>
      </c>
      <c r="N664" t="str">
        <f>IF(AND(D664="ok",I664="-"),"+","")</f>
        <v/>
      </c>
      <c r="O664" t="str">
        <f>IF(AND(I664="+",D664="ok"),"+","")</f>
        <v>+</v>
      </c>
    </row>
    <row r="665" spans="1:18" x14ac:dyDescent="0.25">
      <c r="A665" s="1" t="s">
        <v>6</v>
      </c>
      <c r="B665" s="1"/>
      <c r="C665" s="3" t="s">
        <v>426</v>
      </c>
      <c r="D665" s="8" t="str">
        <f>IF(B665=C665,"ok","-")</f>
        <v>-</v>
      </c>
      <c r="F665" t="str">
        <f>_xlfn.CONCAT(B665,C665)</f>
        <v>stdlib/safeds.data.tabular.typing._column_type/RealNumber/is_numeric</v>
      </c>
      <c r="I665" t="str">
        <f>IF(A665="-","+","-")</f>
        <v>+</v>
      </c>
      <c r="J665" t="str">
        <f>IF(AND(I665="-",NOT(D665="ok")),"+","")</f>
        <v/>
      </c>
      <c r="K665" t="str">
        <f>IF(AND(I665="+",NOT(D665="ok")),"+","")</f>
        <v>+</v>
      </c>
      <c r="L665" t="str">
        <f>IF(AND(I665="-",D665="?",A665&lt;$M$18),"+","")</f>
        <v/>
      </c>
      <c r="N665" t="str">
        <f>IF(AND(D665="ok",I665="-"),"+","")</f>
        <v/>
      </c>
      <c r="O665" t="str">
        <f>IF(AND(I665="+",D665="ok"),"+","")</f>
        <v/>
      </c>
      <c r="P665" t="str">
        <f>IF(AND(K665="+",C665&lt;&gt;""),"+","")</f>
        <v>+</v>
      </c>
      <c r="Q665" t="str">
        <f>IF(AND(I665="-",NOT(D665="ok")),LEN(B665)-LEN(SUBSTITUTE(B665,",",""))+"1","")</f>
        <v/>
      </c>
      <c r="R665" t="str">
        <f>IF(AND(I665="-",NOT(D665="ok")),LEN(C665)-LEN(SUBSTITUTE(C665,",",""))+"1","")</f>
        <v/>
      </c>
    </row>
    <row r="666" spans="1:18" x14ac:dyDescent="0.25">
      <c r="A666" s="1" t="s">
        <v>6</v>
      </c>
      <c r="B666" s="1"/>
      <c r="C666" s="3" t="s">
        <v>1041</v>
      </c>
      <c r="D666" s="8" t="str">
        <f>IF(B666=C666,"ok","-")</f>
        <v>-</v>
      </c>
      <c r="F666" t="str">
        <f>_xlfn.CONCAT(B666,C666)</f>
        <v>stdlib/safeds.data.tabular.typing._column_type/RealNumber/is_numeric/self</v>
      </c>
      <c r="I666" t="str">
        <f>IF(A666="-","+","-")</f>
        <v>+</v>
      </c>
      <c r="J666" t="str">
        <f>IF(AND(I666="-",NOT(D666="ok")),"+","")</f>
        <v/>
      </c>
      <c r="K666" t="str">
        <f>IF(AND(I666="+",NOT(D666="ok")),"+","")</f>
        <v>+</v>
      </c>
      <c r="L666" t="str">
        <f>IF(AND(I666="-",D666="?",A666&lt;$M$18),"+","")</f>
        <v/>
      </c>
      <c r="N666" t="str">
        <f>IF(AND(D666="ok",I666="-"),"+","")</f>
        <v/>
      </c>
      <c r="O666" t="str">
        <f>IF(AND(I666="+",D666="ok"),"+","")</f>
        <v/>
      </c>
      <c r="P666" t="str">
        <f>IF(AND(K666="+",C666&lt;&gt;""),"+","")</f>
        <v>+</v>
      </c>
      <c r="Q666" t="str">
        <f>IF(AND(I666="-",NOT(D666="ok")),LEN(B666)-LEN(SUBSTITUTE(B666,",",""))+"1","")</f>
        <v/>
      </c>
      <c r="R666" t="str">
        <f>IF(AND(I666="-",NOT(D666="ok")),LEN(C666)-LEN(SUBSTITUTE(C666,",",""))+"1","")</f>
        <v/>
      </c>
    </row>
    <row r="667" spans="1:18" x14ac:dyDescent="0.25">
      <c r="A667" s="1" t="s">
        <v>6</v>
      </c>
      <c r="B667" s="1"/>
      <c r="C667" s="3" t="s">
        <v>82</v>
      </c>
      <c r="D667" s="8" t="str">
        <f>IF(B667=C667,"ok","-")</f>
        <v>-</v>
      </c>
      <c r="F667" t="str">
        <f>_xlfn.CONCAT(B667,C667)</f>
        <v>stdlib/safeds.data.tabular.typing._column_type/String</v>
      </c>
      <c r="I667" t="str">
        <f>IF(A667="-","+","-")</f>
        <v>+</v>
      </c>
      <c r="J667" t="str">
        <f>IF(AND(I667="-",NOT(D667="ok")),"+","")</f>
        <v/>
      </c>
      <c r="K667" t="str">
        <f>IF(AND(I667="+",NOT(D667="ok")),"+","")</f>
        <v>+</v>
      </c>
      <c r="L667" t="str">
        <f>IF(AND(I667="-",D667="?",A667&lt;$M$18),"+","")</f>
        <v/>
      </c>
      <c r="N667" t="str">
        <f>IF(AND(D667="ok",I667="-"),"+","")</f>
        <v/>
      </c>
      <c r="O667" t="str">
        <f>IF(AND(I667="+",D667="ok"),"+","")</f>
        <v/>
      </c>
      <c r="P667" t="str">
        <f>IF(AND(K667="+",C667&lt;&gt;""),"+","")</f>
        <v>+</v>
      </c>
      <c r="Q667" t="str">
        <f>IF(AND(I667="-",NOT(D667="ok")),LEN(B667)-LEN(SUBSTITUTE(B667,",",""))+"1","")</f>
        <v/>
      </c>
      <c r="R667" t="str">
        <f>IF(AND(I667="-",NOT(D667="ok")),LEN(C667)-LEN(SUBSTITUTE(C667,",",""))+"1","")</f>
        <v/>
      </c>
    </row>
    <row r="668" spans="1:18" x14ac:dyDescent="0.25">
      <c r="A668" s="1" t="s">
        <v>6</v>
      </c>
      <c r="B668" s="1"/>
      <c r="C668" s="3" t="s">
        <v>427</v>
      </c>
      <c r="D668" s="8" t="s">
        <v>1179</v>
      </c>
      <c r="E668" t="s">
        <v>1240</v>
      </c>
      <c r="F668" t="str">
        <f>_xlfn.CONCAT(B668,C668)</f>
        <v>stdlib/safeds.data.tabular.typing._column_type/String/__init__</v>
      </c>
      <c r="I668" t="str">
        <f>IF(A668="-","+","-")</f>
        <v>+</v>
      </c>
      <c r="J668" t="str">
        <f>IF(AND(I668="-",NOT(D668="ok")),"+","")</f>
        <v/>
      </c>
      <c r="K668" t="str">
        <f>IF(AND(I668="+",NOT(D668="ok")),"+","")</f>
        <v/>
      </c>
      <c r="L668" t="str">
        <f>IF(AND(I668="-",D668="?",A668&lt;$M$18),"+","")</f>
        <v/>
      </c>
      <c r="N668" t="str">
        <f>IF(AND(D668="ok",I668="-"),"+","")</f>
        <v/>
      </c>
      <c r="O668" t="str">
        <f>IF(AND(I668="+",D668="ok"),"+","")</f>
        <v>+</v>
      </c>
    </row>
    <row r="669" spans="1:18" x14ac:dyDescent="0.25">
      <c r="A669" s="1" t="s">
        <v>6</v>
      </c>
      <c r="B669" s="1"/>
      <c r="C669" s="3" t="s">
        <v>1043</v>
      </c>
      <c r="D669" s="8" t="s">
        <v>1179</v>
      </c>
      <c r="E669" t="s">
        <v>1240</v>
      </c>
      <c r="F669" t="str">
        <f>_xlfn.CONCAT(B669,C669)</f>
        <v>stdlib/safeds.data.tabular.typing._column_type/String/__init__/is_nullable</v>
      </c>
      <c r="I669" t="str">
        <f>IF(A669="-","+","-")</f>
        <v>+</v>
      </c>
      <c r="J669" t="str">
        <f>IF(AND(I669="-",NOT(D669="ok")),"+","")</f>
        <v/>
      </c>
      <c r="K669" t="str">
        <f>IF(AND(I669="+",NOT(D669="ok")),"+","")</f>
        <v/>
      </c>
      <c r="L669" t="str">
        <f>IF(AND(I669="-",D669="?",A669&lt;$M$18),"+","")</f>
        <v/>
      </c>
      <c r="N669" t="str">
        <f>IF(AND(D669="ok",I669="-"),"+","")</f>
        <v/>
      </c>
      <c r="O669" t="str">
        <f>IF(AND(I669="+",D669="ok"),"+","")</f>
        <v>+</v>
      </c>
    </row>
    <row r="670" spans="1:18" x14ac:dyDescent="0.25">
      <c r="A670" s="1" t="s">
        <v>6</v>
      </c>
      <c r="B670" s="1"/>
      <c r="C670" s="3" t="s">
        <v>1042</v>
      </c>
      <c r="D670" s="8" t="s">
        <v>1179</v>
      </c>
      <c r="E670" t="s">
        <v>1240</v>
      </c>
      <c r="F670" t="str">
        <f>_xlfn.CONCAT(B670,C670)</f>
        <v>stdlib/safeds.data.tabular.typing._column_type/String/__init__/self</v>
      </c>
      <c r="I670" t="str">
        <f>IF(A670="-","+","-")</f>
        <v>+</v>
      </c>
      <c r="J670" t="str">
        <f>IF(AND(I670="-",NOT(D670="ok")),"+","")</f>
        <v/>
      </c>
      <c r="K670" t="str">
        <f>IF(AND(I670="+",NOT(D670="ok")),"+","")</f>
        <v/>
      </c>
      <c r="L670" t="str">
        <f>IF(AND(I670="-",D670="?",A670&lt;$M$18),"+","")</f>
        <v/>
      </c>
      <c r="N670" t="str">
        <f>IF(AND(D670="ok",I670="-"),"+","")</f>
        <v/>
      </c>
      <c r="O670" t="str">
        <f>IF(AND(I670="+",D670="ok"),"+","")</f>
        <v>+</v>
      </c>
    </row>
    <row r="671" spans="1:18" x14ac:dyDescent="0.25">
      <c r="A671" s="1" t="s">
        <v>6</v>
      </c>
      <c r="B671" s="1"/>
      <c r="C671" s="3" t="s">
        <v>428</v>
      </c>
      <c r="D671" s="8" t="str">
        <f>IF(B671=C671,"ok","-")</f>
        <v>-</v>
      </c>
      <c r="F671" t="str">
        <f>_xlfn.CONCAT(B671,C671)</f>
        <v>stdlib/safeds.data.tabular.typing._column_type/String/__repr__</v>
      </c>
      <c r="I671" t="str">
        <f>IF(A671="-","+","-")</f>
        <v>+</v>
      </c>
      <c r="J671" t="str">
        <f>IF(AND(I671="-",NOT(D671="ok")),"+","")</f>
        <v/>
      </c>
      <c r="K671" t="str">
        <f>IF(AND(I671="+",NOT(D671="ok")),"+","")</f>
        <v>+</v>
      </c>
      <c r="L671" t="str">
        <f>IF(AND(I671="-",D671="?",A671&lt;$M$18),"+","")</f>
        <v/>
      </c>
      <c r="N671" t="str">
        <f>IF(AND(D671="ok",I671="-"),"+","")</f>
        <v/>
      </c>
      <c r="O671" t="str">
        <f>IF(AND(I671="+",D671="ok"),"+","")</f>
        <v/>
      </c>
      <c r="P671" t="str">
        <f>IF(AND(K671="+",C671&lt;&gt;""),"+","")</f>
        <v>+</v>
      </c>
      <c r="Q671" t="str">
        <f>IF(AND(I671="-",NOT(D671="ok")),LEN(B671)-LEN(SUBSTITUTE(B671,",",""))+"1","")</f>
        <v/>
      </c>
      <c r="R671" t="str">
        <f>IF(AND(I671="-",NOT(D671="ok")),LEN(C671)-LEN(SUBSTITUTE(C671,",",""))+"1","")</f>
        <v/>
      </c>
    </row>
    <row r="672" spans="1:18" x14ac:dyDescent="0.25">
      <c r="A672" s="1" t="s">
        <v>6</v>
      </c>
      <c r="B672" s="1"/>
      <c r="C672" s="3" t="s">
        <v>1044</v>
      </c>
      <c r="D672" s="8" t="str">
        <f>IF(B672=C672,"ok","-")</f>
        <v>-</v>
      </c>
      <c r="F672" t="str">
        <f>_xlfn.CONCAT(B672,C672)</f>
        <v>stdlib/safeds.data.tabular.typing._column_type/String/__repr__/self</v>
      </c>
      <c r="I672" t="str">
        <f>IF(A672="-","+","-")</f>
        <v>+</v>
      </c>
      <c r="J672" t="str">
        <f>IF(AND(I672="-",NOT(D672="ok")),"+","")</f>
        <v/>
      </c>
      <c r="K672" t="str">
        <f>IF(AND(I672="+",NOT(D672="ok")),"+","")</f>
        <v>+</v>
      </c>
      <c r="L672" t="str">
        <f>IF(AND(I672="-",D672="?",A672&lt;$M$18),"+","")</f>
        <v/>
      </c>
      <c r="N672" t="str">
        <f>IF(AND(D672="ok",I672="-"),"+","")</f>
        <v/>
      </c>
      <c r="O672" t="str">
        <f>IF(AND(I672="+",D672="ok"),"+","")</f>
        <v/>
      </c>
      <c r="P672" t="str">
        <f>IF(AND(K672="+",C672&lt;&gt;""),"+","")</f>
        <v>+</v>
      </c>
      <c r="Q672" t="str">
        <f>IF(AND(I672="-",NOT(D672="ok")),LEN(B672)-LEN(SUBSTITUTE(B672,",",""))+"1","")</f>
        <v/>
      </c>
      <c r="R672" t="str">
        <f>IF(AND(I672="-",NOT(D672="ok")),LEN(C672)-LEN(SUBSTITUTE(C672,",",""))+"1","")</f>
        <v/>
      </c>
    </row>
    <row r="673" spans="1:18" x14ac:dyDescent="0.25">
      <c r="A673" s="1" t="s">
        <v>6</v>
      </c>
      <c r="B673" s="1"/>
      <c r="C673" s="3" t="s">
        <v>429</v>
      </c>
      <c r="D673" s="8" t="s">
        <v>1179</v>
      </c>
      <c r="E673" t="s">
        <v>1240</v>
      </c>
      <c r="F673" t="str">
        <f>_xlfn.CONCAT(B673,C673)</f>
        <v>stdlib/safeds.data.tabular.typing._column_type/String/is_nullable</v>
      </c>
      <c r="I673" t="str">
        <f>IF(A673="-","+","-")</f>
        <v>+</v>
      </c>
      <c r="J673" t="str">
        <f>IF(AND(I673="-",NOT(D673="ok")),"+","")</f>
        <v/>
      </c>
      <c r="K673" t="str">
        <f>IF(AND(I673="+",NOT(D673="ok")),"+","")</f>
        <v/>
      </c>
      <c r="L673" t="str">
        <f>IF(AND(I673="-",D673="?",A673&lt;$M$18),"+","")</f>
        <v/>
      </c>
      <c r="N673" t="str">
        <f>IF(AND(D673="ok",I673="-"),"+","")</f>
        <v/>
      </c>
      <c r="O673" t="str">
        <f>IF(AND(I673="+",D673="ok"),"+","")</f>
        <v>+</v>
      </c>
    </row>
    <row r="674" spans="1:18" x14ac:dyDescent="0.25">
      <c r="A674" s="1" t="s">
        <v>6</v>
      </c>
      <c r="B674" s="1"/>
      <c r="C674" s="3" t="s">
        <v>1045</v>
      </c>
      <c r="D674" s="8" t="s">
        <v>1179</v>
      </c>
      <c r="E674" t="s">
        <v>1240</v>
      </c>
      <c r="F674" t="str">
        <f>_xlfn.CONCAT(B674,C674)</f>
        <v>stdlib/safeds.data.tabular.typing._column_type/String/is_nullable/self</v>
      </c>
      <c r="I674" t="str">
        <f>IF(A674="-","+","-")</f>
        <v>+</v>
      </c>
      <c r="J674" t="str">
        <f>IF(AND(I674="-",NOT(D674="ok")),"+","")</f>
        <v/>
      </c>
      <c r="K674" t="str">
        <f>IF(AND(I674="+",NOT(D674="ok")),"+","")</f>
        <v/>
      </c>
      <c r="L674" t="str">
        <f>IF(AND(I674="-",D674="?",A674&lt;$M$18),"+","")</f>
        <v/>
      </c>
      <c r="N674" t="str">
        <f>IF(AND(D674="ok",I674="-"),"+","")</f>
        <v/>
      </c>
      <c r="O674" t="str">
        <f>IF(AND(I674="+",D674="ok"),"+","")</f>
        <v>+</v>
      </c>
    </row>
    <row r="675" spans="1:18" x14ac:dyDescent="0.25">
      <c r="A675" s="1" t="s">
        <v>6</v>
      </c>
      <c r="B675" s="1"/>
      <c r="C675" s="3" t="s">
        <v>430</v>
      </c>
      <c r="D675" s="8" t="str">
        <f>IF(B675=C675,"ok","-")</f>
        <v>-</v>
      </c>
      <c r="F675" t="str">
        <f>_xlfn.CONCAT(B675,C675)</f>
        <v>stdlib/safeds.data.tabular.typing._column_type/String/is_numeric</v>
      </c>
      <c r="I675" t="str">
        <f>IF(A675="-","+","-")</f>
        <v>+</v>
      </c>
      <c r="J675" t="str">
        <f>IF(AND(I675="-",NOT(D675="ok")),"+","")</f>
        <v/>
      </c>
      <c r="K675" t="str">
        <f>IF(AND(I675="+",NOT(D675="ok")),"+","")</f>
        <v>+</v>
      </c>
      <c r="L675" t="str">
        <f>IF(AND(I675="-",D675="?",A675&lt;$M$18),"+","")</f>
        <v/>
      </c>
      <c r="N675" t="str">
        <f>IF(AND(D675="ok",I675="-"),"+","")</f>
        <v/>
      </c>
      <c r="O675" t="str">
        <f>IF(AND(I675="+",D675="ok"),"+","")</f>
        <v/>
      </c>
      <c r="P675" t="str">
        <f>IF(AND(K675="+",C675&lt;&gt;""),"+","")</f>
        <v>+</v>
      </c>
      <c r="Q675" t="str">
        <f>IF(AND(I675="-",NOT(D675="ok")),LEN(B675)-LEN(SUBSTITUTE(B675,",",""))+"1","")</f>
        <v/>
      </c>
      <c r="R675" t="str">
        <f>IF(AND(I675="-",NOT(D675="ok")),LEN(C675)-LEN(SUBSTITUTE(C675,",",""))+"1","")</f>
        <v/>
      </c>
    </row>
    <row r="676" spans="1:18" x14ac:dyDescent="0.25">
      <c r="A676" s="1" t="s">
        <v>6</v>
      </c>
      <c r="B676" s="1"/>
      <c r="C676" s="3" t="s">
        <v>1046</v>
      </c>
      <c r="D676" s="8" t="str">
        <f>IF(B676=C676,"ok","-")</f>
        <v>-</v>
      </c>
      <c r="F676" t="str">
        <f>_xlfn.CONCAT(B676,C676)</f>
        <v>stdlib/safeds.data.tabular.typing._column_type/String/is_numeric/self</v>
      </c>
      <c r="I676" t="str">
        <f>IF(A676="-","+","-")</f>
        <v>+</v>
      </c>
      <c r="J676" t="str">
        <f>IF(AND(I676="-",NOT(D676="ok")),"+","")</f>
        <v/>
      </c>
      <c r="K676" t="str">
        <f>IF(AND(I676="+",NOT(D676="ok")),"+","")</f>
        <v>+</v>
      </c>
      <c r="L676" t="str">
        <f>IF(AND(I676="-",D676="?",A676&lt;$M$18),"+","")</f>
        <v/>
      </c>
      <c r="N676" t="str">
        <f>IF(AND(D676="ok",I676="-"),"+","")</f>
        <v/>
      </c>
      <c r="O676" t="str">
        <f>IF(AND(I676="+",D676="ok"),"+","")</f>
        <v/>
      </c>
      <c r="P676" t="str">
        <f>IF(AND(K676="+",C676&lt;&gt;""),"+","")</f>
        <v>+</v>
      </c>
      <c r="Q676" t="str">
        <f>IF(AND(I676="-",NOT(D676="ok")),LEN(B676)-LEN(SUBSTITUTE(B676,",",""))+"1","")</f>
        <v/>
      </c>
      <c r="R676" t="str">
        <f>IF(AND(I676="-",NOT(D676="ok")),LEN(C676)-LEN(SUBSTITUTE(C676,",",""))+"1","")</f>
        <v/>
      </c>
    </row>
    <row r="677" spans="1:18" x14ac:dyDescent="0.25">
      <c r="A677" s="1" t="s">
        <v>6</v>
      </c>
      <c r="B677" s="3" t="s">
        <v>22</v>
      </c>
      <c r="C677" s="1"/>
      <c r="D677" s="8" t="str">
        <f>IF(B677=C677,"ok","-")</f>
        <v>-</v>
      </c>
      <c r="F677" t="str">
        <f>_xlfn.CONCAT(B677,C677)</f>
        <v>stdlib/safeds.data.tabular.typing._column_type/StringColumnType</v>
      </c>
      <c r="I677" t="str">
        <f>IF(A677="-","+","-")</f>
        <v>+</v>
      </c>
      <c r="J677" t="str">
        <f>IF(AND(I677="-",NOT(D677="ok")),"+","")</f>
        <v/>
      </c>
      <c r="K677" t="str">
        <f>IF(AND(I677="+",NOT(D677="ok")),"+","")</f>
        <v>+</v>
      </c>
      <c r="L677" t="str">
        <f>IF(AND(I677="-",D677="?",A677&lt;$M$18),"+","")</f>
        <v/>
      </c>
      <c r="N677" t="str">
        <f>IF(AND(D677="ok",I677="-"),"+","")</f>
        <v/>
      </c>
      <c r="O677" t="str">
        <f>IF(AND(I677="+",D677="ok"),"+","")</f>
        <v/>
      </c>
      <c r="P677" t="str">
        <f>IF(AND(K677="+",C677&lt;&gt;""),"+","")</f>
        <v/>
      </c>
      <c r="Q677" t="str">
        <f>IF(AND(I677="-",NOT(D677="ok")),LEN(B677)-LEN(SUBSTITUTE(B677,",",""))+"1","")</f>
        <v/>
      </c>
      <c r="R677" t="str">
        <f>IF(AND(I677="-",NOT(D677="ok")),LEN(C677)-LEN(SUBSTITUTE(C677,",",""))+"1","")</f>
        <v/>
      </c>
    </row>
    <row r="678" spans="1:18" x14ac:dyDescent="0.25">
      <c r="A678" s="1" t="s">
        <v>6</v>
      </c>
      <c r="B678" s="3" t="s">
        <v>241</v>
      </c>
      <c r="C678" s="1"/>
      <c r="D678" s="8" t="str">
        <f>IF(B678=C678,"ok","-")</f>
        <v>-</v>
      </c>
      <c r="F678" t="str">
        <f>_xlfn.CONCAT(B678,C678)</f>
        <v>stdlib/safeds.data.tabular.typing._column_type/StringColumnType/__repr__</v>
      </c>
      <c r="I678" t="str">
        <f>IF(A678="-","+","-")</f>
        <v>+</v>
      </c>
      <c r="J678" t="str">
        <f>IF(AND(I678="-",NOT(D678="ok")),"+","")</f>
        <v/>
      </c>
      <c r="K678" t="str">
        <f>IF(AND(I678="+",NOT(D678="ok")),"+","")</f>
        <v>+</v>
      </c>
      <c r="L678" t="str">
        <f>IF(AND(I678="-",D678="?",A678&lt;$M$18),"+","")</f>
        <v/>
      </c>
      <c r="N678" t="str">
        <f>IF(AND(D678="ok",I678="-"),"+","")</f>
        <v/>
      </c>
      <c r="O678" t="str">
        <f>IF(AND(I678="+",D678="ok"),"+","")</f>
        <v/>
      </c>
      <c r="P678" t="str">
        <f>IF(AND(K678="+",C678&lt;&gt;""),"+","")</f>
        <v/>
      </c>
      <c r="Q678" t="str">
        <f>IF(AND(I678="-",NOT(D678="ok")),LEN(B678)-LEN(SUBSTITUTE(B678,",",""))+"1","")</f>
        <v/>
      </c>
      <c r="R678" t="str">
        <f>IF(AND(I678="-",NOT(D678="ok")),LEN(C678)-LEN(SUBSTITUTE(C678,",",""))+"1","")</f>
        <v/>
      </c>
    </row>
    <row r="679" spans="1:18" x14ac:dyDescent="0.25">
      <c r="A679" s="1" t="s">
        <v>6</v>
      </c>
      <c r="B679" s="3" t="s">
        <v>833</v>
      </c>
      <c r="C679" s="1"/>
      <c r="D679" s="8" t="str">
        <f>IF(B679=C679,"ok","-")</f>
        <v>-</v>
      </c>
      <c r="F679" t="str">
        <f>_xlfn.CONCAT(B679,C679)</f>
        <v>stdlib/safeds.data.tabular.typing._column_type/StringColumnType/__repr__/self</v>
      </c>
      <c r="I679" t="str">
        <f>IF(A679="-","+","-")</f>
        <v>+</v>
      </c>
      <c r="J679" t="str">
        <f>IF(AND(I679="-",NOT(D679="ok")),"+","")</f>
        <v/>
      </c>
      <c r="K679" t="str">
        <f>IF(AND(I679="+",NOT(D679="ok")),"+","")</f>
        <v>+</v>
      </c>
      <c r="L679" t="str">
        <f>IF(AND(I679="-",D679="?",A679&lt;$M$18),"+","")</f>
        <v/>
      </c>
      <c r="N679" t="str">
        <f>IF(AND(D679="ok",I679="-"),"+","")</f>
        <v/>
      </c>
      <c r="O679" t="str">
        <f>IF(AND(I679="+",D679="ok"),"+","")</f>
        <v/>
      </c>
      <c r="P679" t="str">
        <f>IF(AND(K679="+",C679&lt;&gt;""),"+","")</f>
        <v/>
      </c>
      <c r="Q679" t="str">
        <f>IF(AND(I679="-",NOT(D679="ok")),LEN(B679)-LEN(SUBSTITUTE(B679,",",""))+"1","")</f>
        <v/>
      </c>
      <c r="R679" t="str">
        <f>IF(AND(I679="-",NOT(D679="ok")),LEN(C679)-LEN(SUBSTITUTE(C679,",",""))+"1","")</f>
        <v/>
      </c>
    </row>
    <row r="680" spans="1:18" x14ac:dyDescent="0.25">
      <c r="A680" s="1" t="s">
        <v>6</v>
      </c>
      <c r="B680" s="3" t="s">
        <v>242</v>
      </c>
      <c r="C680" s="1"/>
      <c r="D680" s="8" t="str">
        <f>IF(B680=C680,"ok","-")</f>
        <v>-</v>
      </c>
      <c r="F680" t="str">
        <f>_xlfn.CONCAT(B680,C680)</f>
        <v>stdlib/safeds.data.tabular.typing._column_type/StringColumnType/is_numeric</v>
      </c>
      <c r="I680" t="str">
        <f>IF(A680="-","+","-")</f>
        <v>+</v>
      </c>
      <c r="J680" t="str">
        <f>IF(AND(I680="-",NOT(D680="ok")),"+","")</f>
        <v/>
      </c>
      <c r="K680" t="str">
        <f>IF(AND(I680="+",NOT(D680="ok")),"+","")</f>
        <v>+</v>
      </c>
      <c r="L680" t="str">
        <f>IF(AND(I680="-",D680="?",A680&lt;$M$18),"+","")</f>
        <v/>
      </c>
      <c r="N680" t="str">
        <f>IF(AND(D680="ok",I680="-"),"+","")</f>
        <v/>
      </c>
      <c r="O680" t="str">
        <f>IF(AND(I680="+",D680="ok"),"+","")</f>
        <v/>
      </c>
      <c r="P680" t="str">
        <f>IF(AND(K680="+",C680&lt;&gt;""),"+","")</f>
        <v/>
      </c>
      <c r="Q680" t="str">
        <f>IF(AND(I680="-",NOT(D680="ok")),LEN(B680)-LEN(SUBSTITUTE(B680,",",""))+"1","")</f>
        <v/>
      </c>
      <c r="R680" t="str">
        <f>IF(AND(I680="-",NOT(D680="ok")),LEN(C680)-LEN(SUBSTITUTE(C680,",",""))+"1","")</f>
        <v/>
      </c>
    </row>
    <row r="681" spans="1:18" x14ac:dyDescent="0.25">
      <c r="A681" s="1" t="s">
        <v>6</v>
      </c>
      <c r="B681" s="3" t="s">
        <v>834</v>
      </c>
      <c r="C681" s="1"/>
      <c r="D681" s="8" t="str">
        <f>IF(B681=C681,"ok","-")</f>
        <v>-</v>
      </c>
      <c r="F681" t="str">
        <f>_xlfn.CONCAT(B681,C681)</f>
        <v>stdlib/safeds.data.tabular.typing._column_type/StringColumnType/is_numeric/self</v>
      </c>
      <c r="I681" t="str">
        <f>IF(A681="-","+","-")</f>
        <v>+</v>
      </c>
      <c r="J681" t="str">
        <f>IF(AND(I681="-",NOT(D681="ok")),"+","")</f>
        <v/>
      </c>
      <c r="K681" t="str">
        <f>IF(AND(I681="+",NOT(D681="ok")),"+","")</f>
        <v>+</v>
      </c>
      <c r="L681" t="str">
        <f>IF(AND(I681="-",D681="?",A681&lt;$M$18),"+","")</f>
        <v/>
      </c>
      <c r="N681" t="str">
        <f>IF(AND(D681="ok",I681="-"),"+","")</f>
        <v/>
      </c>
      <c r="O681" t="str">
        <f>IF(AND(I681="+",D681="ok"),"+","")</f>
        <v/>
      </c>
      <c r="P681" t="str">
        <f>IF(AND(K681="+",C681&lt;&gt;""),"+","")</f>
        <v/>
      </c>
      <c r="Q681" t="str">
        <f>IF(AND(I681="-",NOT(D681="ok")),LEN(B681)-LEN(SUBSTITUTE(B681,",",""))+"1","")</f>
        <v/>
      </c>
      <c r="R681" t="str">
        <f>IF(AND(I681="-",NOT(D681="ok")),LEN(C681)-LEN(SUBSTITUTE(C681,",",""))+"1","")</f>
        <v/>
      </c>
    </row>
    <row r="682" spans="1:18" x14ac:dyDescent="0.25">
      <c r="A682" s="1" t="s">
        <v>6</v>
      </c>
      <c r="B682" s="1"/>
      <c r="C682" s="3" t="s">
        <v>83</v>
      </c>
      <c r="D682" s="8" t="str">
        <f>IF(B682=C682,"ok","-")</f>
        <v>-</v>
      </c>
      <c r="E682" t="s">
        <v>1234</v>
      </c>
      <c r="F682" t="str">
        <f>_xlfn.CONCAT(B682,C682)</f>
        <v>stdlib/safeds.data.tabular.typing._imputer_strategy/ImputerStrategy</v>
      </c>
      <c r="I682" t="str">
        <f>IF(A682="-","+","-")</f>
        <v>+</v>
      </c>
      <c r="J682" t="str">
        <f>IF(AND(I682="-",NOT(D682="ok")),"+","")</f>
        <v/>
      </c>
      <c r="K682" t="str">
        <f>IF(AND(I682="+",NOT(D682="ok")),"+","")</f>
        <v>+</v>
      </c>
      <c r="L682" t="str">
        <f>IF(AND(I682="-",D682="?",A682&lt;$M$18),"+","")</f>
        <v/>
      </c>
      <c r="N682" t="str">
        <f>IF(AND(D682="ok",I682="-"),"+","")</f>
        <v/>
      </c>
      <c r="O682" t="str">
        <f>IF(AND(I682="+",D682="ok"),"+","")</f>
        <v/>
      </c>
      <c r="P682" t="str">
        <f>IF(AND(K682="+",C682&lt;&gt;""),"+","")</f>
        <v>+</v>
      </c>
      <c r="Q682" t="str">
        <f>IF(AND(I682="-",NOT(D682="ok")),LEN(B682)-LEN(SUBSTITUTE(B682,",",""))+"1","")</f>
        <v/>
      </c>
      <c r="R682" t="str">
        <f>IF(AND(I682="-",NOT(D682="ok")),LEN(C682)-LEN(SUBSTITUTE(C682,",",""))+"1","")</f>
        <v/>
      </c>
    </row>
    <row r="683" spans="1:18" x14ac:dyDescent="0.25">
      <c r="A683" s="1" t="s">
        <v>6</v>
      </c>
      <c r="B683" s="1"/>
      <c r="C683" s="3" t="s">
        <v>431</v>
      </c>
      <c r="D683" s="8" t="str">
        <f>IF(B683=C683,"ok","-")</f>
        <v>-</v>
      </c>
      <c r="E683" t="s">
        <v>1234</v>
      </c>
      <c r="F683" t="str">
        <f>_xlfn.CONCAT(B683,C683)</f>
        <v>stdlib/safeds.data.tabular.typing._imputer_strategy/ImputerStrategy/_augment_imputer</v>
      </c>
      <c r="I683" t="str">
        <f>IF(A683="-","+","-")</f>
        <v>+</v>
      </c>
      <c r="J683" t="str">
        <f>IF(AND(I683="-",NOT(D683="ok")),"+","")</f>
        <v/>
      </c>
      <c r="K683" t="str">
        <f>IF(AND(I683="+",NOT(D683="ok")),"+","")</f>
        <v>+</v>
      </c>
      <c r="L683" t="str">
        <f>IF(AND(I683="-",D683="?",A683&lt;$M$18),"+","")</f>
        <v/>
      </c>
      <c r="N683" t="str">
        <f>IF(AND(D683="ok",I683="-"),"+","")</f>
        <v/>
      </c>
      <c r="O683" t="str">
        <f>IF(AND(I683="+",D683="ok"),"+","")</f>
        <v/>
      </c>
      <c r="P683" t="str">
        <f>IF(AND(K683="+",C683&lt;&gt;""),"+","")</f>
        <v>+</v>
      </c>
      <c r="Q683" t="str">
        <f>IF(AND(I683="-",NOT(D683="ok")),LEN(B683)-LEN(SUBSTITUTE(B683,",",""))+"1","")</f>
        <v/>
      </c>
      <c r="R683" t="str">
        <f>IF(AND(I683="-",NOT(D683="ok")),LEN(C683)-LEN(SUBSTITUTE(C683,",",""))+"1","")</f>
        <v/>
      </c>
    </row>
    <row r="684" spans="1:18" ht="30" x14ac:dyDescent="0.25">
      <c r="A684" s="1" t="s">
        <v>6</v>
      </c>
      <c r="B684" s="1"/>
      <c r="C684" s="3" t="s">
        <v>1048</v>
      </c>
      <c r="D684" s="8" t="str">
        <f>IF(B684=C684,"ok","-")</f>
        <v>-</v>
      </c>
      <c r="E684" t="s">
        <v>1234</v>
      </c>
      <c r="F684" t="str">
        <f>_xlfn.CONCAT(B684,C684)</f>
        <v>stdlib/safeds.data.tabular.typing._imputer_strategy/ImputerStrategy/_augment_imputer/imputer</v>
      </c>
      <c r="I684" t="str">
        <f>IF(A684="-","+","-")</f>
        <v>+</v>
      </c>
      <c r="J684" t="str">
        <f>IF(AND(I684="-",NOT(D684="ok")),"+","")</f>
        <v/>
      </c>
      <c r="K684" t="str">
        <f>IF(AND(I684="+",NOT(D684="ok")),"+","")</f>
        <v>+</v>
      </c>
      <c r="L684" t="str">
        <f>IF(AND(I684="-",D684="?",A684&lt;$M$18),"+","")</f>
        <v/>
      </c>
      <c r="N684" t="str">
        <f>IF(AND(D684="ok",I684="-"),"+","")</f>
        <v/>
      </c>
      <c r="O684" t="str">
        <f>IF(AND(I684="+",D684="ok"),"+","")</f>
        <v/>
      </c>
      <c r="P684" t="str">
        <f>IF(AND(K684="+",C684&lt;&gt;""),"+","")</f>
        <v>+</v>
      </c>
      <c r="Q684" t="str">
        <f>IF(AND(I684="-",NOT(D684="ok")),LEN(B684)-LEN(SUBSTITUTE(B684,",",""))+"1","")</f>
        <v/>
      </c>
      <c r="R684" t="str">
        <f>IF(AND(I684="-",NOT(D684="ok")),LEN(C684)-LEN(SUBSTITUTE(C684,",",""))+"1","")</f>
        <v/>
      </c>
    </row>
    <row r="685" spans="1:18" ht="30" x14ac:dyDescent="0.25">
      <c r="A685" s="1" t="s">
        <v>6</v>
      </c>
      <c r="B685" s="1"/>
      <c r="C685" s="3" t="s">
        <v>1047</v>
      </c>
      <c r="D685" s="8" t="str">
        <f>IF(B685=C685,"ok","-")</f>
        <v>-</v>
      </c>
      <c r="E685" t="s">
        <v>1234</v>
      </c>
      <c r="F685" t="str">
        <f>_xlfn.CONCAT(B685,C685)</f>
        <v>stdlib/safeds.data.tabular.typing._imputer_strategy/ImputerStrategy/_augment_imputer/self</v>
      </c>
      <c r="I685" t="str">
        <f>IF(A685="-","+","-")</f>
        <v>+</v>
      </c>
      <c r="J685" t="str">
        <f>IF(AND(I685="-",NOT(D685="ok")),"+","")</f>
        <v/>
      </c>
      <c r="K685" t="str">
        <f>IF(AND(I685="+",NOT(D685="ok")),"+","")</f>
        <v>+</v>
      </c>
      <c r="L685" t="str">
        <f>IF(AND(I685="-",D685="?",A685&lt;$M$18),"+","")</f>
        <v/>
      </c>
      <c r="N685" t="str">
        <f>IF(AND(D685="ok",I685="-"),"+","")</f>
        <v/>
      </c>
      <c r="O685" t="str">
        <f>IF(AND(I685="+",D685="ok"),"+","")</f>
        <v/>
      </c>
      <c r="P685" t="str">
        <f>IF(AND(K685="+",C685&lt;&gt;""),"+","")</f>
        <v>+</v>
      </c>
      <c r="Q685" t="str">
        <f>IF(AND(I685="-",NOT(D685="ok")),LEN(B685)-LEN(SUBSTITUTE(B685,",",""))+"1","")</f>
        <v/>
      </c>
      <c r="R685" t="str">
        <f>IF(AND(I685="-",NOT(D685="ok")),LEN(C685)-LEN(SUBSTITUTE(C685,",",""))+"1","")</f>
        <v/>
      </c>
    </row>
    <row r="686" spans="1:18" x14ac:dyDescent="0.25">
      <c r="A686" s="1" t="s">
        <v>6</v>
      </c>
      <c r="B686" s="1"/>
      <c r="C686" s="14" t="s">
        <v>84</v>
      </c>
      <c r="D686" s="8" t="str">
        <f>IF(B686=C686,"ok","-")</f>
        <v>-</v>
      </c>
      <c r="E686" t="s">
        <v>1200</v>
      </c>
      <c r="F686" t="str">
        <f>_xlfn.CONCAT(B686,C686)</f>
        <v>stdlib/safeds.data.tabular.typing._schema/Schema</v>
      </c>
      <c r="I686" t="str">
        <f>IF(A686="-","+","-")</f>
        <v>+</v>
      </c>
      <c r="J686" t="str">
        <f>IF(AND(I686="-",NOT(D686="ok")),"+","")</f>
        <v/>
      </c>
      <c r="K686" t="str">
        <f>IF(AND(I686="+",NOT(D686="ok")),"+","")</f>
        <v>+</v>
      </c>
      <c r="L686" t="str">
        <f>IF(AND(I686="-",D686="?",A686&lt;$M$18),"+","")</f>
        <v/>
      </c>
      <c r="N686" t="str">
        <f>IF(AND(D686="ok",I686="-"),"+","")</f>
        <v/>
      </c>
      <c r="O686" t="str">
        <f>IF(AND(I686="+",D686="ok"),"+","")</f>
        <v/>
      </c>
      <c r="P686" t="str">
        <f>IF(AND(K686="+",C686&lt;&gt;""),"+","")</f>
        <v>+</v>
      </c>
      <c r="Q686" t="str">
        <f>IF(AND(I686="-",NOT(D686="ok")),LEN(B686)-LEN(SUBSTITUTE(B686,",",""))+"1","")</f>
        <v/>
      </c>
      <c r="R686" t="str">
        <f>IF(AND(I686="-",NOT(D686="ok")),LEN(C686)-LEN(SUBSTITUTE(C686,",",""))+"1","")</f>
        <v/>
      </c>
    </row>
    <row r="687" spans="1:18" x14ac:dyDescent="0.25">
      <c r="A687" s="1" t="s">
        <v>6</v>
      </c>
      <c r="B687" s="1"/>
      <c r="C687" s="3" t="s">
        <v>432</v>
      </c>
      <c r="D687" s="8" t="s">
        <v>1179</v>
      </c>
      <c r="E687" t="s">
        <v>1241</v>
      </c>
      <c r="F687" t="str">
        <f>_xlfn.CONCAT(B687,C687)</f>
        <v>stdlib/safeds.data.tabular.typing._schema/Schema/__hash__</v>
      </c>
      <c r="I687" t="str">
        <f>IF(A687="-","+","-")</f>
        <v>+</v>
      </c>
      <c r="J687" t="str">
        <f>IF(AND(I687="-",NOT(D687="ok")),"+","")</f>
        <v/>
      </c>
      <c r="K687" t="str">
        <f>IF(AND(I687="+",NOT(D687="ok")),"+","")</f>
        <v/>
      </c>
      <c r="L687" t="str">
        <f>IF(AND(I687="-",D687="?",A687&lt;$M$18),"+","")</f>
        <v/>
      </c>
      <c r="N687" t="str">
        <f>IF(AND(D687="ok",I687="-"),"+","")</f>
        <v/>
      </c>
      <c r="O687" t="str">
        <f>IF(AND(I687="+",D687="ok"),"+","")</f>
        <v>+</v>
      </c>
    </row>
    <row r="688" spans="1:18" x14ac:dyDescent="0.25">
      <c r="A688" s="1" t="s">
        <v>6</v>
      </c>
      <c r="B688" s="1"/>
      <c r="C688" s="3" t="s">
        <v>1049</v>
      </c>
      <c r="D688" s="8" t="s">
        <v>1179</v>
      </c>
      <c r="E688" t="s">
        <v>1241</v>
      </c>
      <c r="F688" t="str">
        <f>_xlfn.CONCAT(B688,C688)</f>
        <v>stdlib/safeds.data.tabular.typing._schema/Schema/__hash__/self</v>
      </c>
      <c r="I688" t="str">
        <f>IF(A688="-","+","-")</f>
        <v>+</v>
      </c>
      <c r="J688" t="str">
        <f>IF(AND(I688="-",NOT(D688="ok")),"+","")</f>
        <v/>
      </c>
      <c r="K688" t="str">
        <f>IF(AND(I688="+",NOT(D688="ok")),"+","")</f>
        <v/>
      </c>
      <c r="L688" t="str">
        <f>IF(AND(I688="-",D688="?",A688&lt;$M$18),"+","")</f>
        <v/>
      </c>
      <c r="N688" t="str">
        <f>IF(AND(D688="ok",I688="-"),"+","")</f>
        <v/>
      </c>
      <c r="O688" t="str">
        <f>IF(AND(I688="+",D688="ok"),"+","")</f>
        <v>+</v>
      </c>
    </row>
    <row r="689" spans="1:18" x14ac:dyDescent="0.25">
      <c r="A689" s="1" t="s">
        <v>6</v>
      </c>
      <c r="B689" s="1"/>
      <c r="C689" s="14" t="s">
        <v>433</v>
      </c>
      <c r="D689" s="8" t="str">
        <f>IF(B689=C689,"ok","-")</f>
        <v>-</v>
      </c>
      <c r="F689" t="str">
        <f>_xlfn.CONCAT(B689,C689)</f>
        <v>stdlib/safeds.data.tabular.typing._schema/Schema/__init__</v>
      </c>
      <c r="I689" t="str">
        <f>IF(A689="-","+","-")</f>
        <v>+</v>
      </c>
      <c r="J689" t="str">
        <f>IF(AND(I689="-",NOT(D689="ok")),"+","")</f>
        <v/>
      </c>
      <c r="K689" t="str">
        <f>IF(AND(I689="+",NOT(D689="ok")),"+","")</f>
        <v>+</v>
      </c>
      <c r="L689" t="str">
        <f>IF(AND(I689="-",D689="?",A689&lt;$M$18),"+","")</f>
        <v/>
      </c>
      <c r="N689" t="str">
        <f>IF(AND(D689="ok",I689="-"),"+","")</f>
        <v/>
      </c>
      <c r="O689" t="str">
        <f>IF(AND(I689="+",D689="ok"),"+","")</f>
        <v/>
      </c>
      <c r="P689" t="str">
        <f>IF(AND(K689="+",C689&lt;&gt;""),"+","")</f>
        <v>+</v>
      </c>
      <c r="Q689" t="str">
        <f>IF(AND(I689="-",NOT(D689="ok")),LEN(B689)-LEN(SUBSTITUTE(B689,",",""))+"1","")</f>
        <v/>
      </c>
      <c r="R689" t="str">
        <f>IF(AND(I689="-",NOT(D689="ok")),LEN(C689)-LEN(SUBSTITUTE(C689,",",""))+"1","")</f>
        <v/>
      </c>
    </row>
    <row r="690" spans="1:18" x14ac:dyDescent="0.25">
      <c r="A690" s="1" t="s">
        <v>6</v>
      </c>
      <c r="B690" s="1"/>
      <c r="C690" s="14" t="s">
        <v>1050</v>
      </c>
      <c r="D690" s="8" t="str">
        <f>IF(B690=C690,"ok","-")</f>
        <v>-</v>
      </c>
      <c r="F690" t="str">
        <f>_xlfn.CONCAT(B690,C690)</f>
        <v>stdlib/safeds.data.tabular.typing._schema/Schema/__init__/schema</v>
      </c>
      <c r="I690" t="str">
        <f>IF(A690="-","+","-")</f>
        <v>+</v>
      </c>
      <c r="J690" t="str">
        <f>IF(AND(I690="-",NOT(D690="ok")),"+","")</f>
        <v/>
      </c>
      <c r="K690" t="str">
        <f>IF(AND(I690="+",NOT(D690="ok")),"+","")</f>
        <v>+</v>
      </c>
      <c r="L690" t="str">
        <f>IF(AND(I690="-",D690="?",A690&lt;$M$18),"+","")</f>
        <v/>
      </c>
      <c r="N690" t="str">
        <f>IF(AND(D690="ok",I690="-"),"+","")</f>
        <v/>
      </c>
      <c r="O690" t="str">
        <f>IF(AND(I690="+",D690="ok"),"+","")</f>
        <v/>
      </c>
      <c r="P690" t="str">
        <f>IF(AND(K690="+",C690&lt;&gt;""),"+","")</f>
        <v>+</v>
      </c>
      <c r="Q690" t="str">
        <f>IF(AND(I690="-",NOT(D690="ok")),LEN(B690)-LEN(SUBSTITUTE(B690,",",""))+"1","")</f>
        <v/>
      </c>
      <c r="R690" t="str">
        <f>IF(AND(I690="-",NOT(D690="ok")),LEN(C690)-LEN(SUBSTITUTE(C690,",",""))+"1","")</f>
        <v/>
      </c>
    </row>
    <row r="691" spans="1:18" x14ac:dyDescent="0.25">
      <c r="A691" s="1" t="s">
        <v>6</v>
      </c>
      <c r="B691" s="1"/>
      <c r="C691" s="14" t="s">
        <v>434</v>
      </c>
      <c r="D691" s="8" t="str">
        <f>IF(B691=C691,"ok","-")</f>
        <v>-</v>
      </c>
      <c r="F691" t="str">
        <f>_xlfn.CONCAT(B691,C691)</f>
        <v>stdlib/safeds.data.tabular.typing._schema/Schema/__str__</v>
      </c>
      <c r="I691" t="str">
        <f>IF(A691="-","+","-")</f>
        <v>+</v>
      </c>
      <c r="J691" t="str">
        <f>IF(AND(I691="-",NOT(D691="ok")),"+","")</f>
        <v/>
      </c>
      <c r="K691" t="str">
        <f>IF(AND(I691="+",NOT(D691="ok")),"+","")</f>
        <v>+</v>
      </c>
      <c r="L691" t="str">
        <f>IF(AND(I691="-",D691="?",A691&lt;$M$18),"+","")</f>
        <v/>
      </c>
      <c r="N691" t="str">
        <f>IF(AND(D691="ok",I691="-"),"+","")</f>
        <v/>
      </c>
      <c r="O691" t="str">
        <f>IF(AND(I691="+",D691="ok"),"+","")</f>
        <v/>
      </c>
      <c r="P691" t="str">
        <f>IF(AND(K691="+",C691&lt;&gt;""),"+","")</f>
        <v>+</v>
      </c>
      <c r="Q691" t="str">
        <f>IF(AND(I691="-",NOT(D691="ok")),LEN(B691)-LEN(SUBSTITUTE(B691,",",""))+"1","")</f>
        <v/>
      </c>
      <c r="R691" t="str">
        <f>IF(AND(I691="-",NOT(D691="ok")),LEN(C691)-LEN(SUBSTITUTE(C691,",",""))+"1","")</f>
        <v/>
      </c>
    </row>
    <row r="692" spans="1:18" x14ac:dyDescent="0.25">
      <c r="A692" s="1" t="s">
        <v>6</v>
      </c>
      <c r="B692" s="1"/>
      <c r="C692" s="14" t="s">
        <v>1051</v>
      </c>
      <c r="D692" s="8" t="str">
        <f>IF(B692=C692,"ok","-")</f>
        <v>-</v>
      </c>
      <c r="F692" t="str">
        <f>_xlfn.CONCAT(B692,C692)</f>
        <v>stdlib/safeds.data.tabular.typing._schema/Schema/__str__/self</v>
      </c>
      <c r="I692" t="str">
        <f>IF(A692="-","+","-")</f>
        <v>+</v>
      </c>
      <c r="J692" t="str">
        <f>IF(AND(I692="-",NOT(D692="ok")),"+","")</f>
        <v/>
      </c>
      <c r="K692" t="str">
        <f>IF(AND(I692="+",NOT(D692="ok")),"+","")</f>
        <v>+</v>
      </c>
      <c r="L692" t="str">
        <f>IF(AND(I692="-",D692="?",A692&lt;$M$18),"+","")</f>
        <v/>
      </c>
      <c r="N692" t="str">
        <f>IF(AND(D692="ok",I692="-"),"+","")</f>
        <v/>
      </c>
      <c r="O692" t="str">
        <f>IF(AND(I692="+",D692="ok"),"+","")</f>
        <v/>
      </c>
      <c r="P692" t="str">
        <f>IF(AND(K692="+",C692&lt;&gt;""),"+","")</f>
        <v>+</v>
      </c>
      <c r="Q692" t="str">
        <f>IF(AND(I692="-",NOT(D692="ok")),LEN(B692)-LEN(SUBSTITUTE(B692,",",""))+"1","")</f>
        <v/>
      </c>
      <c r="R692" t="str">
        <f>IF(AND(I692="-",NOT(D692="ok")),LEN(C692)-LEN(SUBSTITUTE(C692,",",""))+"1","")</f>
        <v/>
      </c>
    </row>
    <row r="693" spans="1:18" x14ac:dyDescent="0.25">
      <c r="A693" s="1" t="s">
        <v>6</v>
      </c>
      <c r="B693" s="1"/>
      <c r="C693" s="14" t="s">
        <v>435</v>
      </c>
      <c r="D693" s="8" t="str">
        <f>IF(B693=C693,"ok","-")</f>
        <v>-</v>
      </c>
      <c r="E693" t="s">
        <v>1242</v>
      </c>
      <c r="F693" t="str">
        <f>_xlfn.CONCAT(B693,C693)</f>
        <v>stdlib/safeds.data.tabular.typing._schema/Schema/_from_pandas_dataframe</v>
      </c>
      <c r="I693" t="str">
        <f>IF(A693="-","+","-")</f>
        <v>+</v>
      </c>
      <c r="J693" t="str">
        <f>IF(AND(I693="-",NOT(D693="ok")),"+","")</f>
        <v/>
      </c>
      <c r="K693" t="str">
        <f>IF(AND(I693="+",NOT(D693="ok")),"+","")</f>
        <v>+</v>
      </c>
      <c r="L693" t="str">
        <f>IF(AND(I693="-",D693="?",A693&lt;$M$18),"+","")</f>
        <v/>
      </c>
      <c r="N693" t="str">
        <f>IF(AND(D693="ok",I693="-"),"+","")</f>
        <v/>
      </c>
      <c r="O693" t="str">
        <f>IF(AND(I693="+",D693="ok"),"+","")</f>
        <v/>
      </c>
      <c r="P693" t="str">
        <f>IF(AND(K693="+",C693&lt;&gt;""),"+","")</f>
        <v>+</v>
      </c>
      <c r="Q693" t="str">
        <f>IF(AND(I693="-",NOT(D693="ok")),LEN(B693)-LEN(SUBSTITUTE(B693,",",""))+"1","")</f>
        <v/>
      </c>
      <c r="R693" t="str">
        <f>IF(AND(I693="-",NOT(D693="ok")),LEN(C693)-LEN(SUBSTITUTE(C693,",",""))+"1","")</f>
        <v/>
      </c>
    </row>
    <row r="694" spans="1:18" x14ac:dyDescent="0.25">
      <c r="A694" s="1" t="s">
        <v>6</v>
      </c>
      <c r="B694" s="1"/>
      <c r="C694" s="14" t="s">
        <v>1052</v>
      </c>
      <c r="D694" s="8" t="str">
        <f>IF(B694=C694,"ok","-")</f>
        <v>-</v>
      </c>
      <c r="E694" t="s">
        <v>1242</v>
      </c>
      <c r="F694" t="str">
        <f>_xlfn.CONCAT(B694,C694)</f>
        <v>stdlib/safeds.data.tabular.typing._schema/Schema/_from_pandas_dataframe/dataframe</v>
      </c>
      <c r="I694" t="str">
        <f>IF(A694="-","+","-")</f>
        <v>+</v>
      </c>
      <c r="J694" t="str">
        <f>IF(AND(I694="-",NOT(D694="ok")),"+","")</f>
        <v/>
      </c>
      <c r="K694" t="str">
        <f>IF(AND(I694="+",NOT(D694="ok")),"+","")</f>
        <v>+</v>
      </c>
      <c r="L694" t="str">
        <f>IF(AND(I694="-",D694="?",A694&lt;$M$18),"+","")</f>
        <v/>
      </c>
      <c r="N694" t="str">
        <f>IF(AND(D694="ok",I694="-"),"+","")</f>
        <v/>
      </c>
      <c r="O694" t="str">
        <f>IF(AND(I694="+",D694="ok"),"+","")</f>
        <v/>
      </c>
      <c r="P694" t="str">
        <f>IF(AND(K694="+",C694&lt;&gt;""),"+","")</f>
        <v>+</v>
      </c>
      <c r="Q694" t="str">
        <f>IF(AND(I694="-",NOT(D694="ok")),LEN(B694)-LEN(SUBSTITUTE(B694,",",""))+"1","")</f>
        <v/>
      </c>
      <c r="R694" t="str">
        <f>IF(AND(I694="-",NOT(D694="ok")),LEN(C694)-LEN(SUBSTITUTE(C694,",",""))+"1","")</f>
        <v/>
      </c>
    </row>
    <row r="695" spans="1:18" x14ac:dyDescent="0.25">
      <c r="A695" s="1" t="s">
        <v>6</v>
      </c>
      <c r="B695" s="1"/>
      <c r="C695" s="3" t="s">
        <v>436</v>
      </c>
      <c r="D695" s="8" t="s">
        <v>1179</v>
      </c>
      <c r="E695" t="s">
        <v>1242</v>
      </c>
      <c r="F695" t="str">
        <f>_xlfn.CONCAT(B695,C695)</f>
        <v>stdlib/safeds.data.tabular.typing._schema/Schema/_from_polars_dataframe</v>
      </c>
      <c r="I695" t="str">
        <f>IF(A695="-","+","-")</f>
        <v>+</v>
      </c>
      <c r="J695" t="str">
        <f>IF(AND(I695="-",NOT(D695="ok")),"+","")</f>
        <v/>
      </c>
      <c r="K695" t="str">
        <f>IF(AND(I695="+",NOT(D695="ok")),"+","")</f>
        <v/>
      </c>
      <c r="L695" t="str">
        <f>IF(AND(I695="-",D695="?",A695&lt;$M$18),"+","")</f>
        <v/>
      </c>
      <c r="N695" t="str">
        <f>IF(AND(D695="ok",I695="-"),"+","")</f>
        <v/>
      </c>
      <c r="O695" t="str">
        <f>IF(AND(I695="+",D695="ok"),"+","")</f>
        <v>+</v>
      </c>
    </row>
    <row r="696" spans="1:18" x14ac:dyDescent="0.25">
      <c r="A696" s="1" t="s">
        <v>6</v>
      </c>
      <c r="B696" s="1"/>
      <c r="C696" s="3" t="s">
        <v>1053</v>
      </c>
      <c r="D696" s="8" t="s">
        <v>1179</v>
      </c>
      <c r="E696" t="s">
        <v>1242</v>
      </c>
      <c r="F696" t="str">
        <f>_xlfn.CONCAT(B696,C696)</f>
        <v>stdlib/safeds.data.tabular.typing._schema/Schema/_from_polars_dataframe/dataframe</v>
      </c>
      <c r="I696" t="str">
        <f>IF(A696="-","+","-")</f>
        <v>+</v>
      </c>
      <c r="J696" t="str">
        <f>IF(AND(I696="-",NOT(D696="ok")),"+","")</f>
        <v/>
      </c>
      <c r="K696" t="str">
        <f>IF(AND(I696="+",NOT(D696="ok")),"+","")</f>
        <v/>
      </c>
      <c r="L696" t="str">
        <f>IF(AND(I696="-",D696="?",A696&lt;$M$18),"+","")</f>
        <v/>
      </c>
      <c r="N696" t="str">
        <f>IF(AND(D696="ok",I696="-"),"+","")</f>
        <v/>
      </c>
      <c r="O696" t="str">
        <f>IF(AND(I696="+",D696="ok"),"+","")</f>
        <v>+</v>
      </c>
    </row>
    <row r="697" spans="1:18" x14ac:dyDescent="0.25">
      <c r="A697" s="1" t="s">
        <v>6</v>
      </c>
      <c r="B697" s="1"/>
      <c r="C697" s="14" t="s">
        <v>437</v>
      </c>
      <c r="D697" s="8" t="str">
        <f>IF(B697=C697,"ok","-")</f>
        <v>-</v>
      </c>
      <c r="E697" t="s">
        <v>1242</v>
      </c>
      <c r="F697" t="str">
        <f>_xlfn.CONCAT(B697,C697)</f>
        <v>stdlib/safeds.data.tabular.typing._schema/Schema/_get_column_index</v>
      </c>
      <c r="I697" t="str">
        <f>IF(A697="-","+","-")</f>
        <v>+</v>
      </c>
      <c r="J697" t="str">
        <f>IF(AND(I697="-",NOT(D697="ok")),"+","")</f>
        <v/>
      </c>
      <c r="K697" t="str">
        <f>IF(AND(I697="+",NOT(D697="ok")),"+","")</f>
        <v>+</v>
      </c>
      <c r="L697" t="str">
        <f>IF(AND(I697="-",D697="?",A697&lt;$M$18),"+","")</f>
        <v/>
      </c>
      <c r="N697" t="str">
        <f>IF(AND(D697="ok",I697="-"),"+","")</f>
        <v/>
      </c>
      <c r="O697" t="str">
        <f>IF(AND(I697="+",D697="ok"),"+","")</f>
        <v/>
      </c>
      <c r="P697" t="str">
        <f>IF(AND(K697="+",C697&lt;&gt;""),"+","")</f>
        <v>+</v>
      </c>
      <c r="Q697" t="str">
        <f>IF(AND(I697="-",NOT(D697="ok")),LEN(B697)-LEN(SUBSTITUTE(B697,",",""))+"1","")</f>
        <v/>
      </c>
      <c r="R697" t="str">
        <f>IF(AND(I697="-",NOT(D697="ok")),LEN(C697)-LEN(SUBSTITUTE(C697,",",""))+"1","")</f>
        <v/>
      </c>
    </row>
    <row r="698" spans="1:18" x14ac:dyDescent="0.25">
      <c r="A698" s="1" t="s">
        <v>6</v>
      </c>
      <c r="B698" s="1"/>
      <c r="C698" s="14" t="s">
        <v>1055</v>
      </c>
      <c r="D698" s="8" t="str">
        <f>IF(B698=C698,"ok","-")</f>
        <v>-</v>
      </c>
      <c r="E698" t="s">
        <v>1242</v>
      </c>
      <c r="F698" t="str">
        <f>_xlfn.CONCAT(B698,C698)</f>
        <v>stdlib/safeds.data.tabular.typing._schema/Schema/_get_column_index/column_name</v>
      </c>
      <c r="I698" t="str">
        <f>IF(A698="-","+","-")</f>
        <v>+</v>
      </c>
      <c r="J698" t="str">
        <f>IF(AND(I698="-",NOT(D698="ok")),"+","")</f>
        <v/>
      </c>
      <c r="K698" t="str">
        <f>IF(AND(I698="+",NOT(D698="ok")),"+","")</f>
        <v>+</v>
      </c>
      <c r="L698" t="str">
        <f>IF(AND(I698="-",D698="?",A698&lt;$M$18),"+","")</f>
        <v/>
      </c>
      <c r="N698" t="str">
        <f>IF(AND(D698="ok",I698="-"),"+","")</f>
        <v/>
      </c>
      <c r="O698" t="str">
        <f>IF(AND(I698="+",D698="ok"),"+","")</f>
        <v/>
      </c>
      <c r="P698" t="str">
        <f>IF(AND(K698="+",C698&lt;&gt;""),"+","")</f>
        <v>+</v>
      </c>
      <c r="Q698" t="str">
        <f>IF(AND(I698="-",NOT(D698="ok")),LEN(B698)-LEN(SUBSTITUTE(B698,",",""))+"1","")</f>
        <v/>
      </c>
      <c r="R698" t="str">
        <f>IF(AND(I698="-",NOT(D698="ok")),LEN(C698)-LEN(SUBSTITUTE(C698,",",""))+"1","")</f>
        <v/>
      </c>
    </row>
    <row r="699" spans="1:18" x14ac:dyDescent="0.25">
      <c r="A699" s="1" t="s">
        <v>6</v>
      </c>
      <c r="B699" s="1"/>
      <c r="C699" s="14" t="s">
        <v>1054</v>
      </c>
      <c r="D699" s="8" t="str">
        <f>IF(B699=C699,"ok","-")</f>
        <v>-</v>
      </c>
      <c r="E699" t="s">
        <v>1242</v>
      </c>
      <c r="F699" t="str">
        <f>_xlfn.CONCAT(B699,C699)</f>
        <v>stdlib/safeds.data.tabular.typing._schema/Schema/_get_column_index/self</v>
      </c>
      <c r="I699" t="str">
        <f>IF(A699="-","+","-")</f>
        <v>+</v>
      </c>
      <c r="J699" t="str">
        <f>IF(AND(I699="-",NOT(D699="ok")),"+","")</f>
        <v/>
      </c>
      <c r="K699" t="str">
        <f>IF(AND(I699="+",NOT(D699="ok")),"+","")</f>
        <v>+</v>
      </c>
      <c r="L699" t="str">
        <f>IF(AND(I699="-",D699="?",A699&lt;$M$18),"+","")</f>
        <v/>
      </c>
      <c r="N699" t="str">
        <f>IF(AND(D699="ok",I699="-"),"+","")</f>
        <v/>
      </c>
      <c r="O699" t="str">
        <f>IF(AND(I699="+",D699="ok"),"+","")</f>
        <v/>
      </c>
      <c r="P699" t="str">
        <f>IF(AND(K699="+",C699&lt;&gt;""),"+","")</f>
        <v>+</v>
      </c>
      <c r="Q699" t="str">
        <f>IF(AND(I699="-",NOT(D699="ok")),LEN(B699)-LEN(SUBSTITUTE(B699,",",""))+"1","")</f>
        <v/>
      </c>
      <c r="R699" t="str">
        <f>IF(AND(I699="-",NOT(D699="ok")),LEN(C699)-LEN(SUBSTITUTE(C699,",",""))+"1","")</f>
        <v/>
      </c>
    </row>
    <row r="700" spans="1:18" x14ac:dyDescent="0.25">
      <c r="A700" s="1" t="s">
        <v>6</v>
      </c>
      <c r="B700" s="1"/>
      <c r="C700" s="14" t="s">
        <v>438</v>
      </c>
      <c r="D700" s="8" t="str">
        <f>IF(B700=C700,"ok","-")</f>
        <v>-</v>
      </c>
      <c r="E700" t="s">
        <v>1215</v>
      </c>
      <c r="F700" t="str">
        <f>_xlfn.CONCAT(B700,C700)</f>
        <v>stdlib/safeds.data.tabular.typing._schema/Schema/column_names@getter</v>
      </c>
      <c r="I700" t="str">
        <f>IF(A700="-","+","-")</f>
        <v>+</v>
      </c>
      <c r="J700" t="str">
        <f>IF(AND(I700="-",NOT(D700="ok")),"+","")</f>
        <v/>
      </c>
      <c r="K700" t="str">
        <f>IF(AND(I700="+",NOT(D700="ok")),"+","")</f>
        <v>+</v>
      </c>
      <c r="L700" t="str">
        <f>IF(AND(I700="-",D700="?",A700&lt;$M$18),"+","")</f>
        <v/>
      </c>
      <c r="N700" t="str">
        <f>IF(AND(D700="ok",I700="-"),"+","")</f>
        <v/>
      </c>
      <c r="O700" t="str">
        <f>IF(AND(I700="+",D700="ok"),"+","")</f>
        <v/>
      </c>
      <c r="P700" t="str">
        <f>IF(AND(K700="+",C700&lt;&gt;""),"+","")</f>
        <v>+</v>
      </c>
      <c r="Q700" t="str">
        <f>IF(AND(I700="-",NOT(D700="ok")),LEN(B700)-LEN(SUBSTITUTE(B700,",",""))+"1","")</f>
        <v/>
      </c>
      <c r="R700" t="str">
        <f>IF(AND(I700="-",NOT(D700="ok")),LEN(C700)-LEN(SUBSTITUTE(C700,",",""))+"1","")</f>
        <v/>
      </c>
    </row>
    <row r="701" spans="1:18" x14ac:dyDescent="0.25">
      <c r="A701" s="1" t="s">
        <v>6</v>
      </c>
      <c r="B701" s="1"/>
      <c r="C701" s="14" t="s">
        <v>1056</v>
      </c>
      <c r="D701" s="8" t="str">
        <f>IF(B701=C701,"ok","-")</f>
        <v>-</v>
      </c>
      <c r="E701" t="s">
        <v>1215</v>
      </c>
      <c r="F701" t="str">
        <f>_xlfn.CONCAT(B701,C701)</f>
        <v>stdlib/safeds.data.tabular.typing._schema/Schema/column_names@getter/self</v>
      </c>
      <c r="I701" t="str">
        <f>IF(A701="-","+","-")</f>
        <v>+</v>
      </c>
      <c r="J701" t="str">
        <f>IF(AND(I701="-",NOT(D701="ok")),"+","")</f>
        <v/>
      </c>
      <c r="K701" t="str">
        <f>IF(AND(I701="+",NOT(D701="ok")),"+","")</f>
        <v>+</v>
      </c>
      <c r="L701" t="str">
        <f>IF(AND(I701="-",D701="?",A701&lt;$M$18),"+","")</f>
        <v/>
      </c>
      <c r="N701" t="str">
        <f>IF(AND(D701="ok",I701="-"),"+","")</f>
        <v/>
      </c>
      <c r="O701" t="str">
        <f>IF(AND(I701="+",D701="ok"),"+","")</f>
        <v/>
      </c>
      <c r="P701" t="str">
        <f>IF(AND(K701="+",C701&lt;&gt;""),"+","")</f>
        <v>+</v>
      </c>
      <c r="Q701" t="str">
        <f>IF(AND(I701="-",NOT(D701="ok")),LEN(B701)-LEN(SUBSTITUTE(B701,",",""))+"1","")</f>
        <v/>
      </c>
      <c r="R701" t="str">
        <f>IF(AND(I701="-",NOT(D701="ok")),LEN(C701)-LEN(SUBSTITUTE(C701,",",""))+"1","")</f>
        <v/>
      </c>
    </row>
    <row r="702" spans="1:18" x14ac:dyDescent="0.25">
      <c r="A702" s="1" t="s">
        <v>6</v>
      </c>
      <c r="B702" s="1"/>
      <c r="C702" s="14" t="s">
        <v>439</v>
      </c>
      <c r="D702" s="8" t="str">
        <f>IF(B702=C702,"ok","-")</f>
        <v>-</v>
      </c>
      <c r="E702" t="s">
        <v>1215</v>
      </c>
      <c r="F702" t="str">
        <f>_xlfn.CONCAT(B702,C702)</f>
        <v>stdlib/safeds.data.tabular.typing._schema/Schema/get_column_type</v>
      </c>
      <c r="I702" t="str">
        <f>IF(A702="-","+","-")</f>
        <v>+</v>
      </c>
      <c r="J702" t="str">
        <f>IF(AND(I702="-",NOT(D702="ok")),"+","")</f>
        <v/>
      </c>
      <c r="K702" t="str">
        <f>IF(AND(I702="+",NOT(D702="ok")),"+","")</f>
        <v>+</v>
      </c>
      <c r="L702" t="str">
        <f>IF(AND(I702="-",D702="?",A702&lt;$M$18),"+","")</f>
        <v/>
      </c>
      <c r="N702" t="str">
        <f>IF(AND(D702="ok",I702="-"),"+","")</f>
        <v/>
      </c>
      <c r="O702" t="str">
        <f>IF(AND(I702="+",D702="ok"),"+","")</f>
        <v/>
      </c>
      <c r="P702" t="str">
        <f>IF(AND(K702="+",C702&lt;&gt;""),"+","")</f>
        <v>+</v>
      </c>
      <c r="Q702" t="str">
        <f>IF(AND(I702="-",NOT(D702="ok")),LEN(B702)-LEN(SUBSTITUTE(B702,",",""))+"1","")</f>
        <v/>
      </c>
      <c r="R702" t="str">
        <f>IF(AND(I702="-",NOT(D702="ok")),LEN(C702)-LEN(SUBSTITUTE(C702,",",""))+"1","")</f>
        <v/>
      </c>
    </row>
    <row r="703" spans="1:18" x14ac:dyDescent="0.25">
      <c r="A703" s="1" t="s">
        <v>6</v>
      </c>
      <c r="B703" s="1"/>
      <c r="C703" s="14" t="s">
        <v>1058</v>
      </c>
      <c r="D703" s="8" t="str">
        <f>IF(B703=C703,"ok","-")</f>
        <v>-</v>
      </c>
      <c r="E703" t="s">
        <v>1215</v>
      </c>
      <c r="F703" t="str">
        <f>_xlfn.CONCAT(B703,C703)</f>
        <v>stdlib/safeds.data.tabular.typing._schema/Schema/get_column_type/column_name</v>
      </c>
      <c r="I703" t="str">
        <f>IF(A703="-","+","-")</f>
        <v>+</v>
      </c>
      <c r="J703" t="str">
        <f>IF(AND(I703="-",NOT(D703="ok")),"+","")</f>
        <v/>
      </c>
      <c r="K703" t="str">
        <f>IF(AND(I703="+",NOT(D703="ok")),"+","")</f>
        <v>+</v>
      </c>
      <c r="L703" t="str">
        <f>IF(AND(I703="-",D703="?",A703&lt;$M$18),"+","")</f>
        <v/>
      </c>
      <c r="N703" t="str">
        <f>IF(AND(D703="ok",I703="-"),"+","")</f>
        <v/>
      </c>
      <c r="O703" t="str">
        <f>IF(AND(I703="+",D703="ok"),"+","")</f>
        <v/>
      </c>
      <c r="P703" t="str">
        <f>IF(AND(K703="+",C703&lt;&gt;""),"+","")</f>
        <v>+</v>
      </c>
      <c r="Q703" t="str">
        <f>IF(AND(I703="-",NOT(D703="ok")),LEN(B703)-LEN(SUBSTITUTE(B703,",",""))+"1","")</f>
        <v/>
      </c>
      <c r="R703" t="str">
        <f>IF(AND(I703="-",NOT(D703="ok")),LEN(C703)-LEN(SUBSTITUTE(C703,",",""))+"1","")</f>
        <v/>
      </c>
    </row>
    <row r="704" spans="1:18" x14ac:dyDescent="0.25">
      <c r="A704" s="1" t="s">
        <v>6</v>
      </c>
      <c r="B704" s="1"/>
      <c r="C704" s="14" t="s">
        <v>1057</v>
      </c>
      <c r="D704" s="8" t="str">
        <f>IF(B704=C704,"ok","-")</f>
        <v>-</v>
      </c>
      <c r="E704" t="s">
        <v>1215</v>
      </c>
      <c r="F704" t="str">
        <f>_xlfn.CONCAT(B704,C704)</f>
        <v>stdlib/safeds.data.tabular.typing._schema/Schema/get_column_type/self</v>
      </c>
      <c r="I704" t="str">
        <f>IF(A704="-","+","-")</f>
        <v>+</v>
      </c>
      <c r="J704" t="str">
        <f>IF(AND(I704="-",NOT(D704="ok")),"+","")</f>
        <v/>
      </c>
      <c r="K704" t="str">
        <f>IF(AND(I704="+",NOT(D704="ok")),"+","")</f>
        <v>+</v>
      </c>
      <c r="L704" t="str">
        <f>IF(AND(I704="-",D704="?",A704&lt;$M$18),"+","")</f>
        <v/>
      </c>
      <c r="N704" t="str">
        <f>IF(AND(D704="ok",I704="-"),"+","")</f>
        <v/>
      </c>
      <c r="O704" t="str">
        <f>IF(AND(I704="+",D704="ok"),"+","")</f>
        <v/>
      </c>
      <c r="P704" t="str">
        <f>IF(AND(K704="+",C704&lt;&gt;""),"+","")</f>
        <v>+</v>
      </c>
      <c r="Q704" t="str">
        <f>IF(AND(I704="-",NOT(D704="ok")),LEN(B704)-LEN(SUBSTITUTE(B704,",",""))+"1","")</f>
        <v/>
      </c>
      <c r="R704" t="str">
        <f>IF(AND(I704="-",NOT(D704="ok")),LEN(C704)-LEN(SUBSTITUTE(C704,",",""))+"1","")</f>
        <v/>
      </c>
    </row>
    <row r="705" spans="1:18" x14ac:dyDescent="0.25">
      <c r="A705" s="1" t="s">
        <v>6</v>
      </c>
      <c r="B705" s="1"/>
      <c r="C705" s="14" t="s">
        <v>440</v>
      </c>
      <c r="D705" s="8" t="str">
        <f>IF(B705=C705,"ok","-")</f>
        <v>-</v>
      </c>
      <c r="F705" t="str">
        <f>_xlfn.CONCAT(B705,C705)</f>
        <v>stdlib/safeds.data.tabular.typing._schema/Schema/has_column</v>
      </c>
      <c r="I705" t="str">
        <f>IF(A705="-","+","-")</f>
        <v>+</v>
      </c>
      <c r="J705" t="str">
        <f>IF(AND(I705="-",NOT(D705="ok")),"+","")</f>
        <v/>
      </c>
      <c r="K705" t="str">
        <f>IF(AND(I705="+",NOT(D705="ok")),"+","")</f>
        <v>+</v>
      </c>
      <c r="L705" t="str">
        <f>IF(AND(I705="-",D705="?",A705&lt;$M$18),"+","")</f>
        <v/>
      </c>
      <c r="N705" t="str">
        <f>IF(AND(D705="ok",I705="-"),"+","")</f>
        <v/>
      </c>
      <c r="O705" t="str">
        <f>IF(AND(I705="+",D705="ok"),"+","")</f>
        <v/>
      </c>
      <c r="P705" t="str">
        <f>IF(AND(K705="+",C705&lt;&gt;""),"+","")</f>
        <v>+</v>
      </c>
      <c r="Q705" t="str">
        <f>IF(AND(I705="-",NOT(D705="ok")),LEN(B705)-LEN(SUBSTITUTE(B705,",",""))+"1","")</f>
        <v/>
      </c>
      <c r="R705" t="str">
        <f>IF(AND(I705="-",NOT(D705="ok")),LEN(C705)-LEN(SUBSTITUTE(C705,",",""))+"1","")</f>
        <v/>
      </c>
    </row>
    <row r="706" spans="1:18" x14ac:dyDescent="0.25">
      <c r="A706" s="1" t="s">
        <v>6</v>
      </c>
      <c r="B706" s="1"/>
      <c r="C706" s="14" t="s">
        <v>1060</v>
      </c>
      <c r="D706" s="8" t="str">
        <f>IF(B706=C706,"ok","-")</f>
        <v>-</v>
      </c>
      <c r="F706" t="str">
        <f>_xlfn.CONCAT(B706,C706)</f>
        <v>stdlib/safeds.data.tabular.typing._schema/Schema/has_column/column_name</v>
      </c>
      <c r="I706" t="str">
        <f>IF(A706="-","+","-")</f>
        <v>+</v>
      </c>
      <c r="J706" t="str">
        <f>IF(AND(I706="-",NOT(D706="ok")),"+","")</f>
        <v/>
      </c>
      <c r="K706" t="str">
        <f>IF(AND(I706="+",NOT(D706="ok")),"+","")</f>
        <v>+</v>
      </c>
      <c r="L706" t="str">
        <f>IF(AND(I706="-",D706="?",A706&lt;$M$18),"+","")</f>
        <v/>
      </c>
      <c r="N706" t="str">
        <f>IF(AND(D706="ok",I706="-"),"+","")</f>
        <v/>
      </c>
      <c r="O706" t="str">
        <f>IF(AND(I706="+",D706="ok"),"+","")</f>
        <v/>
      </c>
      <c r="P706" t="str">
        <f>IF(AND(K706="+",C706&lt;&gt;""),"+","")</f>
        <v>+</v>
      </c>
      <c r="Q706" t="str">
        <f>IF(AND(I706="-",NOT(D706="ok")),LEN(B706)-LEN(SUBSTITUTE(B706,",",""))+"1","")</f>
        <v/>
      </c>
      <c r="R706" t="str">
        <f>IF(AND(I706="-",NOT(D706="ok")),LEN(C706)-LEN(SUBSTITUTE(C706,",",""))+"1","")</f>
        <v/>
      </c>
    </row>
    <row r="707" spans="1:18" x14ac:dyDescent="0.25">
      <c r="A707" s="1" t="s">
        <v>6</v>
      </c>
      <c r="B707" s="1"/>
      <c r="C707" s="14" t="s">
        <v>1059</v>
      </c>
      <c r="D707" s="8" t="str">
        <f>IF(B707=C707,"ok","-")</f>
        <v>-</v>
      </c>
      <c r="F707" t="str">
        <f>_xlfn.CONCAT(B707,C707)</f>
        <v>stdlib/safeds.data.tabular.typing._schema/Schema/has_column/self</v>
      </c>
      <c r="I707" t="str">
        <f>IF(A707="-","+","-")</f>
        <v>+</v>
      </c>
      <c r="J707" t="str">
        <f>IF(AND(I707="-",NOT(D707="ok")),"+","")</f>
        <v/>
      </c>
      <c r="K707" t="str">
        <f>IF(AND(I707="+",NOT(D707="ok")),"+","")</f>
        <v>+</v>
      </c>
      <c r="L707" t="str">
        <f>IF(AND(I707="-",D707="?",A707&lt;$M$18),"+","")</f>
        <v/>
      </c>
      <c r="N707" t="str">
        <f>IF(AND(D707="ok",I707="-"),"+","")</f>
        <v/>
      </c>
      <c r="O707" t="str">
        <f>IF(AND(I707="+",D707="ok"),"+","")</f>
        <v/>
      </c>
      <c r="P707" t="str">
        <f>IF(AND(K707="+",C707&lt;&gt;""),"+","")</f>
        <v>+</v>
      </c>
      <c r="Q707" t="str">
        <f>IF(AND(I707="-",NOT(D707="ok")),LEN(B707)-LEN(SUBSTITUTE(B707,",",""))+"1","")</f>
        <v/>
      </c>
      <c r="R707" t="str">
        <f>IF(AND(I707="-",NOT(D707="ok")),LEN(C707)-LEN(SUBSTITUTE(C707,",",""))+"1","")</f>
        <v/>
      </c>
    </row>
    <row r="708" spans="1:18" x14ac:dyDescent="0.25">
      <c r="A708" s="1" t="s">
        <v>6</v>
      </c>
      <c r="B708" s="14" t="s">
        <v>23</v>
      </c>
      <c r="C708" s="1"/>
      <c r="D708" s="8" t="str">
        <f>IF(B708=C708,"ok","-")</f>
        <v>-</v>
      </c>
      <c r="E708" t="s">
        <v>1200</v>
      </c>
      <c r="F708" t="str">
        <f>_xlfn.CONCAT(B708,C708)</f>
        <v>stdlib/safeds.data.tabular.typing._table_schema/TableSchema</v>
      </c>
      <c r="I708" t="str">
        <f>IF(A708="-","+","-")</f>
        <v>+</v>
      </c>
      <c r="J708" t="str">
        <f>IF(AND(I708="-",NOT(D708="ok")),"+","")</f>
        <v/>
      </c>
      <c r="K708" t="str">
        <f>IF(AND(I708="+",NOT(D708="ok")),"+","")</f>
        <v>+</v>
      </c>
      <c r="L708" t="str">
        <f>IF(AND(I708="-",D708="?",A708&lt;$M$18),"+","")</f>
        <v/>
      </c>
      <c r="N708" t="str">
        <f>IF(AND(D708="ok",I708="-"),"+","")</f>
        <v/>
      </c>
      <c r="O708" t="str">
        <f>IF(AND(I708="+",D708="ok"),"+","")</f>
        <v/>
      </c>
      <c r="P708" t="str">
        <f>IF(AND(K708="+",C708&lt;&gt;""),"+","")</f>
        <v/>
      </c>
      <c r="Q708" t="str">
        <f>IF(AND(I708="-",NOT(D708="ok")),LEN(B708)-LEN(SUBSTITUTE(B708,",",""))+"1","")</f>
        <v/>
      </c>
      <c r="R708" t="str">
        <f>IF(AND(I708="-",NOT(D708="ok")),LEN(C708)-LEN(SUBSTITUTE(C708,",",""))+"1","")</f>
        <v/>
      </c>
    </row>
    <row r="709" spans="1:18" x14ac:dyDescent="0.25">
      <c r="A709" s="1" t="s">
        <v>6</v>
      </c>
      <c r="B709" s="3" t="s">
        <v>243</v>
      </c>
      <c r="C709" s="1"/>
      <c r="D709" s="8" t="s">
        <v>1179</v>
      </c>
      <c r="F709" t="str">
        <f>_xlfn.CONCAT(B709,C709)</f>
        <v>stdlib/safeds.data.tabular.typing._table_schema/TableSchema/__eq__</v>
      </c>
      <c r="I709" t="str">
        <f>IF(A709="-","+","-")</f>
        <v>+</v>
      </c>
      <c r="J709" t="str">
        <f>IF(AND(I709="-",NOT(D709="ok")),"+","")</f>
        <v/>
      </c>
      <c r="K709" t="str">
        <f>IF(AND(I709="+",NOT(D709="ok")),"+","")</f>
        <v/>
      </c>
      <c r="L709" t="str">
        <f>IF(AND(I709="-",D709="?",A709&lt;$M$18),"+","")</f>
        <v/>
      </c>
      <c r="N709" t="str">
        <f>IF(AND(D709="ok",I709="-"),"+","")</f>
        <v/>
      </c>
      <c r="O709" t="str">
        <f>IF(AND(I709="+",D709="ok"),"+","")</f>
        <v>+</v>
      </c>
      <c r="P709" t="str">
        <f>IF(AND(K709="+",C709&lt;&gt;""),"+","")</f>
        <v/>
      </c>
      <c r="Q709" t="str">
        <f>IF(AND(I709="-",NOT(D709="ok")),LEN(B709)-LEN(SUBSTITUTE(B709,",",""))+"1","")</f>
        <v/>
      </c>
      <c r="R709" t="str">
        <f>IF(AND(I709="-",NOT(D709="ok")),LEN(C709)-LEN(SUBSTITUTE(C709,",",""))+"1","")</f>
        <v/>
      </c>
    </row>
    <row r="710" spans="1:18" x14ac:dyDescent="0.25">
      <c r="A710" s="1" t="s">
        <v>6</v>
      </c>
      <c r="B710" s="3" t="s">
        <v>836</v>
      </c>
      <c r="C710" s="1"/>
      <c r="D710" s="8" t="s">
        <v>1179</v>
      </c>
      <c r="F710" t="str">
        <f>_xlfn.CONCAT(B710,C710)</f>
        <v>stdlib/safeds.data.tabular.typing._table_schema/TableSchema/__eq__/o</v>
      </c>
      <c r="I710" t="str">
        <f>IF(A710="-","+","-")</f>
        <v>+</v>
      </c>
      <c r="J710" t="str">
        <f>IF(AND(I710="-",NOT(D710="ok")),"+","")</f>
        <v/>
      </c>
      <c r="K710" t="str">
        <f>IF(AND(I710="+",NOT(D710="ok")),"+","")</f>
        <v/>
      </c>
      <c r="L710" t="str">
        <f>IF(AND(I710="-",D710="?",A710&lt;$M$18),"+","")</f>
        <v/>
      </c>
      <c r="N710" t="str">
        <f>IF(AND(D710="ok",I710="-"),"+","")</f>
        <v/>
      </c>
      <c r="O710" t="str">
        <f>IF(AND(I710="+",D710="ok"),"+","")</f>
        <v>+</v>
      </c>
      <c r="P710" t="str">
        <f>IF(AND(K710="+",C710&lt;&gt;""),"+","")</f>
        <v/>
      </c>
      <c r="Q710" t="str">
        <f>IF(AND(I710="-",NOT(D710="ok")),LEN(B710)-LEN(SUBSTITUTE(B710,",",""))+"1","")</f>
        <v/>
      </c>
      <c r="R710" t="str">
        <f>IF(AND(I710="-",NOT(D710="ok")),LEN(C710)-LEN(SUBSTITUTE(C710,",",""))+"1","")</f>
        <v/>
      </c>
    </row>
    <row r="711" spans="1:18" x14ac:dyDescent="0.25">
      <c r="A711" s="1" t="s">
        <v>6</v>
      </c>
      <c r="B711" s="3" t="s">
        <v>835</v>
      </c>
      <c r="C711" s="1"/>
      <c r="D711" s="8" t="s">
        <v>1179</v>
      </c>
      <c r="F711" t="str">
        <f>_xlfn.CONCAT(B711,C711)</f>
        <v>stdlib/safeds.data.tabular.typing._table_schema/TableSchema/__eq__/self</v>
      </c>
      <c r="I711" t="str">
        <f>IF(A711="-","+","-")</f>
        <v>+</v>
      </c>
      <c r="J711" t="str">
        <f>IF(AND(I711="-",NOT(D711="ok")),"+","")</f>
        <v/>
      </c>
      <c r="K711" t="str">
        <f>IF(AND(I711="+",NOT(D711="ok")),"+","")</f>
        <v/>
      </c>
      <c r="L711" t="str">
        <f>IF(AND(I711="-",D711="?",A711&lt;$M$18),"+","")</f>
        <v/>
      </c>
      <c r="N711" t="str">
        <f>IF(AND(D711="ok",I711="-"),"+","")</f>
        <v/>
      </c>
      <c r="O711" t="str">
        <f>IF(AND(I711="+",D711="ok"),"+","")</f>
        <v>+</v>
      </c>
      <c r="P711" t="str">
        <f>IF(AND(K711="+",C711&lt;&gt;""),"+","")</f>
        <v/>
      </c>
      <c r="Q711" t="str">
        <f>IF(AND(I711="-",NOT(D711="ok")),LEN(B711)-LEN(SUBSTITUTE(B711,",",""))+"1","")</f>
        <v/>
      </c>
      <c r="R711" t="str">
        <f>IF(AND(I711="-",NOT(D711="ok")),LEN(C711)-LEN(SUBSTITUTE(C711,",",""))+"1","")</f>
        <v/>
      </c>
    </row>
    <row r="712" spans="1:18" x14ac:dyDescent="0.25">
      <c r="A712" s="1" t="s">
        <v>6</v>
      </c>
      <c r="B712" s="14" t="s">
        <v>244</v>
      </c>
      <c r="C712" s="1"/>
      <c r="D712" s="8" t="str">
        <f>IF(B712=C712,"ok","-")</f>
        <v>-</v>
      </c>
      <c r="F712" t="str">
        <f>_xlfn.CONCAT(B712,C712)</f>
        <v>stdlib/safeds.data.tabular.typing._table_schema/TableSchema/__init__</v>
      </c>
      <c r="I712" t="str">
        <f>IF(A712="-","+","-")</f>
        <v>+</v>
      </c>
      <c r="J712" t="str">
        <f>IF(AND(I712="-",NOT(D712="ok")),"+","")</f>
        <v/>
      </c>
      <c r="K712" t="str">
        <f>IF(AND(I712="+",NOT(D712="ok")),"+","")</f>
        <v>+</v>
      </c>
      <c r="L712" t="str">
        <f>IF(AND(I712="-",D712="?",A712&lt;$M$18),"+","")</f>
        <v/>
      </c>
      <c r="N712" t="str">
        <f>IF(AND(D712="ok",I712="-"),"+","")</f>
        <v/>
      </c>
      <c r="O712" t="str">
        <f>IF(AND(I712="+",D712="ok"),"+","")</f>
        <v/>
      </c>
      <c r="P712" t="str">
        <f>IF(AND(K712="+",C712&lt;&gt;""),"+","")</f>
        <v/>
      </c>
      <c r="Q712" t="str">
        <f>IF(AND(I712="-",NOT(D712="ok")),LEN(B712)-LEN(SUBSTITUTE(B712,",",""))+"1","")</f>
        <v/>
      </c>
      <c r="R712" t="str">
        <f>IF(AND(I712="-",NOT(D712="ok")),LEN(C712)-LEN(SUBSTITUTE(C712,",",""))+"1","")</f>
        <v/>
      </c>
    </row>
    <row r="713" spans="1:18" x14ac:dyDescent="0.25">
      <c r="A713" s="1" t="s">
        <v>6</v>
      </c>
      <c r="B713" s="14" t="s">
        <v>837</v>
      </c>
      <c r="C713" s="1"/>
      <c r="D713" s="8" t="str">
        <f>IF(B713=C713,"ok","-")</f>
        <v>-</v>
      </c>
      <c r="F713" t="str">
        <f>_xlfn.CONCAT(B713,C713)</f>
        <v>stdlib/safeds.data.tabular.typing._table_schema/TableSchema/__init__/schema</v>
      </c>
      <c r="I713" t="str">
        <f>IF(A713="-","+","-")</f>
        <v>+</v>
      </c>
      <c r="J713" t="str">
        <f>IF(AND(I713="-",NOT(D713="ok")),"+","")</f>
        <v/>
      </c>
      <c r="K713" t="str">
        <f>IF(AND(I713="+",NOT(D713="ok")),"+","")</f>
        <v>+</v>
      </c>
      <c r="L713" t="str">
        <f>IF(AND(I713="-",D713="?",A713&lt;$M$18),"+","")</f>
        <v/>
      </c>
      <c r="N713" t="str">
        <f>IF(AND(D713="ok",I713="-"),"+","")</f>
        <v/>
      </c>
      <c r="O713" t="str">
        <f>IF(AND(I713="+",D713="ok"),"+","")</f>
        <v/>
      </c>
      <c r="P713" t="str">
        <f>IF(AND(K713="+",C713&lt;&gt;""),"+","")</f>
        <v/>
      </c>
      <c r="Q713" t="str">
        <f>IF(AND(I713="-",NOT(D713="ok")),LEN(B713)-LEN(SUBSTITUTE(B713,",",""))+"1","")</f>
        <v/>
      </c>
      <c r="R713" t="str">
        <f>IF(AND(I713="-",NOT(D713="ok")),LEN(C713)-LEN(SUBSTITUTE(C713,",",""))+"1","")</f>
        <v/>
      </c>
    </row>
    <row r="714" spans="1:18" x14ac:dyDescent="0.25">
      <c r="A714" s="1" t="s">
        <v>669</v>
      </c>
      <c r="B714" s="3" t="s">
        <v>698</v>
      </c>
      <c r="C714" s="3" t="s">
        <v>699</v>
      </c>
      <c r="D714" s="8" t="s">
        <v>1179</v>
      </c>
      <c r="E714" t="s">
        <v>1200</v>
      </c>
      <c r="F714" t="str">
        <f>_xlfn.CONCAT(B714,C714)</f>
        <v>stdlib/safeds.data.tabular.typing._table_schema/TableSchema/__init__/selfstdlib/safeds.data.tabular.typing._schema/Schema/__init__/self</v>
      </c>
      <c r="I714" t="str">
        <f>IF(A714="-","+","-")</f>
        <v>-</v>
      </c>
      <c r="J714" t="str">
        <f>IF(AND(I714="-",NOT(D714="ok")),"+","")</f>
        <v/>
      </c>
      <c r="K714" t="str">
        <f>IF(AND(I714="+",NOT(D714="ok")),"+","")</f>
        <v/>
      </c>
      <c r="L714" t="str">
        <f>IF(AND(I714="-",D714="?",A714&lt;$M$18),"+","")</f>
        <v/>
      </c>
      <c r="N714" t="str">
        <f>IF(AND(D714="ok",I714="-"),"+","")</f>
        <v>+</v>
      </c>
      <c r="O714" t="str">
        <f>IF(AND(I714="+",D714="ok"),"+","")</f>
        <v/>
      </c>
    </row>
    <row r="715" spans="1:18" x14ac:dyDescent="0.25">
      <c r="A715" s="1" t="s">
        <v>6</v>
      </c>
      <c r="B715" s="3" t="s">
        <v>245</v>
      </c>
      <c r="C715" s="1"/>
      <c r="D715" s="8" t="s">
        <v>1179</v>
      </c>
      <c r="F715" t="str">
        <f>_xlfn.CONCAT(B715,C715)</f>
        <v>stdlib/safeds.data.tabular.typing._table_schema/TableSchema/__repr__</v>
      </c>
      <c r="I715" t="str">
        <f>IF(A715="-","+","-")</f>
        <v>+</v>
      </c>
      <c r="J715" t="str">
        <f>IF(AND(I715="-",NOT(D715="ok")),"+","")</f>
        <v/>
      </c>
      <c r="K715" t="str">
        <f>IF(AND(I715="+",NOT(D715="ok")),"+","")</f>
        <v/>
      </c>
      <c r="L715" t="str">
        <f>IF(AND(I715="-",D715="?",A715&lt;$M$18),"+","")</f>
        <v/>
      </c>
      <c r="N715" t="str">
        <f>IF(AND(D715="ok",I715="-"),"+","")</f>
        <v/>
      </c>
      <c r="O715" t="str">
        <f>IF(AND(I715="+",D715="ok"),"+","")</f>
        <v>+</v>
      </c>
      <c r="P715" t="str">
        <f>IF(AND(K715="+",C715&lt;&gt;""),"+","")</f>
        <v/>
      </c>
      <c r="Q715" t="str">
        <f>IF(AND(I715="-",NOT(D715="ok")),LEN(B715)-LEN(SUBSTITUTE(B715,",",""))+"1","")</f>
        <v/>
      </c>
      <c r="R715" t="str">
        <f>IF(AND(I715="-",NOT(D715="ok")),LEN(C715)-LEN(SUBSTITUTE(C715,",",""))+"1","")</f>
        <v/>
      </c>
    </row>
    <row r="716" spans="1:18" x14ac:dyDescent="0.25">
      <c r="A716" s="1" t="s">
        <v>6</v>
      </c>
      <c r="B716" s="3" t="s">
        <v>838</v>
      </c>
      <c r="C716" s="1"/>
      <c r="D716" s="8" t="s">
        <v>1179</v>
      </c>
      <c r="F716" t="str">
        <f>_xlfn.CONCAT(B716,C716)</f>
        <v>stdlib/safeds.data.tabular.typing._table_schema/TableSchema/__repr__/self</v>
      </c>
      <c r="I716" t="str">
        <f>IF(A716="-","+","-")</f>
        <v>+</v>
      </c>
      <c r="J716" t="str">
        <f>IF(AND(I716="-",NOT(D716="ok")),"+","")</f>
        <v/>
      </c>
      <c r="K716" t="str">
        <f>IF(AND(I716="+",NOT(D716="ok")),"+","")</f>
        <v/>
      </c>
      <c r="L716" t="str">
        <f>IF(AND(I716="-",D716="?",A716&lt;$M$18),"+","")</f>
        <v/>
      </c>
      <c r="N716" t="str">
        <f>IF(AND(D716="ok",I716="-"),"+","")</f>
        <v/>
      </c>
      <c r="O716" t="str">
        <f>IF(AND(I716="+",D716="ok"),"+","")</f>
        <v>+</v>
      </c>
      <c r="P716" t="str">
        <f>IF(AND(K716="+",C716&lt;&gt;""),"+","")</f>
        <v/>
      </c>
      <c r="Q716" t="str">
        <f>IF(AND(I716="-",NOT(D716="ok")),LEN(B716)-LEN(SUBSTITUTE(B716,",",""))+"1","")</f>
        <v/>
      </c>
      <c r="R716" t="str">
        <f>IF(AND(I716="-",NOT(D716="ok")),LEN(C716)-LEN(SUBSTITUTE(C716,",",""))+"1","")</f>
        <v/>
      </c>
    </row>
    <row r="717" spans="1:18" x14ac:dyDescent="0.25">
      <c r="A717" s="1" t="s">
        <v>6</v>
      </c>
      <c r="B717" s="14" t="s">
        <v>246</v>
      </c>
      <c r="C717" s="1"/>
      <c r="D717" s="8" t="str">
        <f>IF(B717=C717,"ok","-")</f>
        <v>-</v>
      </c>
      <c r="F717" t="str">
        <f>_xlfn.CONCAT(B717,C717)</f>
        <v>stdlib/safeds.data.tabular.typing._table_schema/TableSchema/__str__</v>
      </c>
      <c r="I717" t="str">
        <f>IF(A717="-","+","-")</f>
        <v>+</v>
      </c>
      <c r="J717" t="str">
        <f>IF(AND(I717="-",NOT(D717="ok")),"+","")</f>
        <v/>
      </c>
      <c r="K717" t="str">
        <f>IF(AND(I717="+",NOT(D717="ok")),"+","")</f>
        <v>+</v>
      </c>
      <c r="L717" t="str">
        <f>IF(AND(I717="-",D717="?",A717&lt;$M$18),"+","")</f>
        <v/>
      </c>
      <c r="N717" t="str">
        <f>IF(AND(D717="ok",I717="-"),"+","")</f>
        <v/>
      </c>
      <c r="O717" t="str">
        <f>IF(AND(I717="+",D717="ok"),"+","")</f>
        <v/>
      </c>
      <c r="P717" t="str">
        <f>IF(AND(K717="+",C717&lt;&gt;""),"+","")</f>
        <v/>
      </c>
      <c r="Q717" t="str">
        <f>IF(AND(I717="-",NOT(D717="ok")),LEN(B717)-LEN(SUBSTITUTE(B717,",",""))+"1","")</f>
        <v/>
      </c>
      <c r="R717" t="str">
        <f>IF(AND(I717="-",NOT(D717="ok")),LEN(C717)-LEN(SUBSTITUTE(C717,",",""))+"1","")</f>
        <v/>
      </c>
    </row>
    <row r="718" spans="1:18" x14ac:dyDescent="0.25">
      <c r="A718" s="1" t="s">
        <v>6</v>
      </c>
      <c r="B718" s="14" t="s">
        <v>839</v>
      </c>
      <c r="C718" s="1"/>
      <c r="D718" s="8" t="str">
        <f>IF(B718=C718,"ok","-")</f>
        <v>-</v>
      </c>
      <c r="F718" t="str">
        <f>_xlfn.CONCAT(B718,C718)</f>
        <v>stdlib/safeds.data.tabular.typing._table_schema/TableSchema/__str__/self</v>
      </c>
      <c r="I718" t="str">
        <f>IF(A718="-","+","-")</f>
        <v>+</v>
      </c>
      <c r="J718" t="str">
        <f>IF(AND(I718="-",NOT(D718="ok")),"+","")</f>
        <v/>
      </c>
      <c r="K718" t="str">
        <f>IF(AND(I718="+",NOT(D718="ok")),"+","")</f>
        <v>+</v>
      </c>
      <c r="L718" t="str">
        <f>IF(AND(I718="-",D718="?",A718&lt;$M$18),"+","")</f>
        <v/>
      </c>
      <c r="N718" t="str">
        <f>IF(AND(D718="ok",I718="-"),"+","")</f>
        <v/>
      </c>
      <c r="O718" t="str">
        <f>IF(AND(I718="+",D718="ok"),"+","")</f>
        <v/>
      </c>
      <c r="P718" t="str">
        <f>IF(AND(K718="+",C718&lt;&gt;""),"+","")</f>
        <v/>
      </c>
      <c r="Q718" t="str">
        <f>IF(AND(I718="-",NOT(D718="ok")),LEN(B718)-LEN(SUBSTITUTE(B718,",",""))+"1","")</f>
        <v/>
      </c>
      <c r="R718" t="str">
        <f>IF(AND(I718="-",NOT(D718="ok")),LEN(C718)-LEN(SUBSTITUTE(C718,",",""))+"1","")</f>
        <v/>
      </c>
    </row>
    <row r="719" spans="1:18" x14ac:dyDescent="0.25">
      <c r="A719" s="1" t="s">
        <v>6</v>
      </c>
      <c r="B719" s="14" t="s">
        <v>247</v>
      </c>
      <c r="C719" s="1"/>
      <c r="D719" s="8" t="str">
        <f>IF(B719=C719,"ok","-")</f>
        <v>-</v>
      </c>
      <c r="E719" t="s">
        <v>1242</v>
      </c>
      <c r="F719" t="str">
        <f>_xlfn.CONCAT(B719,C719)</f>
        <v>stdlib/safeds.data.tabular.typing._table_schema/TableSchema/_from_dataframe</v>
      </c>
      <c r="I719" t="str">
        <f>IF(A719="-","+","-")</f>
        <v>+</v>
      </c>
      <c r="J719" t="str">
        <f>IF(AND(I719="-",NOT(D719="ok")),"+","")</f>
        <v/>
      </c>
      <c r="K719" t="str">
        <f>IF(AND(I719="+",NOT(D719="ok")),"+","")</f>
        <v>+</v>
      </c>
      <c r="L719" t="str">
        <f>IF(AND(I719="-",D719="?",A719&lt;$M$18),"+","")</f>
        <v/>
      </c>
      <c r="N719" t="str">
        <f>IF(AND(D719="ok",I719="-"),"+","")</f>
        <v/>
      </c>
      <c r="O719" t="str">
        <f>IF(AND(I719="+",D719="ok"),"+","")</f>
        <v/>
      </c>
      <c r="P719" t="str">
        <f>IF(AND(K719="+",C719&lt;&gt;""),"+","")</f>
        <v/>
      </c>
      <c r="Q719" t="str">
        <f>IF(AND(I719="-",NOT(D719="ok")),LEN(B719)-LEN(SUBSTITUTE(B719,",",""))+"1","")</f>
        <v/>
      </c>
      <c r="R719" t="str">
        <f>IF(AND(I719="-",NOT(D719="ok")),LEN(C719)-LEN(SUBSTITUTE(C719,",",""))+"1","")</f>
        <v/>
      </c>
    </row>
    <row r="720" spans="1:18" ht="30" x14ac:dyDescent="0.25">
      <c r="A720" s="1" t="s">
        <v>6</v>
      </c>
      <c r="B720" s="14" t="s">
        <v>840</v>
      </c>
      <c r="C720" s="1"/>
      <c r="D720" s="8" t="str">
        <f>IF(B720=C720,"ok","-")</f>
        <v>-</v>
      </c>
      <c r="E720" t="s">
        <v>1242</v>
      </c>
      <c r="F720" t="str">
        <f>_xlfn.CONCAT(B720,C720)</f>
        <v>stdlib/safeds.data.tabular.typing._table_schema/TableSchema/_from_dataframe/dataframe</v>
      </c>
      <c r="I720" t="str">
        <f>IF(A720="-","+","-")</f>
        <v>+</v>
      </c>
      <c r="J720" t="str">
        <f>IF(AND(I720="-",NOT(D720="ok")),"+","")</f>
        <v/>
      </c>
      <c r="K720" t="str">
        <f>IF(AND(I720="+",NOT(D720="ok")),"+","")</f>
        <v>+</v>
      </c>
      <c r="L720" t="str">
        <f>IF(AND(I720="-",D720="?",A720&lt;$M$18),"+","")</f>
        <v/>
      </c>
      <c r="N720" t="str">
        <f>IF(AND(D720="ok",I720="-"),"+","")</f>
        <v/>
      </c>
      <c r="O720" t="str">
        <f>IF(AND(I720="+",D720="ok"),"+","")</f>
        <v/>
      </c>
      <c r="P720" t="str">
        <f>IF(AND(K720="+",C720&lt;&gt;""),"+","")</f>
        <v/>
      </c>
      <c r="Q720" t="str">
        <f>IF(AND(I720="-",NOT(D720="ok")),LEN(B720)-LEN(SUBSTITUTE(B720,",",""))+"1","")</f>
        <v/>
      </c>
      <c r="R720" t="str">
        <f>IF(AND(I720="-",NOT(D720="ok")),LEN(C720)-LEN(SUBSTITUTE(C720,",",""))+"1","")</f>
        <v/>
      </c>
    </row>
    <row r="721" spans="1:18" ht="30" x14ac:dyDescent="0.25">
      <c r="A721" s="1" t="s">
        <v>6</v>
      </c>
      <c r="B721" s="14" t="s">
        <v>248</v>
      </c>
      <c r="C721" s="1"/>
      <c r="D721" s="8" t="str">
        <f>IF(B721=C721,"ok","-")</f>
        <v>-</v>
      </c>
      <c r="E721" t="s">
        <v>1242</v>
      </c>
      <c r="F721" t="str">
        <f>_xlfn.CONCAT(B721,C721)</f>
        <v>stdlib/safeds.data.tabular.typing._table_schema/TableSchema/_get_column_index_by_name</v>
      </c>
      <c r="I721" t="str">
        <f>IF(A721="-","+","-")</f>
        <v>+</v>
      </c>
      <c r="J721" t="str">
        <f>IF(AND(I721="-",NOT(D721="ok")),"+","")</f>
        <v/>
      </c>
      <c r="K721" t="str">
        <f>IF(AND(I721="+",NOT(D721="ok")),"+","")</f>
        <v>+</v>
      </c>
      <c r="L721" t="str">
        <f>IF(AND(I721="-",D721="?",A721&lt;$M$18),"+","")</f>
        <v/>
      </c>
      <c r="N721" t="str">
        <f>IF(AND(D721="ok",I721="-"),"+","")</f>
        <v/>
      </c>
      <c r="O721" t="str">
        <f>IF(AND(I721="+",D721="ok"),"+","")</f>
        <v/>
      </c>
      <c r="P721" t="str">
        <f>IF(AND(K721="+",C721&lt;&gt;""),"+","")</f>
        <v/>
      </c>
      <c r="Q721" t="str">
        <f>IF(AND(I721="-",NOT(D721="ok")),LEN(B721)-LEN(SUBSTITUTE(B721,",",""))+"1","")</f>
        <v/>
      </c>
      <c r="R721" t="str">
        <f>IF(AND(I721="-",NOT(D721="ok")),LEN(C721)-LEN(SUBSTITUTE(C721,",",""))+"1","")</f>
        <v/>
      </c>
    </row>
    <row r="722" spans="1:18" ht="30" x14ac:dyDescent="0.25">
      <c r="A722" s="1" t="s">
        <v>6</v>
      </c>
      <c r="B722" s="14" t="s">
        <v>842</v>
      </c>
      <c r="C722" s="1"/>
      <c r="D722" s="8" t="str">
        <f>IF(B722=C722,"ok","-")</f>
        <v>-</v>
      </c>
      <c r="F722" t="str">
        <f>_xlfn.CONCAT(B722,C722)</f>
        <v>stdlib/safeds.data.tabular.typing._table_schema/TableSchema/_get_column_index_by_name/column_name</v>
      </c>
      <c r="I722" t="str">
        <f>IF(A722="-","+","-")</f>
        <v>+</v>
      </c>
      <c r="J722" t="str">
        <f>IF(AND(I722="-",NOT(D722="ok")),"+","")</f>
        <v/>
      </c>
      <c r="K722" t="str">
        <f>IF(AND(I722="+",NOT(D722="ok")),"+","")</f>
        <v>+</v>
      </c>
      <c r="L722" t="str">
        <f>IF(AND(I722="-",D722="?",A722&lt;$M$18),"+","")</f>
        <v/>
      </c>
      <c r="N722" t="str">
        <f>IF(AND(D722="ok",I722="-"),"+","")</f>
        <v/>
      </c>
      <c r="O722" t="str">
        <f>IF(AND(I722="+",D722="ok"),"+","")</f>
        <v/>
      </c>
      <c r="P722" t="str">
        <f>IF(AND(K722="+",C722&lt;&gt;""),"+","")</f>
        <v/>
      </c>
      <c r="Q722" t="str">
        <f>IF(AND(I722="-",NOT(D722="ok")),LEN(B722)-LEN(SUBSTITUTE(B722,",",""))+"1","")</f>
        <v/>
      </c>
      <c r="R722" t="str">
        <f>IF(AND(I722="-",NOT(D722="ok")),LEN(C722)-LEN(SUBSTITUTE(C722,",",""))+"1","")</f>
        <v/>
      </c>
    </row>
    <row r="723" spans="1:18" ht="30" x14ac:dyDescent="0.25">
      <c r="A723" s="1" t="s">
        <v>6</v>
      </c>
      <c r="B723" s="14" t="s">
        <v>841</v>
      </c>
      <c r="C723" s="1"/>
      <c r="D723" s="8" t="str">
        <f>IF(B723=C723,"ok","-")</f>
        <v>-</v>
      </c>
      <c r="F723" t="str">
        <f>_xlfn.CONCAT(B723,C723)</f>
        <v>stdlib/safeds.data.tabular.typing._table_schema/TableSchema/_get_column_index_by_name/self</v>
      </c>
      <c r="I723" t="str">
        <f>IF(A723="-","+","-")</f>
        <v>+</v>
      </c>
      <c r="J723" t="str">
        <f>IF(AND(I723="-",NOT(D723="ok")),"+","")</f>
        <v/>
      </c>
      <c r="K723" t="str">
        <f>IF(AND(I723="+",NOT(D723="ok")),"+","")</f>
        <v>+</v>
      </c>
      <c r="L723" t="str">
        <f>IF(AND(I723="-",D723="?",A723&lt;$M$18),"+","")</f>
        <v/>
      </c>
      <c r="N723" t="str">
        <f>IF(AND(D723="ok",I723="-"),"+","")</f>
        <v/>
      </c>
      <c r="O723" t="str">
        <f>IF(AND(I723="+",D723="ok"),"+","")</f>
        <v/>
      </c>
      <c r="P723" t="str">
        <f>IF(AND(K723="+",C723&lt;&gt;""),"+","")</f>
        <v/>
      </c>
      <c r="Q723" t="str">
        <f>IF(AND(I723="-",NOT(D723="ok")),LEN(B723)-LEN(SUBSTITUTE(B723,",",""))+"1","")</f>
        <v/>
      </c>
      <c r="R723" t="str">
        <f>IF(AND(I723="-",NOT(D723="ok")),LEN(C723)-LEN(SUBSTITUTE(C723,",",""))+"1","")</f>
        <v/>
      </c>
    </row>
    <row r="724" spans="1:18" x14ac:dyDescent="0.25">
      <c r="A724" s="1" t="s">
        <v>6</v>
      </c>
      <c r="B724" s="14" t="s">
        <v>249</v>
      </c>
      <c r="C724" s="1"/>
      <c r="D724" s="8" t="str">
        <f>IF(B724=C724,"ok","-")</f>
        <v>-</v>
      </c>
      <c r="E724" t="s">
        <v>1215</v>
      </c>
      <c r="F724" t="str">
        <f>_xlfn.CONCAT(B724,C724)</f>
        <v>stdlib/safeds.data.tabular.typing._table_schema/TableSchema/get_column_names</v>
      </c>
      <c r="I724" t="str">
        <f>IF(A724="-","+","-")</f>
        <v>+</v>
      </c>
      <c r="J724" t="str">
        <f>IF(AND(I724="-",NOT(D724="ok")),"+","")</f>
        <v/>
      </c>
      <c r="K724" t="str">
        <f>IF(AND(I724="+",NOT(D724="ok")),"+","")</f>
        <v>+</v>
      </c>
      <c r="L724" t="str">
        <f>IF(AND(I724="-",D724="?",A724&lt;$M$18),"+","")</f>
        <v/>
      </c>
      <c r="N724" t="str">
        <f>IF(AND(D724="ok",I724="-"),"+","")</f>
        <v/>
      </c>
      <c r="O724" t="str">
        <f>IF(AND(I724="+",D724="ok"),"+","")</f>
        <v/>
      </c>
      <c r="P724" t="str">
        <f>IF(AND(K724="+",C724&lt;&gt;""),"+","")</f>
        <v/>
      </c>
      <c r="Q724" t="str">
        <f>IF(AND(I724="-",NOT(D724="ok")),LEN(B724)-LEN(SUBSTITUTE(B724,",",""))+"1","")</f>
        <v/>
      </c>
      <c r="R724" t="str">
        <f>IF(AND(I724="-",NOT(D724="ok")),LEN(C724)-LEN(SUBSTITUTE(C724,",",""))+"1","")</f>
        <v/>
      </c>
    </row>
    <row r="725" spans="1:18" x14ac:dyDescent="0.25">
      <c r="A725" s="1" t="s">
        <v>6</v>
      </c>
      <c r="B725" s="14" t="s">
        <v>843</v>
      </c>
      <c r="C725" s="1"/>
      <c r="D725" s="8" t="str">
        <f>IF(B725=C725,"ok","-")</f>
        <v>-</v>
      </c>
      <c r="E725" t="s">
        <v>1215</v>
      </c>
      <c r="F725" t="str">
        <f>_xlfn.CONCAT(B725,C725)</f>
        <v>stdlib/safeds.data.tabular.typing._table_schema/TableSchema/get_column_names/self</v>
      </c>
      <c r="I725" t="str">
        <f>IF(A725="-","+","-")</f>
        <v>+</v>
      </c>
      <c r="J725" t="str">
        <f>IF(AND(I725="-",NOT(D725="ok")),"+","")</f>
        <v/>
      </c>
      <c r="K725" t="str">
        <f>IF(AND(I725="+",NOT(D725="ok")),"+","")</f>
        <v>+</v>
      </c>
      <c r="L725" t="str">
        <f>IF(AND(I725="-",D725="?",A725&lt;$M$18),"+","")</f>
        <v/>
      </c>
      <c r="N725" t="str">
        <f>IF(AND(D725="ok",I725="-"),"+","")</f>
        <v/>
      </c>
      <c r="O725" t="str">
        <f>IF(AND(I725="+",D725="ok"),"+","")</f>
        <v/>
      </c>
      <c r="P725" t="str">
        <f>IF(AND(K725="+",C725&lt;&gt;""),"+","")</f>
        <v/>
      </c>
      <c r="Q725" t="str">
        <f>IF(AND(I725="-",NOT(D725="ok")),LEN(B725)-LEN(SUBSTITUTE(B725,",",""))+"1","")</f>
        <v/>
      </c>
      <c r="R725" t="str">
        <f>IF(AND(I725="-",NOT(D725="ok")),LEN(C725)-LEN(SUBSTITUTE(C725,",",""))+"1","")</f>
        <v/>
      </c>
    </row>
    <row r="726" spans="1:18" x14ac:dyDescent="0.25">
      <c r="A726" s="1" t="s">
        <v>6</v>
      </c>
      <c r="B726" s="14" t="s">
        <v>250</v>
      </c>
      <c r="C726" s="1"/>
      <c r="D726" s="8" t="str">
        <f>IF(B726=C726,"ok","-")</f>
        <v>-</v>
      </c>
      <c r="E726" t="s">
        <v>1215</v>
      </c>
      <c r="F726" t="str">
        <f>_xlfn.CONCAT(B726,C726)</f>
        <v>stdlib/safeds.data.tabular.typing._table_schema/TableSchema/get_type_of_column</v>
      </c>
      <c r="I726" t="str">
        <f>IF(A726="-","+","-")</f>
        <v>+</v>
      </c>
      <c r="J726" t="str">
        <f>IF(AND(I726="-",NOT(D726="ok")),"+","")</f>
        <v/>
      </c>
      <c r="K726" t="str">
        <f>IF(AND(I726="+",NOT(D726="ok")),"+","")</f>
        <v>+</v>
      </c>
      <c r="L726" t="str">
        <f>IF(AND(I726="-",D726="?",A726&lt;$M$18),"+","")</f>
        <v/>
      </c>
      <c r="N726" t="str">
        <f>IF(AND(D726="ok",I726="-"),"+","")</f>
        <v/>
      </c>
      <c r="O726" t="str">
        <f>IF(AND(I726="+",D726="ok"),"+","")</f>
        <v/>
      </c>
      <c r="P726" t="str">
        <f>IF(AND(K726="+",C726&lt;&gt;""),"+","")</f>
        <v/>
      </c>
      <c r="Q726" t="str">
        <f>IF(AND(I726="-",NOT(D726="ok")),LEN(B726)-LEN(SUBSTITUTE(B726,",",""))+"1","")</f>
        <v/>
      </c>
      <c r="R726" t="str">
        <f>IF(AND(I726="-",NOT(D726="ok")),LEN(C726)-LEN(SUBSTITUTE(C726,",",""))+"1","")</f>
        <v/>
      </c>
    </row>
    <row r="727" spans="1:18" ht="30" x14ac:dyDescent="0.25">
      <c r="A727" s="1" t="s">
        <v>6</v>
      </c>
      <c r="B727" s="14" t="s">
        <v>845</v>
      </c>
      <c r="C727" s="1"/>
      <c r="D727" s="8" t="str">
        <f>IF(B727=C727,"ok","-")</f>
        <v>-</v>
      </c>
      <c r="E727" t="s">
        <v>1215</v>
      </c>
      <c r="F727" t="str">
        <f>_xlfn.CONCAT(B727,C727)</f>
        <v>stdlib/safeds.data.tabular.typing._table_schema/TableSchema/get_type_of_column/column_name</v>
      </c>
      <c r="I727" t="str">
        <f>IF(A727="-","+","-")</f>
        <v>+</v>
      </c>
      <c r="J727" t="str">
        <f>IF(AND(I727="-",NOT(D727="ok")),"+","")</f>
        <v/>
      </c>
      <c r="K727" t="str">
        <f>IF(AND(I727="+",NOT(D727="ok")),"+","")</f>
        <v>+</v>
      </c>
      <c r="L727" t="str">
        <f>IF(AND(I727="-",D727="?",A727&lt;$M$18),"+","")</f>
        <v/>
      </c>
      <c r="N727" t="str">
        <f>IF(AND(D727="ok",I727="-"),"+","")</f>
        <v/>
      </c>
      <c r="O727" t="str">
        <f>IF(AND(I727="+",D727="ok"),"+","")</f>
        <v/>
      </c>
      <c r="P727" t="str">
        <f>IF(AND(K727="+",C727&lt;&gt;""),"+","")</f>
        <v/>
      </c>
      <c r="Q727" t="str">
        <f>IF(AND(I727="-",NOT(D727="ok")),LEN(B727)-LEN(SUBSTITUTE(B727,",",""))+"1","")</f>
        <v/>
      </c>
      <c r="R727" t="str">
        <f>IF(AND(I727="-",NOT(D727="ok")),LEN(C727)-LEN(SUBSTITUTE(C727,",",""))+"1","")</f>
        <v/>
      </c>
    </row>
    <row r="728" spans="1:18" x14ac:dyDescent="0.25">
      <c r="A728" s="1" t="s">
        <v>6</v>
      </c>
      <c r="B728" s="14" t="s">
        <v>844</v>
      </c>
      <c r="C728" s="1"/>
      <c r="D728" s="8" t="str">
        <f>IF(B728=C728,"ok","-")</f>
        <v>-</v>
      </c>
      <c r="E728" t="s">
        <v>1215</v>
      </c>
      <c r="F728" t="str">
        <f>_xlfn.CONCAT(B728,C728)</f>
        <v>stdlib/safeds.data.tabular.typing._table_schema/TableSchema/get_type_of_column/self</v>
      </c>
      <c r="I728" t="str">
        <f>IF(A728="-","+","-")</f>
        <v>+</v>
      </c>
      <c r="J728" t="str">
        <f>IF(AND(I728="-",NOT(D728="ok")),"+","")</f>
        <v/>
      </c>
      <c r="K728" t="str">
        <f>IF(AND(I728="+",NOT(D728="ok")),"+","")</f>
        <v>+</v>
      </c>
      <c r="L728" t="str">
        <f>IF(AND(I728="-",D728="?",A728&lt;$M$18),"+","")</f>
        <v/>
      </c>
      <c r="N728" t="str">
        <f>IF(AND(D728="ok",I728="-"),"+","")</f>
        <v/>
      </c>
      <c r="O728" t="str">
        <f>IF(AND(I728="+",D728="ok"),"+","")</f>
        <v/>
      </c>
      <c r="P728" t="str">
        <f>IF(AND(K728="+",C728&lt;&gt;""),"+","")</f>
        <v/>
      </c>
      <c r="Q728" t="str">
        <f>IF(AND(I728="-",NOT(D728="ok")),LEN(B728)-LEN(SUBSTITUTE(B728,",",""))+"1","")</f>
        <v/>
      </c>
      <c r="R728" t="str">
        <f>IF(AND(I728="-",NOT(D728="ok")),LEN(C728)-LEN(SUBSTITUTE(C728,",",""))+"1","")</f>
        <v/>
      </c>
    </row>
    <row r="729" spans="1:18" x14ac:dyDescent="0.25">
      <c r="A729" s="1" t="s">
        <v>6</v>
      </c>
      <c r="B729" s="14" t="s">
        <v>251</v>
      </c>
      <c r="C729" s="1"/>
      <c r="D729" s="8" t="str">
        <f>IF(B729=C729,"ok","-")</f>
        <v>-</v>
      </c>
      <c r="F729" t="str">
        <f>_xlfn.CONCAT(B729,C729)</f>
        <v>stdlib/safeds.data.tabular.typing._table_schema/TableSchema/has_column</v>
      </c>
      <c r="I729" t="str">
        <f>IF(A729="-","+","-")</f>
        <v>+</v>
      </c>
      <c r="J729" t="str">
        <f>IF(AND(I729="-",NOT(D729="ok")),"+","")</f>
        <v/>
      </c>
      <c r="K729" t="str">
        <f>IF(AND(I729="+",NOT(D729="ok")),"+","")</f>
        <v>+</v>
      </c>
      <c r="L729" t="str">
        <f>IF(AND(I729="-",D729="?",A729&lt;$M$18),"+","")</f>
        <v/>
      </c>
      <c r="N729" t="str">
        <f>IF(AND(D729="ok",I729="-"),"+","")</f>
        <v/>
      </c>
      <c r="O729" t="str">
        <f>IF(AND(I729="+",D729="ok"),"+","")</f>
        <v/>
      </c>
      <c r="P729" t="str">
        <f>IF(AND(K729="+",C729&lt;&gt;""),"+","")</f>
        <v/>
      </c>
      <c r="Q729" t="str">
        <f>IF(AND(I729="-",NOT(D729="ok")),LEN(B729)-LEN(SUBSTITUTE(B729,",",""))+"1","")</f>
        <v/>
      </c>
      <c r="R729" t="str">
        <f>IF(AND(I729="-",NOT(D729="ok")),LEN(C729)-LEN(SUBSTITUTE(C729,",",""))+"1","")</f>
        <v/>
      </c>
    </row>
    <row r="730" spans="1:18" ht="30" x14ac:dyDescent="0.25">
      <c r="A730" s="1" t="s">
        <v>6</v>
      </c>
      <c r="B730" s="14" t="s">
        <v>847</v>
      </c>
      <c r="C730" s="1"/>
      <c r="D730" s="8" t="str">
        <f>IF(B730=C730,"ok","-")</f>
        <v>-</v>
      </c>
      <c r="F730" t="str">
        <f>_xlfn.CONCAT(B730,C730)</f>
        <v>stdlib/safeds.data.tabular.typing._table_schema/TableSchema/has_column/column_name</v>
      </c>
      <c r="I730" t="str">
        <f>IF(A730="-","+","-")</f>
        <v>+</v>
      </c>
      <c r="J730" t="str">
        <f>IF(AND(I730="-",NOT(D730="ok")),"+","")</f>
        <v/>
      </c>
      <c r="K730" t="str">
        <f>IF(AND(I730="+",NOT(D730="ok")),"+","")</f>
        <v>+</v>
      </c>
      <c r="L730" t="str">
        <f>IF(AND(I730="-",D730="?",A730&lt;$M$18),"+","")</f>
        <v/>
      </c>
      <c r="N730" t="str">
        <f>IF(AND(D730="ok",I730="-"),"+","")</f>
        <v/>
      </c>
      <c r="O730" t="str">
        <f>IF(AND(I730="+",D730="ok"),"+","")</f>
        <v/>
      </c>
      <c r="P730" t="str">
        <f>IF(AND(K730="+",C730&lt;&gt;""),"+","")</f>
        <v/>
      </c>
      <c r="Q730" t="str">
        <f>IF(AND(I730="-",NOT(D730="ok")),LEN(B730)-LEN(SUBSTITUTE(B730,",",""))+"1","")</f>
        <v/>
      </c>
      <c r="R730" t="str">
        <f>IF(AND(I730="-",NOT(D730="ok")),LEN(C730)-LEN(SUBSTITUTE(C730,",",""))+"1","")</f>
        <v/>
      </c>
    </row>
    <row r="731" spans="1:18" x14ac:dyDescent="0.25">
      <c r="A731" s="1" t="s">
        <v>6</v>
      </c>
      <c r="B731" s="14" t="s">
        <v>846</v>
      </c>
      <c r="C731" s="1"/>
      <c r="D731" s="8" t="str">
        <f>IF(B731=C731,"ok","-")</f>
        <v>-</v>
      </c>
      <c r="F731" t="str">
        <f>_xlfn.CONCAT(B731,C731)</f>
        <v>stdlib/safeds.data.tabular.typing._table_schema/TableSchema/has_column/self</v>
      </c>
      <c r="I731" t="str">
        <f>IF(A731="-","+","-")</f>
        <v>+</v>
      </c>
      <c r="J731" t="str">
        <f>IF(AND(I731="-",NOT(D731="ok")),"+","")</f>
        <v/>
      </c>
      <c r="K731" t="str">
        <f>IF(AND(I731="+",NOT(D731="ok")),"+","")</f>
        <v>+</v>
      </c>
      <c r="L731" t="str">
        <f>IF(AND(I731="-",D731="?",A731&lt;$M$18),"+","")</f>
        <v/>
      </c>
      <c r="N731" t="str">
        <f>IF(AND(D731="ok",I731="-"),"+","")</f>
        <v/>
      </c>
      <c r="O731" t="str">
        <f>IF(AND(I731="+",D731="ok"),"+","")</f>
        <v/>
      </c>
      <c r="P731" t="str">
        <f>IF(AND(K731="+",C731&lt;&gt;""),"+","")</f>
        <v/>
      </c>
      <c r="Q731" t="str">
        <f>IF(AND(I731="-",NOT(D731="ok")),LEN(B731)-LEN(SUBSTITUTE(B731,",",""))+"1","")</f>
        <v/>
      </c>
      <c r="R731" t="str">
        <f>IF(AND(I731="-",NOT(D731="ok")),LEN(C731)-LEN(SUBSTITUTE(C731,",",""))+"1","")</f>
        <v/>
      </c>
    </row>
    <row r="732" spans="1:18" x14ac:dyDescent="0.25">
      <c r="A732" s="1" t="s">
        <v>6</v>
      </c>
      <c r="B732" s="14" t="s">
        <v>24</v>
      </c>
      <c r="C732" s="1"/>
      <c r="D732" s="8" t="str">
        <f>IF(B732=C732,"ok","-")</f>
        <v>-</v>
      </c>
      <c r="E732" t="s">
        <v>1229</v>
      </c>
      <c r="F732" t="str">
        <f>_xlfn.CONCAT(B732,C732)</f>
        <v>stdlib/safeds.exceptions._data_exceptions/ColumnLengthMismatchError</v>
      </c>
      <c r="I732" t="str">
        <f>IF(A732="-","+","-")</f>
        <v>+</v>
      </c>
      <c r="J732" t="str">
        <f>IF(AND(I732="-",NOT(D732="ok")),"+","")</f>
        <v/>
      </c>
      <c r="K732" t="str">
        <f>IF(AND(I732="+",NOT(D732="ok")),"+","")</f>
        <v>+</v>
      </c>
      <c r="L732" t="str">
        <f>IF(AND(I732="-",D732="?",A732&lt;$M$18),"+","")</f>
        <v/>
      </c>
      <c r="N732" t="str">
        <f>IF(AND(D732="ok",I732="-"),"+","")</f>
        <v/>
      </c>
      <c r="O732" t="str">
        <f>IF(AND(I732="+",D732="ok"),"+","")</f>
        <v/>
      </c>
      <c r="P732" t="str">
        <f>IF(AND(K732="+",C732&lt;&gt;""),"+","")</f>
        <v/>
      </c>
      <c r="Q732" t="str">
        <f>IF(AND(I732="-",NOT(D732="ok")),LEN(B732)-LEN(SUBSTITUTE(B732,",",""))+"1","")</f>
        <v/>
      </c>
      <c r="R732" t="str">
        <f>IF(AND(I732="-",NOT(D732="ok")),LEN(C732)-LEN(SUBSTITUTE(C732,",",""))+"1","")</f>
        <v/>
      </c>
    </row>
    <row r="733" spans="1:18" x14ac:dyDescent="0.25">
      <c r="A733" s="1" t="s">
        <v>6</v>
      </c>
      <c r="B733" s="14" t="s">
        <v>252</v>
      </c>
      <c r="C733" s="1"/>
      <c r="D733" s="8" t="str">
        <f>IF(B733=C733,"ok","-")</f>
        <v>-</v>
      </c>
      <c r="E733" t="s">
        <v>1229</v>
      </c>
      <c r="F733" t="str">
        <f>_xlfn.CONCAT(B733,C733)</f>
        <v>stdlib/safeds.exceptions._data_exceptions/ColumnLengthMismatchError/__init__</v>
      </c>
      <c r="I733" t="str">
        <f>IF(A733="-","+","-")</f>
        <v>+</v>
      </c>
      <c r="J733" t="str">
        <f>IF(AND(I733="-",NOT(D733="ok")),"+","")</f>
        <v/>
      </c>
      <c r="K733" t="str">
        <f>IF(AND(I733="+",NOT(D733="ok")),"+","")</f>
        <v>+</v>
      </c>
      <c r="L733" t="str">
        <f>IF(AND(I733="-",D733="?",A733&lt;$M$18),"+","")</f>
        <v/>
      </c>
      <c r="N733" t="str">
        <f>IF(AND(D733="ok",I733="-"),"+","")</f>
        <v/>
      </c>
      <c r="O733" t="str">
        <f>IF(AND(I733="+",D733="ok"),"+","")</f>
        <v/>
      </c>
      <c r="P733" t="str">
        <f>IF(AND(K733="+",C733&lt;&gt;""),"+","")</f>
        <v/>
      </c>
      <c r="Q733" t="str">
        <f>IF(AND(I733="-",NOT(D733="ok")),LEN(B733)-LEN(SUBSTITUTE(B733,",",""))+"1","")</f>
        <v/>
      </c>
      <c r="R733" t="str">
        <f>IF(AND(I733="-",NOT(D733="ok")),LEN(C733)-LEN(SUBSTITUTE(C733,",",""))+"1","")</f>
        <v/>
      </c>
    </row>
    <row r="734" spans="1:18" ht="30" x14ac:dyDescent="0.25">
      <c r="A734" s="1" t="s">
        <v>717</v>
      </c>
      <c r="B734" s="3" t="s">
        <v>738</v>
      </c>
      <c r="C734" s="3" t="s">
        <v>739</v>
      </c>
      <c r="D734" s="8" t="s">
        <v>1179</v>
      </c>
      <c r="F734" t="str">
        <f>_xlfn.CONCAT(B734,C734)</f>
        <v>stdlib/safeds.exceptions._data_exceptions/ColumnLengthMismatchError/__init__/column_infostdlib/safeds.data.tabular.exceptions._exceptions/ColumnLengthMismatchError/__init__/column_info</v>
      </c>
      <c r="I734" t="str">
        <f>IF(A734="-","+","-")</f>
        <v>-</v>
      </c>
      <c r="J734" t="str">
        <f>IF(AND(I734="-",NOT(D734="ok")),"+","")</f>
        <v/>
      </c>
      <c r="K734" t="str">
        <f>IF(AND(I734="+",NOT(D734="ok")),"+","")</f>
        <v/>
      </c>
      <c r="L734" t="str">
        <f>IF(AND(I734="-",D734="?",A734&lt;$M$18),"+","")</f>
        <v/>
      </c>
      <c r="N734" t="str">
        <f>IF(AND(D734="ok",I734="-"),"+","")</f>
        <v>+</v>
      </c>
      <c r="O734" t="str">
        <f>IF(AND(I734="+",D734="ok"),"+","")</f>
        <v/>
      </c>
    </row>
    <row r="735" spans="1:18" ht="30" x14ac:dyDescent="0.25">
      <c r="A735" s="1" t="s">
        <v>717</v>
      </c>
      <c r="B735" s="3" t="s">
        <v>740</v>
      </c>
      <c r="C735" s="3" t="s">
        <v>741</v>
      </c>
      <c r="D735" s="8" t="s">
        <v>1179</v>
      </c>
      <c r="F735" t="str">
        <f>_xlfn.CONCAT(B735,C735)</f>
        <v>stdlib/safeds.exceptions._data_exceptions/ColumnLengthMismatchError/__init__/selfstdlib/safeds.data.tabular.exceptions._exceptions/ColumnLengthMismatchError/__init__/self</v>
      </c>
      <c r="I735" t="str">
        <f>IF(A735="-","+","-")</f>
        <v>-</v>
      </c>
      <c r="J735" t="str">
        <f>IF(AND(I735="-",NOT(D735="ok")),"+","")</f>
        <v/>
      </c>
      <c r="K735" t="str">
        <f>IF(AND(I735="+",NOT(D735="ok")),"+","")</f>
        <v/>
      </c>
      <c r="L735" t="str">
        <f>IF(AND(I735="-",D735="?",A735&lt;$M$18),"+","")</f>
        <v/>
      </c>
      <c r="N735" t="str">
        <f>IF(AND(D735="ok",I735="-"),"+","")</f>
        <v>+</v>
      </c>
      <c r="O735" t="str">
        <f>IF(AND(I735="+",D735="ok"),"+","")</f>
        <v/>
      </c>
    </row>
    <row r="736" spans="1:18" x14ac:dyDescent="0.25">
      <c r="A736" s="1" t="s">
        <v>6</v>
      </c>
      <c r="B736" s="14" t="s">
        <v>25</v>
      </c>
      <c r="C736" s="1"/>
      <c r="D736" s="8" t="str">
        <f>IF(B736=C736,"ok","-")</f>
        <v>-</v>
      </c>
      <c r="E736" t="s">
        <v>1229</v>
      </c>
      <c r="F736" t="str">
        <f>_xlfn.CONCAT(B736,C736)</f>
        <v>stdlib/safeds.exceptions._data_exceptions/ColumnSizeError</v>
      </c>
      <c r="I736" t="str">
        <f>IF(A736="-","+","-")</f>
        <v>+</v>
      </c>
      <c r="J736" t="str">
        <f>IF(AND(I736="-",NOT(D736="ok")),"+","")</f>
        <v/>
      </c>
      <c r="K736" t="str">
        <f>IF(AND(I736="+",NOT(D736="ok")),"+","")</f>
        <v>+</v>
      </c>
      <c r="L736" t="str">
        <f>IF(AND(I736="-",D736="?",A736&lt;$M$18),"+","")</f>
        <v/>
      </c>
      <c r="N736" t="str">
        <f>IF(AND(D736="ok",I736="-"),"+","")</f>
        <v/>
      </c>
      <c r="O736" t="str">
        <f>IF(AND(I736="+",D736="ok"),"+","")</f>
        <v/>
      </c>
      <c r="P736" t="str">
        <f>IF(AND(K736="+",C736&lt;&gt;""),"+","")</f>
        <v/>
      </c>
      <c r="Q736" t="str">
        <f>IF(AND(I736="-",NOT(D736="ok")),LEN(B736)-LEN(SUBSTITUTE(B736,",",""))+"1","")</f>
        <v/>
      </c>
      <c r="R736" t="str">
        <f>IF(AND(I736="-",NOT(D736="ok")),LEN(C736)-LEN(SUBSTITUTE(C736,",",""))+"1","")</f>
        <v/>
      </c>
    </row>
    <row r="737" spans="1:18" x14ac:dyDescent="0.25">
      <c r="A737" s="1" t="s">
        <v>6</v>
      </c>
      <c r="B737" s="14" t="s">
        <v>253</v>
      </c>
      <c r="C737" s="1"/>
      <c r="D737" s="8" t="str">
        <f>IF(B737=C737,"ok","-")</f>
        <v>-</v>
      </c>
      <c r="E737" t="s">
        <v>1229</v>
      </c>
      <c r="F737" t="str">
        <f>_xlfn.CONCAT(B737,C737)</f>
        <v>stdlib/safeds.exceptions._data_exceptions/ColumnSizeError/__init__</v>
      </c>
      <c r="I737" t="str">
        <f>IF(A737="-","+","-")</f>
        <v>+</v>
      </c>
      <c r="J737" t="str">
        <f>IF(AND(I737="-",NOT(D737="ok")),"+","")</f>
        <v/>
      </c>
      <c r="K737" t="str">
        <f>IF(AND(I737="+",NOT(D737="ok")),"+","")</f>
        <v>+</v>
      </c>
      <c r="L737" t="str">
        <f>IF(AND(I737="-",D737="?",A737&lt;$M$18),"+","")</f>
        <v/>
      </c>
      <c r="N737" t="str">
        <f>IF(AND(D737="ok",I737="-"),"+","")</f>
        <v/>
      </c>
      <c r="O737" t="str">
        <f>IF(AND(I737="+",D737="ok"),"+","")</f>
        <v/>
      </c>
      <c r="P737" t="str">
        <f>IF(AND(K737="+",C737&lt;&gt;""),"+","")</f>
        <v/>
      </c>
      <c r="Q737" t="str">
        <f>IF(AND(I737="-",NOT(D737="ok")),LEN(B737)-LEN(SUBSTITUTE(B737,",",""))+"1","")</f>
        <v/>
      </c>
      <c r="R737" t="str">
        <f>IF(AND(I737="-",NOT(D737="ok")),LEN(C737)-LEN(SUBSTITUTE(C737,",",""))+"1","")</f>
        <v/>
      </c>
    </row>
    <row r="738" spans="1:18" ht="45" x14ac:dyDescent="0.25">
      <c r="A738" s="1" t="s">
        <v>1175</v>
      </c>
      <c r="B738" s="3" t="s">
        <v>1176</v>
      </c>
      <c r="C738" s="3" t="s">
        <v>1177</v>
      </c>
      <c r="D738" s="8" t="str">
        <f>IF(B738=C738,"ok","-")</f>
        <v>-</v>
      </c>
      <c r="F738" t="str">
        <f>_xlfn.CONCAT(B738,C738)</f>
        <v>stdlib/safeds.exceptions._data_exceptions/ColumnSizeError/__init__/expected_size, stdlib/safeds.exceptions._data_exceptions/ColumnSizeError/__init__/actual_sizestdlib/safeds.data.tabular.exceptions._exceptions/ColumnSizeError/__init__/expected_size, stdlib/safeds.data.tabular.exceptions._exceptions/ColumnSizeError/__init__/actual_size</v>
      </c>
      <c r="I738" t="str">
        <f>IF(A738="-","+","-")</f>
        <v>-</v>
      </c>
      <c r="J738" s="10"/>
      <c r="K738" t="str">
        <f>IF(AND(I738="+",NOT(D738="ok")),"+","")</f>
        <v/>
      </c>
      <c r="L738" t="str">
        <f>IF(AND(I738="-",D738="?",A738&lt;$M$18),"+","")</f>
        <v/>
      </c>
      <c r="N738" t="str">
        <f>IF(AND(D738="ok",I738="-"),"+","")</f>
        <v/>
      </c>
      <c r="O738" t="str">
        <f>IF(AND(I738="+",D738="ok"),"+","")</f>
        <v/>
      </c>
      <c r="P738" t="str">
        <f>IF(AND(K738="+",C738&lt;&gt;""),"+","")</f>
        <v/>
      </c>
      <c r="Q738">
        <f>IF(AND(I738="-",NOT(D738="ok")),LEN(B738)-LEN(SUBSTITUTE(B738,",",""))+"1","")</f>
        <v>2</v>
      </c>
      <c r="R738">
        <f>IF(AND(I738="-",NOT(D738="ok")),LEN(C738)-LEN(SUBSTITUTE(C738,",",""))+"1","")</f>
        <v>2</v>
      </c>
    </row>
    <row r="739" spans="1:18" x14ac:dyDescent="0.25">
      <c r="A739" s="1" t="s">
        <v>717</v>
      </c>
      <c r="B739" s="3" t="s">
        <v>736</v>
      </c>
      <c r="C739" s="3" t="s">
        <v>737</v>
      </c>
      <c r="D739" s="8" t="s">
        <v>1179</v>
      </c>
      <c r="F739" t="str">
        <f>_xlfn.CONCAT(B739,C739)</f>
        <v>stdlib/safeds.exceptions._data_exceptions/ColumnSizeError/__init__/selfstdlib/safeds.data.tabular.exceptions._exceptions/ColumnSizeError/__init__/self</v>
      </c>
      <c r="I739" t="str">
        <f>IF(A739="-","+","-")</f>
        <v>-</v>
      </c>
      <c r="J739" t="str">
        <f>IF(AND(I739="-",NOT(D739="ok")),"+","")</f>
        <v/>
      </c>
      <c r="K739" t="str">
        <f>IF(AND(I739="+",NOT(D739="ok")),"+","")</f>
        <v/>
      </c>
      <c r="L739" t="str">
        <f>IF(AND(I739="-",D739="?",A739&lt;$M$18),"+","")</f>
        <v/>
      </c>
      <c r="N739" t="str">
        <f>IF(AND(D739="ok",I739="-"),"+","")</f>
        <v>+</v>
      </c>
      <c r="O739" t="str">
        <f>IF(AND(I739="+",D739="ok"),"+","")</f>
        <v/>
      </c>
    </row>
    <row r="740" spans="1:18" x14ac:dyDescent="0.25">
      <c r="A740" s="1" t="s">
        <v>6</v>
      </c>
      <c r="B740" s="14" t="s">
        <v>26</v>
      </c>
      <c r="C740" s="1"/>
      <c r="D740" s="8" t="str">
        <f>IF(B740=C740,"ok","-")</f>
        <v>-</v>
      </c>
      <c r="E740" t="s">
        <v>1229</v>
      </c>
      <c r="F740" t="str">
        <f>_xlfn.CONCAT(B740,C740)</f>
        <v>stdlib/safeds.exceptions._data_exceptions/DuplicateColumnNameError</v>
      </c>
      <c r="I740" t="str">
        <f>IF(A740="-","+","-")</f>
        <v>+</v>
      </c>
      <c r="J740" t="str">
        <f>IF(AND(I740="-",NOT(D740="ok")),"+","")</f>
        <v/>
      </c>
      <c r="K740" t="str">
        <f>IF(AND(I740="+",NOT(D740="ok")),"+","")</f>
        <v>+</v>
      </c>
      <c r="L740" t="str">
        <f>IF(AND(I740="-",D740="?",A740&lt;$M$18),"+","")</f>
        <v/>
      </c>
      <c r="N740" t="str">
        <f>IF(AND(D740="ok",I740="-"),"+","")</f>
        <v/>
      </c>
      <c r="O740" t="str">
        <f>IF(AND(I740="+",D740="ok"),"+","")</f>
        <v/>
      </c>
      <c r="P740" t="str">
        <f>IF(AND(K740="+",C740&lt;&gt;""),"+","")</f>
        <v/>
      </c>
      <c r="Q740" t="str">
        <f>IF(AND(I740="-",NOT(D740="ok")),LEN(B740)-LEN(SUBSTITUTE(B740,",",""))+"1","")</f>
        <v/>
      </c>
      <c r="R740" t="str">
        <f>IF(AND(I740="-",NOT(D740="ok")),LEN(C740)-LEN(SUBSTITUTE(C740,",",""))+"1","")</f>
        <v/>
      </c>
    </row>
    <row r="741" spans="1:18" x14ac:dyDescent="0.25">
      <c r="A741" s="1" t="s">
        <v>6</v>
      </c>
      <c r="B741" s="14" t="s">
        <v>254</v>
      </c>
      <c r="C741" s="1"/>
      <c r="D741" s="8" t="str">
        <f>IF(B741=C741,"ok","-")</f>
        <v>-</v>
      </c>
      <c r="E741" t="s">
        <v>1229</v>
      </c>
      <c r="F741" t="str">
        <f>_xlfn.CONCAT(B741,C741)</f>
        <v>stdlib/safeds.exceptions._data_exceptions/DuplicateColumnNameError/__init__</v>
      </c>
      <c r="I741" t="str">
        <f>IF(A741="-","+","-")</f>
        <v>+</v>
      </c>
      <c r="J741" t="str">
        <f>IF(AND(I741="-",NOT(D741="ok")),"+","")</f>
        <v/>
      </c>
      <c r="K741" t="str">
        <f>IF(AND(I741="+",NOT(D741="ok")),"+","")</f>
        <v>+</v>
      </c>
      <c r="L741" t="str">
        <f>IF(AND(I741="-",D741="?",A741&lt;$M$18),"+","")</f>
        <v/>
      </c>
      <c r="N741" t="str">
        <f>IF(AND(D741="ok",I741="-"),"+","")</f>
        <v/>
      </c>
      <c r="O741" t="str">
        <f>IF(AND(I741="+",D741="ok"),"+","")</f>
        <v/>
      </c>
      <c r="P741" t="str">
        <f>IF(AND(K741="+",C741&lt;&gt;""),"+","")</f>
        <v/>
      </c>
      <c r="Q741" t="str">
        <f>IF(AND(I741="-",NOT(D741="ok")),LEN(B741)-LEN(SUBSTITUTE(B741,",",""))+"1","")</f>
        <v/>
      </c>
      <c r="R741" t="str">
        <f>IF(AND(I741="-",NOT(D741="ok")),LEN(C741)-LEN(SUBSTITUTE(C741,",",""))+"1","")</f>
        <v/>
      </c>
    </row>
    <row r="742" spans="1:18" ht="30" x14ac:dyDescent="0.25">
      <c r="A742" s="1" t="s">
        <v>712</v>
      </c>
      <c r="B742" s="3" t="s">
        <v>715</v>
      </c>
      <c r="C742" s="3" t="s">
        <v>716</v>
      </c>
      <c r="D742" s="8" t="s">
        <v>1179</v>
      </c>
      <c r="F742" t="str">
        <f>_xlfn.CONCAT(B742,C742)</f>
        <v>stdlib/safeds.exceptions._data_exceptions/DuplicateColumnNameError/__init__/column_namestdlib/safeds.data.tabular.exceptions._exceptions/DuplicateColumnNameError/__init__/column_name</v>
      </c>
      <c r="I742" t="str">
        <f>IF(A742="-","+","-")</f>
        <v>-</v>
      </c>
      <c r="J742" t="str">
        <f>IF(AND(I742="-",NOT(D742="ok")),"+","")</f>
        <v/>
      </c>
      <c r="K742" t="str">
        <f>IF(AND(I742="+",NOT(D742="ok")),"+","")</f>
        <v/>
      </c>
      <c r="L742" t="str">
        <f>IF(AND(I742="-",D742="?",A742&lt;$M$18),"+","")</f>
        <v/>
      </c>
      <c r="N742" t="str">
        <f>IF(AND(D742="ok",I742="-"),"+","")</f>
        <v>+</v>
      </c>
      <c r="O742" t="str">
        <f>IF(AND(I742="+",D742="ok"),"+","")</f>
        <v/>
      </c>
    </row>
    <row r="743" spans="1:18" ht="30" x14ac:dyDescent="0.25">
      <c r="A743" s="1" t="s">
        <v>717</v>
      </c>
      <c r="B743" s="3" t="s">
        <v>734</v>
      </c>
      <c r="C743" s="3" t="s">
        <v>735</v>
      </c>
      <c r="D743" s="8" t="s">
        <v>1179</v>
      </c>
      <c r="F743" t="str">
        <f>_xlfn.CONCAT(B743,C743)</f>
        <v>stdlib/safeds.exceptions._data_exceptions/DuplicateColumnNameError/__init__/selfstdlib/safeds.data.tabular.exceptions._exceptions/DuplicateColumnNameError/__init__/self</v>
      </c>
      <c r="I743" t="str">
        <f>IF(A743="-","+","-")</f>
        <v>-</v>
      </c>
      <c r="J743" t="str">
        <f>IF(AND(I743="-",NOT(D743="ok")),"+","")</f>
        <v/>
      </c>
      <c r="K743" t="str">
        <f>IF(AND(I743="+",NOT(D743="ok")),"+","")</f>
        <v/>
      </c>
      <c r="L743" t="str">
        <f>IF(AND(I743="-",D743="?",A743&lt;$M$18),"+","")</f>
        <v/>
      </c>
      <c r="N743" t="str">
        <f>IF(AND(D743="ok",I743="-"),"+","")</f>
        <v>+</v>
      </c>
      <c r="O743" t="str">
        <f>IF(AND(I743="+",D743="ok"),"+","")</f>
        <v/>
      </c>
    </row>
    <row r="744" spans="1:18" x14ac:dyDescent="0.25">
      <c r="A744" s="1" t="s">
        <v>6</v>
      </c>
      <c r="B744" s="14" t="s">
        <v>27</v>
      </c>
      <c r="C744" s="1"/>
      <c r="D744" s="8" t="str">
        <f>IF(B744=C744,"ok","-")</f>
        <v>-</v>
      </c>
      <c r="E744" t="s">
        <v>1229</v>
      </c>
      <c r="F744" t="str">
        <f>_xlfn.CONCAT(B744,C744)</f>
        <v>stdlib/safeds.exceptions._data_exceptions/IndexOutOfBoundsError</v>
      </c>
      <c r="I744" t="str">
        <f>IF(A744="-","+","-")</f>
        <v>+</v>
      </c>
      <c r="J744" t="str">
        <f>IF(AND(I744="-",NOT(D744="ok")),"+","")</f>
        <v/>
      </c>
      <c r="K744" t="str">
        <f>IF(AND(I744="+",NOT(D744="ok")),"+","")</f>
        <v>+</v>
      </c>
      <c r="L744" t="str">
        <f>IF(AND(I744="-",D744="?",A744&lt;$M$18),"+","")</f>
        <v/>
      </c>
      <c r="N744" t="str">
        <f>IF(AND(D744="ok",I744="-"),"+","")</f>
        <v/>
      </c>
      <c r="O744" t="str">
        <f>IF(AND(I744="+",D744="ok"),"+","")</f>
        <v/>
      </c>
      <c r="P744" t="str">
        <f>IF(AND(K744="+",C744&lt;&gt;""),"+","")</f>
        <v/>
      </c>
      <c r="Q744" t="str">
        <f>IF(AND(I744="-",NOT(D744="ok")),LEN(B744)-LEN(SUBSTITUTE(B744,",",""))+"1","")</f>
        <v/>
      </c>
      <c r="R744" t="str">
        <f>IF(AND(I744="-",NOT(D744="ok")),LEN(C744)-LEN(SUBSTITUTE(C744,",",""))+"1","")</f>
        <v/>
      </c>
    </row>
    <row r="745" spans="1:18" x14ac:dyDescent="0.25">
      <c r="A745" s="1" t="s">
        <v>6</v>
      </c>
      <c r="B745" s="14" t="s">
        <v>255</v>
      </c>
      <c r="C745" s="1"/>
      <c r="D745" s="8" t="str">
        <f>IF(B745=C745,"ok","-")</f>
        <v>-</v>
      </c>
      <c r="E745" t="s">
        <v>1229</v>
      </c>
      <c r="F745" t="str">
        <f>_xlfn.CONCAT(B745,C745)</f>
        <v>stdlib/safeds.exceptions._data_exceptions/IndexOutOfBoundsError/__init__</v>
      </c>
      <c r="I745" t="str">
        <f>IF(A745="-","+","-")</f>
        <v>+</v>
      </c>
      <c r="J745" t="str">
        <f>IF(AND(I745="-",NOT(D745="ok")),"+","")</f>
        <v/>
      </c>
      <c r="K745" t="str">
        <f>IF(AND(I745="+",NOT(D745="ok")),"+","")</f>
        <v>+</v>
      </c>
      <c r="L745" t="str">
        <f>IF(AND(I745="-",D745="?",A745&lt;$M$18),"+","")</f>
        <v/>
      </c>
      <c r="N745" t="str">
        <f>IF(AND(D745="ok",I745="-"),"+","")</f>
        <v/>
      </c>
      <c r="O745" t="str">
        <f>IF(AND(I745="+",D745="ok"),"+","")</f>
        <v/>
      </c>
      <c r="P745" t="str">
        <f>IF(AND(K745="+",C745&lt;&gt;""),"+","")</f>
        <v/>
      </c>
      <c r="Q745" t="str">
        <f>IF(AND(I745="-",NOT(D745="ok")),LEN(B745)-LEN(SUBSTITUTE(B745,",",""))+"1","")</f>
        <v/>
      </c>
      <c r="R745" t="str">
        <f>IF(AND(I745="-",NOT(D745="ok")),LEN(C745)-LEN(SUBSTITUTE(C745,",",""))+"1","")</f>
        <v/>
      </c>
    </row>
    <row r="746" spans="1:18" x14ac:dyDescent="0.25">
      <c r="A746" s="1" t="s">
        <v>6</v>
      </c>
      <c r="B746" s="14" t="s">
        <v>848</v>
      </c>
      <c r="C746" s="1"/>
      <c r="D746" s="8" t="str">
        <f>IF(B746=C746,"ok","-")</f>
        <v>-</v>
      </c>
      <c r="E746" t="s">
        <v>1229</v>
      </c>
      <c r="F746" t="str">
        <f>_xlfn.CONCAT(B746,C746)</f>
        <v>stdlib/safeds.exceptions._data_exceptions/IndexOutOfBoundsError/__init__/index</v>
      </c>
      <c r="I746" t="str">
        <f>IF(A746="-","+","-")</f>
        <v>+</v>
      </c>
      <c r="J746" t="str">
        <f>IF(AND(I746="-",NOT(D746="ok")),"+","")</f>
        <v/>
      </c>
      <c r="K746" t="str">
        <f>IF(AND(I746="+",NOT(D746="ok")),"+","")</f>
        <v>+</v>
      </c>
      <c r="L746" t="str">
        <f>IF(AND(I746="-",D746="?",A746&lt;$M$18),"+","")</f>
        <v/>
      </c>
      <c r="N746" t="str">
        <f>IF(AND(D746="ok",I746="-"),"+","")</f>
        <v/>
      </c>
      <c r="O746" t="str">
        <f>IF(AND(I746="+",D746="ok"),"+","")</f>
        <v/>
      </c>
      <c r="P746" t="str">
        <f>IF(AND(K746="+",C746&lt;&gt;""),"+","")</f>
        <v/>
      </c>
      <c r="Q746" t="str">
        <f>IF(AND(I746="-",NOT(D746="ok")),LEN(B746)-LEN(SUBSTITUTE(B746,",",""))+"1","")</f>
        <v/>
      </c>
      <c r="R746" t="str">
        <f>IF(AND(I746="-",NOT(D746="ok")),LEN(C746)-LEN(SUBSTITUTE(C746,",",""))+"1","")</f>
        <v/>
      </c>
    </row>
    <row r="747" spans="1:18" x14ac:dyDescent="0.25">
      <c r="A747" s="1" t="s">
        <v>717</v>
      </c>
      <c r="B747" s="3" t="s">
        <v>732</v>
      </c>
      <c r="C747" s="3" t="s">
        <v>733</v>
      </c>
      <c r="D747" s="8" t="s">
        <v>1179</v>
      </c>
      <c r="F747" t="str">
        <f>_xlfn.CONCAT(B747,C747)</f>
        <v>stdlib/safeds.exceptions._data_exceptions/IndexOutOfBoundsError/__init__/selfstdlib/safeds.data.tabular.exceptions._exceptions/IndexOutOfBoundsError/__init__/self</v>
      </c>
      <c r="I747" t="str">
        <f>IF(A747="-","+","-")</f>
        <v>-</v>
      </c>
      <c r="J747" t="str">
        <f>IF(AND(I747="-",NOT(D747="ok")),"+","")</f>
        <v/>
      </c>
      <c r="K747" t="str">
        <f>IF(AND(I747="+",NOT(D747="ok")),"+","")</f>
        <v/>
      </c>
      <c r="L747" t="str">
        <f>IF(AND(I747="-",D747="?",A747&lt;$M$18),"+","")</f>
        <v/>
      </c>
      <c r="N747" t="str">
        <f>IF(AND(D747="ok",I747="-"),"+","")</f>
        <v>+</v>
      </c>
      <c r="O747" t="str">
        <f>IF(AND(I747="+",D747="ok"),"+","")</f>
        <v/>
      </c>
    </row>
    <row r="748" spans="1:18" x14ac:dyDescent="0.25">
      <c r="A748" s="1" t="s">
        <v>6</v>
      </c>
      <c r="B748" s="14" t="s">
        <v>28</v>
      </c>
      <c r="C748" s="1"/>
      <c r="D748" s="8" t="str">
        <f>IF(B748=C748,"ok","-")</f>
        <v>-</v>
      </c>
      <c r="E748" t="s">
        <v>1229</v>
      </c>
      <c r="F748" t="str">
        <f>_xlfn.CONCAT(B748,C748)</f>
        <v>stdlib/safeds.exceptions._data_exceptions/MissingDataError</v>
      </c>
      <c r="I748" t="str">
        <f>IF(A748="-","+","-")</f>
        <v>+</v>
      </c>
      <c r="J748" t="str">
        <f>IF(AND(I748="-",NOT(D748="ok")),"+","")</f>
        <v/>
      </c>
      <c r="K748" t="str">
        <f>IF(AND(I748="+",NOT(D748="ok")),"+","")</f>
        <v>+</v>
      </c>
      <c r="L748" t="str">
        <f>IF(AND(I748="-",D748="?",A748&lt;$M$18),"+","")</f>
        <v/>
      </c>
      <c r="N748" t="str">
        <f>IF(AND(D748="ok",I748="-"),"+","")</f>
        <v/>
      </c>
      <c r="O748" t="str">
        <f>IF(AND(I748="+",D748="ok"),"+","")</f>
        <v/>
      </c>
      <c r="P748" t="str">
        <f>IF(AND(K748="+",C748&lt;&gt;""),"+","")</f>
        <v/>
      </c>
      <c r="Q748" t="str">
        <f>IF(AND(I748="-",NOT(D748="ok")),LEN(B748)-LEN(SUBSTITUTE(B748,",",""))+"1","")</f>
        <v/>
      </c>
      <c r="R748" t="str">
        <f>IF(AND(I748="-",NOT(D748="ok")),LEN(C748)-LEN(SUBSTITUTE(C748,",",""))+"1","")</f>
        <v/>
      </c>
    </row>
    <row r="749" spans="1:18" x14ac:dyDescent="0.25">
      <c r="A749" s="1" t="s">
        <v>6</v>
      </c>
      <c r="B749" s="14" t="s">
        <v>256</v>
      </c>
      <c r="C749" s="1"/>
      <c r="D749" s="8" t="str">
        <f>IF(B749=C749,"ok","-")</f>
        <v>-</v>
      </c>
      <c r="E749" t="s">
        <v>1229</v>
      </c>
      <c r="F749" t="str">
        <f>_xlfn.CONCAT(B749,C749)</f>
        <v>stdlib/safeds.exceptions._data_exceptions/MissingDataError/__init__</v>
      </c>
      <c r="I749" t="str">
        <f>IF(A749="-","+","-")</f>
        <v>+</v>
      </c>
      <c r="J749" t="str">
        <f>IF(AND(I749="-",NOT(D749="ok")),"+","")</f>
        <v/>
      </c>
      <c r="K749" t="str">
        <f>IF(AND(I749="+",NOT(D749="ok")),"+","")</f>
        <v>+</v>
      </c>
      <c r="L749" t="str">
        <f>IF(AND(I749="-",D749="?",A749&lt;$M$18),"+","")</f>
        <v/>
      </c>
      <c r="N749" t="str">
        <f>IF(AND(D749="ok",I749="-"),"+","")</f>
        <v/>
      </c>
      <c r="O749" t="str">
        <f>IF(AND(I749="+",D749="ok"),"+","")</f>
        <v/>
      </c>
      <c r="P749" t="str">
        <f>IF(AND(K749="+",C749&lt;&gt;""),"+","")</f>
        <v/>
      </c>
      <c r="Q749" t="str">
        <f>IF(AND(I749="-",NOT(D749="ok")),LEN(B749)-LEN(SUBSTITUTE(B749,",",""))+"1","")</f>
        <v/>
      </c>
      <c r="R749" t="str">
        <f>IF(AND(I749="-",NOT(D749="ok")),LEN(C749)-LEN(SUBSTITUTE(C749,",",""))+"1","")</f>
        <v/>
      </c>
    </row>
    <row r="750" spans="1:18" ht="30" x14ac:dyDescent="0.25">
      <c r="A750" s="1" t="s">
        <v>717</v>
      </c>
      <c r="B750" s="3" t="s">
        <v>728</v>
      </c>
      <c r="C750" s="3" t="s">
        <v>729</v>
      </c>
      <c r="D750" s="8" t="s">
        <v>1179</v>
      </c>
      <c r="F750" t="str">
        <f>_xlfn.CONCAT(B750,C750)</f>
        <v>stdlib/safeds.exceptions._data_exceptions/MissingDataError/__init__/missing_data_infostdlib/safeds.data.tabular.exceptions._exceptions/MissingDataError/__init__/missing_data_info</v>
      </c>
      <c r="I750" t="str">
        <f>IF(A750="-","+","-")</f>
        <v>-</v>
      </c>
      <c r="J750" t="str">
        <f>IF(AND(I750="-",NOT(D750="ok")),"+","")</f>
        <v/>
      </c>
      <c r="K750" t="str">
        <f>IF(AND(I750="+",NOT(D750="ok")),"+","")</f>
        <v/>
      </c>
      <c r="L750" t="str">
        <f>IF(AND(I750="-",D750="?",A750&lt;$M$18),"+","")</f>
        <v/>
      </c>
      <c r="N750" t="str">
        <f>IF(AND(D750="ok",I750="-"),"+","")</f>
        <v>+</v>
      </c>
      <c r="O750" t="str">
        <f>IF(AND(I750="+",D750="ok"),"+","")</f>
        <v/>
      </c>
    </row>
    <row r="751" spans="1:18" x14ac:dyDescent="0.25">
      <c r="A751" s="1" t="s">
        <v>717</v>
      </c>
      <c r="B751" s="3" t="s">
        <v>730</v>
      </c>
      <c r="C751" s="3" t="s">
        <v>731</v>
      </c>
      <c r="D751" s="8" t="s">
        <v>1179</v>
      </c>
      <c r="F751" t="str">
        <f>_xlfn.CONCAT(B751,C751)</f>
        <v>stdlib/safeds.exceptions._data_exceptions/MissingDataError/__init__/selfstdlib/safeds.data.tabular.exceptions._exceptions/MissingDataError/__init__/self</v>
      </c>
      <c r="I751" t="str">
        <f>IF(A751="-","+","-")</f>
        <v>-</v>
      </c>
      <c r="J751" t="str">
        <f>IF(AND(I751="-",NOT(D751="ok")),"+","")</f>
        <v/>
      </c>
      <c r="K751" t="str">
        <f>IF(AND(I751="+",NOT(D751="ok")),"+","")</f>
        <v/>
      </c>
      <c r="L751" t="str">
        <f>IF(AND(I751="-",D751="?",A751&lt;$M$18),"+","")</f>
        <v/>
      </c>
      <c r="N751" t="str">
        <f>IF(AND(D751="ok",I751="-"),"+","")</f>
        <v>+</v>
      </c>
      <c r="O751" t="str">
        <f>IF(AND(I751="+",D751="ok"),"+","")</f>
        <v/>
      </c>
    </row>
    <row r="752" spans="1:18" x14ac:dyDescent="0.25">
      <c r="A752" s="1" t="s">
        <v>6</v>
      </c>
      <c r="B752" s="3" t="s">
        <v>29</v>
      </c>
      <c r="C752" s="1"/>
      <c r="D752" s="8" t="str">
        <f>IF(B752=C752,"ok","-")</f>
        <v>-</v>
      </c>
      <c r="E752" t="s">
        <v>1229</v>
      </c>
      <c r="F752" t="str">
        <f>_xlfn.CONCAT(B752,C752)</f>
        <v>stdlib/safeds.exceptions._data_exceptions/MissingSchemaError</v>
      </c>
      <c r="I752" t="str">
        <f>IF(A752="-","+","-")</f>
        <v>+</v>
      </c>
      <c r="J752" t="str">
        <f>IF(AND(I752="-",NOT(D752="ok")),"+","")</f>
        <v/>
      </c>
      <c r="K752" t="str">
        <f>IF(AND(I752="+",NOT(D752="ok")),"+","")</f>
        <v>+</v>
      </c>
      <c r="L752" t="str">
        <f>IF(AND(I752="-",D752="?",A752&lt;$M$18),"+","")</f>
        <v/>
      </c>
      <c r="N752" t="str">
        <f>IF(AND(D752="ok",I752="-"),"+","")</f>
        <v/>
      </c>
      <c r="O752" t="str">
        <f>IF(AND(I752="+",D752="ok"),"+","")</f>
        <v/>
      </c>
      <c r="P752" t="str">
        <f>IF(AND(K752="+",C752&lt;&gt;""),"+","")</f>
        <v/>
      </c>
      <c r="Q752" t="str">
        <f>IF(AND(I752="-",NOT(D752="ok")),LEN(B752)-LEN(SUBSTITUTE(B752,",",""))+"1","")</f>
        <v/>
      </c>
      <c r="R752" t="str">
        <f>IF(AND(I752="-",NOT(D752="ok")),LEN(C752)-LEN(SUBSTITUTE(C752,",",""))+"1","")</f>
        <v/>
      </c>
    </row>
    <row r="753" spans="1:18" x14ac:dyDescent="0.25">
      <c r="A753" s="1" t="s">
        <v>6</v>
      </c>
      <c r="B753" s="3" t="s">
        <v>257</v>
      </c>
      <c r="C753" s="1"/>
      <c r="D753" s="8" t="str">
        <f>IF(B753=C753,"ok","-")</f>
        <v>-</v>
      </c>
      <c r="E753" t="s">
        <v>1229</v>
      </c>
      <c r="F753" t="str">
        <f>_xlfn.CONCAT(B753,C753)</f>
        <v>stdlib/safeds.exceptions._data_exceptions/MissingSchemaError/__init__</v>
      </c>
      <c r="I753" t="str">
        <f>IF(A753="-","+","-")</f>
        <v>+</v>
      </c>
      <c r="J753" t="str">
        <f>IF(AND(I753="-",NOT(D753="ok")),"+","")</f>
        <v/>
      </c>
      <c r="K753" t="str">
        <f>IF(AND(I753="+",NOT(D753="ok")),"+","")</f>
        <v>+</v>
      </c>
      <c r="L753" t="str">
        <f>IF(AND(I753="-",D753="?",A753&lt;$M$18),"+","")</f>
        <v/>
      </c>
      <c r="N753" t="str">
        <f>IF(AND(D753="ok",I753="-"),"+","")</f>
        <v/>
      </c>
      <c r="O753" t="str">
        <f>IF(AND(I753="+",D753="ok"),"+","")</f>
        <v/>
      </c>
      <c r="P753" t="str">
        <f>IF(AND(K753="+",C753&lt;&gt;""),"+","")</f>
        <v/>
      </c>
      <c r="Q753" t="str">
        <f>IF(AND(I753="-",NOT(D753="ok")),LEN(B753)-LEN(SUBSTITUTE(B753,",",""))+"1","")</f>
        <v/>
      </c>
      <c r="R753" t="str">
        <f>IF(AND(I753="-",NOT(D753="ok")),LEN(C753)-LEN(SUBSTITUTE(C753,",",""))+"1","")</f>
        <v/>
      </c>
    </row>
    <row r="754" spans="1:18" x14ac:dyDescent="0.25">
      <c r="A754" s="1" t="s">
        <v>717</v>
      </c>
      <c r="B754" s="3" t="s">
        <v>726</v>
      </c>
      <c r="C754" s="3" t="s">
        <v>727</v>
      </c>
      <c r="D754" s="8" t="s">
        <v>1179</v>
      </c>
      <c r="F754" t="str">
        <f>_xlfn.CONCAT(B754,C754)</f>
        <v>stdlib/safeds.exceptions._data_exceptions/MissingSchemaError/__init__/selfstdlib/safeds.data.tabular.exceptions._exceptions/MissingSchemaError/__init__/self</v>
      </c>
      <c r="I754" t="str">
        <f>IF(A754="-","+","-")</f>
        <v>-</v>
      </c>
      <c r="J754" t="str">
        <f>IF(AND(I754="-",NOT(D754="ok")),"+","")</f>
        <v/>
      </c>
      <c r="K754" t="str">
        <f>IF(AND(I754="+",NOT(D754="ok")),"+","")</f>
        <v/>
      </c>
      <c r="L754" t="str">
        <f>IF(AND(I754="-",D754="?",A754&lt;$M$18),"+","")</f>
        <v/>
      </c>
      <c r="N754" t="str">
        <f>IF(AND(D754="ok",I754="-"),"+","")</f>
        <v>+</v>
      </c>
      <c r="O754" t="str">
        <f>IF(AND(I754="+",D754="ok"),"+","")</f>
        <v/>
      </c>
    </row>
    <row r="755" spans="1:18" x14ac:dyDescent="0.25">
      <c r="A755" s="1" t="s">
        <v>6</v>
      </c>
      <c r="B755" s="14" t="s">
        <v>30</v>
      </c>
      <c r="C755" s="1"/>
      <c r="D755" s="8" t="str">
        <f>IF(B755=C755,"ok","-")</f>
        <v>-</v>
      </c>
      <c r="E755" t="s">
        <v>1229</v>
      </c>
      <c r="F755" t="str">
        <f>_xlfn.CONCAT(B755,C755)</f>
        <v>stdlib/safeds.exceptions._data_exceptions/NonNumericColumnError</v>
      </c>
      <c r="I755" t="str">
        <f>IF(A755="-","+","-")</f>
        <v>+</v>
      </c>
      <c r="J755" t="str">
        <f>IF(AND(I755="-",NOT(D755="ok")),"+","")</f>
        <v/>
      </c>
      <c r="K755" t="str">
        <f>IF(AND(I755="+",NOT(D755="ok")),"+","")</f>
        <v>+</v>
      </c>
      <c r="L755" t="str">
        <f>IF(AND(I755="-",D755="?",A755&lt;$M$18),"+","")</f>
        <v/>
      </c>
      <c r="N755" t="str">
        <f>IF(AND(D755="ok",I755="-"),"+","")</f>
        <v/>
      </c>
      <c r="O755" t="str">
        <f>IF(AND(I755="+",D755="ok"),"+","")</f>
        <v/>
      </c>
      <c r="P755" t="str">
        <f>IF(AND(K755="+",C755&lt;&gt;""),"+","")</f>
        <v/>
      </c>
      <c r="Q755" t="str">
        <f>IF(AND(I755="-",NOT(D755="ok")),LEN(B755)-LEN(SUBSTITUTE(B755,",",""))+"1","")</f>
        <v/>
      </c>
      <c r="R755" t="str">
        <f>IF(AND(I755="-",NOT(D755="ok")),LEN(C755)-LEN(SUBSTITUTE(C755,",",""))+"1","")</f>
        <v/>
      </c>
    </row>
    <row r="756" spans="1:18" x14ac:dyDescent="0.25">
      <c r="A756" s="1" t="s">
        <v>6</v>
      </c>
      <c r="B756" s="14" t="s">
        <v>258</v>
      </c>
      <c r="C756" s="1"/>
      <c r="D756" s="8" t="str">
        <f>IF(B756=C756,"ok","-")</f>
        <v>-</v>
      </c>
      <c r="E756" t="s">
        <v>1229</v>
      </c>
      <c r="F756" t="str">
        <f>_xlfn.CONCAT(B756,C756)</f>
        <v>stdlib/safeds.exceptions._data_exceptions/NonNumericColumnError/__init__</v>
      </c>
      <c r="I756" t="str">
        <f>IF(A756="-","+","-")</f>
        <v>+</v>
      </c>
      <c r="J756" t="str">
        <f>IF(AND(I756="-",NOT(D756="ok")),"+","")</f>
        <v/>
      </c>
      <c r="K756" t="str">
        <f>IF(AND(I756="+",NOT(D756="ok")),"+","")</f>
        <v>+</v>
      </c>
      <c r="L756" t="str">
        <f>IF(AND(I756="-",D756="?",A756&lt;$M$18),"+","")</f>
        <v/>
      </c>
      <c r="N756" t="str">
        <f>IF(AND(D756="ok",I756="-"),"+","")</f>
        <v/>
      </c>
      <c r="O756" t="str">
        <f>IF(AND(I756="+",D756="ok"),"+","")</f>
        <v/>
      </c>
      <c r="P756" t="str">
        <f>IF(AND(K756="+",C756&lt;&gt;""),"+","")</f>
        <v/>
      </c>
      <c r="Q756" t="str">
        <f>IF(AND(I756="-",NOT(D756="ok")),LEN(B756)-LEN(SUBSTITUTE(B756,",",""))+"1","")</f>
        <v/>
      </c>
      <c r="R756" t="str">
        <f>IF(AND(I756="-",NOT(D756="ok")),LEN(C756)-LEN(SUBSTITUTE(C756,",",""))+"1","")</f>
        <v/>
      </c>
    </row>
    <row r="757" spans="1:18" ht="30" x14ac:dyDescent="0.25">
      <c r="A757" s="1" t="s">
        <v>717</v>
      </c>
      <c r="B757" s="3" t="s">
        <v>722</v>
      </c>
      <c r="C757" s="3" t="s">
        <v>723</v>
      </c>
      <c r="D757" s="8" t="s">
        <v>1179</v>
      </c>
      <c r="F757" t="str">
        <f>_xlfn.CONCAT(B757,C757)</f>
        <v>stdlib/safeds.exceptions._data_exceptions/NonNumericColumnError/__init__/column_infostdlib/safeds.data.tabular.exceptions._exceptions/NonNumericColumnError/__init__/column_info</v>
      </c>
      <c r="I757" t="str">
        <f>IF(A757="-","+","-")</f>
        <v>-</v>
      </c>
      <c r="J757" t="str">
        <f>IF(AND(I757="-",NOT(D757="ok")),"+","")</f>
        <v/>
      </c>
      <c r="K757" t="str">
        <f>IF(AND(I757="+",NOT(D757="ok")),"+","")</f>
        <v/>
      </c>
      <c r="L757" t="str">
        <f>IF(AND(I757="-",D757="?",A757&lt;$M$18),"+","")</f>
        <v/>
      </c>
      <c r="N757" t="str">
        <f>IF(AND(D757="ok",I757="-"),"+","")</f>
        <v>+</v>
      </c>
      <c r="O757" t="str">
        <f>IF(AND(I757="+",D757="ok"),"+","")</f>
        <v/>
      </c>
    </row>
    <row r="758" spans="1:18" x14ac:dyDescent="0.25">
      <c r="A758" s="1" t="s">
        <v>717</v>
      </c>
      <c r="B758" s="3" t="s">
        <v>724</v>
      </c>
      <c r="C758" s="3" t="s">
        <v>725</v>
      </c>
      <c r="D758" s="8" t="s">
        <v>1179</v>
      </c>
      <c r="F758" t="str">
        <f>_xlfn.CONCAT(B758,C758)</f>
        <v>stdlib/safeds.exceptions._data_exceptions/NonNumericColumnError/__init__/selfstdlib/safeds.data.tabular.exceptions._exceptions/NonNumericColumnError/__init__/self</v>
      </c>
      <c r="I758" t="str">
        <f>IF(A758="-","+","-")</f>
        <v>-</v>
      </c>
      <c r="J758" t="str">
        <f>IF(AND(I758="-",NOT(D758="ok")),"+","")</f>
        <v/>
      </c>
      <c r="K758" t="str">
        <f>IF(AND(I758="+",NOT(D758="ok")),"+","")</f>
        <v/>
      </c>
      <c r="L758" t="str">
        <f>IF(AND(I758="-",D758="?",A758&lt;$M$18),"+","")</f>
        <v/>
      </c>
      <c r="N758" t="str">
        <f>IF(AND(D758="ok",I758="-"),"+","")</f>
        <v>+</v>
      </c>
      <c r="O758" t="str">
        <f>IF(AND(I758="+",D758="ok"),"+","")</f>
        <v/>
      </c>
    </row>
    <row r="759" spans="1:18" x14ac:dyDescent="0.25">
      <c r="A759" s="1" t="s">
        <v>6</v>
      </c>
      <c r="B759" s="14" t="s">
        <v>31</v>
      </c>
      <c r="C759" s="1"/>
      <c r="D759" s="8" t="str">
        <f>IF(B759=C759,"ok","-")</f>
        <v>-</v>
      </c>
      <c r="E759" t="s">
        <v>1229</v>
      </c>
      <c r="F759" t="str">
        <f>_xlfn.CONCAT(B759,C759)</f>
        <v>stdlib/safeds.exceptions._data_exceptions/SchemaMismatchError</v>
      </c>
      <c r="I759" t="str">
        <f>IF(A759="-","+","-")</f>
        <v>+</v>
      </c>
      <c r="J759" t="str">
        <f>IF(AND(I759="-",NOT(D759="ok")),"+","")</f>
        <v/>
      </c>
      <c r="K759" t="str">
        <f>IF(AND(I759="+",NOT(D759="ok")),"+","")</f>
        <v>+</v>
      </c>
      <c r="L759" t="str">
        <f>IF(AND(I759="-",D759="?",A759&lt;$M$18),"+","")</f>
        <v/>
      </c>
      <c r="N759" t="str">
        <f>IF(AND(D759="ok",I759="-"),"+","")</f>
        <v/>
      </c>
      <c r="O759" t="str">
        <f>IF(AND(I759="+",D759="ok"),"+","")</f>
        <v/>
      </c>
      <c r="P759" t="str">
        <f>IF(AND(K759="+",C759&lt;&gt;""),"+","")</f>
        <v/>
      </c>
      <c r="Q759" t="str">
        <f>IF(AND(I759="-",NOT(D759="ok")),LEN(B759)-LEN(SUBSTITUTE(B759,",",""))+"1","")</f>
        <v/>
      </c>
      <c r="R759" t="str">
        <f>IF(AND(I759="-",NOT(D759="ok")),LEN(C759)-LEN(SUBSTITUTE(C759,",",""))+"1","")</f>
        <v/>
      </c>
    </row>
    <row r="760" spans="1:18" x14ac:dyDescent="0.25">
      <c r="A760" s="1" t="s">
        <v>6</v>
      </c>
      <c r="B760" s="14" t="s">
        <v>259</v>
      </c>
      <c r="C760" s="1"/>
      <c r="D760" s="8" t="str">
        <f>IF(B760=C760,"ok","-")</f>
        <v>-</v>
      </c>
      <c r="E760" t="s">
        <v>1229</v>
      </c>
      <c r="F760" t="str">
        <f>_xlfn.CONCAT(B760,C760)</f>
        <v>stdlib/safeds.exceptions._data_exceptions/SchemaMismatchError/__init__</v>
      </c>
      <c r="I760" t="str">
        <f>IF(A760="-","+","-")</f>
        <v>+</v>
      </c>
      <c r="J760" t="str">
        <f>IF(AND(I760="-",NOT(D760="ok")),"+","")</f>
        <v/>
      </c>
      <c r="K760" t="str">
        <f>IF(AND(I760="+",NOT(D760="ok")),"+","")</f>
        <v>+</v>
      </c>
      <c r="L760" t="str">
        <f>IF(AND(I760="-",D760="?",A760&lt;$M$18),"+","")</f>
        <v/>
      </c>
      <c r="N760" t="str">
        <f>IF(AND(D760="ok",I760="-"),"+","")</f>
        <v/>
      </c>
      <c r="O760" t="str">
        <f>IF(AND(I760="+",D760="ok"),"+","")</f>
        <v/>
      </c>
      <c r="P760" t="str">
        <f>IF(AND(K760="+",C760&lt;&gt;""),"+","")</f>
        <v/>
      </c>
      <c r="Q760" t="str">
        <f>IF(AND(I760="-",NOT(D760="ok")),LEN(B760)-LEN(SUBSTITUTE(B760,",",""))+"1","")</f>
        <v/>
      </c>
      <c r="R760" t="str">
        <f>IF(AND(I760="-",NOT(D760="ok")),LEN(C760)-LEN(SUBSTITUTE(C760,",",""))+"1","")</f>
        <v/>
      </c>
    </row>
    <row r="761" spans="1:18" x14ac:dyDescent="0.25">
      <c r="A761" s="1" t="s">
        <v>717</v>
      </c>
      <c r="B761" s="3" t="s">
        <v>720</v>
      </c>
      <c r="C761" s="3" t="s">
        <v>721</v>
      </c>
      <c r="D761" s="8" t="s">
        <v>1179</v>
      </c>
      <c r="F761" t="str">
        <f>_xlfn.CONCAT(B761,C761)</f>
        <v>stdlib/safeds.exceptions._data_exceptions/SchemaMismatchError/__init__/selfstdlib/safeds.data.tabular.exceptions._exceptions/SchemaMismatchError/__init__/self</v>
      </c>
      <c r="I761" t="str">
        <f>IF(A761="-","+","-")</f>
        <v>-</v>
      </c>
      <c r="J761" t="str">
        <f>IF(AND(I761="-",NOT(D761="ok")),"+","")</f>
        <v/>
      </c>
      <c r="K761" t="str">
        <f>IF(AND(I761="+",NOT(D761="ok")),"+","")</f>
        <v/>
      </c>
      <c r="L761" t="str">
        <f>IF(AND(I761="-",D761="?",A761&lt;$M$18),"+","")</f>
        <v/>
      </c>
      <c r="N761" t="str">
        <f>IF(AND(D761="ok",I761="-"),"+","")</f>
        <v>+</v>
      </c>
      <c r="O761" t="str">
        <f>IF(AND(I761="+",D761="ok"),"+","")</f>
        <v/>
      </c>
    </row>
    <row r="762" spans="1:18" x14ac:dyDescent="0.25">
      <c r="A762" s="1" t="s">
        <v>6</v>
      </c>
      <c r="B762" s="14" t="s">
        <v>32</v>
      </c>
      <c r="C762" s="1"/>
      <c r="D762" s="8" t="str">
        <f>IF(B762=C762,"ok","-")</f>
        <v>-</v>
      </c>
      <c r="E762" t="s">
        <v>1229</v>
      </c>
      <c r="F762" t="str">
        <f>_xlfn.CONCAT(B762,C762)</f>
        <v>stdlib/safeds.exceptions._data_exceptions/UnknownColumnNameError</v>
      </c>
      <c r="I762" t="str">
        <f>IF(A762="-","+","-")</f>
        <v>+</v>
      </c>
      <c r="J762" t="str">
        <f>IF(AND(I762="-",NOT(D762="ok")),"+","")</f>
        <v/>
      </c>
      <c r="K762" t="str">
        <f>IF(AND(I762="+",NOT(D762="ok")),"+","")</f>
        <v>+</v>
      </c>
      <c r="L762" t="str">
        <f>IF(AND(I762="-",D762="?",A762&lt;$M$18),"+","")</f>
        <v/>
      </c>
      <c r="N762" t="str">
        <f>IF(AND(D762="ok",I762="-"),"+","")</f>
        <v/>
      </c>
      <c r="O762" t="str">
        <f>IF(AND(I762="+",D762="ok"),"+","")</f>
        <v/>
      </c>
      <c r="P762" t="str">
        <f>IF(AND(K762="+",C762&lt;&gt;""),"+","")</f>
        <v/>
      </c>
      <c r="Q762" t="str">
        <f>IF(AND(I762="-",NOT(D762="ok")),LEN(B762)-LEN(SUBSTITUTE(B762,",",""))+"1","")</f>
        <v/>
      </c>
      <c r="R762" t="str">
        <f>IF(AND(I762="-",NOT(D762="ok")),LEN(C762)-LEN(SUBSTITUTE(C762,",",""))+"1","")</f>
        <v/>
      </c>
    </row>
    <row r="763" spans="1:18" x14ac:dyDescent="0.25">
      <c r="A763" s="1" t="s">
        <v>6</v>
      </c>
      <c r="B763" s="14" t="s">
        <v>260</v>
      </c>
      <c r="C763" s="1"/>
      <c r="D763" s="8" t="str">
        <f>IF(B763=C763,"ok","-")</f>
        <v>-</v>
      </c>
      <c r="E763" t="s">
        <v>1229</v>
      </c>
      <c r="F763" t="str">
        <f>_xlfn.CONCAT(B763,C763)</f>
        <v>stdlib/safeds.exceptions._data_exceptions/UnknownColumnNameError/__init__</v>
      </c>
      <c r="I763" t="str">
        <f>IF(A763="-","+","-")</f>
        <v>+</v>
      </c>
      <c r="J763" t="str">
        <f>IF(AND(I763="-",NOT(D763="ok")),"+","")</f>
        <v/>
      </c>
      <c r="K763" t="str">
        <f>IF(AND(I763="+",NOT(D763="ok")),"+","")</f>
        <v>+</v>
      </c>
      <c r="L763" t="str">
        <f>IF(AND(I763="-",D763="?",A763&lt;$M$18),"+","")</f>
        <v/>
      </c>
      <c r="N763" t="str">
        <f>IF(AND(D763="ok",I763="-"),"+","")</f>
        <v/>
      </c>
      <c r="O763" t="str">
        <f>IF(AND(I763="+",D763="ok"),"+","")</f>
        <v/>
      </c>
      <c r="P763" t="str">
        <f>IF(AND(K763="+",C763&lt;&gt;""),"+","")</f>
        <v/>
      </c>
      <c r="Q763" t="str">
        <f>IF(AND(I763="-",NOT(D763="ok")),LEN(B763)-LEN(SUBSTITUTE(B763,",",""))+"1","")</f>
        <v/>
      </c>
      <c r="R763" t="str">
        <f>IF(AND(I763="-",NOT(D763="ok")),LEN(C763)-LEN(SUBSTITUTE(C763,",",""))+"1","")</f>
        <v/>
      </c>
    </row>
    <row r="764" spans="1:18" ht="30" x14ac:dyDescent="0.25">
      <c r="A764" s="1" t="s">
        <v>712</v>
      </c>
      <c r="B764" s="3" t="s">
        <v>713</v>
      </c>
      <c r="C764" s="3" t="s">
        <v>714</v>
      </c>
      <c r="D764" s="8" t="s">
        <v>1179</v>
      </c>
      <c r="F764" t="str">
        <f>_xlfn.CONCAT(B764,C764)</f>
        <v>stdlib/safeds.exceptions._data_exceptions/UnknownColumnNameError/__init__/column_namesstdlib/safeds.data.tabular.exceptions._exceptions/UnknownColumnNameError/__init__/column_names</v>
      </c>
      <c r="I764" t="str">
        <f>IF(A764="-","+","-")</f>
        <v>-</v>
      </c>
      <c r="J764" t="str">
        <f>IF(AND(I764="-",NOT(D764="ok")),"+","")</f>
        <v/>
      </c>
      <c r="K764" t="str">
        <f>IF(AND(I764="+",NOT(D764="ok")),"+","")</f>
        <v/>
      </c>
      <c r="L764" t="str">
        <f>IF(AND(I764="-",D764="?",A764&lt;$M$18),"+","")</f>
        <v/>
      </c>
      <c r="N764" t="str">
        <f>IF(AND(D764="ok",I764="-"),"+","")</f>
        <v>+</v>
      </c>
      <c r="O764" t="str">
        <f>IF(AND(I764="+",D764="ok"),"+","")</f>
        <v/>
      </c>
    </row>
    <row r="765" spans="1:18" ht="30" x14ac:dyDescent="0.25">
      <c r="A765" s="1" t="s">
        <v>717</v>
      </c>
      <c r="B765" s="3" t="s">
        <v>718</v>
      </c>
      <c r="C765" s="3" t="s">
        <v>719</v>
      </c>
      <c r="D765" s="8" t="s">
        <v>1179</v>
      </c>
      <c r="F765" t="str">
        <f>_xlfn.CONCAT(B765,C765)</f>
        <v>stdlib/safeds.exceptions._data_exceptions/UnknownColumnNameError/__init__/selfstdlib/safeds.data.tabular.exceptions._exceptions/UnknownColumnNameError/__init__/self</v>
      </c>
      <c r="I765" t="str">
        <f>IF(A765="-","+","-")</f>
        <v>-</v>
      </c>
      <c r="J765" t="str">
        <f>IF(AND(I765="-",NOT(D765="ok")),"+","")</f>
        <v/>
      </c>
      <c r="K765" t="str">
        <f>IF(AND(I765="+",NOT(D765="ok")),"+","")</f>
        <v/>
      </c>
      <c r="L765" t="str">
        <f>IF(AND(I765="-",D765="?",A765&lt;$M$18),"+","")</f>
        <v/>
      </c>
      <c r="N765" t="str">
        <f>IF(AND(D765="ok",I765="-"),"+","")</f>
        <v>+</v>
      </c>
      <c r="O765" t="str">
        <f>IF(AND(I765="+",D765="ok"),"+","")</f>
        <v/>
      </c>
    </row>
    <row r="766" spans="1:18" x14ac:dyDescent="0.25">
      <c r="A766" s="1" t="s">
        <v>6</v>
      </c>
      <c r="B766" s="14" t="s">
        <v>33</v>
      </c>
      <c r="C766" s="1"/>
      <c r="D766" s="8" t="str">
        <f>IF(B766=C766,"ok","-")</f>
        <v>-</v>
      </c>
      <c r="E766" t="s">
        <v>1243</v>
      </c>
      <c r="F766" t="str">
        <f>_xlfn.CONCAT(B766,C766)</f>
        <v>stdlib/safeds.exceptions._learning_exceptions/LearningError</v>
      </c>
      <c r="I766" t="str">
        <f>IF(A766="-","+","-")</f>
        <v>+</v>
      </c>
      <c r="J766" t="str">
        <f>IF(AND(I766="-",NOT(D766="ok")),"+","")</f>
        <v/>
      </c>
      <c r="K766" t="str">
        <f>IF(AND(I766="+",NOT(D766="ok")),"+","")</f>
        <v>+</v>
      </c>
      <c r="L766" t="str">
        <f>IF(AND(I766="-",D766="?",A766&lt;$M$18),"+","")</f>
        <v/>
      </c>
      <c r="N766" t="str">
        <f>IF(AND(D766="ok",I766="-"),"+","")</f>
        <v/>
      </c>
      <c r="O766" t="str">
        <f>IF(AND(I766="+",D766="ok"),"+","")</f>
        <v/>
      </c>
      <c r="P766" t="str">
        <f>IF(AND(K766="+",C766&lt;&gt;""),"+","")</f>
        <v/>
      </c>
      <c r="Q766" t="str">
        <f>IF(AND(I766="-",NOT(D766="ok")),LEN(B766)-LEN(SUBSTITUTE(B766,",",""))+"1","")</f>
        <v/>
      </c>
      <c r="R766" t="str">
        <f>IF(AND(I766="-",NOT(D766="ok")),LEN(C766)-LEN(SUBSTITUTE(C766,",",""))+"1","")</f>
        <v/>
      </c>
    </row>
    <row r="767" spans="1:18" x14ac:dyDescent="0.25">
      <c r="A767" s="1" t="s">
        <v>6</v>
      </c>
      <c r="B767" s="14" t="s">
        <v>261</v>
      </c>
      <c r="C767" s="1"/>
      <c r="D767" s="8" t="str">
        <f>IF(B767=C767,"ok","-")</f>
        <v>-</v>
      </c>
      <c r="E767" t="s">
        <v>1243</v>
      </c>
      <c r="F767" t="str">
        <f>_xlfn.CONCAT(B767,C767)</f>
        <v>stdlib/safeds.exceptions._learning_exceptions/LearningError/__init__</v>
      </c>
      <c r="I767" t="str">
        <f>IF(A767="-","+","-")</f>
        <v>+</v>
      </c>
      <c r="J767" t="str">
        <f>IF(AND(I767="-",NOT(D767="ok")),"+","")</f>
        <v/>
      </c>
      <c r="K767" t="str">
        <f>IF(AND(I767="+",NOT(D767="ok")),"+","")</f>
        <v>+</v>
      </c>
      <c r="L767" t="str">
        <f>IF(AND(I767="-",D767="?",A767&lt;$M$18),"+","")</f>
        <v/>
      </c>
      <c r="N767" t="str">
        <f>IF(AND(D767="ok",I767="-"),"+","")</f>
        <v/>
      </c>
      <c r="O767" t="str">
        <f>IF(AND(I767="+",D767="ok"),"+","")</f>
        <v/>
      </c>
      <c r="P767" t="str">
        <f>IF(AND(K767="+",C767&lt;&gt;""),"+","")</f>
        <v/>
      </c>
      <c r="Q767" t="str">
        <f>IF(AND(I767="-",NOT(D767="ok")),LEN(B767)-LEN(SUBSTITUTE(B767,",",""))+"1","")</f>
        <v/>
      </c>
      <c r="R767" t="str">
        <f>IF(AND(I767="-",NOT(D767="ok")),LEN(C767)-LEN(SUBSTITUTE(C767,",",""))+"1","")</f>
        <v/>
      </c>
    </row>
    <row r="768" spans="1:18" x14ac:dyDescent="0.25">
      <c r="A768" s="1" t="s">
        <v>703</v>
      </c>
      <c r="B768" s="3" t="s">
        <v>708</v>
      </c>
      <c r="C768" s="3" t="s">
        <v>709</v>
      </c>
      <c r="D768" s="8" t="s">
        <v>1179</v>
      </c>
      <c r="F768" t="str">
        <f>_xlfn.CONCAT(B768,C768)</f>
        <v>stdlib/safeds.exceptions._learning_exceptions/LearningError/__init__/reasonstdlib/safeds.ml.exceptions._exceptions/LearningError/__init__/reason</v>
      </c>
      <c r="I768" t="str">
        <f>IF(A768="-","+","-")</f>
        <v>-</v>
      </c>
      <c r="J768" t="str">
        <f>IF(AND(I768="-",NOT(D768="ok")),"+","")</f>
        <v/>
      </c>
      <c r="K768" t="str">
        <f>IF(AND(I768="+",NOT(D768="ok")),"+","")</f>
        <v/>
      </c>
      <c r="L768" t="str">
        <f>IF(AND(I768="-",D768="?",A768&lt;$M$18),"+","")</f>
        <v/>
      </c>
      <c r="N768" t="str">
        <f>IF(AND(D768="ok",I768="-"),"+","")</f>
        <v>+</v>
      </c>
      <c r="O768" t="str">
        <f>IF(AND(I768="+",D768="ok"),"+","")</f>
        <v/>
      </c>
    </row>
    <row r="769" spans="1:18" x14ac:dyDescent="0.25">
      <c r="A769" s="1" t="s">
        <v>703</v>
      </c>
      <c r="B769" s="3" t="s">
        <v>710</v>
      </c>
      <c r="C769" s="3" t="s">
        <v>711</v>
      </c>
      <c r="D769" s="8" t="s">
        <v>1179</v>
      </c>
      <c r="F769" t="str">
        <f>_xlfn.CONCAT(B769,C769)</f>
        <v>stdlib/safeds.exceptions._learning_exceptions/LearningError/__init__/selfstdlib/safeds.ml.exceptions._exceptions/LearningError/__init__/self</v>
      </c>
      <c r="I769" t="str">
        <f>IF(A769="-","+","-")</f>
        <v>-</v>
      </c>
      <c r="J769" t="str">
        <f>IF(AND(I769="-",NOT(D769="ok")),"+","")</f>
        <v/>
      </c>
      <c r="K769" t="str">
        <f>IF(AND(I769="+",NOT(D769="ok")),"+","")</f>
        <v/>
      </c>
      <c r="L769" t="str">
        <f>IF(AND(I769="-",D769="?",A769&lt;$M$18),"+","")</f>
        <v/>
      </c>
      <c r="N769" t="str">
        <f>IF(AND(D769="ok",I769="-"),"+","")</f>
        <v>+</v>
      </c>
      <c r="O769" t="str">
        <f>IF(AND(I769="+",D769="ok"),"+","")</f>
        <v/>
      </c>
    </row>
    <row r="770" spans="1:18" x14ac:dyDescent="0.25">
      <c r="A770" s="1" t="s">
        <v>6</v>
      </c>
      <c r="B770" s="14" t="s">
        <v>34</v>
      </c>
      <c r="C770" s="1"/>
      <c r="D770" s="8" t="s">
        <v>6</v>
      </c>
      <c r="E770" t="s">
        <v>1243</v>
      </c>
      <c r="F770" t="str">
        <f>_xlfn.CONCAT(B770,C770)</f>
        <v>stdlib/safeds.exceptions._learning_exceptions/NotFittedError</v>
      </c>
      <c r="I770" t="str">
        <f>IF(A770="-","+","-")</f>
        <v>+</v>
      </c>
      <c r="J770" t="str">
        <f>IF(AND(I770="-",NOT(D770="ok")),"+","")</f>
        <v/>
      </c>
      <c r="K770" t="str">
        <f>IF(AND(I770="+",NOT(D770="ok")),"+","")</f>
        <v>+</v>
      </c>
      <c r="L770" t="str">
        <f>IF(AND(I770="-",D770="?",A770&lt;$M$18),"+","")</f>
        <v/>
      </c>
      <c r="N770" t="str">
        <f>IF(AND(D770="ok",I770="-"),"+","")</f>
        <v/>
      </c>
      <c r="O770" t="str">
        <f>IF(AND(I770="+",D770="ok"),"+","")</f>
        <v/>
      </c>
      <c r="P770" t="str">
        <f>IF(AND(K770="+",C770&lt;&gt;""),"+","")</f>
        <v/>
      </c>
      <c r="Q770" t="str">
        <f>IF(AND(I770="-",NOT(D770="ok")),LEN(B770)-LEN(SUBSTITUTE(B770,",",""))+"1","")</f>
        <v/>
      </c>
      <c r="R770" t="str">
        <f>IF(AND(I770="-",NOT(D770="ok")),LEN(C770)-LEN(SUBSTITUTE(C770,",",""))+"1","")</f>
        <v/>
      </c>
    </row>
    <row r="771" spans="1:18" x14ac:dyDescent="0.25">
      <c r="A771" s="1" t="s">
        <v>6</v>
      </c>
      <c r="B771" s="14" t="s">
        <v>262</v>
      </c>
      <c r="C771" s="1"/>
      <c r="D771" s="8" t="s">
        <v>6</v>
      </c>
      <c r="E771" t="s">
        <v>1243</v>
      </c>
      <c r="F771" t="str">
        <f>_xlfn.CONCAT(B771,C771)</f>
        <v>stdlib/safeds.exceptions._learning_exceptions/NotFittedError/__init__</v>
      </c>
      <c r="I771" t="str">
        <f>IF(A771="-","+","-")</f>
        <v>+</v>
      </c>
      <c r="J771" t="str">
        <f>IF(AND(I771="-",NOT(D771="ok")),"+","")</f>
        <v/>
      </c>
      <c r="K771" t="str">
        <f>IF(AND(I771="+",NOT(D771="ok")),"+","")</f>
        <v>+</v>
      </c>
      <c r="L771" t="str">
        <f>IF(AND(I771="-",D771="?",A771&lt;$M$18),"+","")</f>
        <v/>
      </c>
      <c r="N771" t="str">
        <f>IF(AND(D771="ok",I771="-"),"+","")</f>
        <v/>
      </c>
      <c r="O771" t="str">
        <f>IF(AND(I771="+",D771="ok"),"+","")</f>
        <v/>
      </c>
      <c r="P771" t="str">
        <f>IF(AND(K771="+",C771&lt;&gt;""),"+","")</f>
        <v/>
      </c>
      <c r="Q771" t="str">
        <f>IF(AND(I771="-",NOT(D771="ok")),LEN(B771)-LEN(SUBSTITUTE(B771,",",""))+"1","")</f>
        <v/>
      </c>
      <c r="R771" t="str">
        <f>IF(AND(I771="-",NOT(D771="ok")),LEN(C771)-LEN(SUBSTITUTE(C771,",",""))+"1","")</f>
        <v/>
      </c>
    </row>
    <row r="772" spans="1:18" x14ac:dyDescent="0.25">
      <c r="A772" s="1" t="s">
        <v>6</v>
      </c>
      <c r="B772" s="14" t="s">
        <v>849</v>
      </c>
      <c r="C772" s="1"/>
      <c r="D772" s="8" t="s">
        <v>6</v>
      </c>
      <c r="E772" t="s">
        <v>1243</v>
      </c>
      <c r="F772" t="str">
        <f>_xlfn.CONCAT(B772,C772)</f>
        <v>stdlib/safeds.exceptions._learning_exceptions/NotFittedError/__init__/self</v>
      </c>
      <c r="I772" t="str">
        <f>IF(A772="-","+","-")</f>
        <v>+</v>
      </c>
      <c r="J772" t="str">
        <f>IF(AND(I772="-",NOT(D772="ok")),"+","")</f>
        <v/>
      </c>
      <c r="K772" t="str">
        <f>IF(AND(I772="+",NOT(D772="ok")),"+","")</f>
        <v>+</v>
      </c>
      <c r="L772" t="str">
        <f>IF(AND(I772="-",D772="?",A772&lt;$M$18),"+","")</f>
        <v/>
      </c>
      <c r="N772" t="str">
        <f>IF(AND(D772="ok",I772="-"),"+","")</f>
        <v/>
      </c>
      <c r="O772" t="str">
        <f>IF(AND(I772="+",D772="ok"),"+","")</f>
        <v/>
      </c>
      <c r="P772" t="str">
        <f>IF(AND(K772="+",C772&lt;&gt;""),"+","")</f>
        <v/>
      </c>
      <c r="Q772" t="str">
        <f>IF(AND(I772="-",NOT(D772="ok")),LEN(B772)-LEN(SUBSTITUTE(B772,",",""))+"1","")</f>
        <v/>
      </c>
      <c r="R772" t="str">
        <f>IF(AND(I772="-",NOT(D772="ok")),LEN(C772)-LEN(SUBSTITUTE(C772,",",""))+"1","")</f>
        <v/>
      </c>
    </row>
    <row r="773" spans="1:18" x14ac:dyDescent="0.25">
      <c r="A773" s="1" t="s">
        <v>6</v>
      </c>
      <c r="B773" s="14" t="s">
        <v>35</v>
      </c>
      <c r="C773" s="1"/>
      <c r="D773" s="8" t="s">
        <v>6</v>
      </c>
      <c r="E773" t="s">
        <v>1243</v>
      </c>
      <c r="F773" t="str">
        <f>_xlfn.CONCAT(B773,C773)</f>
        <v>stdlib/safeds.exceptions._learning_exceptions/PredictionError</v>
      </c>
      <c r="I773" t="str">
        <f>IF(A773="-","+","-")</f>
        <v>+</v>
      </c>
      <c r="J773" t="str">
        <f>IF(AND(I773="-",NOT(D773="ok")),"+","")</f>
        <v/>
      </c>
      <c r="K773" t="str">
        <f>IF(AND(I773="+",NOT(D773="ok")),"+","")</f>
        <v>+</v>
      </c>
      <c r="L773" t="str">
        <f>IF(AND(I773="-",D773="?",A773&lt;$M$18),"+","")</f>
        <v/>
      </c>
      <c r="N773" t="str">
        <f>IF(AND(D773="ok",I773="-"),"+","")</f>
        <v/>
      </c>
      <c r="O773" t="str">
        <f>IF(AND(I773="+",D773="ok"),"+","")</f>
        <v/>
      </c>
      <c r="P773" t="str">
        <f>IF(AND(K773="+",C773&lt;&gt;""),"+","")</f>
        <v/>
      </c>
      <c r="Q773" t="str">
        <f>IF(AND(I773="-",NOT(D773="ok")),LEN(B773)-LEN(SUBSTITUTE(B773,",",""))+"1","")</f>
        <v/>
      </c>
      <c r="R773" t="str">
        <f>IF(AND(I773="-",NOT(D773="ok")),LEN(C773)-LEN(SUBSTITUTE(C773,",",""))+"1","")</f>
        <v/>
      </c>
    </row>
    <row r="774" spans="1:18" x14ac:dyDescent="0.25">
      <c r="A774" s="1" t="s">
        <v>6</v>
      </c>
      <c r="B774" s="14" t="s">
        <v>263</v>
      </c>
      <c r="C774" s="1"/>
      <c r="D774" s="8" t="s">
        <v>6</v>
      </c>
      <c r="E774" t="s">
        <v>1243</v>
      </c>
      <c r="F774" t="str">
        <f>_xlfn.CONCAT(B774,C774)</f>
        <v>stdlib/safeds.exceptions._learning_exceptions/PredictionError/__init__</v>
      </c>
      <c r="I774" t="str">
        <f>IF(A774="-","+","-")</f>
        <v>+</v>
      </c>
      <c r="J774" t="str">
        <f>IF(AND(I774="-",NOT(D774="ok")),"+","")</f>
        <v/>
      </c>
      <c r="K774" t="str">
        <f>IF(AND(I774="+",NOT(D774="ok")),"+","")</f>
        <v>+</v>
      </c>
      <c r="L774" t="str">
        <f>IF(AND(I774="-",D774="?",A774&lt;$M$18),"+","")</f>
        <v/>
      </c>
      <c r="N774" t="str">
        <f>IF(AND(D774="ok",I774="-"),"+","")</f>
        <v/>
      </c>
      <c r="O774" t="str">
        <f>IF(AND(I774="+",D774="ok"),"+","")</f>
        <v/>
      </c>
      <c r="P774" t="str">
        <f>IF(AND(K774="+",C774&lt;&gt;""),"+","")</f>
        <v/>
      </c>
      <c r="Q774" t="str">
        <f>IF(AND(I774="-",NOT(D774="ok")),LEN(B774)-LEN(SUBSTITUTE(B774,",",""))+"1","")</f>
        <v/>
      </c>
      <c r="R774" t="str">
        <f>IF(AND(I774="-",NOT(D774="ok")),LEN(C774)-LEN(SUBSTITUTE(C774,",",""))+"1","")</f>
        <v/>
      </c>
    </row>
    <row r="775" spans="1:18" x14ac:dyDescent="0.25">
      <c r="A775" s="1" t="s">
        <v>703</v>
      </c>
      <c r="B775" s="3" t="s">
        <v>704</v>
      </c>
      <c r="C775" s="3" t="s">
        <v>705</v>
      </c>
      <c r="D775" s="8" t="s">
        <v>1179</v>
      </c>
      <c r="F775" t="str">
        <f>_xlfn.CONCAT(B775,C775)</f>
        <v>stdlib/safeds.exceptions._learning_exceptions/PredictionError/__init__/reasonstdlib/safeds.ml.exceptions._exceptions/PredictionError/__init__/reason</v>
      </c>
      <c r="I775" t="str">
        <f>IF(A775="-","+","-")</f>
        <v>-</v>
      </c>
      <c r="J775" t="str">
        <f>IF(AND(I775="-",NOT(D775="ok")),"+","")</f>
        <v/>
      </c>
      <c r="K775" t="str">
        <f>IF(AND(I775="+",NOT(D775="ok")),"+","")</f>
        <v/>
      </c>
      <c r="L775" t="str">
        <f>IF(AND(I775="-",D775="?",A775&lt;$M$18),"+","")</f>
        <v/>
      </c>
      <c r="N775" t="str">
        <f>IF(AND(D775="ok",I775="-"),"+","")</f>
        <v>+</v>
      </c>
      <c r="O775" t="str">
        <f>IF(AND(I775="+",D775="ok"),"+","")</f>
        <v/>
      </c>
    </row>
    <row r="776" spans="1:18" x14ac:dyDescent="0.25">
      <c r="A776" s="1" t="s">
        <v>703</v>
      </c>
      <c r="B776" s="3" t="s">
        <v>706</v>
      </c>
      <c r="C776" s="3" t="s">
        <v>707</v>
      </c>
      <c r="D776" s="8" t="s">
        <v>1179</v>
      </c>
      <c r="F776" t="str">
        <f>_xlfn.CONCAT(B776,C776)</f>
        <v>stdlib/safeds.exceptions._learning_exceptions/PredictionError/__init__/selfstdlib/safeds.ml.exceptions._exceptions/PredictionError/__init__/self</v>
      </c>
      <c r="I776" t="str">
        <f>IF(A776="-","+","-")</f>
        <v>-</v>
      </c>
      <c r="J776" t="str">
        <f>IF(AND(I776="-",NOT(D776="ok")),"+","")</f>
        <v/>
      </c>
      <c r="K776" t="str">
        <f>IF(AND(I776="+",NOT(D776="ok")),"+","")</f>
        <v/>
      </c>
      <c r="L776" t="str">
        <f>IF(AND(I776="-",D776="?",A776&lt;$M$18),"+","")</f>
        <v/>
      </c>
      <c r="N776" t="str">
        <f>IF(AND(D776="ok",I776="-"),"+","")</f>
        <v>+</v>
      </c>
      <c r="O776" t="str">
        <f>IF(AND(I776="+",D776="ok"),"+","")</f>
        <v/>
      </c>
    </row>
    <row r="777" spans="1:18" x14ac:dyDescent="0.25">
      <c r="A777" s="1" t="s">
        <v>6</v>
      </c>
      <c r="B777" s="3" t="s">
        <v>53</v>
      </c>
      <c r="C777" s="1"/>
      <c r="D777" s="8" t="str">
        <f>IF(B777=C777,"ok","-")</f>
        <v>-</v>
      </c>
      <c r="F777" t="str">
        <f>_xlfn.CONCAT(B777,C777)</f>
        <v>stdlib/safeds.ml._util_sklearn/fit</v>
      </c>
      <c r="I777" t="str">
        <f>IF(A777="-","+","-")</f>
        <v>+</v>
      </c>
      <c r="J777" t="str">
        <f>IF(AND(I777="-",NOT(D777="ok")),"+","")</f>
        <v/>
      </c>
      <c r="K777" t="str">
        <f>IF(AND(I777="+",NOT(D777="ok")),"+","")</f>
        <v>+</v>
      </c>
      <c r="L777" t="str">
        <f>IF(AND(I777="-",D777="?",A777&lt;$M$18),"+","")</f>
        <v/>
      </c>
      <c r="N777" t="str">
        <f>IF(AND(D777="ok",I777="-"),"+","")</f>
        <v/>
      </c>
      <c r="O777" t="str">
        <f>IF(AND(I777="+",D777="ok"),"+","")</f>
        <v/>
      </c>
      <c r="P777" t="str">
        <f>IF(AND(K777="+",C777&lt;&gt;""),"+","")</f>
        <v/>
      </c>
      <c r="Q777" t="str">
        <f>IF(AND(I777="-",NOT(D777="ok")),LEN(B777)-LEN(SUBSTITUTE(B777,",",""))+"1","")</f>
        <v/>
      </c>
      <c r="R777" t="str">
        <f>IF(AND(I777="-",NOT(D777="ok")),LEN(C777)-LEN(SUBSTITUTE(C777,",",""))+"1","")</f>
        <v/>
      </c>
    </row>
    <row r="778" spans="1:18" x14ac:dyDescent="0.25">
      <c r="A778" s="1" t="s">
        <v>152</v>
      </c>
      <c r="B778" s="3" t="s">
        <v>153</v>
      </c>
      <c r="C778" s="3" t="s">
        <v>154</v>
      </c>
      <c r="D778" s="8" t="s">
        <v>1179</v>
      </c>
      <c r="F778" t="str">
        <f>_xlfn.CONCAT(B778,C778)</f>
        <v>stdlib/safeds.ml._util_sklearn/fit/modelstdlib/safeds.ml.classical._util_sklearn/fit/model</v>
      </c>
      <c r="I778" t="str">
        <f>IF(A778="-","+","-")</f>
        <v>-</v>
      </c>
      <c r="J778" t="str">
        <f>IF(AND(I778="-",NOT(D778="ok")),"+","")</f>
        <v/>
      </c>
      <c r="K778" t="str">
        <f>IF(AND(I778="+",NOT(D778="ok")),"+","")</f>
        <v/>
      </c>
      <c r="L778" t="str">
        <f>IF(AND(I778="-",D778="?",A778&lt;$M$18),"+","")</f>
        <v/>
      </c>
      <c r="N778" t="str">
        <f>IF(AND(D778="ok",I778="-"),"+","")</f>
        <v>+</v>
      </c>
      <c r="O778" t="str">
        <f>IF(AND(I778="+",D778="ok"),"+","")</f>
        <v/>
      </c>
    </row>
    <row r="779" spans="1:18" x14ac:dyDescent="0.25">
      <c r="A779" s="1" t="s">
        <v>152</v>
      </c>
      <c r="B779" s="3" t="s">
        <v>155</v>
      </c>
      <c r="C779" s="3" t="s">
        <v>156</v>
      </c>
      <c r="D779" s="8" t="s">
        <v>1179</v>
      </c>
      <c r="F779" t="str">
        <f>_xlfn.CONCAT(B779,C779)</f>
        <v>stdlib/safeds.ml._util_sklearn/fit/tagged_tablestdlib/safeds.ml.classical._util_sklearn/fit/tagged_table</v>
      </c>
      <c r="I779" t="str">
        <f>IF(A779="-","+","-")</f>
        <v>-</v>
      </c>
      <c r="J779" t="str">
        <f>IF(AND(I779="-",NOT(D779="ok")),"+","")</f>
        <v/>
      </c>
      <c r="K779" t="str">
        <f>IF(AND(I779="+",NOT(D779="ok")),"+","")</f>
        <v/>
      </c>
      <c r="L779" t="str">
        <f>IF(AND(I779="-",D779="?",A779&lt;$M$18),"+","")</f>
        <v/>
      </c>
      <c r="N779" t="str">
        <f>IF(AND(D779="ok",I779="-"),"+","")</f>
        <v>+</v>
      </c>
      <c r="O779" t="str">
        <f>IF(AND(I779="+",D779="ok"),"+","")</f>
        <v/>
      </c>
    </row>
    <row r="780" spans="1:18" x14ac:dyDescent="0.25">
      <c r="A780" s="1" t="s">
        <v>6</v>
      </c>
      <c r="B780" s="3" t="s">
        <v>54</v>
      </c>
      <c r="C780" s="1"/>
      <c r="D780" s="8" t="str">
        <f>IF(B780=C780,"ok","-")</f>
        <v>-</v>
      </c>
      <c r="F780" t="str">
        <f>_xlfn.CONCAT(B780,C780)</f>
        <v>stdlib/safeds.ml._util_sklearn/predict</v>
      </c>
      <c r="I780" t="str">
        <f>IF(A780="-","+","-")</f>
        <v>+</v>
      </c>
      <c r="J780" t="str">
        <f>IF(AND(I780="-",NOT(D780="ok")),"+","")</f>
        <v/>
      </c>
      <c r="K780" t="str">
        <f>IF(AND(I780="+",NOT(D780="ok")),"+","")</f>
        <v>+</v>
      </c>
      <c r="L780" t="str">
        <f>IF(AND(I780="-",D780="?",A780&lt;$M$18),"+","")</f>
        <v/>
      </c>
      <c r="N780" t="str">
        <f>IF(AND(D780="ok",I780="-"),"+","")</f>
        <v/>
      </c>
      <c r="O780" t="str">
        <f>IF(AND(I780="+",D780="ok"),"+","")</f>
        <v/>
      </c>
      <c r="P780" t="str">
        <f>IF(AND(K780="+",C780&lt;&gt;""),"+","")</f>
        <v/>
      </c>
      <c r="Q780" t="str">
        <f>IF(AND(I780="-",NOT(D780="ok")),LEN(B780)-LEN(SUBSTITUTE(B780,",",""))+"1","")</f>
        <v/>
      </c>
      <c r="R780" t="str">
        <f>IF(AND(I780="-",NOT(D780="ok")),LEN(C780)-LEN(SUBSTITUTE(C780,",",""))+"1","")</f>
        <v/>
      </c>
    </row>
    <row r="781" spans="1:18" x14ac:dyDescent="0.25">
      <c r="A781" s="1" t="s">
        <v>6</v>
      </c>
      <c r="B781" s="3" t="s">
        <v>314</v>
      </c>
      <c r="C781" s="1"/>
      <c r="D781" s="8" t="str">
        <f>IF(B781=C781,"ok","-")</f>
        <v>-</v>
      </c>
      <c r="F781" t="str">
        <f>_xlfn.CONCAT(B781,C781)</f>
        <v>stdlib/safeds.ml._util_sklearn/predict/dataset</v>
      </c>
      <c r="I781" t="str">
        <f>IF(A781="-","+","-")</f>
        <v>+</v>
      </c>
      <c r="J781" t="str">
        <f>IF(AND(I781="-",NOT(D781="ok")),"+","")</f>
        <v/>
      </c>
      <c r="K781" t="str">
        <f>IF(AND(I781="+",NOT(D781="ok")),"+","")</f>
        <v>+</v>
      </c>
      <c r="L781" t="str">
        <f>IF(AND(I781="-",D781="?",A781&lt;$M$18),"+","")</f>
        <v/>
      </c>
      <c r="N781" t="str">
        <f>IF(AND(D781="ok",I781="-"),"+","")</f>
        <v/>
      </c>
      <c r="O781" t="str">
        <f>IF(AND(I781="+",D781="ok"),"+","")</f>
        <v/>
      </c>
      <c r="P781" t="str">
        <f>IF(AND(K781="+",C781&lt;&gt;""),"+","")</f>
        <v/>
      </c>
      <c r="Q781" t="str">
        <f>IF(AND(I781="-",NOT(D781="ok")),LEN(B781)-LEN(SUBSTITUTE(B781,",",""))+"1","")</f>
        <v/>
      </c>
      <c r="R781" t="str">
        <f>IF(AND(I781="-",NOT(D781="ok")),LEN(C781)-LEN(SUBSTITUTE(C781,",",""))+"1","")</f>
        <v/>
      </c>
    </row>
    <row r="782" spans="1:18" x14ac:dyDescent="0.25">
      <c r="A782" s="1" t="s">
        <v>6</v>
      </c>
      <c r="B782" s="3" t="s">
        <v>313</v>
      </c>
      <c r="C782" s="1"/>
      <c r="D782" s="8" t="str">
        <f>IF(B782=C782,"ok","-")</f>
        <v>-</v>
      </c>
      <c r="F782" t="str">
        <f>_xlfn.CONCAT(B782,C782)</f>
        <v>stdlib/safeds.ml._util_sklearn/predict/model</v>
      </c>
      <c r="I782" t="str">
        <f>IF(A782="-","+","-")</f>
        <v>+</v>
      </c>
      <c r="J782" t="str">
        <f>IF(AND(I782="-",NOT(D782="ok")),"+","")</f>
        <v/>
      </c>
      <c r="K782" t="str">
        <f>IF(AND(I782="+",NOT(D782="ok")),"+","")</f>
        <v>+</v>
      </c>
      <c r="L782" t="str">
        <f>IF(AND(I782="-",D782="?",A782&lt;$M$18),"+","")</f>
        <v/>
      </c>
      <c r="N782" t="str">
        <f>IF(AND(D782="ok",I782="-"),"+","")</f>
        <v/>
      </c>
      <c r="O782" t="str">
        <f>IF(AND(I782="+",D782="ok"),"+","")</f>
        <v/>
      </c>
      <c r="P782" t="str">
        <f>IF(AND(K782="+",C782&lt;&gt;""),"+","")</f>
        <v/>
      </c>
      <c r="Q782" t="str">
        <f>IF(AND(I782="-",NOT(D782="ok")),LEN(B782)-LEN(SUBSTITUTE(B782,",",""))+"1","")</f>
        <v/>
      </c>
      <c r="R782" t="str">
        <f>IF(AND(I782="-",NOT(D782="ok")),LEN(C782)-LEN(SUBSTITUTE(C782,",",""))+"1","")</f>
        <v/>
      </c>
    </row>
    <row r="783" spans="1:18" x14ac:dyDescent="0.25">
      <c r="A783" s="1" t="s">
        <v>6</v>
      </c>
      <c r="B783" s="3" t="s">
        <v>315</v>
      </c>
      <c r="C783" s="1"/>
      <c r="D783" s="8" t="str">
        <f>IF(B783=C783,"ok","-")</f>
        <v>-</v>
      </c>
      <c r="F783" t="str">
        <f>_xlfn.CONCAT(B783,C783)</f>
        <v>stdlib/safeds.ml._util_sklearn/predict/target_name</v>
      </c>
      <c r="I783" t="str">
        <f>IF(A783="-","+","-")</f>
        <v>+</v>
      </c>
      <c r="J783" t="str">
        <f>IF(AND(I783="-",NOT(D783="ok")),"+","")</f>
        <v/>
      </c>
      <c r="K783" t="str">
        <f>IF(AND(I783="+",NOT(D783="ok")),"+","")</f>
        <v>+</v>
      </c>
      <c r="L783" t="str">
        <f>IF(AND(I783="-",D783="?",A783&lt;$M$18),"+","")</f>
        <v/>
      </c>
      <c r="N783" t="str">
        <f>IF(AND(D783="ok",I783="-"),"+","")</f>
        <v/>
      </c>
      <c r="O783" t="str">
        <f>IF(AND(I783="+",D783="ok"),"+","")</f>
        <v/>
      </c>
      <c r="P783" t="str">
        <f>IF(AND(K783="+",C783&lt;&gt;""),"+","")</f>
        <v/>
      </c>
      <c r="Q783" t="str">
        <f>IF(AND(I783="-",NOT(D783="ok")),LEN(B783)-LEN(SUBSTITUTE(B783,",",""))+"1","")</f>
        <v/>
      </c>
      <c r="R783" t="str">
        <f>IF(AND(I783="-",NOT(D783="ok")),LEN(C783)-LEN(SUBSTITUTE(C783,",",""))+"1","")</f>
        <v/>
      </c>
    </row>
    <row r="784" spans="1:18" x14ac:dyDescent="0.25">
      <c r="A784" s="1" t="s">
        <v>6</v>
      </c>
      <c r="B784" s="1"/>
      <c r="C784" s="3" t="s">
        <v>107</v>
      </c>
      <c r="D784" s="8" t="str">
        <f>IF(B784=C784,"ok","-")</f>
        <v>-</v>
      </c>
      <c r="F784" t="str">
        <f>_xlfn.CONCAT(B784,C784)</f>
        <v>stdlib/safeds.ml.classical._util_sklearn/fit</v>
      </c>
      <c r="I784" t="str">
        <f>IF(A784="-","+","-")</f>
        <v>+</v>
      </c>
      <c r="J784" t="str">
        <f>IF(AND(I784="-",NOT(D784="ok")),"+","")</f>
        <v/>
      </c>
      <c r="K784" t="str">
        <f>IF(AND(I784="+",NOT(D784="ok")),"+","")</f>
        <v>+</v>
      </c>
      <c r="L784" t="str">
        <f>IF(AND(I784="-",D784="?",A784&lt;$M$18),"+","")</f>
        <v/>
      </c>
      <c r="N784" t="str">
        <f>IF(AND(D784="ok",I784="-"),"+","")</f>
        <v/>
      </c>
      <c r="O784" t="str">
        <f>IF(AND(I784="+",D784="ok"),"+","")</f>
        <v/>
      </c>
      <c r="P784" t="str">
        <f>IF(AND(K784="+",C784&lt;&gt;""),"+","")</f>
        <v>+</v>
      </c>
      <c r="Q784" t="str">
        <f>IF(AND(I784="-",NOT(D784="ok")),LEN(B784)-LEN(SUBSTITUTE(B784,",",""))+"1","")</f>
        <v/>
      </c>
      <c r="R784" t="str">
        <f>IF(AND(I784="-",NOT(D784="ok")),LEN(C784)-LEN(SUBSTITUTE(C784,",",""))+"1","")</f>
        <v/>
      </c>
    </row>
    <row r="785" spans="1:18" x14ac:dyDescent="0.25">
      <c r="A785" s="1" t="s">
        <v>6</v>
      </c>
      <c r="B785" s="1"/>
      <c r="C785" s="3" t="s">
        <v>108</v>
      </c>
      <c r="D785" s="8" t="str">
        <f>IF(B785=C785,"ok","-")</f>
        <v>-</v>
      </c>
      <c r="F785" t="str">
        <f>_xlfn.CONCAT(B785,C785)</f>
        <v>stdlib/safeds.ml.classical._util_sklearn/predict</v>
      </c>
      <c r="I785" t="str">
        <f>IF(A785="-","+","-")</f>
        <v>+</v>
      </c>
      <c r="J785" t="str">
        <f>IF(AND(I785="-",NOT(D785="ok")),"+","")</f>
        <v/>
      </c>
      <c r="K785" t="str">
        <f>IF(AND(I785="+",NOT(D785="ok")),"+","")</f>
        <v>+</v>
      </c>
      <c r="L785" t="str">
        <f>IF(AND(I785="-",D785="?",A785&lt;$M$18),"+","")</f>
        <v/>
      </c>
      <c r="N785" t="str">
        <f>IF(AND(D785="ok",I785="-"),"+","")</f>
        <v/>
      </c>
      <c r="O785" t="str">
        <f>IF(AND(I785="+",D785="ok"),"+","")</f>
        <v/>
      </c>
      <c r="P785" t="str">
        <f>IF(AND(K785="+",C785&lt;&gt;""),"+","")</f>
        <v>+</v>
      </c>
      <c r="Q785" t="str">
        <f>IF(AND(I785="-",NOT(D785="ok")),LEN(B785)-LEN(SUBSTITUTE(B785,",",""))+"1","")</f>
        <v/>
      </c>
      <c r="R785" t="str">
        <f>IF(AND(I785="-",NOT(D785="ok")),LEN(C785)-LEN(SUBSTITUTE(C785,",",""))+"1","")</f>
        <v/>
      </c>
    </row>
    <row r="786" spans="1:18" x14ac:dyDescent="0.25">
      <c r="A786" s="1" t="s">
        <v>6</v>
      </c>
      <c r="B786" s="1"/>
      <c r="C786" s="3" t="s">
        <v>516</v>
      </c>
      <c r="D786" s="8" t="str">
        <f>IF(B786=C786,"ok","-")</f>
        <v>-</v>
      </c>
      <c r="F786" t="str">
        <f>_xlfn.CONCAT(B786,C786)</f>
        <v>stdlib/safeds.ml.classical._util_sklearn/predict/dataset</v>
      </c>
      <c r="I786" t="str">
        <f>IF(A786="-","+","-")</f>
        <v>+</v>
      </c>
      <c r="J786" t="str">
        <f>IF(AND(I786="-",NOT(D786="ok")),"+","")</f>
        <v/>
      </c>
      <c r="K786" t="str">
        <f>IF(AND(I786="+",NOT(D786="ok")),"+","")</f>
        <v>+</v>
      </c>
      <c r="L786" t="str">
        <f>IF(AND(I786="-",D786="?",A786&lt;$M$18),"+","")</f>
        <v/>
      </c>
      <c r="N786" t="str">
        <f>IF(AND(D786="ok",I786="-"),"+","")</f>
        <v/>
      </c>
      <c r="O786" t="str">
        <f>IF(AND(I786="+",D786="ok"),"+","")</f>
        <v/>
      </c>
      <c r="P786" t="str">
        <f>IF(AND(K786="+",C786&lt;&gt;""),"+","")</f>
        <v>+</v>
      </c>
      <c r="Q786" t="str">
        <f>IF(AND(I786="-",NOT(D786="ok")),LEN(B786)-LEN(SUBSTITUTE(B786,",",""))+"1","")</f>
        <v/>
      </c>
      <c r="R786" t="str">
        <f>IF(AND(I786="-",NOT(D786="ok")),LEN(C786)-LEN(SUBSTITUTE(C786,",",""))+"1","")</f>
        <v/>
      </c>
    </row>
    <row r="787" spans="1:18" x14ac:dyDescent="0.25">
      <c r="A787" s="1" t="s">
        <v>6</v>
      </c>
      <c r="B787" s="1"/>
      <c r="C787" s="3" t="s">
        <v>517</v>
      </c>
      <c r="D787" s="8" t="s">
        <v>1179</v>
      </c>
      <c r="E787" t="s">
        <v>1244</v>
      </c>
      <c r="F787" t="str">
        <f>_xlfn.CONCAT(B787,C787)</f>
        <v>stdlib/safeds.ml.classical._util_sklearn/predict/feature_names</v>
      </c>
      <c r="I787" t="str">
        <f>IF(A787="-","+","-")</f>
        <v>+</v>
      </c>
      <c r="J787" t="str">
        <f>IF(AND(I787="-",NOT(D787="ok")),"+","")</f>
        <v/>
      </c>
      <c r="K787" t="str">
        <f>IF(AND(I787="+",NOT(D787="ok")),"+","")</f>
        <v/>
      </c>
      <c r="L787" t="str">
        <f>IF(AND(I787="-",D787="?",A787&lt;$M$18),"+","")</f>
        <v/>
      </c>
      <c r="N787" t="str">
        <f>IF(AND(D787="ok",I787="-"),"+","")</f>
        <v/>
      </c>
      <c r="O787" t="str">
        <f>IF(AND(I787="+",D787="ok"),"+","")</f>
        <v>+</v>
      </c>
    </row>
    <row r="788" spans="1:18" x14ac:dyDescent="0.25">
      <c r="A788" s="1" t="s">
        <v>6</v>
      </c>
      <c r="B788" s="1"/>
      <c r="C788" s="3" t="s">
        <v>515</v>
      </c>
      <c r="D788" s="8" t="str">
        <f>IF(B788=C788,"ok","-")</f>
        <v>-</v>
      </c>
      <c r="F788" t="str">
        <f>_xlfn.CONCAT(B788,C788)</f>
        <v>stdlib/safeds.ml.classical._util_sklearn/predict/model</v>
      </c>
      <c r="I788" t="str">
        <f>IF(A788="-","+","-")</f>
        <v>+</v>
      </c>
      <c r="J788" t="str">
        <f>IF(AND(I788="-",NOT(D788="ok")),"+","")</f>
        <v/>
      </c>
      <c r="K788" t="str">
        <f>IF(AND(I788="+",NOT(D788="ok")),"+","")</f>
        <v>+</v>
      </c>
      <c r="L788" t="str">
        <f>IF(AND(I788="-",D788="?",A788&lt;$M$18),"+","")</f>
        <v/>
      </c>
      <c r="N788" t="str">
        <f>IF(AND(D788="ok",I788="-"),"+","")</f>
        <v/>
      </c>
      <c r="O788" t="str">
        <f>IF(AND(I788="+",D788="ok"),"+","")</f>
        <v/>
      </c>
      <c r="P788" t="str">
        <f>IF(AND(K788="+",C788&lt;&gt;""),"+","")</f>
        <v>+</v>
      </c>
      <c r="Q788" t="str">
        <f>IF(AND(I788="-",NOT(D788="ok")),LEN(B788)-LEN(SUBSTITUTE(B788,",",""))+"1","")</f>
        <v/>
      </c>
      <c r="R788" t="str">
        <f>IF(AND(I788="-",NOT(D788="ok")),LEN(C788)-LEN(SUBSTITUTE(C788,",",""))+"1","")</f>
        <v/>
      </c>
    </row>
    <row r="789" spans="1:18" x14ac:dyDescent="0.25">
      <c r="A789" s="1" t="s">
        <v>6</v>
      </c>
      <c r="B789" s="1"/>
      <c r="C789" s="3" t="s">
        <v>518</v>
      </c>
      <c r="D789" s="8" t="str">
        <f>IF(B789=C789,"ok","-")</f>
        <v>-</v>
      </c>
      <c r="F789" t="str">
        <f>_xlfn.CONCAT(B789,C789)</f>
        <v>stdlib/safeds.ml.classical._util_sklearn/predict/target_name</v>
      </c>
      <c r="I789" t="str">
        <f>IF(A789="-","+","-")</f>
        <v>+</v>
      </c>
      <c r="J789" t="str">
        <f>IF(AND(I789="-",NOT(D789="ok")),"+","")</f>
        <v/>
      </c>
      <c r="K789" t="str">
        <f>IF(AND(I789="+",NOT(D789="ok")),"+","")</f>
        <v>+</v>
      </c>
      <c r="L789" t="str">
        <f>IF(AND(I789="-",D789="?",A789&lt;$M$18),"+","")</f>
        <v/>
      </c>
      <c r="N789" t="str">
        <f>IF(AND(D789="ok",I789="-"),"+","")</f>
        <v/>
      </c>
      <c r="O789" t="str">
        <f>IF(AND(I789="+",D789="ok"),"+","")</f>
        <v/>
      </c>
      <c r="P789" t="str">
        <f>IF(AND(K789="+",C789&lt;&gt;""),"+","")</f>
        <v>+</v>
      </c>
      <c r="Q789" t="str">
        <f>IF(AND(I789="-",NOT(D789="ok")),LEN(B789)-LEN(SUBSTITUTE(B789,",",""))+"1","")</f>
        <v/>
      </c>
      <c r="R789" t="str">
        <f>IF(AND(I789="-",NOT(D789="ok")),LEN(C789)-LEN(SUBSTITUTE(C789,",",""))+"1","")</f>
        <v/>
      </c>
    </row>
    <row r="790" spans="1:18" x14ac:dyDescent="0.25">
      <c r="A790" s="1" t="s">
        <v>6</v>
      </c>
      <c r="B790" s="1"/>
      <c r="C790" s="14" t="s">
        <v>85</v>
      </c>
      <c r="D790" s="8" t="str">
        <f>IF(B790=C790,"ok","-")</f>
        <v>-</v>
      </c>
      <c r="F790" t="str">
        <f>_xlfn.CONCAT(B790,C790)</f>
        <v>stdlib/safeds.ml.classical.classification._ada_boost/AdaBoost</v>
      </c>
      <c r="I790" t="str">
        <f>IF(A790="-","+","-")</f>
        <v>+</v>
      </c>
      <c r="J790" t="str">
        <f>IF(AND(I790="-",NOT(D790="ok")),"+","")</f>
        <v/>
      </c>
      <c r="K790" t="str">
        <f>IF(AND(I790="+",NOT(D790="ok")),"+","")</f>
        <v>+</v>
      </c>
      <c r="L790" t="str">
        <f>IF(AND(I790="-",D790="?",A790&lt;$M$18),"+","")</f>
        <v/>
      </c>
      <c r="N790" t="str">
        <f>IF(AND(D790="ok",I790="-"),"+","")</f>
        <v/>
      </c>
      <c r="O790" t="str">
        <f>IF(AND(I790="+",D790="ok"),"+","")</f>
        <v/>
      </c>
      <c r="P790" t="str">
        <f>IF(AND(K790="+",C790&lt;&gt;""),"+","")</f>
        <v>+</v>
      </c>
      <c r="Q790" t="str">
        <f>IF(AND(I790="-",NOT(D790="ok")),LEN(B790)-LEN(SUBSTITUTE(B790,",",""))+"1","")</f>
        <v/>
      </c>
      <c r="R790" t="str">
        <f>IF(AND(I790="-",NOT(D790="ok")),LEN(C790)-LEN(SUBSTITUTE(C790,",",""))+"1","")</f>
        <v/>
      </c>
    </row>
    <row r="791" spans="1:18" x14ac:dyDescent="0.25">
      <c r="A791" s="1" t="s">
        <v>6</v>
      </c>
      <c r="B791" s="1"/>
      <c r="C791" s="14" t="s">
        <v>441</v>
      </c>
      <c r="D791" s="8" t="str">
        <f>IF(B791=C791,"ok","-")</f>
        <v>-</v>
      </c>
      <c r="F791" t="str">
        <f>_xlfn.CONCAT(B791,C791)</f>
        <v>stdlib/safeds.ml.classical.classification._ada_boost/AdaBoost/__init__</v>
      </c>
      <c r="I791" t="str">
        <f>IF(A791="-","+","-")</f>
        <v>+</v>
      </c>
      <c r="J791" t="str">
        <f>IF(AND(I791="-",NOT(D791="ok")),"+","")</f>
        <v/>
      </c>
      <c r="K791" t="str">
        <f>IF(AND(I791="+",NOT(D791="ok")),"+","")</f>
        <v>+</v>
      </c>
      <c r="L791" t="str">
        <f>IF(AND(I791="-",D791="?",A791&lt;$M$18),"+","")</f>
        <v/>
      </c>
      <c r="N791" t="str">
        <f>IF(AND(D791="ok",I791="-"),"+","")</f>
        <v/>
      </c>
      <c r="O791" t="str">
        <f>IF(AND(I791="+",D791="ok"),"+","")</f>
        <v/>
      </c>
      <c r="P791" t="str">
        <f>IF(AND(K791="+",C791&lt;&gt;""),"+","")</f>
        <v>+</v>
      </c>
      <c r="Q791" t="str">
        <f>IF(AND(I791="-",NOT(D791="ok")),LEN(B791)-LEN(SUBSTITUTE(B791,",",""))+"1","")</f>
        <v/>
      </c>
      <c r="R791" t="str">
        <f>IF(AND(I791="-",NOT(D791="ok")),LEN(C791)-LEN(SUBSTITUTE(C791,",",""))+"1","")</f>
        <v/>
      </c>
    </row>
    <row r="792" spans="1:18" x14ac:dyDescent="0.25">
      <c r="A792" s="1" t="s">
        <v>6</v>
      </c>
      <c r="B792" s="1"/>
      <c r="C792" s="14" t="s">
        <v>1061</v>
      </c>
      <c r="D792" s="8" t="str">
        <f>IF(B792=C792,"ok","-")</f>
        <v>-</v>
      </c>
      <c r="F792" t="str">
        <f>_xlfn.CONCAT(B792,C792)</f>
        <v>stdlib/safeds.ml.classical.classification._ada_boost/AdaBoost/__init__/self</v>
      </c>
      <c r="I792" t="str">
        <f>IF(A792="-","+","-")</f>
        <v>+</v>
      </c>
      <c r="J792" t="str">
        <f>IF(AND(I792="-",NOT(D792="ok")),"+","")</f>
        <v/>
      </c>
      <c r="K792" t="str">
        <f>IF(AND(I792="+",NOT(D792="ok")),"+","")</f>
        <v>+</v>
      </c>
      <c r="L792" t="str">
        <f>IF(AND(I792="-",D792="?",A792&lt;$M$18),"+","")</f>
        <v/>
      </c>
      <c r="N792" t="str">
        <f>IF(AND(D792="ok",I792="-"),"+","")</f>
        <v/>
      </c>
      <c r="O792" t="str">
        <f>IF(AND(I792="+",D792="ok"),"+","")</f>
        <v/>
      </c>
      <c r="P792" t="str">
        <f>IF(AND(K792="+",C792&lt;&gt;""),"+","")</f>
        <v>+</v>
      </c>
      <c r="Q792" t="str">
        <f>IF(AND(I792="-",NOT(D792="ok")),LEN(B792)-LEN(SUBSTITUTE(B792,",",""))+"1","")</f>
        <v/>
      </c>
      <c r="R792" t="str">
        <f>IF(AND(I792="-",NOT(D792="ok")),LEN(C792)-LEN(SUBSTITUTE(C792,",",""))+"1","")</f>
        <v/>
      </c>
    </row>
    <row r="793" spans="1:18" x14ac:dyDescent="0.25">
      <c r="A793" s="1" t="s">
        <v>6</v>
      </c>
      <c r="B793" s="1"/>
      <c r="C793" s="14" t="s">
        <v>442</v>
      </c>
      <c r="D793" s="8" t="str">
        <f>IF(B793=C793,"ok","-")</f>
        <v>-</v>
      </c>
      <c r="F793" t="str">
        <f>_xlfn.CONCAT(B793,C793)</f>
        <v>stdlib/safeds.ml.classical.classification._ada_boost/AdaBoost/fit</v>
      </c>
      <c r="I793" t="str">
        <f>IF(A793="-","+","-")</f>
        <v>+</v>
      </c>
      <c r="J793" t="str">
        <f>IF(AND(I793="-",NOT(D793="ok")),"+","")</f>
        <v/>
      </c>
      <c r="K793" t="str">
        <f>IF(AND(I793="+",NOT(D793="ok")),"+","")</f>
        <v>+</v>
      </c>
      <c r="L793" t="str">
        <f>IF(AND(I793="-",D793="?",A793&lt;$M$18),"+","")</f>
        <v/>
      </c>
      <c r="N793" t="str">
        <f>IF(AND(D793="ok",I793="-"),"+","")</f>
        <v/>
      </c>
      <c r="O793" t="str">
        <f>IF(AND(I793="+",D793="ok"),"+","")</f>
        <v/>
      </c>
      <c r="P793" t="str">
        <f>IF(AND(K793="+",C793&lt;&gt;""),"+","")</f>
        <v>+</v>
      </c>
      <c r="Q793" t="str">
        <f>IF(AND(I793="-",NOT(D793="ok")),LEN(B793)-LEN(SUBSTITUTE(B793,",",""))+"1","")</f>
        <v/>
      </c>
      <c r="R793" t="str">
        <f>IF(AND(I793="-",NOT(D793="ok")),LEN(C793)-LEN(SUBSTITUTE(C793,",",""))+"1","")</f>
        <v/>
      </c>
    </row>
    <row r="794" spans="1:18" x14ac:dyDescent="0.25">
      <c r="A794" s="1" t="s">
        <v>6</v>
      </c>
      <c r="B794" s="1"/>
      <c r="C794" s="14" t="s">
        <v>1062</v>
      </c>
      <c r="D794" s="8" t="str">
        <f>IF(B794=C794,"ok","-")</f>
        <v>-</v>
      </c>
      <c r="F794" t="str">
        <f>_xlfn.CONCAT(B794,C794)</f>
        <v>stdlib/safeds.ml.classical.classification._ada_boost/AdaBoost/fit/self</v>
      </c>
      <c r="I794" t="str">
        <f>IF(A794="-","+","-")</f>
        <v>+</v>
      </c>
      <c r="J794" t="str">
        <f>IF(AND(I794="-",NOT(D794="ok")),"+","")</f>
        <v/>
      </c>
      <c r="K794" t="str">
        <f>IF(AND(I794="+",NOT(D794="ok")),"+","")</f>
        <v>+</v>
      </c>
      <c r="L794" t="str">
        <f>IF(AND(I794="-",D794="?",A794&lt;$M$18),"+","")</f>
        <v/>
      </c>
      <c r="N794" t="str">
        <f>IF(AND(D794="ok",I794="-"),"+","")</f>
        <v/>
      </c>
      <c r="O794" t="str">
        <f>IF(AND(I794="+",D794="ok"),"+","")</f>
        <v/>
      </c>
      <c r="P794" t="str">
        <f>IF(AND(K794="+",C794&lt;&gt;""),"+","")</f>
        <v>+</v>
      </c>
      <c r="Q794" t="str">
        <f>IF(AND(I794="-",NOT(D794="ok")),LEN(B794)-LEN(SUBSTITUTE(B794,",",""))+"1","")</f>
        <v/>
      </c>
      <c r="R794" t="str">
        <f>IF(AND(I794="-",NOT(D794="ok")),LEN(C794)-LEN(SUBSTITUTE(C794,",",""))+"1","")</f>
        <v/>
      </c>
    </row>
    <row r="795" spans="1:18" x14ac:dyDescent="0.25">
      <c r="A795" s="1" t="s">
        <v>6</v>
      </c>
      <c r="B795" s="1"/>
      <c r="C795" s="3" t="s">
        <v>1063</v>
      </c>
      <c r="D795" s="8" t="str">
        <f>IF(B795=C795,"ok","-")</f>
        <v>-</v>
      </c>
      <c r="E795" t="s">
        <v>1232</v>
      </c>
      <c r="F795" t="str">
        <f>_xlfn.CONCAT(B795,C795)</f>
        <v>stdlib/safeds.ml.classical.classification._ada_boost/AdaBoost/fit/training_set</v>
      </c>
      <c r="I795" t="str">
        <f>IF(A795="-","+","-")</f>
        <v>+</v>
      </c>
      <c r="J795" t="str">
        <f>IF(AND(I795="-",NOT(D795="ok")),"+","")</f>
        <v/>
      </c>
      <c r="K795" t="str">
        <f>IF(AND(I795="+",NOT(D795="ok")),"+","")</f>
        <v>+</v>
      </c>
      <c r="L795" t="str">
        <f>IF(AND(I795="-",D795="?",A795&lt;$M$18),"+","")</f>
        <v/>
      </c>
      <c r="N795" t="str">
        <f>IF(AND(D795="ok",I795="-"),"+","")</f>
        <v/>
      </c>
      <c r="O795" t="str">
        <f>IF(AND(I795="+",D795="ok"),"+","")</f>
        <v/>
      </c>
      <c r="P795" t="str">
        <f>IF(AND(K795="+",C795&lt;&gt;""),"+","")</f>
        <v>+</v>
      </c>
      <c r="Q795" t="str">
        <f>IF(AND(I795="-",NOT(D795="ok")),LEN(B795)-LEN(SUBSTITUTE(B795,",",""))+"1","")</f>
        <v/>
      </c>
      <c r="R795" t="str">
        <f>IF(AND(I795="-",NOT(D795="ok")),LEN(C795)-LEN(SUBSTITUTE(C795,",",""))+"1","")</f>
        <v/>
      </c>
    </row>
    <row r="796" spans="1:18" x14ac:dyDescent="0.25">
      <c r="A796" s="1" t="s">
        <v>6</v>
      </c>
      <c r="B796" s="1"/>
      <c r="C796" s="3" t="s">
        <v>443</v>
      </c>
      <c r="D796" s="8" t="s">
        <v>1179</v>
      </c>
      <c r="E796" t="s">
        <v>1245</v>
      </c>
      <c r="F796" t="str">
        <f>_xlfn.CONCAT(B796,C796)</f>
        <v>stdlib/safeds.ml.classical.classification._ada_boost/AdaBoost/is_fitted</v>
      </c>
      <c r="I796" t="str">
        <f>IF(A796="-","+","-")</f>
        <v>+</v>
      </c>
      <c r="J796" t="str">
        <f>IF(AND(I796="-",NOT(D796="ok")),"+","")</f>
        <v/>
      </c>
      <c r="K796" t="str">
        <f>IF(AND(I796="+",NOT(D796="ok")),"+","")</f>
        <v/>
      </c>
      <c r="L796" t="str">
        <f>IF(AND(I796="-",D796="?",A796&lt;$M$18),"+","")</f>
        <v/>
      </c>
      <c r="N796" t="str">
        <f>IF(AND(D796="ok",I796="-"),"+","")</f>
        <v/>
      </c>
      <c r="O796" t="str">
        <f>IF(AND(I796="+",D796="ok"),"+","")</f>
        <v>+</v>
      </c>
    </row>
    <row r="797" spans="1:18" x14ac:dyDescent="0.25">
      <c r="A797" s="1" t="s">
        <v>6</v>
      </c>
      <c r="B797" s="1"/>
      <c r="C797" s="3" t="s">
        <v>1064</v>
      </c>
      <c r="D797" s="8" t="s">
        <v>1179</v>
      </c>
      <c r="E797" t="s">
        <v>1245</v>
      </c>
      <c r="F797" t="str">
        <f>_xlfn.CONCAT(B797,C797)</f>
        <v>stdlib/safeds.ml.classical.classification._ada_boost/AdaBoost/is_fitted/self</v>
      </c>
      <c r="I797" t="str">
        <f>IF(A797="-","+","-")</f>
        <v>+</v>
      </c>
      <c r="J797" t="str">
        <f>IF(AND(I797="-",NOT(D797="ok")),"+","")</f>
        <v/>
      </c>
      <c r="K797" t="str">
        <f>IF(AND(I797="+",NOT(D797="ok")),"+","")</f>
        <v/>
      </c>
      <c r="L797" t="str">
        <f>IF(AND(I797="-",D797="?",A797&lt;$M$18),"+","")</f>
        <v/>
      </c>
      <c r="N797" t="str">
        <f>IF(AND(D797="ok",I797="-"),"+","")</f>
        <v/>
      </c>
      <c r="O797" t="str">
        <f>IF(AND(I797="+",D797="ok"),"+","")</f>
        <v>+</v>
      </c>
    </row>
    <row r="798" spans="1:18" x14ac:dyDescent="0.25">
      <c r="A798" s="1" t="s">
        <v>6</v>
      </c>
      <c r="B798" s="1"/>
      <c r="C798" s="14" t="s">
        <v>444</v>
      </c>
      <c r="D798" s="8" t="str">
        <f>IF(B798=C798,"ok","-")</f>
        <v>-</v>
      </c>
      <c r="F798" t="str">
        <f>_xlfn.CONCAT(B798,C798)</f>
        <v>stdlib/safeds.ml.classical.classification._ada_boost/AdaBoost/predict</v>
      </c>
      <c r="I798" t="str">
        <f>IF(A798="-","+","-")</f>
        <v>+</v>
      </c>
      <c r="J798" t="str">
        <f>IF(AND(I798="-",NOT(D798="ok")),"+","")</f>
        <v/>
      </c>
      <c r="K798" t="str">
        <f>IF(AND(I798="+",NOT(D798="ok")),"+","")</f>
        <v>+</v>
      </c>
      <c r="L798" t="str">
        <f>IF(AND(I798="-",D798="?",A798&lt;$M$18),"+","")</f>
        <v/>
      </c>
      <c r="N798" t="str">
        <f>IF(AND(D798="ok",I798="-"),"+","")</f>
        <v/>
      </c>
      <c r="O798" t="str">
        <f>IF(AND(I798="+",D798="ok"),"+","")</f>
        <v/>
      </c>
      <c r="P798" t="str">
        <f>IF(AND(K798="+",C798&lt;&gt;""),"+","")</f>
        <v>+</v>
      </c>
      <c r="Q798" t="str">
        <f>IF(AND(I798="-",NOT(D798="ok")),LEN(B798)-LEN(SUBSTITUTE(B798,",",""))+"1","")</f>
        <v/>
      </c>
      <c r="R798" t="str">
        <f>IF(AND(I798="-",NOT(D798="ok")),LEN(C798)-LEN(SUBSTITUTE(C798,",",""))+"1","")</f>
        <v/>
      </c>
    </row>
    <row r="799" spans="1:18" x14ac:dyDescent="0.25">
      <c r="A799" s="1" t="s">
        <v>6</v>
      </c>
      <c r="B799" s="1"/>
      <c r="C799" s="14" t="s">
        <v>86</v>
      </c>
      <c r="D799" s="8" t="str">
        <f>IF(B799=C799,"ok","-")</f>
        <v>-</v>
      </c>
      <c r="F799" t="str">
        <f>_xlfn.CONCAT(B799,C799)</f>
        <v>stdlib/safeds.ml.classical.classification._classifier/Classifier</v>
      </c>
      <c r="I799" t="str">
        <f>IF(A799="-","+","-")</f>
        <v>+</v>
      </c>
      <c r="J799" t="str">
        <f>IF(AND(I799="-",NOT(D799="ok")),"+","")</f>
        <v/>
      </c>
      <c r="K799" t="str">
        <f>IF(AND(I799="+",NOT(D799="ok")),"+","")</f>
        <v>+</v>
      </c>
      <c r="L799" t="str">
        <f>IF(AND(I799="-",D799="?",A799&lt;$M$18),"+","")</f>
        <v/>
      </c>
      <c r="N799" t="str">
        <f>IF(AND(D799="ok",I799="-"),"+","")</f>
        <v/>
      </c>
      <c r="O799" t="str">
        <f>IF(AND(I799="+",D799="ok"),"+","")</f>
        <v/>
      </c>
      <c r="P799" t="str">
        <f>IF(AND(K799="+",C799&lt;&gt;""),"+","")</f>
        <v>+</v>
      </c>
      <c r="Q799" t="str">
        <f>IF(AND(I799="-",NOT(D799="ok")),LEN(B799)-LEN(SUBSTITUTE(B799,",",""))+"1","")</f>
        <v/>
      </c>
      <c r="R799" t="str">
        <f>IF(AND(I799="-",NOT(D799="ok")),LEN(C799)-LEN(SUBSTITUTE(C799,",",""))+"1","")</f>
        <v/>
      </c>
    </row>
    <row r="800" spans="1:18" x14ac:dyDescent="0.25">
      <c r="A800" s="1" t="s">
        <v>6</v>
      </c>
      <c r="B800" s="1"/>
      <c r="C800" s="14" t="s">
        <v>445</v>
      </c>
      <c r="D800" s="8" t="str">
        <f>IF(B800=C800,"ok","-")</f>
        <v>-</v>
      </c>
      <c r="F800" t="str">
        <f>_xlfn.CONCAT(B800,C800)</f>
        <v>stdlib/safeds.ml.classical.classification._classifier/Classifier/accuracy</v>
      </c>
      <c r="I800" t="str">
        <f>IF(A800="-","+","-")</f>
        <v>+</v>
      </c>
      <c r="J800" t="str">
        <f>IF(AND(I800="-",NOT(D800="ok")),"+","")</f>
        <v/>
      </c>
      <c r="K800" t="str">
        <f>IF(AND(I800="+",NOT(D800="ok")),"+","")</f>
        <v>+</v>
      </c>
      <c r="L800" t="str">
        <f>IF(AND(I800="-",D800="?",A800&lt;$M$18),"+","")</f>
        <v/>
      </c>
      <c r="N800" t="str">
        <f>IF(AND(D800="ok",I800="-"),"+","")</f>
        <v/>
      </c>
      <c r="O800" t="str">
        <f>IF(AND(I800="+",D800="ok"),"+","")</f>
        <v/>
      </c>
      <c r="P800" t="str">
        <f>IF(AND(K800="+",C800&lt;&gt;""),"+","")</f>
        <v>+</v>
      </c>
      <c r="Q800" t="str">
        <f>IF(AND(I800="-",NOT(D800="ok")),LEN(B800)-LEN(SUBSTITUTE(B800,",",""))+"1","")</f>
        <v/>
      </c>
      <c r="R800" t="str">
        <f>IF(AND(I800="-",NOT(D800="ok")),LEN(C800)-LEN(SUBSTITUTE(C800,",",""))+"1","")</f>
        <v/>
      </c>
    </row>
    <row r="801" spans="1:18" x14ac:dyDescent="0.25">
      <c r="A801" s="1" t="s">
        <v>6</v>
      </c>
      <c r="B801" s="1"/>
      <c r="C801" s="3" t="s">
        <v>1065</v>
      </c>
      <c r="D801" s="8" t="s">
        <v>1179</v>
      </c>
      <c r="E801" t="s">
        <v>1247</v>
      </c>
      <c r="F801" t="str">
        <f>_xlfn.CONCAT(B801,C801)</f>
        <v>stdlib/safeds.ml.classical.classification._classifier/Classifier/accuracy/self</v>
      </c>
      <c r="I801" t="str">
        <f>IF(A801="-","+","-")</f>
        <v>+</v>
      </c>
      <c r="J801" t="str">
        <f>IF(AND(I801="-",NOT(D801="ok")),"+","")</f>
        <v/>
      </c>
      <c r="K801" t="str">
        <f>IF(AND(I801="+",NOT(D801="ok")),"+","")</f>
        <v/>
      </c>
      <c r="L801" t="str">
        <f>IF(AND(I801="-",D801="?",A801&lt;$M$18),"+","")</f>
        <v/>
      </c>
      <c r="N801" t="str">
        <f>IF(AND(D801="ok",I801="-"),"+","")</f>
        <v/>
      </c>
      <c r="O801" t="str">
        <f>IF(AND(I801="+",D801="ok"),"+","")</f>
        <v>+</v>
      </c>
    </row>
    <row r="802" spans="1:18" ht="30" x14ac:dyDescent="0.25">
      <c r="A802" s="1" t="s">
        <v>6</v>
      </c>
      <c r="B802" s="1"/>
      <c r="C802" s="3" t="s">
        <v>1066</v>
      </c>
      <c r="D802" s="8" t="s">
        <v>1179</v>
      </c>
      <c r="E802" t="s">
        <v>1247</v>
      </c>
      <c r="F802" t="str">
        <f>_xlfn.CONCAT(B802,C802)</f>
        <v>stdlib/safeds.ml.classical.classification._classifier/Classifier/accuracy/validation_or_test_set</v>
      </c>
      <c r="I802" t="str">
        <f>IF(A802="-","+","-")</f>
        <v>+</v>
      </c>
      <c r="J802" t="str">
        <f>IF(AND(I802="-",NOT(D802="ok")),"+","")</f>
        <v/>
      </c>
      <c r="K802" t="str">
        <f>IF(AND(I802="+",NOT(D802="ok")),"+","")</f>
        <v/>
      </c>
      <c r="L802" t="str">
        <f>IF(AND(I802="-",D802="?",A802&lt;$M$18),"+","")</f>
        <v/>
      </c>
      <c r="N802" t="str">
        <f>IF(AND(D802="ok",I802="-"),"+","")</f>
        <v/>
      </c>
      <c r="O802" t="str">
        <f>IF(AND(I802="+",D802="ok"),"+","")</f>
        <v>+</v>
      </c>
    </row>
    <row r="803" spans="1:18" x14ac:dyDescent="0.25">
      <c r="A803" s="1" t="s">
        <v>6</v>
      </c>
      <c r="B803" s="1"/>
      <c r="C803" s="14" t="s">
        <v>446</v>
      </c>
      <c r="D803" s="8" t="str">
        <f>IF(B803=C803,"ok","-")</f>
        <v>-</v>
      </c>
      <c r="F803" t="str">
        <f>_xlfn.CONCAT(B803,C803)</f>
        <v>stdlib/safeds.ml.classical.classification._classifier/Classifier/fit</v>
      </c>
      <c r="I803" t="str">
        <f>IF(A803="-","+","-")</f>
        <v>+</v>
      </c>
      <c r="J803" t="str">
        <f>IF(AND(I803="-",NOT(D803="ok")),"+","")</f>
        <v/>
      </c>
      <c r="K803" t="str">
        <f>IF(AND(I803="+",NOT(D803="ok")),"+","")</f>
        <v>+</v>
      </c>
      <c r="L803" t="str">
        <f>IF(AND(I803="-",D803="?",A803&lt;$M$18),"+","")</f>
        <v/>
      </c>
      <c r="N803" t="str">
        <f>IF(AND(D803="ok",I803="-"),"+","")</f>
        <v/>
      </c>
      <c r="O803" t="str">
        <f>IF(AND(I803="+",D803="ok"),"+","")</f>
        <v/>
      </c>
      <c r="P803" t="str">
        <f>IF(AND(K803="+",C803&lt;&gt;""),"+","")</f>
        <v>+</v>
      </c>
      <c r="Q803" t="str">
        <f>IF(AND(I803="-",NOT(D803="ok")),LEN(B803)-LEN(SUBSTITUTE(B803,",",""))+"1","")</f>
        <v/>
      </c>
      <c r="R803" t="str">
        <f>IF(AND(I803="-",NOT(D803="ok")),LEN(C803)-LEN(SUBSTITUTE(C803,",",""))+"1","")</f>
        <v/>
      </c>
    </row>
    <row r="804" spans="1:18" x14ac:dyDescent="0.25">
      <c r="A804" s="1" t="s">
        <v>6</v>
      </c>
      <c r="B804" s="1"/>
      <c r="C804" s="14" t="s">
        <v>1067</v>
      </c>
      <c r="D804" s="8" t="str">
        <f>IF(B804=C804,"ok","-")</f>
        <v>-</v>
      </c>
      <c r="F804" t="str">
        <f>_xlfn.CONCAT(B804,C804)</f>
        <v>stdlib/safeds.ml.classical.classification._classifier/Classifier/fit/self</v>
      </c>
      <c r="I804" t="str">
        <f>IF(A804="-","+","-")</f>
        <v>+</v>
      </c>
      <c r="J804" t="str">
        <f>IF(AND(I804="-",NOT(D804="ok")),"+","")</f>
        <v/>
      </c>
      <c r="K804" t="str">
        <f>IF(AND(I804="+",NOT(D804="ok")),"+","")</f>
        <v>+</v>
      </c>
      <c r="L804" t="str">
        <f>IF(AND(I804="-",D804="?",A804&lt;$M$18),"+","")</f>
        <v/>
      </c>
      <c r="N804" t="str">
        <f>IF(AND(D804="ok",I804="-"),"+","")</f>
        <v/>
      </c>
      <c r="O804" t="str">
        <f>IF(AND(I804="+",D804="ok"),"+","")</f>
        <v/>
      </c>
      <c r="P804" t="str">
        <f>IF(AND(K804="+",C804&lt;&gt;""),"+","")</f>
        <v>+</v>
      </c>
      <c r="Q804" t="str">
        <f>IF(AND(I804="-",NOT(D804="ok")),LEN(B804)-LEN(SUBSTITUTE(B804,",",""))+"1","")</f>
        <v/>
      </c>
      <c r="R804" t="str">
        <f>IF(AND(I804="-",NOT(D804="ok")),LEN(C804)-LEN(SUBSTITUTE(C804,",",""))+"1","")</f>
        <v/>
      </c>
    </row>
    <row r="805" spans="1:18" x14ac:dyDescent="0.25">
      <c r="A805" s="1" t="s">
        <v>6</v>
      </c>
      <c r="B805" s="1"/>
      <c r="C805" s="14" t="s">
        <v>1068</v>
      </c>
      <c r="D805" s="8" t="str">
        <f>IF(B805=C805,"ok","-")</f>
        <v>-</v>
      </c>
      <c r="F805" t="str">
        <f>_xlfn.CONCAT(B805,C805)</f>
        <v>stdlib/safeds.ml.classical.classification._classifier/Classifier/fit/training_set</v>
      </c>
      <c r="I805" t="str">
        <f>IF(A805="-","+","-")</f>
        <v>+</v>
      </c>
      <c r="J805" t="str">
        <f>IF(AND(I805="-",NOT(D805="ok")),"+","")</f>
        <v/>
      </c>
      <c r="K805" t="str">
        <f>IF(AND(I805="+",NOT(D805="ok")),"+","")</f>
        <v>+</v>
      </c>
      <c r="L805" t="str">
        <f>IF(AND(I805="-",D805="?",A805&lt;$M$18),"+","")</f>
        <v/>
      </c>
      <c r="N805" t="str">
        <f>IF(AND(D805="ok",I805="-"),"+","")</f>
        <v/>
      </c>
      <c r="O805" t="str">
        <f>IF(AND(I805="+",D805="ok"),"+","")</f>
        <v/>
      </c>
      <c r="P805" t="str">
        <f>IF(AND(K805="+",C805&lt;&gt;""),"+","")</f>
        <v>+</v>
      </c>
      <c r="Q805" t="str">
        <f>IF(AND(I805="-",NOT(D805="ok")),LEN(B805)-LEN(SUBSTITUTE(B805,",",""))+"1","")</f>
        <v/>
      </c>
      <c r="R805" t="str">
        <f>IF(AND(I805="-",NOT(D805="ok")),LEN(C805)-LEN(SUBSTITUTE(C805,",",""))+"1","")</f>
        <v/>
      </c>
    </row>
    <row r="806" spans="1:18" x14ac:dyDescent="0.25">
      <c r="A806" s="1" t="s">
        <v>6</v>
      </c>
      <c r="B806" s="1"/>
      <c r="C806" s="3" t="s">
        <v>447</v>
      </c>
      <c r="D806" s="8" t="s">
        <v>1179</v>
      </c>
      <c r="E806" t="s">
        <v>1245</v>
      </c>
      <c r="F806" t="str">
        <f>_xlfn.CONCAT(B806,C806)</f>
        <v>stdlib/safeds.ml.classical.classification._classifier/Classifier/is_fitted</v>
      </c>
      <c r="I806" t="str">
        <f>IF(A806="-","+","-")</f>
        <v>+</v>
      </c>
      <c r="J806" t="str">
        <f>IF(AND(I806="-",NOT(D806="ok")),"+","")</f>
        <v/>
      </c>
      <c r="K806" t="str">
        <f>IF(AND(I806="+",NOT(D806="ok")),"+","")</f>
        <v/>
      </c>
      <c r="L806" t="str">
        <f>IF(AND(I806="-",D806="?",A806&lt;$M$18),"+","")</f>
        <v/>
      </c>
      <c r="N806" t="str">
        <f>IF(AND(D806="ok",I806="-"),"+","")</f>
        <v/>
      </c>
      <c r="O806" t="str">
        <f>IF(AND(I806="+",D806="ok"),"+","")</f>
        <v>+</v>
      </c>
    </row>
    <row r="807" spans="1:18" x14ac:dyDescent="0.25">
      <c r="A807" s="1" t="s">
        <v>6</v>
      </c>
      <c r="B807" s="1"/>
      <c r="C807" s="3" t="s">
        <v>1069</v>
      </c>
      <c r="D807" s="8" t="s">
        <v>1179</v>
      </c>
      <c r="E807" t="s">
        <v>1245</v>
      </c>
      <c r="F807" t="str">
        <f>_xlfn.CONCAT(B807,C807)</f>
        <v>stdlib/safeds.ml.classical.classification._classifier/Classifier/is_fitted/self</v>
      </c>
      <c r="I807" t="str">
        <f>IF(A807="-","+","-")</f>
        <v>+</v>
      </c>
      <c r="J807" t="str">
        <f>IF(AND(I807="-",NOT(D807="ok")),"+","")</f>
        <v/>
      </c>
      <c r="K807" t="str">
        <f>IF(AND(I807="+",NOT(D807="ok")),"+","")</f>
        <v/>
      </c>
      <c r="L807" t="str">
        <f>IF(AND(I807="-",D807="?",A807&lt;$M$18),"+","")</f>
        <v/>
      </c>
      <c r="N807" t="str">
        <f>IF(AND(D807="ok",I807="-"),"+","")</f>
        <v/>
      </c>
      <c r="O807" t="str">
        <f>IF(AND(I807="+",D807="ok"),"+","")</f>
        <v>+</v>
      </c>
    </row>
    <row r="808" spans="1:18" x14ac:dyDescent="0.25">
      <c r="A808" s="1" t="s">
        <v>6</v>
      </c>
      <c r="B808" s="1"/>
      <c r="C808" s="14" t="s">
        <v>448</v>
      </c>
      <c r="D808" s="8" t="str">
        <f>IF(B808=C808,"ok","-")</f>
        <v>-</v>
      </c>
      <c r="F808" t="str">
        <f>_xlfn.CONCAT(B808,C808)</f>
        <v>stdlib/safeds.ml.classical.classification._classifier/Classifier/predict</v>
      </c>
      <c r="I808" t="str">
        <f>IF(A808="-","+","-")</f>
        <v>+</v>
      </c>
      <c r="J808" t="str">
        <f>IF(AND(I808="-",NOT(D808="ok")),"+","")</f>
        <v/>
      </c>
      <c r="K808" t="str">
        <f>IF(AND(I808="+",NOT(D808="ok")),"+","")</f>
        <v>+</v>
      </c>
      <c r="L808" t="str">
        <f>IF(AND(I808="-",D808="?",A808&lt;$M$18),"+","")</f>
        <v/>
      </c>
      <c r="N808" t="str">
        <f>IF(AND(D808="ok",I808="-"),"+","")</f>
        <v/>
      </c>
      <c r="O808" t="str">
        <f>IF(AND(I808="+",D808="ok"),"+","")</f>
        <v/>
      </c>
      <c r="P808" t="str">
        <f>IF(AND(K808="+",C808&lt;&gt;""),"+","")</f>
        <v>+</v>
      </c>
      <c r="Q808" t="str">
        <f>IF(AND(I808="-",NOT(D808="ok")),LEN(B808)-LEN(SUBSTITUTE(B808,",",""))+"1","")</f>
        <v/>
      </c>
      <c r="R808" t="str">
        <f>IF(AND(I808="-",NOT(D808="ok")),LEN(C808)-LEN(SUBSTITUTE(C808,",",""))+"1","")</f>
        <v/>
      </c>
    </row>
    <row r="809" spans="1:18" x14ac:dyDescent="0.25">
      <c r="A809" s="1" t="s">
        <v>6</v>
      </c>
      <c r="B809" s="1"/>
      <c r="C809" s="14" t="s">
        <v>1071</v>
      </c>
      <c r="D809" s="8" t="str">
        <f>IF(B809=C809,"ok","-")</f>
        <v>-</v>
      </c>
      <c r="F809" t="str">
        <f>_xlfn.CONCAT(B809,C809)</f>
        <v>stdlib/safeds.ml.classical.classification._classifier/Classifier/predict/dataset</v>
      </c>
      <c r="I809" t="str">
        <f>IF(A809="-","+","-")</f>
        <v>+</v>
      </c>
      <c r="J809" t="str">
        <f>IF(AND(I809="-",NOT(D809="ok")),"+","")</f>
        <v/>
      </c>
      <c r="K809" t="str">
        <f>IF(AND(I809="+",NOT(D809="ok")),"+","")</f>
        <v>+</v>
      </c>
      <c r="L809" t="str">
        <f>IF(AND(I809="-",D809="?",A809&lt;$M$18),"+","")</f>
        <v/>
      </c>
      <c r="N809" t="str">
        <f>IF(AND(D809="ok",I809="-"),"+","")</f>
        <v/>
      </c>
      <c r="O809" t="str">
        <f>IF(AND(I809="+",D809="ok"),"+","")</f>
        <v/>
      </c>
      <c r="P809" t="str">
        <f>IF(AND(K809="+",C809&lt;&gt;""),"+","")</f>
        <v>+</v>
      </c>
      <c r="Q809" t="str">
        <f>IF(AND(I809="-",NOT(D809="ok")),LEN(B809)-LEN(SUBSTITUTE(B809,",",""))+"1","")</f>
        <v/>
      </c>
      <c r="R809" t="str">
        <f>IF(AND(I809="-",NOT(D809="ok")),LEN(C809)-LEN(SUBSTITUTE(C809,",",""))+"1","")</f>
        <v/>
      </c>
    </row>
    <row r="810" spans="1:18" x14ac:dyDescent="0.25">
      <c r="A810" s="1" t="s">
        <v>6</v>
      </c>
      <c r="B810" s="1"/>
      <c r="C810" s="14" t="s">
        <v>1070</v>
      </c>
      <c r="D810" s="8" t="str">
        <f>IF(B810=C810,"ok","-")</f>
        <v>-</v>
      </c>
      <c r="F810" t="str">
        <f>_xlfn.CONCAT(B810,C810)</f>
        <v>stdlib/safeds.ml.classical.classification._classifier/Classifier/predict/self</v>
      </c>
      <c r="I810" t="str">
        <f>IF(A810="-","+","-")</f>
        <v>+</v>
      </c>
      <c r="J810" t="str">
        <f>IF(AND(I810="-",NOT(D810="ok")),"+","")</f>
        <v/>
      </c>
      <c r="K810" t="str">
        <f>IF(AND(I810="+",NOT(D810="ok")),"+","")</f>
        <v>+</v>
      </c>
      <c r="L810" t="str">
        <f>IF(AND(I810="-",D810="?",A810&lt;$M$18),"+","")</f>
        <v/>
      </c>
      <c r="N810" t="str">
        <f>IF(AND(D810="ok",I810="-"),"+","")</f>
        <v/>
      </c>
      <c r="O810" t="str">
        <f>IF(AND(I810="+",D810="ok"),"+","")</f>
        <v/>
      </c>
      <c r="P810" t="str">
        <f>IF(AND(K810="+",C810&lt;&gt;""),"+","")</f>
        <v>+</v>
      </c>
      <c r="Q810" t="str">
        <f>IF(AND(I810="-",NOT(D810="ok")),LEN(B810)-LEN(SUBSTITUTE(B810,",",""))+"1","")</f>
        <v/>
      </c>
      <c r="R810" t="str">
        <f>IF(AND(I810="-",NOT(D810="ok")),LEN(C810)-LEN(SUBSTITUTE(C810,",",""))+"1","")</f>
        <v/>
      </c>
    </row>
    <row r="811" spans="1:18" x14ac:dyDescent="0.25">
      <c r="A811" s="1" t="s">
        <v>6</v>
      </c>
      <c r="B811" s="1"/>
      <c r="C811" s="14" t="s">
        <v>87</v>
      </c>
      <c r="D811" s="8" t="str">
        <f>IF(B811=C811,"ok","-")</f>
        <v>-</v>
      </c>
      <c r="F811" t="str">
        <f>_xlfn.CONCAT(B811,C811)</f>
        <v>stdlib/safeds.ml.classical.classification._decision_tree/DecisionTree</v>
      </c>
      <c r="I811" t="str">
        <f>IF(A811="-","+","-")</f>
        <v>+</v>
      </c>
      <c r="J811" t="str">
        <f>IF(AND(I811="-",NOT(D811="ok")),"+","")</f>
        <v/>
      </c>
      <c r="K811" t="str">
        <f>IF(AND(I811="+",NOT(D811="ok")),"+","")</f>
        <v>+</v>
      </c>
      <c r="L811" t="str">
        <f>IF(AND(I811="-",D811="?",A811&lt;$M$18),"+","")</f>
        <v/>
      </c>
      <c r="N811" t="str">
        <f>IF(AND(D811="ok",I811="-"),"+","")</f>
        <v/>
      </c>
      <c r="O811" t="str">
        <f>IF(AND(I811="+",D811="ok"),"+","")</f>
        <v/>
      </c>
      <c r="P811" t="str">
        <f>IF(AND(K811="+",C811&lt;&gt;""),"+","")</f>
        <v>+</v>
      </c>
      <c r="Q811" t="str">
        <f>IF(AND(I811="-",NOT(D811="ok")),LEN(B811)-LEN(SUBSTITUTE(B811,",",""))+"1","")</f>
        <v/>
      </c>
      <c r="R811" t="str">
        <f>IF(AND(I811="-",NOT(D811="ok")),LEN(C811)-LEN(SUBSTITUTE(C811,",",""))+"1","")</f>
        <v/>
      </c>
    </row>
    <row r="812" spans="1:18" x14ac:dyDescent="0.25">
      <c r="A812" s="1" t="s">
        <v>6</v>
      </c>
      <c r="B812" s="1"/>
      <c r="C812" s="14" t="s">
        <v>449</v>
      </c>
      <c r="D812" s="8" t="str">
        <f>IF(B812=C812,"ok","-")</f>
        <v>-</v>
      </c>
      <c r="F812" t="str">
        <f>_xlfn.CONCAT(B812,C812)</f>
        <v>stdlib/safeds.ml.classical.classification._decision_tree/DecisionTree/__init__</v>
      </c>
      <c r="I812" t="str">
        <f>IF(A812="-","+","-")</f>
        <v>+</v>
      </c>
      <c r="J812" t="str">
        <f>IF(AND(I812="-",NOT(D812="ok")),"+","")</f>
        <v/>
      </c>
      <c r="K812" t="str">
        <f>IF(AND(I812="+",NOT(D812="ok")),"+","")</f>
        <v>+</v>
      </c>
      <c r="L812" t="str">
        <f>IF(AND(I812="-",D812="?",A812&lt;$M$18),"+","")</f>
        <v/>
      </c>
      <c r="N812" t="str">
        <f>IF(AND(D812="ok",I812="-"),"+","")</f>
        <v/>
      </c>
      <c r="O812" t="str">
        <f>IF(AND(I812="+",D812="ok"),"+","")</f>
        <v/>
      </c>
      <c r="P812" t="str">
        <f>IF(AND(K812="+",C812&lt;&gt;""),"+","")</f>
        <v>+</v>
      </c>
      <c r="Q812" t="str">
        <f>IF(AND(I812="-",NOT(D812="ok")),LEN(B812)-LEN(SUBSTITUTE(B812,",",""))+"1","")</f>
        <v/>
      </c>
      <c r="R812" t="str">
        <f>IF(AND(I812="-",NOT(D812="ok")),LEN(C812)-LEN(SUBSTITUTE(C812,",",""))+"1","")</f>
        <v/>
      </c>
    </row>
    <row r="813" spans="1:18" x14ac:dyDescent="0.25">
      <c r="A813" s="1" t="s">
        <v>6</v>
      </c>
      <c r="B813" s="1"/>
      <c r="C813" s="14" t="s">
        <v>1072</v>
      </c>
      <c r="D813" s="8" t="str">
        <f>IF(B813=C813,"ok","-")</f>
        <v>-</v>
      </c>
      <c r="F813" t="str">
        <f>_xlfn.CONCAT(B813,C813)</f>
        <v>stdlib/safeds.ml.classical.classification._decision_tree/DecisionTree/__init__/self</v>
      </c>
      <c r="I813" t="str">
        <f>IF(A813="-","+","-")</f>
        <v>+</v>
      </c>
      <c r="J813" t="str">
        <f>IF(AND(I813="-",NOT(D813="ok")),"+","")</f>
        <v/>
      </c>
      <c r="K813" t="str">
        <f>IF(AND(I813="+",NOT(D813="ok")),"+","")</f>
        <v>+</v>
      </c>
      <c r="L813" t="str">
        <f>IF(AND(I813="-",D813="?",A813&lt;$M$18),"+","")</f>
        <v/>
      </c>
      <c r="N813" t="str">
        <f>IF(AND(D813="ok",I813="-"),"+","")</f>
        <v/>
      </c>
      <c r="O813" t="str">
        <f>IF(AND(I813="+",D813="ok"),"+","")</f>
        <v/>
      </c>
      <c r="P813" t="str">
        <f>IF(AND(K813="+",C813&lt;&gt;""),"+","")</f>
        <v>+</v>
      </c>
      <c r="Q813" t="str">
        <f>IF(AND(I813="-",NOT(D813="ok")),LEN(B813)-LEN(SUBSTITUTE(B813,",",""))+"1","")</f>
        <v/>
      </c>
      <c r="R813" t="str">
        <f>IF(AND(I813="-",NOT(D813="ok")),LEN(C813)-LEN(SUBSTITUTE(C813,",",""))+"1","")</f>
        <v/>
      </c>
    </row>
    <row r="814" spans="1:18" x14ac:dyDescent="0.25">
      <c r="A814" s="1" t="s">
        <v>6</v>
      </c>
      <c r="B814" s="1"/>
      <c r="C814" s="14" t="s">
        <v>450</v>
      </c>
      <c r="D814" s="8" t="str">
        <f>IF(B814=C814,"ok","-")</f>
        <v>-</v>
      </c>
      <c r="F814" t="str">
        <f>_xlfn.CONCAT(B814,C814)</f>
        <v>stdlib/safeds.ml.classical.classification._decision_tree/DecisionTree/fit</v>
      </c>
      <c r="I814" t="str">
        <f>IF(A814="-","+","-")</f>
        <v>+</v>
      </c>
      <c r="J814" t="str">
        <f>IF(AND(I814="-",NOT(D814="ok")),"+","")</f>
        <v/>
      </c>
      <c r="K814" t="str">
        <f>IF(AND(I814="+",NOT(D814="ok")),"+","")</f>
        <v>+</v>
      </c>
      <c r="L814" t="str">
        <f>IF(AND(I814="-",D814="?",A814&lt;$M$18),"+","")</f>
        <v/>
      </c>
      <c r="N814" t="str">
        <f>IF(AND(D814="ok",I814="-"),"+","")</f>
        <v/>
      </c>
      <c r="O814" t="str">
        <f>IF(AND(I814="+",D814="ok"),"+","")</f>
        <v/>
      </c>
      <c r="P814" t="str">
        <f>IF(AND(K814="+",C814&lt;&gt;""),"+","")</f>
        <v>+</v>
      </c>
      <c r="Q814" t="str">
        <f>IF(AND(I814="-",NOT(D814="ok")),LEN(B814)-LEN(SUBSTITUTE(B814,",",""))+"1","")</f>
        <v/>
      </c>
      <c r="R814" t="str">
        <f>IF(AND(I814="-",NOT(D814="ok")),LEN(C814)-LEN(SUBSTITUTE(C814,",",""))+"1","")</f>
        <v/>
      </c>
    </row>
    <row r="815" spans="1:18" x14ac:dyDescent="0.25">
      <c r="A815" s="1" t="s">
        <v>6</v>
      </c>
      <c r="B815" s="1"/>
      <c r="C815" s="14" t="s">
        <v>1073</v>
      </c>
      <c r="D815" s="8" t="str">
        <f>IF(B815=C815,"ok","-")</f>
        <v>-</v>
      </c>
      <c r="F815" t="str">
        <f>_xlfn.CONCAT(B815,C815)</f>
        <v>stdlib/safeds.ml.classical.classification._decision_tree/DecisionTree/fit/self</v>
      </c>
      <c r="I815" t="str">
        <f>IF(A815="-","+","-")</f>
        <v>+</v>
      </c>
      <c r="J815" t="str">
        <f>IF(AND(I815="-",NOT(D815="ok")),"+","")</f>
        <v/>
      </c>
      <c r="K815" t="str">
        <f>IF(AND(I815="+",NOT(D815="ok")),"+","")</f>
        <v>+</v>
      </c>
      <c r="L815" t="str">
        <f>IF(AND(I815="-",D815="?",A815&lt;$M$18),"+","")</f>
        <v/>
      </c>
      <c r="N815" t="str">
        <f>IF(AND(D815="ok",I815="-"),"+","")</f>
        <v/>
      </c>
      <c r="O815" t="str">
        <f>IF(AND(I815="+",D815="ok"),"+","")</f>
        <v/>
      </c>
      <c r="P815" t="str">
        <f>IF(AND(K815="+",C815&lt;&gt;""),"+","")</f>
        <v>+</v>
      </c>
      <c r="Q815" t="str">
        <f>IF(AND(I815="-",NOT(D815="ok")),LEN(B815)-LEN(SUBSTITUTE(B815,",",""))+"1","")</f>
        <v/>
      </c>
      <c r="R815" t="str">
        <f>IF(AND(I815="-",NOT(D815="ok")),LEN(C815)-LEN(SUBSTITUTE(C815,",",""))+"1","")</f>
        <v/>
      </c>
    </row>
    <row r="816" spans="1:18" x14ac:dyDescent="0.25">
      <c r="A816" s="1" t="s">
        <v>6</v>
      </c>
      <c r="B816" s="1"/>
      <c r="C816" s="14" t="s">
        <v>1074</v>
      </c>
      <c r="D816" s="8" t="str">
        <f>IF(B816=C816,"ok","-")</f>
        <v>-</v>
      </c>
      <c r="F816" t="str">
        <f>_xlfn.CONCAT(B816,C816)</f>
        <v>stdlib/safeds.ml.classical.classification._decision_tree/DecisionTree/fit/training_set</v>
      </c>
      <c r="I816" t="str">
        <f>IF(A816="-","+","-")</f>
        <v>+</v>
      </c>
      <c r="J816" t="str">
        <f>IF(AND(I816="-",NOT(D816="ok")),"+","")</f>
        <v/>
      </c>
      <c r="K816" t="str">
        <f>IF(AND(I816="+",NOT(D816="ok")),"+","")</f>
        <v>+</v>
      </c>
      <c r="L816" t="str">
        <f>IF(AND(I816="-",D816="?",A816&lt;$M$18),"+","")</f>
        <v/>
      </c>
      <c r="N816" t="str">
        <f>IF(AND(D816="ok",I816="-"),"+","")</f>
        <v/>
      </c>
      <c r="O816" t="str">
        <f>IF(AND(I816="+",D816="ok"),"+","")</f>
        <v/>
      </c>
      <c r="P816" t="str">
        <f>IF(AND(K816="+",C816&lt;&gt;""),"+","")</f>
        <v>+</v>
      </c>
      <c r="Q816" t="str">
        <f>IF(AND(I816="-",NOT(D816="ok")),LEN(B816)-LEN(SUBSTITUTE(B816,",",""))+"1","")</f>
        <v/>
      </c>
      <c r="R816" t="str">
        <f>IF(AND(I816="-",NOT(D816="ok")),LEN(C816)-LEN(SUBSTITUTE(C816,",",""))+"1","")</f>
        <v/>
      </c>
    </row>
    <row r="817" spans="1:18" x14ac:dyDescent="0.25">
      <c r="A817" s="1" t="s">
        <v>6</v>
      </c>
      <c r="B817" s="1"/>
      <c r="C817" s="3" t="s">
        <v>451</v>
      </c>
      <c r="D817" s="8" t="s">
        <v>1179</v>
      </c>
      <c r="E817" t="s">
        <v>1245</v>
      </c>
      <c r="F817" t="str">
        <f>_xlfn.CONCAT(B817,C817)</f>
        <v>stdlib/safeds.ml.classical.classification._decision_tree/DecisionTree/is_fitted</v>
      </c>
      <c r="I817" t="str">
        <f>IF(A817="-","+","-")</f>
        <v>+</v>
      </c>
      <c r="J817" t="str">
        <f>IF(AND(I817="-",NOT(D817="ok")),"+","")</f>
        <v/>
      </c>
      <c r="K817" t="str">
        <f>IF(AND(I817="+",NOT(D817="ok")),"+","")</f>
        <v/>
      </c>
      <c r="L817" t="str">
        <f>IF(AND(I817="-",D817="?",A817&lt;$M$18),"+","")</f>
        <v/>
      </c>
      <c r="N817" t="str">
        <f>IF(AND(D817="ok",I817="-"),"+","")</f>
        <v/>
      </c>
      <c r="O817" t="str">
        <f>IF(AND(I817="+",D817="ok"),"+","")</f>
        <v>+</v>
      </c>
    </row>
    <row r="818" spans="1:18" x14ac:dyDescent="0.25">
      <c r="A818" s="1" t="s">
        <v>6</v>
      </c>
      <c r="B818" s="1"/>
      <c r="C818" s="3" t="s">
        <v>1075</v>
      </c>
      <c r="D818" s="8" t="s">
        <v>1179</v>
      </c>
      <c r="E818" t="s">
        <v>1245</v>
      </c>
      <c r="F818" t="str">
        <f>_xlfn.CONCAT(B818,C818)</f>
        <v>stdlib/safeds.ml.classical.classification._decision_tree/DecisionTree/is_fitted/self</v>
      </c>
      <c r="I818" t="str">
        <f>IF(A818="-","+","-")</f>
        <v>+</v>
      </c>
      <c r="J818" t="str">
        <f>IF(AND(I818="-",NOT(D818="ok")),"+","")</f>
        <v/>
      </c>
      <c r="K818" t="str">
        <f>IF(AND(I818="+",NOT(D818="ok")),"+","")</f>
        <v/>
      </c>
      <c r="L818" t="str">
        <f>IF(AND(I818="-",D818="?",A818&lt;$M$18),"+","")</f>
        <v/>
      </c>
      <c r="N818" t="str">
        <f>IF(AND(D818="ok",I818="-"),"+","")</f>
        <v/>
      </c>
      <c r="O818" t="str">
        <f>IF(AND(I818="+",D818="ok"),"+","")</f>
        <v>+</v>
      </c>
    </row>
    <row r="819" spans="1:18" x14ac:dyDescent="0.25">
      <c r="A819" s="1" t="s">
        <v>6</v>
      </c>
      <c r="B819" s="1"/>
      <c r="C819" s="14" t="s">
        <v>452</v>
      </c>
      <c r="D819" s="8" t="str">
        <f>IF(B819=C819,"ok","-")</f>
        <v>-</v>
      </c>
      <c r="F819" t="str">
        <f>_xlfn.CONCAT(B819,C819)</f>
        <v>stdlib/safeds.ml.classical.classification._decision_tree/DecisionTree/predict</v>
      </c>
      <c r="I819" t="str">
        <f>IF(A819="-","+","-")</f>
        <v>+</v>
      </c>
      <c r="J819" t="str">
        <f>IF(AND(I819="-",NOT(D819="ok")),"+","")</f>
        <v/>
      </c>
      <c r="K819" t="str">
        <f>IF(AND(I819="+",NOT(D819="ok")),"+","")</f>
        <v>+</v>
      </c>
      <c r="L819" t="str">
        <f>IF(AND(I819="-",D819="?",A819&lt;$M$18),"+","")</f>
        <v/>
      </c>
      <c r="N819" t="str">
        <f>IF(AND(D819="ok",I819="-"),"+","")</f>
        <v/>
      </c>
      <c r="O819" t="str">
        <f>IF(AND(I819="+",D819="ok"),"+","")</f>
        <v/>
      </c>
      <c r="P819" t="str">
        <f>IF(AND(K819="+",C819&lt;&gt;""),"+","")</f>
        <v>+</v>
      </c>
      <c r="Q819" t="str">
        <f>IF(AND(I819="-",NOT(D819="ok")),LEN(B819)-LEN(SUBSTITUTE(B819,",",""))+"1","")</f>
        <v/>
      </c>
      <c r="R819" t="str">
        <f>IF(AND(I819="-",NOT(D819="ok")),LEN(C819)-LEN(SUBSTITUTE(C819,",",""))+"1","")</f>
        <v/>
      </c>
    </row>
    <row r="820" spans="1:18" ht="30" x14ac:dyDescent="0.25">
      <c r="A820" s="1" t="s">
        <v>6</v>
      </c>
      <c r="B820" s="1"/>
      <c r="C820" s="14" t="s">
        <v>88</v>
      </c>
      <c r="D820" s="8" t="str">
        <f>IF(B820=C820,"ok","-")</f>
        <v>-</v>
      </c>
      <c r="F820" t="str">
        <f>_xlfn.CONCAT(B820,C820)</f>
        <v>stdlib/safeds.ml.classical.classification._gradient_boosting_classification/GradientBoosting</v>
      </c>
      <c r="I820" t="str">
        <f>IF(A820="-","+","-")</f>
        <v>+</v>
      </c>
      <c r="J820" t="str">
        <f>IF(AND(I820="-",NOT(D820="ok")),"+","")</f>
        <v/>
      </c>
      <c r="K820" t="str">
        <f>IF(AND(I820="+",NOT(D820="ok")),"+","")</f>
        <v>+</v>
      </c>
      <c r="L820" t="str">
        <f>IF(AND(I820="-",D820="?",A820&lt;$M$18),"+","")</f>
        <v/>
      </c>
      <c r="N820" t="str">
        <f>IF(AND(D820="ok",I820="-"),"+","")</f>
        <v/>
      </c>
      <c r="O820" t="str">
        <f>IF(AND(I820="+",D820="ok"),"+","")</f>
        <v/>
      </c>
      <c r="P820" t="str">
        <f>IF(AND(K820="+",C820&lt;&gt;""),"+","")</f>
        <v>+</v>
      </c>
      <c r="Q820" t="str">
        <f>IF(AND(I820="-",NOT(D820="ok")),LEN(B820)-LEN(SUBSTITUTE(B820,",",""))+"1","")</f>
        <v/>
      </c>
      <c r="R820" t="str">
        <f>IF(AND(I820="-",NOT(D820="ok")),LEN(C820)-LEN(SUBSTITUTE(C820,",",""))+"1","")</f>
        <v/>
      </c>
    </row>
    <row r="821" spans="1:18" ht="30" x14ac:dyDescent="0.25">
      <c r="A821" s="1" t="s">
        <v>6</v>
      </c>
      <c r="B821" s="1"/>
      <c r="C821" s="14" t="s">
        <v>453</v>
      </c>
      <c r="D821" s="8" t="str">
        <f>IF(B821=C821,"ok","-")</f>
        <v>-</v>
      </c>
      <c r="F821" t="str">
        <f>_xlfn.CONCAT(B821,C821)</f>
        <v>stdlib/safeds.ml.classical.classification._gradient_boosting_classification/GradientBoosting/__init__</v>
      </c>
      <c r="I821" t="str">
        <f>IF(A821="-","+","-")</f>
        <v>+</v>
      </c>
      <c r="J821" t="str">
        <f>IF(AND(I821="-",NOT(D821="ok")),"+","")</f>
        <v/>
      </c>
      <c r="K821" t="str">
        <f>IF(AND(I821="+",NOT(D821="ok")),"+","")</f>
        <v>+</v>
      </c>
      <c r="L821" t="str">
        <f>IF(AND(I821="-",D821="?",A821&lt;$M$18),"+","")</f>
        <v/>
      </c>
      <c r="N821" t="str">
        <f>IF(AND(D821="ok",I821="-"),"+","")</f>
        <v/>
      </c>
      <c r="O821" t="str">
        <f>IF(AND(I821="+",D821="ok"),"+","")</f>
        <v/>
      </c>
      <c r="P821" t="str">
        <f>IF(AND(K821="+",C821&lt;&gt;""),"+","")</f>
        <v>+</v>
      </c>
      <c r="Q821" t="str">
        <f>IF(AND(I821="-",NOT(D821="ok")),LEN(B821)-LEN(SUBSTITUTE(B821,",",""))+"1","")</f>
        <v/>
      </c>
      <c r="R821" t="str">
        <f>IF(AND(I821="-",NOT(D821="ok")),LEN(C821)-LEN(SUBSTITUTE(C821,",",""))+"1","")</f>
        <v/>
      </c>
    </row>
    <row r="822" spans="1:18" ht="30" x14ac:dyDescent="0.25">
      <c r="A822" s="1" t="s">
        <v>6</v>
      </c>
      <c r="B822" s="1"/>
      <c r="C822" s="14" t="s">
        <v>1076</v>
      </c>
      <c r="D822" s="8" t="str">
        <f>IF(B822=C822,"ok","-")</f>
        <v>-</v>
      </c>
      <c r="F822" t="str">
        <f>_xlfn.CONCAT(B822,C822)</f>
        <v>stdlib/safeds.ml.classical.classification._gradient_boosting_classification/GradientBoosting/__init__/self</v>
      </c>
      <c r="I822" t="str">
        <f>IF(A822="-","+","-")</f>
        <v>+</v>
      </c>
      <c r="J822" t="str">
        <f>IF(AND(I822="-",NOT(D822="ok")),"+","")</f>
        <v/>
      </c>
      <c r="K822" t="str">
        <f>IF(AND(I822="+",NOT(D822="ok")),"+","")</f>
        <v>+</v>
      </c>
      <c r="L822" t="str">
        <f>IF(AND(I822="-",D822="?",A822&lt;$M$18),"+","")</f>
        <v/>
      </c>
      <c r="N822" t="str">
        <f>IF(AND(D822="ok",I822="-"),"+","")</f>
        <v/>
      </c>
      <c r="O822" t="str">
        <f>IF(AND(I822="+",D822="ok"),"+","")</f>
        <v/>
      </c>
      <c r="P822" t="str">
        <f>IF(AND(K822="+",C822&lt;&gt;""),"+","")</f>
        <v>+</v>
      </c>
      <c r="Q822" t="str">
        <f>IF(AND(I822="-",NOT(D822="ok")),LEN(B822)-LEN(SUBSTITUTE(B822,",",""))+"1","")</f>
        <v/>
      </c>
      <c r="R822" t="str">
        <f>IF(AND(I822="-",NOT(D822="ok")),LEN(C822)-LEN(SUBSTITUTE(C822,",",""))+"1","")</f>
        <v/>
      </c>
    </row>
    <row r="823" spans="1:18" ht="30" x14ac:dyDescent="0.25">
      <c r="A823" s="1" t="s">
        <v>6</v>
      </c>
      <c r="B823" s="1"/>
      <c r="C823" s="14" t="s">
        <v>454</v>
      </c>
      <c r="D823" s="8" t="str">
        <f>IF(B823=C823,"ok","-")</f>
        <v>-</v>
      </c>
      <c r="F823" t="str">
        <f>_xlfn.CONCAT(B823,C823)</f>
        <v>stdlib/safeds.ml.classical.classification._gradient_boosting_classification/GradientBoosting/fit</v>
      </c>
      <c r="I823" t="str">
        <f>IF(A823="-","+","-")</f>
        <v>+</v>
      </c>
      <c r="J823" t="str">
        <f>IF(AND(I823="-",NOT(D823="ok")),"+","")</f>
        <v/>
      </c>
      <c r="K823" t="str">
        <f>IF(AND(I823="+",NOT(D823="ok")),"+","")</f>
        <v>+</v>
      </c>
      <c r="L823" t="str">
        <f>IF(AND(I823="-",D823="?",A823&lt;$M$18),"+","")</f>
        <v/>
      </c>
      <c r="N823" t="str">
        <f>IF(AND(D823="ok",I823="-"),"+","")</f>
        <v/>
      </c>
      <c r="O823" t="str">
        <f>IF(AND(I823="+",D823="ok"),"+","")</f>
        <v/>
      </c>
      <c r="P823" t="str">
        <f>IF(AND(K823="+",C823&lt;&gt;""),"+","")</f>
        <v>+</v>
      </c>
      <c r="Q823" t="str">
        <f>IF(AND(I823="-",NOT(D823="ok")),LEN(B823)-LEN(SUBSTITUTE(B823,",",""))+"1","")</f>
        <v/>
      </c>
      <c r="R823" t="str">
        <f>IF(AND(I823="-",NOT(D823="ok")),LEN(C823)-LEN(SUBSTITUTE(C823,",",""))+"1","")</f>
        <v/>
      </c>
    </row>
    <row r="824" spans="1:18" ht="30" x14ac:dyDescent="0.25">
      <c r="A824" s="1" t="s">
        <v>6</v>
      </c>
      <c r="B824" s="1"/>
      <c r="C824" s="14" t="s">
        <v>1077</v>
      </c>
      <c r="D824" s="8" t="str">
        <f>IF(B824=C824,"ok","-")</f>
        <v>-</v>
      </c>
      <c r="F824" t="str">
        <f>_xlfn.CONCAT(B824,C824)</f>
        <v>stdlib/safeds.ml.classical.classification._gradient_boosting_classification/GradientBoosting/fit/self</v>
      </c>
      <c r="I824" t="str">
        <f>IF(A824="-","+","-")</f>
        <v>+</v>
      </c>
      <c r="J824" t="str">
        <f>IF(AND(I824="-",NOT(D824="ok")),"+","")</f>
        <v/>
      </c>
      <c r="K824" t="str">
        <f>IF(AND(I824="+",NOT(D824="ok")),"+","")</f>
        <v>+</v>
      </c>
      <c r="L824" t="str">
        <f>IF(AND(I824="-",D824="?",A824&lt;$M$18),"+","")</f>
        <v/>
      </c>
      <c r="N824" t="str">
        <f>IF(AND(D824="ok",I824="-"),"+","")</f>
        <v/>
      </c>
      <c r="O824" t="str">
        <f>IF(AND(I824="+",D824="ok"),"+","")</f>
        <v/>
      </c>
      <c r="P824" t="str">
        <f>IF(AND(K824="+",C824&lt;&gt;""),"+","")</f>
        <v>+</v>
      </c>
      <c r="Q824" t="str">
        <f>IF(AND(I824="-",NOT(D824="ok")),LEN(B824)-LEN(SUBSTITUTE(B824,",",""))+"1","")</f>
        <v/>
      </c>
      <c r="R824" t="str">
        <f>IF(AND(I824="-",NOT(D824="ok")),LEN(C824)-LEN(SUBSTITUTE(C824,",",""))+"1","")</f>
        <v/>
      </c>
    </row>
    <row r="825" spans="1:18" ht="30" x14ac:dyDescent="0.25">
      <c r="A825" s="1" t="s">
        <v>6</v>
      </c>
      <c r="B825" s="1"/>
      <c r="C825" s="14" t="s">
        <v>1078</v>
      </c>
      <c r="D825" s="8" t="str">
        <f>IF(B825=C825,"ok","-")</f>
        <v>-</v>
      </c>
      <c r="F825" t="str">
        <f>_xlfn.CONCAT(B825,C825)</f>
        <v>stdlib/safeds.ml.classical.classification._gradient_boosting_classification/GradientBoosting/fit/training_set</v>
      </c>
      <c r="I825" t="str">
        <f>IF(A825="-","+","-")</f>
        <v>+</v>
      </c>
      <c r="J825" t="str">
        <f>IF(AND(I825="-",NOT(D825="ok")),"+","")</f>
        <v/>
      </c>
      <c r="K825" t="str">
        <f>IF(AND(I825="+",NOT(D825="ok")),"+","")</f>
        <v>+</v>
      </c>
      <c r="L825" t="str">
        <f>IF(AND(I825="-",D825="?",A825&lt;$M$18),"+","")</f>
        <v/>
      </c>
      <c r="N825" t="str">
        <f>IF(AND(D825="ok",I825="-"),"+","")</f>
        <v/>
      </c>
      <c r="O825" t="str">
        <f>IF(AND(I825="+",D825="ok"),"+","")</f>
        <v/>
      </c>
      <c r="P825" t="str">
        <f>IF(AND(K825="+",C825&lt;&gt;""),"+","")</f>
        <v>+</v>
      </c>
      <c r="Q825" t="str">
        <f>IF(AND(I825="-",NOT(D825="ok")),LEN(B825)-LEN(SUBSTITUTE(B825,",",""))+"1","")</f>
        <v/>
      </c>
      <c r="R825" t="str">
        <f>IF(AND(I825="-",NOT(D825="ok")),LEN(C825)-LEN(SUBSTITUTE(C825,",",""))+"1","")</f>
        <v/>
      </c>
    </row>
    <row r="826" spans="1:18" ht="30" x14ac:dyDescent="0.25">
      <c r="A826" s="1" t="s">
        <v>6</v>
      </c>
      <c r="B826" s="1"/>
      <c r="C826" s="3" t="s">
        <v>455</v>
      </c>
      <c r="D826" s="8" t="s">
        <v>1179</v>
      </c>
      <c r="E826" t="s">
        <v>1245</v>
      </c>
      <c r="F826" t="str">
        <f>_xlfn.CONCAT(B826,C826)</f>
        <v>stdlib/safeds.ml.classical.classification._gradient_boosting_classification/GradientBoosting/is_fitted</v>
      </c>
      <c r="I826" t="str">
        <f>IF(A826="-","+","-")</f>
        <v>+</v>
      </c>
      <c r="J826" t="str">
        <f>IF(AND(I826="-",NOT(D826="ok")),"+","")</f>
        <v/>
      </c>
      <c r="K826" t="str">
        <f>IF(AND(I826="+",NOT(D826="ok")),"+","")</f>
        <v/>
      </c>
      <c r="L826" t="str">
        <f>IF(AND(I826="-",D826="?",A826&lt;$M$18),"+","")</f>
        <v/>
      </c>
      <c r="N826" t="str">
        <f>IF(AND(D826="ok",I826="-"),"+","")</f>
        <v/>
      </c>
      <c r="O826" t="str">
        <f>IF(AND(I826="+",D826="ok"),"+","")</f>
        <v>+</v>
      </c>
    </row>
    <row r="827" spans="1:18" ht="30" x14ac:dyDescent="0.25">
      <c r="A827" s="1" t="s">
        <v>6</v>
      </c>
      <c r="B827" s="1"/>
      <c r="C827" s="3" t="s">
        <v>1079</v>
      </c>
      <c r="D827" s="8" t="s">
        <v>1179</v>
      </c>
      <c r="E827" t="s">
        <v>1245</v>
      </c>
      <c r="F827" t="str">
        <f>_xlfn.CONCAT(B827,C827)</f>
        <v>stdlib/safeds.ml.classical.classification._gradient_boosting_classification/GradientBoosting/is_fitted/self</v>
      </c>
      <c r="I827" t="str">
        <f>IF(A827="-","+","-")</f>
        <v>+</v>
      </c>
      <c r="J827" t="str">
        <f>IF(AND(I827="-",NOT(D827="ok")),"+","")</f>
        <v/>
      </c>
      <c r="K827" t="str">
        <f>IF(AND(I827="+",NOT(D827="ok")),"+","")</f>
        <v/>
      </c>
      <c r="L827" t="str">
        <f>IF(AND(I827="-",D827="?",A827&lt;$M$18),"+","")</f>
        <v/>
      </c>
      <c r="N827" t="str">
        <f>IF(AND(D827="ok",I827="-"),"+","")</f>
        <v/>
      </c>
      <c r="O827" t="str">
        <f>IF(AND(I827="+",D827="ok"),"+","")</f>
        <v>+</v>
      </c>
    </row>
    <row r="828" spans="1:18" ht="30" x14ac:dyDescent="0.25">
      <c r="A828" s="1" t="s">
        <v>6</v>
      </c>
      <c r="B828" s="1"/>
      <c r="C828" s="14" t="s">
        <v>456</v>
      </c>
      <c r="D828" s="8" t="str">
        <f>IF(B828=C828,"ok","-")</f>
        <v>-</v>
      </c>
      <c r="F828" t="str">
        <f>_xlfn.CONCAT(B828,C828)</f>
        <v>stdlib/safeds.ml.classical.classification._gradient_boosting_classification/GradientBoosting/predict</v>
      </c>
      <c r="I828" t="str">
        <f>IF(A828="-","+","-")</f>
        <v>+</v>
      </c>
      <c r="J828" t="str">
        <f>IF(AND(I828="-",NOT(D828="ok")),"+","")</f>
        <v/>
      </c>
      <c r="K828" t="str">
        <f>IF(AND(I828="+",NOT(D828="ok")),"+","")</f>
        <v>+</v>
      </c>
      <c r="L828" t="str">
        <f>IF(AND(I828="-",D828="?",A828&lt;$M$18),"+","")</f>
        <v/>
      </c>
      <c r="N828" t="str">
        <f>IF(AND(D828="ok",I828="-"),"+","")</f>
        <v/>
      </c>
      <c r="O828" t="str">
        <f>IF(AND(I828="+",D828="ok"),"+","")</f>
        <v/>
      </c>
      <c r="P828" t="str">
        <f>IF(AND(K828="+",C828&lt;&gt;""),"+","")</f>
        <v>+</v>
      </c>
      <c r="Q828" t="str">
        <f>IF(AND(I828="-",NOT(D828="ok")),LEN(B828)-LEN(SUBSTITUTE(B828,",",""))+"1","")</f>
        <v/>
      </c>
      <c r="R828" t="str">
        <f>IF(AND(I828="-",NOT(D828="ok")),LEN(C828)-LEN(SUBSTITUTE(C828,",",""))+"1","")</f>
        <v/>
      </c>
    </row>
    <row r="829" spans="1:18" x14ac:dyDescent="0.25">
      <c r="A829" s="1" t="s">
        <v>6</v>
      </c>
      <c r="B829" s="1"/>
      <c r="C829" s="14" t="s">
        <v>89</v>
      </c>
      <c r="D829" s="8" t="str">
        <f>IF(B829=C829,"ok","-")</f>
        <v>-</v>
      </c>
      <c r="F829" t="str">
        <f>_xlfn.CONCAT(B829,C829)</f>
        <v>stdlib/safeds.ml.classical.classification._k_nearest_neighbors/KNearestNeighbors</v>
      </c>
      <c r="I829" t="str">
        <f>IF(A829="-","+","-")</f>
        <v>+</v>
      </c>
      <c r="J829" t="str">
        <f>IF(AND(I829="-",NOT(D829="ok")),"+","")</f>
        <v/>
      </c>
      <c r="K829" t="str">
        <f>IF(AND(I829="+",NOT(D829="ok")),"+","")</f>
        <v>+</v>
      </c>
      <c r="L829" t="str">
        <f>IF(AND(I829="-",D829="?",A829&lt;$M$18),"+","")</f>
        <v/>
      </c>
      <c r="N829" t="str">
        <f>IF(AND(D829="ok",I829="-"),"+","")</f>
        <v/>
      </c>
      <c r="O829" t="str">
        <f>IF(AND(I829="+",D829="ok"),"+","")</f>
        <v/>
      </c>
      <c r="P829" t="str">
        <f>IF(AND(K829="+",C829&lt;&gt;""),"+","")</f>
        <v>+</v>
      </c>
      <c r="Q829" t="str">
        <f>IF(AND(I829="-",NOT(D829="ok")),LEN(B829)-LEN(SUBSTITUTE(B829,",",""))+"1","")</f>
        <v/>
      </c>
      <c r="R829" t="str">
        <f>IF(AND(I829="-",NOT(D829="ok")),LEN(C829)-LEN(SUBSTITUTE(C829,",",""))+"1","")</f>
        <v/>
      </c>
    </row>
    <row r="830" spans="1:18" ht="30" x14ac:dyDescent="0.25">
      <c r="A830" s="1" t="s">
        <v>6</v>
      </c>
      <c r="B830" s="1"/>
      <c r="C830" s="14" t="s">
        <v>457</v>
      </c>
      <c r="D830" s="8" t="str">
        <f>IF(B830=C830,"ok","-")</f>
        <v>-</v>
      </c>
      <c r="F830" t="str">
        <f>_xlfn.CONCAT(B830,C830)</f>
        <v>stdlib/safeds.ml.classical.classification._k_nearest_neighbors/KNearestNeighbors/__init__</v>
      </c>
      <c r="I830" t="str">
        <f>IF(A830="-","+","-")</f>
        <v>+</v>
      </c>
      <c r="J830" t="str">
        <f>IF(AND(I830="-",NOT(D830="ok")),"+","")</f>
        <v/>
      </c>
      <c r="K830" t="str">
        <f>IF(AND(I830="+",NOT(D830="ok")),"+","")</f>
        <v>+</v>
      </c>
      <c r="L830" t="str">
        <f>IF(AND(I830="-",D830="?",A830&lt;$M$18),"+","")</f>
        <v/>
      </c>
      <c r="N830" t="str">
        <f>IF(AND(D830="ok",I830="-"),"+","")</f>
        <v/>
      </c>
      <c r="O830" t="str">
        <f>IF(AND(I830="+",D830="ok"),"+","")</f>
        <v/>
      </c>
      <c r="P830" t="str">
        <f>IF(AND(K830="+",C830&lt;&gt;""),"+","")</f>
        <v>+</v>
      </c>
      <c r="Q830" t="str">
        <f>IF(AND(I830="-",NOT(D830="ok")),LEN(B830)-LEN(SUBSTITUTE(B830,",",""))+"1","")</f>
        <v/>
      </c>
      <c r="R830" t="str">
        <f>IF(AND(I830="-",NOT(D830="ok")),LEN(C830)-LEN(SUBSTITUTE(C830,",",""))+"1","")</f>
        <v/>
      </c>
    </row>
    <row r="831" spans="1:18" ht="30" x14ac:dyDescent="0.25">
      <c r="A831" s="1" t="s">
        <v>6</v>
      </c>
      <c r="B831" s="1"/>
      <c r="C831" s="14" t="s">
        <v>1081</v>
      </c>
      <c r="D831" s="8" t="str">
        <f>IF(B831=C831,"ok","-")</f>
        <v>-</v>
      </c>
      <c r="F831" t="str">
        <f>_xlfn.CONCAT(B831,C831)</f>
        <v>stdlib/safeds.ml.classical.classification._k_nearest_neighbors/KNearestNeighbors/__init__/number_of_neighbors</v>
      </c>
      <c r="I831" t="str">
        <f>IF(A831="-","+","-")</f>
        <v>+</v>
      </c>
      <c r="J831" t="str">
        <f>IF(AND(I831="-",NOT(D831="ok")),"+","")</f>
        <v/>
      </c>
      <c r="K831" t="str">
        <f>IF(AND(I831="+",NOT(D831="ok")),"+","")</f>
        <v>+</v>
      </c>
      <c r="L831" t="str">
        <f>IF(AND(I831="-",D831="?",A831&lt;$M$18),"+","")</f>
        <v/>
      </c>
      <c r="N831" t="str">
        <f>IF(AND(D831="ok",I831="-"),"+","")</f>
        <v/>
      </c>
      <c r="O831" t="str">
        <f>IF(AND(I831="+",D831="ok"),"+","")</f>
        <v/>
      </c>
      <c r="P831" t="str">
        <f>IF(AND(K831="+",C831&lt;&gt;""),"+","")</f>
        <v>+</v>
      </c>
      <c r="Q831" t="str">
        <f>IF(AND(I831="-",NOT(D831="ok")),LEN(B831)-LEN(SUBSTITUTE(B831,",",""))+"1","")</f>
        <v/>
      </c>
      <c r="R831" t="str">
        <f>IF(AND(I831="-",NOT(D831="ok")),LEN(C831)-LEN(SUBSTITUTE(C831,",",""))+"1","")</f>
        <v/>
      </c>
    </row>
    <row r="832" spans="1:18" ht="30" x14ac:dyDescent="0.25">
      <c r="A832" s="1" t="s">
        <v>6</v>
      </c>
      <c r="B832" s="1"/>
      <c r="C832" s="14" t="s">
        <v>1080</v>
      </c>
      <c r="D832" s="8" t="str">
        <f>IF(B832=C832,"ok","-")</f>
        <v>-</v>
      </c>
      <c r="F832" t="str">
        <f>_xlfn.CONCAT(B832,C832)</f>
        <v>stdlib/safeds.ml.classical.classification._k_nearest_neighbors/KNearestNeighbors/__init__/self</v>
      </c>
      <c r="I832" t="str">
        <f>IF(A832="-","+","-")</f>
        <v>+</v>
      </c>
      <c r="J832" t="str">
        <f>IF(AND(I832="-",NOT(D832="ok")),"+","")</f>
        <v/>
      </c>
      <c r="K832" t="str">
        <f>IF(AND(I832="+",NOT(D832="ok")),"+","")</f>
        <v>+</v>
      </c>
      <c r="L832" t="str">
        <f>IF(AND(I832="-",D832="?",A832&lt;$M$18),"+","")</f>
        <v/>
      </c>
      <c r="N832" t="str">
        <f>IF(AND(D832="ok",I832="-"),"+","")</f>
        <v/>
      </c>
      <c r="O832" t="str">
        <f>IF(AND(I832="+",D832="ok"),"+","")</f>
        <v/>
      </c>
      <c r="P832" t="str">
        <f>IF(AND(K832="+",C832&lt;&gt;""),"+","")</f>
        <v>+</v>
      </c>
      <c r="Q832" t="str">
        <f>IF(AND(I832="-",NOT(D832="ok")),LEN(B832)-LEN(SUBSTITUTE(B832,",",""))+"1","")</f>
        <v/>
      </c>
      <c r="R832" t="str">
        <f>IF(AND(I832="-",NOT(D832="ok")),LEN(C832)-LEN(SUBSTITUTE(C832,",",""))+"1","")</f>
        <v/>
      </c>
    </row>
    <row r="833" spans="1:18" x14ac:dyDescent="0.25">
      <c r="A833" s="1" t="s">
        <v>6</v>
      </c>
      <c r="B833" s="1"/>
      <c r="C833" s="14" t="s">
        <v>458</v>
      </c>
      <c r="D833" s="8" t="str">
        <f>IF(B833=C833,"ok","-")</f>
        <v>-</v>
      </c>
      <c r="F833" t="str">
        <f>_xlfn.CONCAT(B833,C833)</f>
        <v>stdlib/safeds.ml.classical.classification._k_nearest_neighbors/KNearestNeighbors/fit</v>
      </c>
      <c r="I833" t="str">
        <f>IF(A833="-","+","-")</f>
        <v>+</v>
      </c>
      <c r="J833" t="str">
        <f>IF(AND(I833="-",NOT(D833="ok")),"+","")</f>
        <v/>
      </c>
      <c r="K833" t="str">
        <f>IF(AND(I833="+",NOT(D833="ok")),"+","")</f>
        <v>+</v>
      </c>
      <c r="L833" t="str">
        <f>IF(AND(I833="-",D833="?",A833&lt;$M$18),"+","")</f>
        <v/>
      </c>
      <c r="N833" t="str">
        <f>IF(AND(D833="ok",I833="-"),"+","")</f>
        <v/>
      </c>
      <c r="O833" t="str">
        <f>IF(AND(I833="+",D833="ok"),"+","")</f>
        <v/>
      </c>
      <c r="P833" t="str">
        <f>IF(AND(K833="+",C833&lt;&gt;""),"+","")</f>
        <v>+</v>
      </c>
      <c r="Q833" t="str">
        <f>IF(AND(I833="-",NOT(D833="ok")),LEN(B833)-LEN(SUBSTITUTE(B833,",",""))+"1","")</f>
        <v/>
      </c>
      <c r="R833" t="str">
        <f>IF(AND(I833="-",NOT(D833="ok")),LEN(C833)-LEN(SUBSTITUTE(C833,",",""))+"1","")</f>
        <v/>
      </c>
    </row>
    <row r="834" spans="1:18" ht="30" x14ac:dyDescent="0.25">
      <c r="A834" s="1" t="s">
        <v>6</v>
      </c>
      <c r="B834" s="1"/>
      <c r="C834" s="14" t="s">
        <v>1082</v>
      </c>
      <c r="D834" s="8" t="str">
        <f>IF(B834=C834,"ok","-")</f>
        <v>-</v>
      </c>
      <c r="F834" t="str">
        <f>_xlfn.CONCAT(B834,C834)</f>
        <v>stdlib/safeds.ml.classical.classification._k_nearest_neighbors/KNearestNeighbors/fit/self</v>
      </c>
      <c r="I834" t="str">
        <f>IF(A834="-","+","-")</f>
        <v>+</v>
      </c>
      <c r="J834" t="str">
        <f>IF(AND(I834="-",NOT(D834="ok")),"+","")</f>
        <v/>
      </c>
      <c r="K834" t="str">
        <f>IF(AND(I834="+",NOT(D834="ok")),"+","")</f>
        <v>+</v>
      </c>
      <c r="L834" t="str">
        <f>IF(AND(I834="-",D834="?",A834&lt;$M$18),"+","")</f>
        <v/>
      </c>
      <c r="N834" t="str">
        <f>IF(AND(D834="ok",I834="-"),"+","")</f>
        <v/>
      </c>
      <c r="O834" t="str">
        <f>IF(AND(I834="+",D834="ok"),"+","")</f>
        <v/>
      </c>
      <c r="P834" t="str">
        <f>IF(AND(K834="+",C834&lt;&gt;""),"+","")</f>
        <v>+</v>
      </c>
      <c r="Q834" t="str">
        <f>IF(AND(I834="-",NOT(D834="ok")),LEN(B834)-LEN(SUBSTITUTE(B834,",",""))+"1","")</f>
        <v/>
      </c>
      <c r="R834" t="str">
        <f>IF(AND(I834="-",NOT(D834="ok")),LEN(C834)-LEN(SUBSTITUTE(C834,",",""))+"1","")</f>
        <v/>
      </c>
    </row>
    <row r="835" spans="1:18" ht="30" x14ac:dyDescent="0.25">
      <c r="A835" s="1" t="s">
        <v>6</v>
      </c>
      <c r="B835" s="1"/>
      <c r="C835" s="14" t="s">
        <v>1083</v>
      </c>
      <c r="D835" s="8" t="str">
        <f>IF(B835=C835,"ok","-")</f>
        <v>-</v>
      </c>
      <c r="F835" t="str">
        <f>_xlfn.CONCAT(B835,C835)</f>
        <v>stdlib/safeds.ml.classical.classification._k_nearest_neighbors/KNearestNeighbors/fit/training_set</v>
      </c>
      <c r="I835" t="str">
        <f>IF(A835="-","+","-")</f>
        <v>+</v>
      </c>
      <c r="J835" t="str">
        <f>IF(AND(I835="-",NOT(D835="ok")),"+","")</f>
        <v/>
      </c>
      <c r="K835" t="str">
        <f>IF(AND(I835="+",NOT(D835="ok")),"+","")</f>
        <v>+</v>
      </c>
      <c r="L835" t="str">
        <f>IF(AND(I835="-",D835="?",A835&lt;$M$18),"+","")</f>
        <v/>
      </c>
      <c r="N835" t="str">
        <f>IF(AND(D835="ok",I835="-"),"+","")</f>
        <v/>
      </c>
      <c r="O835" t="str">
        <f>IF(AND(I835="+",D835="ok"),"+","")</f>
        <v/>
      </c>
      <c r="P835" t="str">
        <f>IF(AND(K835="+",C835&lt;&gt;""),"+","")</f>
        <v>+</v>
      </c>
      <c r="Q835" t="str">
        <f>IF(AND(I835="-",NOT(D835="ok")),LEN(B835)-LEN(SUBSTITUTE(B835,",",""))+"1","")</f>
        <v/>
      </c>
      <c r="R835" t="str">
        <f>IF(AND(I835="-",NOT(D835="ok")),LEN(C835)-LEN(SUBSTITUTE(C835,",",""))+"1","")</f>
        <v/>
      </c>
    </row>
    <row r="836" spans="1:18" ht="30" x14ac:dyDescent="0.25">
      <c r="A836" s="1" t="s">
        <v>6</v>
      </c>
      <c r="B836" s="1"/>
      <c r="C836" s="3" t="s">
        <v>459</v>
      </c>
      <c r="D836" s="8" t="s">
        <v>1179</v>
      </c>
      <c r="E836" t="s">
        <v>1245</v>
      </c>
      <c r="F836" t="str">
        <f>_xlfn.CONCAT(B836,C836)</f>
        <v>stdlib/safeds.ml.classical.classification._k_nearest_neighbors/KNearestNeighbors/is_fitted</v>
      </c>
      <c r="I836" t="str">
        <f>IF(A836="-","+","-")</f>
        <v>+</v>
      </c>
      <c r="J836" t="str">
        <f>IF(AND(I836="-",NOT(D836="ok")),"+","")</f>
        <v/>
      </c>
      <c r="K836" t="str">
        <f>IF(AND(I836="+",NOT(D836="ok")),"+","")</f>
        <v/>
      </c>
      <c r="L836" t="str">
        <f>IF(AND(I836="-",D836="?",A836&lt;$M$18),"+","")</f>
        <v/>
      </c>
      <c r="N836" t="str">
        <f>IF(AND(D836="ok",I836="-"),"+","")</f>
        <v/>
      </c>
      <c r="O836" t="str">
        <f>IF(AND(I836="+",D836="ok"),"+","")</f>
        <v>+</v>
      </c>
    </row>
    <row r="837" spans="1:18" ht="30" x14ac:dyDescent="0.25">
      <c r="A837" s="1" t="s">
        <v>6</v>
      </c>
      <c r="B837" s="1"/>
      <c r="C837" s="3" t="s">
        <v>1084</v>
      </c>
      <c r="D837" s="8" t="s">
        <v>1179</v>
      </c>
      <c r="E837" t="s">
        <v>1245</v>
      </c>
      <c r="F837" t="str">
        <f>_xlfn.CONCAT(B837,C837)</f>
        <v>stdlib/safeds.ml.classical.classification._k_nearest_neighbors/KNearestNeighbors/is_fitted/self</v>
      </c>
      <c r="I837" t="str">
        <f>IF(A837="-","+","-")</f>
        <v>+</v>
      </c>
      <c r="J837" t="str">
        <f>IF(AND(I837="-",NOT(D837="ok")),"+","")</f>
        <v/>
      </c>
      <c r="K837" t="str">
        <f>IF(AND(I837="+",NOT(D837="ok")),"+","")</f>
        <v/>
      </c>
      <c r="L837" t="str">
        <f>IF(AND(I837="-",D837="?",A837&lt;$M$18),"+","")</f>
        <v/>
      </c>
      <c r="N837" t="str">
        <f>IF(AND(D837="ok",I837="-"),"+","")</f>
        <v/>
      </c>
      <c r="O837" t="str">
        <f>IF(AND(I837="+",D837="ok"),"+","")</f>
        <v>+</v>
      </c>
    </row>
    <row r="838" spans="1:18" ht="30" x14ac:dyDescent="0.25">
      <c r="A838" s="1" t="s">
        <v>6</v>
      </c>
      <c r="B838" s="1"/>
      <c r="C838" s="14" t="s">
        <v>460</v>
      </c>
      <c r="D838" s="8" t="str">
        <f>IF(B838=C838,"ok","-")</f>
        <v>-</v>
      </c>
      <c r="F838" t="str">
        <f>_xlfn.CONCAT(B838,C838)</f>
        <v>stdlib/safeds.ml.classical.classification._k_nearest_neighbors/KNearestNeighbors/predict</v>
      </c>
      <c r="I838" t="str">
        <f>IF(A838="-","+","-")</f>
        <v>+</v>
      </c>
      <c r="J838" t="str">
        <f>IF(AND(I838="-",NOT(D838="ok")),"+","")</f>
        <v/>
      </c>
      <c r="K838" t="str">
        <f>IF(AND(I838="+",NOT(D838="ok")),"+","")</f>
        <v>+</v>
      </c>
      <c r="L838" t="str">
        <f>IF(AND(I838="-",D838="?",A838&lt;$M$18),"+","")</f>
        <v/>
      </c>
      <c r="N838" t="str">
        <f>IF(AND(D838="ok",I838="-"),"+","")</f>
        <v/>
      </c>
      <c r="O838" t="str">
        <f>IF(AND(I838="+",D838="ok"),"+","")</f>
        <v/>
      </c>
      <c r="P838" t="str">
        <f>IF(AND(K838="+",C838&lt;&gt;""),"+","")</f>
        <v>+</v>
      </c>
      <c r="Q838" t="str">
        <f>IF(AND(I838="-",NOT(D838="ok")),LEN(B838)-LEN(SUBSTITUTE(B838,",",""))+"1","")</f>
        <v/>
      </c>
      <c r="R838" t="str">
        <f>IF(AND(I838="-",NOT(D838="ok")),LEN(C838)-LEN(SUBSTITUTE(C838,",",""))+"1","")</f>
        <v/>
      </c>
    </row>
    <row r="839" spans="1:18" ht="30" x14ac:dyDescent="0.25">
      <c r="A839" s="1" t="s">
        <v>6</v>
      </c>
      <c r="B839" s="1"/>
      <c r="C839" s="14" t="s">
        <v>1086</v>
      </c>
      <c r="D839" s="8" t="str">
        <f>IF(B839=C839,"ok","-")</f>
        <v>-</v>
      </c>
      <c r="F839" t="str">
        <f>_xlfn.CONCAT(B839,C839)</f>
        <v>stdlib/safeds.ml.classical.classification._k_nearest_neighbors/KNearestNeighbors/predict/dataset</v>
      </c>
      <c r="I839" t="str">
        <f>IF(A839="-","+","-")</f>
        <v>+</v>
      </c>
      <c r="J839" t="str">
        <f>IF(AND(I839="-",NOT(D839="ok")),"+","")</f>
        <v/>
      </c>
      <c r="K839" t="str">
        <f>IF(AND(I839="+",NOT(D839="ok")),"+","")</f>
        <v>+</v>
      </c>
      <c r="L839" t="str">
        <f>IF(AND(I839="-",D839="?",A839&lt;$M$18),"+","")</f>
        <v/>
      </c>
      <c r="N839" t="str">
        <f>IF(AND(D839="ok",I839="-"),"+","")</f>
        <v/>
      </c>
      <c r="O839" t="str">
        <f>IF(AND(I839="+",D839="ok"),"+","")</f>
        <v/>
      </c>
      <c r="P839" t="str">
        <f>IF(AND(K839="+",C839&lt;&gt;""),"+","")</f>
        <v>+</v>
      </c>
      <c r="Q839" t="str">
        <f>IF(AND(I839="-",NOT(D839="ok")),LEN(B839)-LEN(SUBSTITUTE(B839,",",""))+"1","")</f>
        <v/>
      </c>
      <c r="R839" t="str">
        <f>IF(AND(I839="-",NOT(D839="ok")),LEN(C839)-LEN(SUBSTITUTE(C839,",",""))+"1","")</f>
        <v/>
      </c>
    </row>
    <row r="840" spans="1:18" ht="30" x14ac:dyDescent="0.25">
      <c r="A840" s="1" t="s">
        <v>6</v>
      </c>
      <c r="B840" s="1"/>
      <c r="C840" s="14" t="s">
        <v>1085</v>
      </c>
      <c r="D840" s="8" t="str">
        <f>IF(B840=C840,"ok","-")</f>
        <v>-</v>
      </c>
      <c r="F840" t="str">
        <f>_xlfn.CONCAT(B840,C840)</f>
        <v>stdlib/safeds.ml.classical.classification._k_nearest_neighbors/KNearestNeighbors/predict/self</v>
      </c>
      <c r="I840" t="str">
        <f>IF(A840="-","+","-")</f>
        <v>+</v>
      </c>
      <c r="J840" t="str">
        <f>IF(AND(I840="-",NOT(D840="ok")),"+","")</f>
        <v/>
      </c>
      <c r="K840" t="str">
        <f>IF(AND(I840="+",NOT(D840="ok")),"+","")</f>
        <v>+</v>
      </c>
      <c r="L840" t="str">
        <f>IF(AND(I840="-",D840="?",A840&lt;$M$18),"+","")</f>
        <v/>
      </c>
      <c r="N840" t="str">
        <f>IF(AND(D840="ok",I840="-"),"+","")</f>
        <v/>
      </c>
      <c r="O840" t="str">
        <f>IF(AND(I840="+",D840="ok"),"+","")</f>
        <v/>
      </c>
      <c r="P840" t="str">
        <f>IF(AND(K840="+",C840&lt;&gt;""),"+","")</f>
        <v>+</v>
      </c>
      <c r="Q840" t="str">
        <f>IF(AND(I840="-",NOT(D840="ok")),LEN(B840)-LEN(SUBSTITUTE(B840,",",""))+"1","")</f>
        <v/>
      </c>
      <c r="R840" t="str">
        <f>IF(AND(I840="-",NOT(D840="ok")),LEN(C840)-LEN(SUBSTITUTE(C840,",",""))+"1","")</f>
        <v/>
      </c>
    </row>
    <row r="841" spans="1:18" x14ac:dyDescent="0.25">
      <c r="A841" s="1" t="s">
        <v>6</v>
      </c>
      <c r="B841" s="1"/>
      <c r="C841" s="14" t="s">
        <v>90</v>
      </c>
      <c r="D841" s="8" t="str">
        <f>IF(B841=C841,"ok","-")</f>
        <v>-</v>
      </c>
      <c r="F841" t="str">
        <f>_xlfn.CONCAT(B841,C841)</f>
        <v>stdlib/safeds.ml.classical.classification._logistic_regression/LogisticRegression</v>
      </c>
      <c r="I841" t="str">
        <f>IF(A841="-","+","-")</f>
        <v>+</v>
      </c>
      <c r="J841" t="str">
        <f>IF(AND(I841="-",NOT(D841="ok")),"+","")</f>
        <v/>
      </c>
      <c r="K841" t="str">
        <f>IF(AND(I841="+",NOT(D841="ok")),"+","")</f>
        <v>+</v>
      </c>
      <c r="L841" t="str">
        <f>IF(AND(I841="-",D841="?",A841&lt;$M$18),"+","")</f>
        <v/>
      </c>
      <c r="N841" t="str">
        <f>IF(AND(D841="ok",I841="-"),"+","")</f>
        <v/>
      </c>
      <c r="O841" t="str">
        <f>IF(AND(I841="+",D841="ok"),"+","")</f>
        <v/>
      </c>
      <c r="P841" t="str">
        <f>IF(AND(K841="+",C841&lt;&gt;""),"+","")</f>
        <v>+</v>
      </c>
      <c r="Q841" t="str">
        <f>IF(AND(I841="-",NOT(D841="ok")),LEN(B841)-LEN(SUBSTITUTE(B841,",",""))+"1","")</f>
        <v/>
      </c>
      <c r="R841" t="str">
        <f>IF(AND(I841="-",NOT(D841="ok")),LEN(C841)-LEN(SUBSTITUTE(C841,",",""))+"1","")</f>
        <v/>
      </c>
    </row>
    <row r="842" spans="1:18" ht="30" x14ac:dyDescent="0.25">
      <c r="A842" s="1" t="s">
        <v>6</v>
      </c>
      <c r="B842" s="1"/>
      <c r="C842" s="14" t="s">
        <v>461</v>
      </c>
      <c r="D842" s="8" t="str">
        <f>IF(B842=C842,"ok","-")</f>
        <v>-</v>
      </c>
      <c r="F842" t="str">
        <f>_xlfn.CONCAT(B842,C842)</f>
        <v>stdlib/safeds.ml.classical.classification._logistic_regression/LogisticRegression/__init__</v>
      </c>
      <c r="I842" t="str">
        <f>IF(A842="-","+","-")</f>
        <v>+</v>
      </c>
      <c r="J842" t="str">
        <f>IF(AND(I842="-",NOT(D842="ok")),"+","")</f>
        <v/>
      </c>
      <c r="K842" t="str">
        <f>IF(AND(I842="+",NOT(D842="ok")),"+","")</f>
        <v>+</v>
      </c>
      <c r="L842" t="str">
        <f>IF(AND(I842="-",D842="?",A842&lt;$M$18),"+","")</f>
        <v/>
      </c>
      <c r="N842" t="str">
        <f>IF(AND(D842="ok",I842="-"),"+","")</f>
        <v/>
      </c>
      <c r="O842" t="str">
        <f>IF(AND(I842="+",D842="ok"),"+","")</f>
        <v/>
      </c>
      <c r="P842" t="str">
        <f>IF(AND(K842="+",C842&lt;&gt;""),"+","")</f>
        <v>+</v>
      </c>
      <c r="Q842" t="str">
        <f>IF(AND(I842="-",NOT(D842="ok")),LEN(B842)-LEN(SUBSTITUTE(B842,",",""))+"1","")</f>
        <v/>
      </c>
      <c r="R842" t="str">
        <f>IF(AND(I842="-",NOT(D842="ok")),LEN(C842)-LEN(SUBSTITUTE(C842,",",""))+"1","")</f>
        <v/>
      </c>
    </row>
    <row r="843" spans="1:18" ht="30" x14ac:dyDescent="0.25">
      <c r="A843" s="1" t="s">
        <v>6</v>
      </c>
      <c r="B843" s="1"/>
      <c r="C843" s="14" t="s">
        <v>1087</v>
      </c>
      <c r="D843" s="8" t="str">
        <f>IF(B843=C843,"ok","-")</f>
        <v>-</v>
      </c>
      <c r="F843" t="str">
        <f>_xlfn.CONCAT(B843,C843)</f>
        <v>stdlib/safeds.ml.classical.classification._logistic_regression/LogisticRegression/__init__/self</v>
      </c>
      <c r="I843" t="str">
        <f>IF(A843="-","+","-")</f>
        <v>+</v>
      </c>
      <c r="J843" t="str">
        <f>IF(AND(I843="-",NOT(D843="ok")),"+","")</f>
        <v/>
      </c>
      <c r="K843" t="str">
        <f>IF(AND(I843="+",NOT(D843="ok")),"+","")</f>
        <v>+</v>
      </c>
      <c r="L843" t="str">
        <f>IF(AND(I843="-",D843="?",A843&lt;$M$18),"+","")</f>
        <v/>
      </c>
      <c r="N843" t="str">
        <f>IF(AND(D843="ok",I843="-"),"+","")</f>
        <v/>
      </c>
      <c r="O843" t="str">
        <f>IF(AND(I843="+",D843="ok"),"+","")</f>
        <v/>
      </c>
      <c r="P843" t="str">
        <f>IF(AND(K843="+",C843&lt;&gt;""),"+","")</f>
        <v>+</v>
      </c>
      <c r="Q843" t="str">
        <f>IF(AND(I843="-",NOT(D843="ok")),LEN(B843)-LEN(SUBSTITUTE(B843,",",""))+"1","")</f>
        <v/>
      </c>
      <c r="R843" t="str">
        <f>IF(AND(I843="-",NOT(D843="ok")),LEN(C843)-LEN(SUBSTITUTE(C843,",",""))+"1","")</f>
        <v/>
      </c>
    </row>
    <row r="844" spans="1:18" x14ac:dyDescent="0.25">
      <c r="A844" s="1" t="s">
        <v>6</v>
      </c>
      <c r="B844" s="1"/>
      <c r="C844" s="14" t="s">
        <v>462</v>
      </c>
      <c r="D844" s="8" t="str">
        <f>IF(B844=C844,"ok","-")</f>
        <v>-</v>
      </c>
      <c r="F844" t="str">
        <f>_xlfn.CONCAT(B844,C844)</f>
        <v>stdlib/safeds.ml.classical.classification._logistic_regression/LogisticRegression/fit</v>
      </c>
      <c r="I844" t="str">
        <f>IF(A844="-","+","-")</f>
        <v>+</v>
      </c>
      <c r="J844" t="str">
        <f>IF(AND(I844="-",NOT(D844="ok")),"+","")</f>
        <v/>
      </c>
      <c r="K844" t="str">
        <f>IF(AND(I844="+",NOT(D844="ok")),"+","")</f>
        <v>+</v>
      </c>
      <c r="L844" t="str">
        <f>IF(AND(I844="-",D844="?",A844&lt;$M$18),"+","")</f>
        <v/>
      </c>
      <c r="N844" t="str">
        <f>IF(AND(D844="ok",I844="-"),"+","")</f>
        <v/>
      </c>
      <c r="O844" t="str">
        <f>IF(AND(I844="+",D844="ok"),"+","")</f>
        <v/>
      </c>
      <c r="P844" t="str">
        <f>IF(AND(K844="+",C844&lt;&gt;""),"+","")</f>
        <v>+</v>
      </c>
      <c r="Q844" t="str">
        <f>IF(AND(I844="-",NOT(D844="ok")),LEN(B844)-LEN(SUBSTITUTE(B844,",",""))+"1","")</f>
        <v/>
      </c>
      <c r="R844" t="str">
        <f>IF(AND(I844="-",NOT(D844="ok")),LEN(C844)-LEN(SUBSTITUTE(C844,",",""))+"1","")</f>
        <v/>
      </c>
    </row>
    <row r="845" spans="1:18" x14ac:dyDescent="0.25">
      <c r="A845" s="1" t="s">
        <v>6</v>
      </c>
      <c r="B845" s="1"/>
      <c r="C845" s="14" t="s">
        <v>1088</v>
      </c>
      <c r="D845" s="8" t="str">
        <f>IF(B845=C845,"ok","-")</f>
        <v>-</v>
      </c>
      <c r="F845" t="str">
        <f>_xlfn.CONCAT(B845,C845)</f>
        <v>stdlib/safeds.ml.classical.classification._logistic_regression/LogisticRegression/fit/self</v>
      </c>
      <c r="I845" t="str">
        <f>IF(A845="-","+","-")</f>
        <v>+</v>
      </c>
      <c r="J845" t="str">
        <f>IF(AND(I845="-",NOT(D845="ok")),"+","")</f>
        <v/>
      </c>
      <c r="K845" t="str">
        <f>IF(AND(I845="+",NOT(D845="ok")),"+","")</f>
        <v>+</v>
      </c>
      <c r="L845" t="str">
        <f>IF(AND(I845="-",D845="?",A845&lt;$M$18),"+","")</f>
        <v/>
      </c>
      <c r="N845" t="str">
        <f>IF(AND(D845="ok",I845="-"),"+","")</f>
        <v/>
      </c>
      <c r="O845" t="str">
        <f>IF(AND(I845="+",D845="ok"),"+","")</f>
        <v/>
      </c>
      <c r="P845" t="str">
        <f>IF(AND(K845="+",C845&lt;&gt;""),"+","")</f>
        <v>+</v>
      </c>
      <c r="Q845" t="str">
        <f>IF(AND(I845="-",NOT(D845="ok")),LEN(B845)-LEN(SUBSTITUTE(B845,",",""))+"1","")</f>
        <v/>
      </c>
      <c r="R845" t="str">
        <f>IF(AND(I845="-",NOT(D845="ok")),LEN(C845)-LEN(SUBSTITUTE(C845,",",""))+"1","")</f>
        <v/>
      </c>
    </row>
    <row r="846" spans="1:18" ht="30" x14ac:dyDescent="0.25">
      <c r="A846" s="1" t="s">
        <v>6</v>
      </c>
      <c r="B846" s="1"/>
      <c r="C846" s="14" t="s">
        <v>1089</v>
      </c>
      <c r="D846" s="8" t="str">
        <f>IF(B846=C846,"ok","-")</f>
        <v>-</v>
      </c>
      <c r="F846" t="str">
        <f>_xlfn.CONCAT(B846,C846)</f>
        <v>stdlib/safeds.ml.classical.classification._logistic_regression/LogisticRegression/fit/training_set</v>
      </c>
      <c r="I846" t="str">
        <f>IF(A846="-","+","-")</f>
        <v>+</v>
      </c>
      <c r="J846" t="str">
        <f>IF(AND(I846="-",NOT(D846="ok")),"+","")</f>
        <v/>
      </c>
      <c r="K846" t="str">
        <f>IF(AND(I846="+",NOT(D846="ok")),"+","")</f>
        <v>+</v>
      </c>
      <c r="L846" t="str">
        <f>IF(AND(I846="-",D846="?",A846&lt;$M$18),"+","")</f>
        <v/>
      </c>
      <c r="N846" t="str">
        <f>IF(AND(D846="ok",I846="-"),"+","")</f>
        <v/>
      </c>
      <c r="O846" t="str">
        <f>IF(AND(I846="+",D846="ok"),"+","")</f>
        <v/>
      </c>
      <c r="P846" t="str">
        <f>IF(AND(K846="+",C846&lt;&gt;""),"+","")</f>
        <v>+</v>
      </c>
      <c r="Q846" t="str">
        <f>IF(AND(I846="-",NOT(D846="ok")),LEN(B846)-LEN(SUBSTITUTE(B846,",",""))+"1","")</f>
        <v/>
      </c>
      <c r="R846" t="str">
        <f>IF(AND(I846="-",NOT(D846="ok")),LEN(C846)-LEN(SUBSTITUTE(C846,",",""))+"1","")</f>
        <v/>
      </c>
    </row>
    <row r="847" spans="1:18" ht="30" x14ac:dyDescent="0.25">
      <c r="A847" s="1" t="s">
        <v>6</v>
      </c>
      <c r="B847" s="1"/>
      <c r="C847" s="3" t="s">
        <v>463</v>
      </c>
      <c r="D847" s="8" t="s">
        <v>1179</v>
      </c>
      <c r="E847" t="s">
        <v>1245</v>
      </c>
      <c r="F847" t="str">
        <f>_xlfn.CONCAT(B847,C847)</f>
        <v>stdlib/safeds.ml.classical.classification._logistic_regression/LogisticRegression/is_fitted</v>
      </c>
      <c r="I847" t="str">
        <f>IF(A847="-","+","-")</f>
        <v>+</v>
      </c>
      <c r="J847" t="str">
        <f>IF(AND(I847="-",NOT(D847="ok")),"+","")</f>
        <v/>
      </c>
      <c r="K847" t="str">
        <f>IF(AND(I847="+",NOT(D847="ok")),"+","")</f>
        <v/>
      </c>
      <c r="L847" t="str">
        <f>IF(AND(I847="-",D847="?",A847&lt;$M$18),"+","")</f>
        <v/>
      </c>
      <c r="N847" t="str">
        <f>IF(AND(D847="ok",I847="-"),"+","")</f>
        <v/>
      </c>
      <c r="O847" t="str">
        <f>IF(AND(I847="+",D847="ok"),"+","")</f>
        <v>+</v>
      </c>
    </row>
    <row r="848" spans="1:18" ht="30" x14ac:dyDescent="0.25">
      <c r="A848" s="1" t="s">
        <v>6</v>
      </c>
      <c r="B848" s="1"/>
      <c r="C848" s="3" t="s">
        <v>1090</v>
      </c>
      <c r="D848" s="8" t="s">
        <v>1179</v>
      </c>
      <c r="E848" t="s">
        <v>1245</v>
      </c>
      <c r="F848" t="str">
        <f>_xlfn.CONCAT(B848,C848)</f>
        <v>stdlib/safeds.ml.classical.classification._logistic_regression/LogisticRegression/is_fitted/self</v>
      </c>
      <c r="I848" t="str">
        <f>IF(A848="-","+","-")</f>
        <v>+</v>
      </c>
      <c r="J848" t="str">
        <f>IF(AND(I848="-",NOT(D848="ok")),"+","")</f>
        <v/>
      </c>
      <c r="K848" t="str">
        <f>IF(AND(I848="+",NOT(D848="ok")),"+","")</f>
        <v/>
      </c>
      <c r="L848" t="str">
        <f>IF(AND(I848="-",D848="?",A848&lt;$M$18),"+","")</f>
        <v/>
      </c>
      <c r="N848" t="str">
        <f>IF(AND(D848="ok",I848="-"),"+","")</f>
        <v/>
      </c>
      <c r="O848" t="str">
        <f>IF(AND(I848="+",D848="ok"),"+","")</f>
        <v>+</v>
      </c>
    </row>
    <row r="849" spans="1:18" x14ac:dyDescent="0.25">
      <c r="A849" s="1" t="s">
        <v>6</v>
      </c>
      <c r="B849" s="1"/>
      <c r="C849" s="14" t="s">
        <v>464</v>
      </c>
      <c r="D849" s="8" t="str">
        <f>IF(B849=C849,"ok","-")</f>
        <v>-</v>
      </c>
      <c r="F849" t="str">
        <f>_xlfn.CONCAT(B849,C849)</f>
        <v>stdlib/safeds.ml.classical.classification._logistic_regression/LogisticRegression/predict</v>
      </c>
      <c r="I849" t="str">
        <f>IF(A849="-","+","-")</f>
        <v>+</v>
      </c>
      <c r="J849" t="str">
        <f>IF(AND(I849="-",NOT(D849="ok")),"+","")</f>
        <v/>
      </c>
      <c r="K849" t="str">
        <f>IF(AND(I849="+",NOT(D849="ok")),"+","")</f>
        <v>+</v>
      </c>
      <c r="L849" t="str">
        <f>IF(AND(I849="-",D849="?",A849&lt;$M$18),"+","")</f>
        <v/>
      </c>
      <c r="N849" t="str">
        <f>IF(AND(D849="ok",I849="-"),"+","")</f>
        <v/>
      </c>
      <c r="O849" t="str">
        <f>IF(AND(I849="+",D849="ok"),"+","")</f>
        <v/>
      </c>
      <c r="P849" t="str">
        <f>IF(AND(K849="+",C849&lt;&gt;""),"+","")</f>
        <v>+</v>
      </c>
      <c r="Q849" t="str">
        <f>IF(AND(I849="-",NOT(D849="ok")),LEN(B849)-LEN(SUBSTITUTE(B849,",",""))+"1","")</f>
        <v/>
      </c>
      <c r="R849" t="str">
        <f>IF(AND(I849="-",NOT(D849="ok")),LEN(C849)-LEN(SUBSTITUTE(C849,",",""))+"1","")</f>
        <v/>
      </c>
    </row>
    <row r="850" spans="1:18" x14ac:dyDescent="0.25">
      <c r="A850" s="1" t="s">
        <v>6</v>
      </c>
      <c r="B850" s="1"/>
      <c r="C850" s="14" t="s">
        <v>91</v>
      </c>
      <c r="D850" s="8" t="str">
        <f>IF(B850=C850,"ok","-")</f>
        <v>-</v>
      </c>
      <c r="F850" t="str">
        <f>_xlfn.CONCAT(B850,C850)</f>
        <v>stdlib/safeds.ml.classical.classification._random_forest/RandomForest</v>
      </c>
      <c r="I850" t="str">
        <f>IF(A850="-","+","-")</f>
        <v>+</v>
      </c>
      <c r="J850" t="str">
        <f>IF(AND(I850="-",NOT(D850="ok")),"+","")</f>
        <v/>
      </c>
      <c r="K850" t="str">
        <f>IF(AND(I850="+",NOT(D850="ok")),"+","")</f>
        <v>+</v>
      </c>
      <c r="L850" t="str">
        <f>IF(AND(I850="-",D850="?",A850&lt;$M$18),"+","")</f>
        <v/>
      </c>
      <c r="N850" t="str">
        <f>IF(AND(D850="ok",I850="-"),"+","")</f>
        <v/>
      </c>
      <c r="O850" t="str">
        <f>IF(AND(I850="+",D850="ok"),"+","")</f>
        <v/>
      </c>
      <c r="P850" t="str">
        <f>IF(AND(K850="+",C850&lt;&gt;""),"+","")</f>
        <v>+</v>
      </c>
      <c r="Q850" t="str">
        <f>IF(AND(I850="-",NOT(D850="ok")),LEN(B850)-LEN(SUBSTITUTE(B850,",",""))+"1","")</f>
        <v/>
      </c>
      <c r="R850" t="str">
        <f>IF(AND(I850="-",NOT(D850="ok")),LEN(C850)-LEN(SUBSTITUTE(C850,",",""))+"1","")</f>
        <v/>
      </c>
    </row>
    <row r="851" spans="1:18" x14ac:dyDescent="0.25">
      <c r="A851" s="1" t="s">
        <v>6</v>
      </c>
      <c r="B851" s="1"/>
      <c r="C851" s="14" t="s">
        <v>465</v>
      </c>
      <c r="D851" s="8" t="str">
        <f>IF(B851=C851,"ok","-")</f>
        <v>-</v>
      </c>
      <c r="F851" t="str">
        <f>_xlfn.CONCAT(B851,C851)</f>
        <v>stdlib/safeds.ml.classical.classification._random_forest/RandomForest/__init__</v>
      </c>
      <c r="I851" t="str">
        <f>IF(A851="-","+","-")</f>
        <v>+</v>
      </c>
      <c r="J851" t="str">
        <f>IF(AND(I851="-",NOT(D851="ok")),"+","")</f>
        <v/>
      </c>
      <c r="K851" t="str">
        <f>IF(AND(I851="+",NOT(D851="ok")),"+","")</f>
        <v>+</v>
      </c>
      <c r="L851" t="str">
        <f>IF(AND(I851="-",D851="?",A851&lt;$M$18),"+","")</f>
        <v/>
      </c>
      <c r="N851" t="str">
        <f>IF(AND(D851="ok",I851="-"),"+","")</f>
        <v/>
      </c>
      <c r="O851" t="str">
        <f>IF(AND(I851="+",D851="ok"),"+","")</f>
        <v/>
      </c>
      <c r="P851" t="str">
        <f>IF(AND(K851="+",C851&lt;&gt;""),"+","")</f>
        <v>+</v>
      </c>
      <c r="Q851" t="str">
        <f>IF(AND(I851="-",NOT(D851="ok")),LEN(B851)-LEN(SUBSTITUTE(B851,",",""))+"1","")</f>
        <v/>
      </c>
      <c r="R851" t="str">
        <f>IF(AND(I851="-",NOT(D851="ok")),LEN(C851)-LEN(SUBSTITUTE(C851,",",""))+"1","")</f>
        <v/>
      </c>
    </row>
    <row r="852" spans="1:18" x14ac:dyDescent="0.25">
      <c r="A852" s="1" t="s">
        <v>6</v>
      </c>
      <c r="B852" s="1"/>
      <c r="C852" s="14" t="s">
        <v>1091</v>
      </c>
      <c r="D852" s="8" t="str">
        <f>IF(B852=C852,"ok","-")</f>
        <v>-</v>
      </c>
      <c r="F852" t="str">
        <f>_xlfn.CONCAT(B852,C852)</f>
        <v>stdlib/safeds.ml.classical.classification._random_forest/RandomForest/__init__/self</v>
      </c>
      <c r="I852" t="str">
        <f>IF(A852="-","+","-")</f>
        <v>+</v>
      </c>
      <c r="J852" t="str">
        <f>IF(AND(I852="-",NOT(D852="ok")),"+","")</f>
        <v/>
      </c>
      <c r="K852" t="str">
        <f>IF(AND(I852="+",NOT(D852="ok")),"+","")</f>
        <v>+</v>
      </c>
      <c r="L852" t="str">
        <f>IF(AND(I852="-",D852="?",A852&lt;$M$18),"+","")</f>
        <v/>
      </c>
      <c r="N852" t="str">
        <f>IF(AND(D852="ok",I852="-"),"+","")</f>
        <v/>
      </c>
      <c r="O852" t="str">
        <f>IF(AND(I852="+",D852="ok"),"+","")</f>
        <v/>
      </c>
      <c r="P852" t="str">
        <f>IF(AND(K852="+",C852&lt;&gt;""),"+","")</f>
        <v>+</v>
      </c>
      <c r="Q852" t="str">
        <f>IF(AND(I852="-",NOT(D852="ok")),LEN(B852)-LEN(SUBSTITUTE(B852,",",""))+"1","")</f>
        <v/>
      </c>
      <c r="R852" t="str">
        <f>IF(AND(I852="-",NOT(D852="ok")),LEN(C852)-LEN(SUBSTITUTE(C852,",",""))+"1","")</f>
        <v/>
      </c>
    </row>
    <row r="853" spans="1:18" x14ac:dyDescent="0.25">
      <c r="A853" s="1" t="s">
        <v>6</v>
      </c>
      <c r="B853" s="1"/>
      <c r="C853" s="14" t="s">
        <v>466</v>
      </c>
      <c r="D853" s="8" t="str">
        <f>IF(B853=C853,"ok","-")</f>
        <v>-</v>
      </c>
      <c r="F853" t="str">
        <f>_xlfn.CONCAT(B853,C853)</f>
        <v>stdlib/safeds.ml.classical.classification._random_forest/RandomForest/fit</v>
      </c>
      <c r="I853" t="str">
        <f>IF(A853="-","+","-")</f>
        <v>+</v>
      </c>
      <c r="J853" t="str">
        <f>IF(AND(I853="-",NOT(D853="ok")),"+","")</f>
        <v/>
      </c>
      <c r="K853" t="str">
        <f>IF(AND(I853="+",NOT(D853="ok")),"+","")</f>
        <v>+</v>
      </c>
      <c r="L853" t="str">
        <f>IF(AND(I853="-",D853="?",A853&lt;$M$18),"+","")</f>
        <v/>
      </c>
      <c r="N853" t="str">
        <f>IF(AND(D853="ok",I853="-"),"+","")</f>
        <v/>
      </c>
      <c r="O853" t="str">
        <f>IF(AND(I853="+",D853="ok"),"+","")</f>
        <v/>
      </c>
      <c r="P853" t="str">
        <f>IF(AND(K853="+",C853&lt;&gt;""),"+","")</f>
        <v>+</v>
      </c>
      <c r="Q853" t="str">
        <f>IF(AND(I853="-",NOT(D853="ok")),LEN(B853)-LEN(SUBSTITUTE(B853,",",""))+"1","")</f>
        <v/>
      </c>
      <c r="R853" t="str">
        <f>IF(AND(I853="-",NOT(D853="ok")),LEN(C853)-LEN(SUBSTITUTE(C853,",",""))+"1","")</f>
        <v/>
      </c>
    </row>
    <row r="854" spans="1:18" x14ac:dyDescent="0.25">
      <c r="A854" s="1" t="s">
        <v>6</v>
      </c>
      <c r="B854" s="1"/>
      <c r="C854" s="14" t="s">
        <v>1092</v>
      </c>
      <c r="D854" s="8" t="str">
        <f>IF(B854=C854,"ok","-")</f>
        <v>-</v>
      </c>
      <c r="F854" t="str">
        <f>_xlfn.CONCAT(B854,C854)</f>
        <v>stdlib/safeds.ml.classical.classification._random_forest/RandomForest/fit/self</v>
      </c>
      <c r="I854" t="str">
        <f>IF(A854="-","+","-")</f>
        <v>+</v>
      </c>
      <c r="J854" t="str">
        <f>IF(AND(I854="-",NOT(D854="ok")),"+","")</f>
        <v/>
      </c>
      <c r="K854" t="str">
        <f>IF(AND(I854="+",NOT(D854="ok")),"+","")</f>
        <v>+</v>
      </c>
      <c r="L854" t="str">
        <f>IF(AND(I854="-",D854="?",A854&lt;$M$18),"+","")</f>
        <v/>
      </c>
      <c r="N854" t="str">
        <f>IF(AND(D854="ok",I854="-"),"+","")</f>
        <v/>
      </c>
      <c r="O854" t="str">
        <f>IF(AND(I854="+",D854="ok"),"+","")</f>
        <v/>
      </c>
      <c r="P854" t="str">
        <f>IF(AND(K854="+",C854&lt;&gt;""),"+","")</f>
        <v>+</v>
      </c>
      <c r="Q854" t="str">
        <f>IF(AND(I854="-",NOT(D854="ok")),LEN(B854)-LEN(SUBSTITUTE(B854,",",""))+"1","")</f>
        <v/>
      </c>
      <c r="R854" t="str">
        <f>IF(AND(I854="-",NOT(D854="ok")),LEN(C854)-LEN(SUBSTITUTE(C854,",",""))+"1","")</f>
        <v/>
      </c>
    </row>
    <row r="855" spans="1:18" x14ac:dyDescent="0.25">
      <c r="A855" s="1" t="s">
        <v>6</v>
      </c>
      <c r="B855" s="1"/>
      <c r="C855" s="14" t="s">
        <v>1093</v>
      </c>
      <c r="D855" s="8" t="str">
        <f>IF(B855=C855,"ok","-")</f>
        <v>-</v>
      </c>
      <c r="F855" t="str">
        <f>_xlfn.CONCAT(B855,C855)</f>
        <v>stdlib/safeds.ml.classical.classification._random_forest/RandomForest/fit/training_set</v>
      </c>
      <c r="I855" t="str">
        <f>IF(A855="-","+","-")</f>
        <v>+</v>
      </c>
      <c r="J855" t="str">
        <f>IF(AND(I855="-",NOT(D855="ok")),"+","")</f>
        <v/>
      </c>
      <c r="K855" t="str">
        <f>IF(AND(I855="+",NOT(D855="ok")),"+","")</f>
        <v>+</v>
      </c>
      <c r="L855" t="str">
        <f>IF(AND(I855="-",D855="?",A855&lt;$M$18),"+","")</f>
        <v/>
      </c>
      <c r="N855" t="str">
        <f>IF(AND(D855="ok",I855="-"),"+","")</f>
        <v/>
      </c>
      <c r="O855" t="str">
        <f>IF(AND(I855="+",D855="ok"),"+","")</f>
        <v/>
      </c>
      <c r="P855" t="str">
        <f>IF(AND(K855="+",C855&lt;&gt;""),"+","")</f>
        <v>+</v>
      </c>
      <c r="Q855" t="str">
        <f>IF(AND(I855="-",NOT(D855="ok")),LEN(B855)-LEN(SUBSTITUTE(B855,",",""))+"1","")</f>
        <v/>
      </c>
      <c r="R855" t="str">
        <f>IF(AND(I855="-",NOT(D855="ok")),LEN(C855)-LEN(SUBSTITUTE(C855,",",""))+"1","")</f>
        <v/>
      </c>
    </row>
    <row r="856" spans="1:18" x14ac:dyDescent="0.25">
      <c r="A856" s="1" t="s">
        <v>6</v>
      </c>
      <c r="B856" s="1"/>
      <c r="C856" s="3" t="s">
        <v>467</v>
      </c>
      <c r="D856" s="8" t="s">
        <v>1179</v>
      </c>
      <c r="E856" t="s">
        <v>1245</v>
      </c>
      <c r="F856" t="str">
        <f>_xlfn.CONCAT(B856,C856)</f>
        <v>stdlib/safeds.ml.classical.classification._random_forest/RandomForest/is_fitted</v>
      </c>
      <c r="I856" t="str">
        <f>IF(A856="-","+","-")</f>
        <v>+</v>
      </c>
      <c r="J856" t="str">
        <f>IF(AND(I856="-",NOT(D856="ok")),"+","")</f>
        <v/>
      </c>
      <c r="K856" t="str">
        <f>IF(AND(I856="+",NOT(D856="ok")),"+","")</f>
        <v/>
      </c>
      <c r="L856" t="str">
        <f>IF(AND(I856="-",D856="?",A856&lt;$M$18),"+","")</f>
        <v/>
      </c>
      <c r="N856" t="str">
        <f>IF(AND(D856="ok",I856="-"),"+","")</f>
        <v/>
      </c>
      <c r="O856" t="str">
        <f>IF(AND(I856="+",D856="ok"),"+","")</f>
        <v>+</v>
      </c>
    </row>
    <row r="857" spans="1:18" x14ac:dyDescent="0.25">
      <c r="A857" s="1" t="s">
        <v>6</v>
      </c>
      <c r="B857" s="1"/>
      <c r="C857" s="3" t="s">
        <v>1094</v>
      </c>
      <c r="D857" s="8" t="s">
        <v>1179</v>
      </c>
      <c r="E857" t="s">
        <v>1245</v>
      </c>
      <c r="F857" t="str">
        <f>_xlfn.CONCAT(B857,C857)</f>
        <v>stdlib/safeds.ml.classical.classification._random_forest/RandomForest/is_fitted/self</v>
      </c>
      <c r="I857" t="str">
        <f>IF(A857="-","+","-")</f>
        <v>+</v>
      </c>
      <c r="J857" t="str">
        <f>IF(AND(I857="-",NOT(D857="ok")),"+","")</f>
        <v/>
      </c>
      <c r="K857" t="str">
        <f>IF(AND(I857="+",NOT(D857="ok")),"+","")</f>
        <v/>
      </c>
      <c r="L857" t="str">
        <f>IF(AND(I857="-",D857="?",A857&lt;$M$18),"+","")</f>
        <v/>
      </c>
      <c r="N857" t="str">
        <f>IF(AND(D857="ok",I857="-"),"+","")</f>
        <v/>
      </c>
      <c r="O857" t="str">
        <f>IF(AND(I857="+",D857="ok"),"+","")</f>
        <v>+</v>
      </c>
    </row>
    <row r="858" spans="1:18" x14ac:dyDescent="0.25">
      <c r="A858" s="1" t="s">
        <v>6</v>
      </c>
      <c r="B858" s="1"/>
      <c r="C858" s="14" t="s">
        <v>468</v>
      </c>
      <c r="D858" s="8" t="str">
        <f>IF(B858=C858,"ok","-")</f>
        <v>-</v>
      </c>
      <c r="F858" t="str">
        <f>_xlfn.CONCAT(B858,C858)</f>
        <v>stdlib/safeds.ml.classical.classification._random_forest/RandomForest/predict</v>
      </c>
      <c r="I858" t="str">
        <f>IF(A858="-","+","-")</f>
        <v>+</v>
      </c>
      <c r="J858" t="str">
        <f>IF(AND(I858="-",NOT(D858="ok")),"+","")</f>
        <v/>
      </c>
      <c r="K858" t="str">
        <f>IF(AND(I858="+",NOT(D858="ok")),"+","")</f>
        <v>+</v>
      </c>
      <c r="L858" t="str">
        <f>IF(AND(I858="-",D858="?",A858&lt;$M$18),"+","")</f>
        <v/>
      </c>
      <c r="N858" t="str">
        <f>IF(AND(D858="ok",I858="-"),"+","")</f>
        <v/>
      </c>
      <c r="O858" t="str">
        <f>IF(AND(I858="+",D858="ok"),"+","")</f>
        <v/>
      </c>
      <c r="P858" t="str">
        <f>IF(AND(K858="+",C858&lt;&gt;""),"+","")</f>
        <v>+</v>
      </c>
      <c r="Q858" t="str">
        <f>IF(AND(I858="-",NOT(D858="ok")),LEN(B858)-LEN(SUBSTITUTE(B858,",",""))+"1","")</f>
        <v/>
      </c>
      <c r="R858" t="str">
        <f>IF(AND(I858="-",NOT(D858="ok")),LEN(C858)-LEN(SUBSTITUTE(C858,",",""))+"1","")</f>
        <v/>
      </c>
    </row>
    <row r="859" spans="1:18" x14ac:dyDescent="0.25">
      <c r="A859" s="1" t="s">
        <v>6</v>
      </c>
      <c r="B859" s="1"/>
      <c r="C859" s="14" t="s">
        <v>92</v>
      </c>
      <c r="D859" s="8" t="str">
        <f>IF(B859=C859,"ok","-")</f>
        <v>-</v>
      </c>
      <c r="F859" t="str">
        <f>_xlfn.CONCAT(B859,C859)</f>
        <v>stdlib/safeds.ml.classical.regression._ada_boost/AdaBoost</v>
      </c>
      <c r="I859" t="str">
        <f>IF(A859="-","+","-")</f>
        <v>+</v>
      </c>
      <c r="J859" t="str">
        <f>IF(AND(I859="-",NOT(D859="ok")),"+","")</f>
        <v/>
      </c>
      <c r="K859" t="str">
        <f>IF(AND(I859="+",NOT(D859="ok")),"+","")</f>
        <v>+</v>
      </c>
      <c r="L859" t="str">
        <f>IF(AND(I859="-",D859="?",A859&lt;$M$18),"+","")</f>
        <v/>
      </c>
      <c r="N859" t="str">
        <f>IF(AND(D859="ok",I859="-"),"+","")</f>
        <v/>
      </c>
      <c r="O859" t="str">
        <f>IF(AND(I859="+",D859="ok"),"+","")</f>
        <v/>
      </c>
      <c r="P859" t="str">
        <f>IF(AND(K859="+",C859&lt;&gt;""),"+","")</f>
        <v>+</v>
      </c>
      <c r="Q859" t="str">
        <f>IF(AND(I859="-",NOT(D859="ok")),LEN(B859)-LEN(SUBSTITUTE(B859,",",""))+"1","")</f>
        <v/>
      </c>
      <c r="R859" t="str">
        <f>IF(AND(I859="-",NOT(D859="ok")),LEN(C859)-LEN(SUBSTITUTE(C859,",",""))+"1","")</f>
        <v/>
      </c>
    </row>
    <row r="860" spans="1:18" x14ac:dyDescent="0.25">
      <c r="A860" s="1" t="s">
        <v>6</v>
      </c>
      <c r="B860" s="1"/>
      <c r="C860" s="14" t="s">
        <v>469</v>
      </c>
      <c r="D860" s="8" t="str">
        <f>IF(B860=C860,"ok","-")</f>
        <v>-</v>
      </c>
      <c r="F860" t="str">
        <f>_xlfn.CONCAT(B860,C860)</f>
        <v>stdlib/safeds.ml.classical.regression._ada_boost/AdaBoost/__init__</v>
      </c>
      <c r="I860" t="str">
        <f>IF(A860="-","+","-")</f>
        <v>+</v>
      </c>
      <c r="J860" t="str">
        <f>IF(AND(I860="-",NOT(D860="ok")),"+","")</f>
        <v/>
      </c>
      <c r="K860" t="str">
        <f>IF(AND(I860="+",NOT(D860="ok")),"+","")</f>
        <v>+</v>
      </c>
      <c r="L860" t="str">
        <f>IF(AND(I860="-",D860="?",A860&lt;$M$18),"+","")</f>
        <v/>
      </c>
      <c r="N860" t="str">
        <f>IF(AND(D860="ok",I860="-"),"+","")</f>
        <v/>
      </c>
      <c r="O860" t="str">
        <f>IF(AND(I860="+",D860="ok"),"+","")</f>
        <v/>
      </c>
      <c r="P860" t="str">
        <f>IF(AND(K860="+",C860&lt;&gt;""),"+","")</f>
        <v>+</v>
      </c>
      <c r="Q860" t="str">
        <f>IF(AND(I860="-",NOT(D860="ok")),LEN(B860)-LEN(SUBSTITUTE(B860,",",""))+"1","")</f>
        <v/>
      </c>
      <c r="R860" t="str">
        <f>IF(AND(I860="-",NOT(D860="ok")),LEN(C860)-LEN(SUBSTITUTE(C860,",",""))+"1","")</f>
        <v/>
      </c>
    </row>
    <row r="861" spans="1:18" x14ac:dyDescent="0.25">
      <c r="A861" s="1" t="s">
        <v>6</v>
      </c>
      <c r="B861" s="1"/>
      <c r="C861" s="14" t="s">
        <v>1095</v>
      </c>
      <c r="D861" s="8" t="str">
        <f>IF(B861=C861,"ok","-")</f>
        <v>-</v>
      </c>
      <c r="F861" t="str">
        <f>_xlfn.CONCAT(B861,C861)</f>
        <v>stdlib/safeds.ml.classical.regression._ada_boost/AdaBoost/__init__/self</v>
      </c>
      <c r="I861" t="str">
        <f>IF(A861="-","+","-")</f>
        <v>+</v>
      </c>
      <c r="J861" t="str">
        <f>IF(AND(I861="-",NOT(D861="ok")),"+","")</f>
        <v/>
      </c>
      <c r="K861" t="str">
        <f>IF(AND(I861="+",NOT(D861="ok")),"+","")</f>
        <v>+</v>
      </c>
      <c r="L861" t="str">
        <f>IF(AND(I861="-",D861="?",A861&lt;$M$18),"+","")</f>
        <v/>
      </c>
      <c r="N861" t="str">
        <f>IF(AND(D861="ok",I861="-"),"+","")</f>
        <v/>
      </c>
      <c r="O861" t="str">
        <f>IF(AND(I861="+",D861="ok"),"+","")</f>
        <v/>
      </c>
      <c r="P861" t="str">
        <f>IF(AND(K861="+",C861&lt;&gt;""),"+","")</f>
        <v>+</v>
      </c>
      <c r="Q861" t="str">
        <f>IF(AND(I861="-",NOT(D861="ok")),LEN(B861)-LEN(SUBSTITUTE(B861,",",""))+"1","")</f>
        <v/>
      </c>
      <c r="R861" t="str">
        <f>IF(AND(I861="-",NOT(D861="ok")),LEN(C861)-LEN(SUBSTITUTE(C861,",",""))+"1","")</f>
        <v/>
      </c>
    </row>
    <row r="862" spans="1:18" x14ac:dyDescent="0.25">
      <c r="A862" s="1" t="s">
        <v>6</v>
      </c>
      <c r="B862" s="1"/>
      <c r="C862" s="14" t="s">
        <v>470</v>
      </c>
      <c r="D862" s="8" t="str">
        <f>IF(B862=C862,"ok","-")</f>
        <v>-</v>
      </c>
      <c r="F862" t="str">
        <f>_xlfn.CONCAT(B862,C862)</f>
        <v>stdlib/safeds.ml.classical.regression._ada_boost/AdaBoost/fit</v>
      </c>
      <c r="I862" t="str">
        <f>IF(A862="-","+","-")</f>
        <v>+</v>
      </c>
      <c r="J862" t="str">
        <f>IF(AND(I862="-",NOT(D862="ok")),"+","")</f>
        <v/>
      </c>
      <c r="K862" t="str">
        <f>IF(AND(I862="+",NOT(D862="ok")),"+","")</f>
        <v>+</v>
      </c>
      <c r="L862" t="str">
        <f>IF(AND(I862="-",D862="?",A862&lt;$M$18),"+","")</f>
        <v/>
      </c>
      <c r="N862" t="str">
        <f>IF(AND(D862="ok",I862="-"),"+","")</f>
        <v/>
      </c>
      <c r="O862" t="str">
        <f>IF(AND(I862="+",D862="ok"),"+","")</f>
        <v/>
      </c>
      <c r="P862" t="str">
        <f>IF(AND(K862="+",C862&lt;&gt;""),"+","")</f>
        <v>+</v>
      </c>
      <c r="Q862" t="str">
        <f>IF(AND(I862="-",NOT(D862="ok")),LEN(B862)-LEN(SUBSTITUTE(B862,",",""))+"1","")</f>
        <v/>
      </c>
      <c r="R862" t="str">
        <f>IF(AND(I862="-",NOT(D862="ok")),LEN(C862)-LEN(SUBSTITUTE(C862,",",""))+"1","")</f>
        <v/>
      </c>
    </row>
    <row r="863" spans="1:18" x14ac:dyDescent="0.25">
      <c r="A863" s="1" t="s">
        <v>6</v>
      </c>
      <c r="B863" s="1"/>
      <c r="C863" s="14" t="s">
        <v>1096</v>
      </c>
      <c r="D863" s="8" t="str">
        <f>IF(B863=C863,"ok","-")</f>
        <v>-</v>
      </c>
      <c r="F863" t="str">
        <f>_xlfn.CONCAT(B863,C863)</f>
        <v>stdlib/safeds.ml.classical.regression._ada_boost/AdaBoost/fit/self</v>
      </c>
      <c r="I863" t="str">
        <f>IF(A863="-","+","-")</f>
        <v>+</v>
      </c>
      <c r="J863" t="str">
        <f>IF(AND(I863="-",NOT(D863="ok")),"+","")</f>
        <v/>
      </c>
      <c r="K863" t="str">
        <f>IF(AND(I863="+",NOT(D863="ok")),"+","")</f>
        <v>+</v>
      </c>
      <c r="L863" t="str">
        <f>IF(AND(I863="-",D863="?",A863&lt;$M$18),"+","")</f>
        <v/>
      </c>
      <c r="N863" t="str">
        <f>IF(AND(D863="ok",I863="-"),"+","")</f>
        <v/>
      </c>
      <c r="O863" t="str">
        <f>IF(AND(I863="+",D863="ok"),"+","")</f>
        <v/>
      </c>
      <c r="P863" t="str">
        <f>IF(AND(K863="+",C863&lt;&gt;""),"+","")</f>
        <v>+</v>
      </c>
      <c r="Q863" t="str">
        <f>IF(AND(I863="-",NOT(D863="ok")),LEN(B863)-LEN(SUBSTITUTE(B863,",",""))+"1","")</f>
        <v/>
      </c>
      <c r="R863" t="str">
        <f>IF(AND(I863="-",NOT(D863="ok")),LEN(C863)-LEN(SUBSTITUTE(C863,",",""))+"1","")</f>
        <v/>
      </c>
    </row>
    <row r="864" spans="1:18" x14ac:dyDescent="0.25">
      <c r="A864" s="1" t="s">
        <v>6</v>
      </c>
      <c r="B864" s="1"/>
      <c r="C864" s="14" t="s">
        <v>1097</v>
      </c>
      <c r="D864" s="8" t="str">
        <f>IF(B864=C864,"ok","-")</f>
        <v>-</v>
      </c>
      <c r="F864" t="str">
        <f>_xlfn.CONCAT(B864,C864)</f>
        <v>stdlib/safeds.ml.classical.regression._ada_boost/AdaBoost/fit/training_set</v>
      </c>
      <c r="I864" t="str">
        <f>IF(A864="-","+","-")</f>
        <v>+</v>
      </c>
      <c r="J864" t="str">
        <f>IF(AND(I864="-",NOT(D864="ok")),"+","")</f>
        <v/>
      </c>
      <c r="K864" t="str">
        <f>IF(AND(I864="+",NOT(D864="ok")),"+","")</f>
        <v>+</v>
      </c>
      <c r="L864" t="str">
        <f>IF(AND(I864="-",D864="?",A864&lt;$M$18),"+","")</f>
        <v/>
      </c>
      <c r="N864" t="str">
        <f>IF(AND(D864="ok",I864="-"),"+","")</f>
        <v/>
      </c>
      <c r="O864" t="str">
        <f>IF(AND(I864="+",D864="ok"),"+","")</f>
        <v/>
      </c>
      <c r="P864" t="str">
        <f>IF(AND(K864="+",C864&lt;&gt;""),"+","")</f>
        <v>+</v>
      </c>
      <c r="Q864" t="str">
        <f>IF(AND(I864="-",NOT(D864="ok")),LEN(B864)-LEN(SUBSTITUTE(B864,",",""))+"1","")</f>
        <v/>
      </c>
      <c r="R864" t="str">
        <f>IF(AND(I864="-",NOT(D864="ok")),LEN(C864)-LEN(SUBSTITUTE(C864,",",""))+"1","")</f>
        <v/>
      </c>
    </row>
    <row r="865" spans="1:18" x14ac:dyDescent="0.25">
      <c r="A865" s="1" t="s">
        <v>6</v>
      </c>
      <c r="B865" s="1"/>
      <c r="C865" s="3" t="s">
        <v>471</v>
      </c>
      <c r="D865" s="8" t="s">
        <v>1179</v>
      </c>
      <c r="E865" t="s">
        <v>1245</v>
      </c>
      <c r="F865" t="str">
        <f>_xlfn.CONCAT(B865,C865)</f>
        <v>stdlib/safeds.ml.classical.regression._ada_boost/AdaBoost/is_fitted</v>
      </c>
      <c r="I865" t="str">
        <f>IF(A865="-","+","-")</f>
        <v>+</v>
      </c>
      <c r="J865" t="str">
        <f>IF(AND(I865="-",NOT(D865="ok")),"+","")</f>
        <v/>
      </c>
      <c r="K865" t="str">
        <f>IF(AND(I865="+",NOT(D865="ok")),"+","")</f>
        <v/>
      </c>
      <c r="L865" t="str">
        <f>IF(AND(I865="-",D865="?",A865&lt;$M$18),"+","")</f>
        <v/>
      </c>
      <c r="N865" t="str">
        <f>IF(AND(D865="ok",I865="-"),"+","")</f>
        <v/>
      </c>
      <c r="O865" t="str">
        <f>IF(AND(I865="+",D865="ok"),"+","")</f>
        <v>+</v>
      </c>
    </row>
    <row r="866" spans="1:18" x14ac:dyDescent="0.25">
      <c r="A866" s="1" t="s">
        <v>6</v>
      </c>
      <c r="B866" s="1"/>
      <c r="C866" s="3" t="s">
        <v>1098</v>
      </c>
      <c r="D866" s="8" t="s">
        <v>1179</v>
      </c>
      <c r="E866" t="s">
        <v>1245</v>
      </c>
      <c r="F866" t="str">
        <f>_xlfn.CONCAT(B866,C866)</f>
        <v>stdlib/safeds.ml.classical.regression._ada_boost/AdaBoost/is_fitted/self</v>
      </c>
      <c r="I866" t="str">
        <f>IF(A866="-","+","-")</f>
        <v>+</v>
      </c>
      <c r="J866" t="str">
        <f>IF(AND(I866="-",NOT(D866="ok")),"+","")</f>
        <v/>
      </c>
      <c r="K866" t="str">
        <f>IF(AND(I866="+",NOT(D866="ok")),"+","")</f>
        <v/>
      </c>
      <c r="L866" t="str">
        <f>IF(AND(I866="-",D866="?",A866&lt;$M$18),"+","")</f>
        <v/>
      </c>
      <c r="N866" t="str">
        <f>IF(AND(D866="ok",I866="-"),"+","")</f>
        <v/>
      </c>
      <c r="O866" t="str">
        <f>IF(AND(I866="+",D866="ok"),"+","")</f>
        <v>+</v>
      </c>
    </row>
    <row r="867" spans="1:18" x14ac:dyDescent="0.25">
      <c r="A867" s="1" t="s">
        <v>6</v>
      </c>
      <c r="B867" s="1"/>
      <c r="C867" s="14" t="s">
        <v>472</v>
      </c>
      <c r="D867" s="8" t="str">
        <f>IF(B867=C867,"ok","-")</f>
        <v>-</v>
      </c>
      <c r="F867" t="str">
        <f>_xlfn.CONCAT(B867,C867)</f>
        <v>stdlib/safeds.ml.classical.regression._ada_boost/AdaBoost/predict</v>
      </c>
      <c r="I867" t="str">
        <f>IF(A867="-","+","-")</f>
        <v>+</v>
      </c>
      <c r="J867" t="str">
        <f>IF(AND(I867="-",NOT(D867="ok")),"+","")</f>
        <v/>
      </c>
      <c r="K867" t="str">
        <f>IF(AND(I867="+",NOT(D867="ok")),"+","")</f>
        <v>+</v>
      </c>
      <c r="L867" t="str">
        <f>IF(AND(I867="-",D867="?",A867&lt;$M$18),"+","")</f>
        <v/>
      </c>
      <c r="N867" t="str">
        <f>IF(AND(D867="ok",I867="-"),"+","")</f>
        <v/>
      </c>
      <c r="O867" t="str">
        <f>IF(AND(I867="+",D867="ok"),"+","")</f>
        <v/>
      </c>
      <c r="P867" t="str">
        <f>IF(AND(K867="+",C867&lt;&gt;""),"+","")</f>
        <v>+</v>
      </c>
      <c r="Q867" t="str">
        <f>IF(AND(I867="-",NOT(D867="ok")),LEN(B867)-LEN(SUBSTITUTE(B867,",",""))+"1","")</f>
        <v/>
      </c>
      <c r="R867" t="str">
        <f>IF(AND(I867="-",NOT(D867="ok")),LEN(C867)-LEN(SUBSTITUTE(C867,",",""))+"1","")</f>
        <v/>
      </c>
    </row>
    <row r="868" spans="1:18" x14ac:dyDescent="0.25">
      <c r="A868" s="1" t="s">
        <v>6</v>
      </c>
      <c r="B868" s="1"/>
      <c r="C868" s="14" t="s">
        <v>93</v>
      </c>
      <c r="D868" s="8" t="str">
        <f>IF(B868=C868,"ok","-")</f>
        <v>-</v>
      </c>
      <c r="F868" t="str">
        <f>_xlfn.CONCAT(B868,C868)</f>
        <v>stdlib/safeds.ml.classical.regression._decision_tree/DecisionTree</v>
      </c>
      <c r="I868" t="str">
        <f>IF(A868="-","+","-")</f>
        <v>+</v>
      </c>
      <c r="J868" t="str">
        <f>IF(AND(I868="-",NOT(D868="ok")),"+","")</f>
        <v/>
      </c>
      <c r="K868" t="str">
        <f>IF(AND(I868="+",NOT(D868="ok")),"+","")</f>
        <v>+</v>
      </c>
      <c r="L868" t="str">
        <f>IF(AND(I868="-",D868="?",A868&lt;$M$18),"+","")</f>
        <v/>
      </c>
      <c r="N868" t="str">
        <f>IF(AND(D868="ok",I868="-"),"+","")</f>
        <v/>
      </c>
      <c r="O868" t="str">
        <f>IF(AND(I868="+",D868="ok"),"+","")</f>
        <v/>
      </c>
      <c r="P868" t="str">
        <f>IF(AND(K868="+",C868&lt;&gt;""),"+","")</f>
        <v>+</v>
      </c>
      <c r="Q868" t="str">
        <f>IF(AND(I868="-",NOT(D868="ok")),LEN(B868)-LEN(SUBSTITUTE(B868,",",""))+"1","")</f>
        <v/>
      </c>
      <c r="R868" t="str">
        <f>IF(AND(I868="-",NOT(D868="ok")),LEN(C868)-LEN(SUBSTITUTE(C868,",",""))+"1","")</f>
        <v/>
      </c>
    </row>
    <row r="869" spans="1:18" x14ac:dyDescent="0.25">
      <c r="A869" s="1" t="s">
        <v>6</v>
      </c>
      <c r="B869" s="1"/>
      <c r="C869" s="14" t="s">
        <v>473</v>
      </c>
      <c r="D869" s="8" t="str">
        <f>IF(B869=C869,"ok","-")</f>
        <v>-</v>
      </c>
      <c r="F869" t="str">
        <f>_xlfn.CONCAT(B869,C869)</f>
        <v>stdlib/safeds.ml.classical.regression._decision_tree/DecisionTree/__init__</v>
      </c>
      <c r="I869" t="str">
        <f>IF(A869="-","+","-")</f>
        <v>+</v>
      </c>
      <c r="J869" t="str">
        <f>IF(AND(I869="-",NOT(D869="ok")),"+","")</f>
        <v/>
      </c>
      <c r="K869" t="str">
        <f>IF(AND(I869="+",NOT(D869="ok")),"+","")</f>
        <v>+</v>
      </c>
      <c r="L869" t="str">
        <f>IF(AND(I869="-",D869="?",A869&lt;$M$18),"+","")</f>
        <v/>
      </c>
      <c r="N869" t="str">
        <f>IF(AND(D869="ok",I869="-"),"+","")</f>
        <v/>
      </c>
      <c r="O869" t="str">
        <f>IF(AND(I869="+",D869="ok"),"+","")</f>
        <v/>
      </c>
      <c r="P869" t="str">
        <f>IF(AND(K869="+",C869&lt;&gt;""),"+","")</f>
        <v>+</v>
      </c>
      <c r="Q869" t="str">
        <f>IF(AND(I869="-",NOT(D869="ok")),LEN(B869)-LEN(SUBSTITUTE(B869,",",""))+"1","")</f>
        <v/>
      </c>
      <c r="R869" t="str">
        <f>IF(AND(I869="-",NOT(D869="ok")),LEN(C869)-LEN(SUBSTITUTE(C869,",",""))+"1","")</f>
        <v/>
      </c>
    </row>
    <row r="870" spans="1:18" x14ac:dyDescent="0.25">
      <c r="A870" s="1" t="s">
        <v>6</v>
      </c>
      <c r="B870" s="1"/>
      <c r="C870" s="14" t="s">
        <v>1099</v>
      </c>
      <c r="D870" s="8" t="str">
        <f>IF(B870=C870,"ok","-")</f>
        <v>-</v>
      </c>
      <c r="F870" t="str">
        <f>_xlfn.CONCAT(B870,C870)</f>
        <v>stdlib/safeds.ml.classical.regression._decision_tree/DecisionTree/__init__/self</v>
      </c>
      <c r="I870" t="str">
        <f>IF(A870="-","+","-")</f>
        <v>+</v>
      </c>
      <c r="J870" t="str">
        <f>IF(AND(I870="-",NOT(D870="ok")),"+","")</f>
        <v/>
      </c>
      <c r="K870" t="str">
        <f>IF(AND(I870="+",NOT(D870="ok")),"+","")</f>
        <v>+</v>
      </c>
      <c r="L870" t="str">
        <f>IF(AND(I870="-",D870="?",A870&lt;$M$18),"+","")</f>
        <v/>
      </c>
      <c r="N870" t="str">
        <f>IF(AND(D870="ok",I870="-"),"+","")</f>
        <v/>
      </c>
      <c r="O870" t="str">
        <f>IF(AND(I870="+",D870="ok"),"+","")</f>
        <v/>
      </c>
      <c r="P870" t="str">
        <f>IF(AND(K870="+",C870&lt;&gt;""),"+","")</f>
        <v>+</v>
      </c>
      <c r="Q870" t="str">
        <f>IF(AND(I870="-",NOT(D870="ok")),LEN(B870)-LEN(SUBSTITUTE(B870,",",""))+"1","")</f>
        <v/>
      </c>
      <c r="R870" t="str">
        <f>IF(AND(I870="-",NOT(D870="ok")),LEN(C870)-LEN(SUBSTITUTE(C870,",",""))+"1","")</f>
        <v/>
      </c>
    </row>
    <row r="871" spans="1:18" x14ac:dyDescent="0.25">
      <c r="A871" s="1" t="s">
        <v>6</v>
      </c>
      <c r="B871" s="1"/>
      <c r="C871" s="14" t="s">
        <v>474</v>
      </c>
      <c r="D871" s="8" t="str">
        <f>IF(B871=C871,"ok","-")</f>
        <v>-</v>
      </c>
      <c r="F871" t="str">
        <f>_xlfn.CONCAT(B871,C871)</f>
        <v>stdlib/safeds.ml.classical.regression._decision_tree/DecisionTree/fit</v>
      </c>
      <c r="I871" t="str">
        <f>IF(A871="-","+","-")</f>
        <v>+</v>
      </c>
      <c r="J871" t="str">
        <f>IF(AND(I871="-",NOT(D871="ok")),"+","")</f>
        <v/>
      </c>
      <c r="K871" t="str">
        <f>IF(AND(I871="+",NOT(D871="ok")),"+","")</f>
        <v>+</v>
      </c>
      <c r="L871" t="str">
        <f>IF(AND(I871="-",D871="?",A871&lt;$M$18),"+","")</f>
        <v/>
      </c>
      <c r="N871" t="str">
        <f>IF(AND(D871="ok",I871="-"),"+","")</f>
        <v/>
      </c>
      <c r="O871" t="str">
        <f>IF(AND(I871="+",D871="ok"),"+","")</f>
        <v/>
      </c>
      <c r="P871" t="str">
        <f>IF(AND(K871="+",C871&lt;&gt;""),"+","")</f>
        <v>+</v>
      </c>
      <c r="Q871" t="str">
        <f>IF(AND(I871="-",NOT(D871="ok")),LEN(B871)-LEN(SUBSTITUTE(B871,",",""))+"1","")</f>
        <v/>
      </c>
      <c r="R871" t="str">
        <f>IF(AND(I871="-",NOT(D871="ok")),LEN(C871)-LEN(SUBSTITUTE(C871,",",""))+"1","")</f>
        <v/>
      </c>
    </row>
    <row r="872" spans="1:18" x14ac:dyDescent="0.25">
      <c r="A872" s="1" t="s">
        <v>6</v>
      </c>
      <c r="B872" s="1"/>
      <c r="C872" s="14" t="s">
        <v>1100</v>
      </c>
      <c r="D872" s="8" t="str">
        <f>IF(B872=C872,"ok","-")</f>
        <v>-</v>
      </c>
      <c r="F872" t="str">
        <f>_xlfn.CONCAT(B872,C872)</f>
        <v>stdlib/safeds.ml.classical.regression._decision_tree/DecisionTree/fit/self</v>
      </c>
      <c r="I872" t="str">
        <f>IF(A872="-","+","-")</f>
        <v>+</v>
      </c>
      <c r="J872" t="str">
        <f>IF(AND(I872="-",NOT(D872="ok")),"+","")</f>
        <v/>
      </c>
      <c r="K872" t="str">
        <f>IF(AND(I872="+",NOT(D872="ok")),"+","")</f>
        <v>+</v>
      </c>
      <c r="L872" t="str">
        <f>IF(AND(I872="-",D872="?",A872&lt;$M$18),"+","")</f>
        <v/>
      </c>
      <c r="N872" t="str">
        <f>IF(AND(D872="ok",I872="-"),"+","")</f>
        <v/>
      </c>
      <c r="O872" t="str">
        <f>IF(AND(I872="+",D872="ok"),"+","")</f>
        <v/>
      </c>
      <c r="P872" t="str">
        <f>IF(AND(K872="+",C872&lt;&gt;""),"+","")</f>
        <v>+</v>
      </c>
      <c r="Q872" t="str">
        <f>IF(AND(I872="-",NOT(D872="ok")),LEN(B872)-LEN(SUBSTITUTE(B872,",",""))+"1","")</f>
        <v/>
      </c>
      <c r="R872" t="str">
        <f>IF(AND(I872="-",NOT(D872="ok")),LEN(C872)-LEN(SUBSTITUTE(C872,",",""))+"1","")</f>
        <v/>
      </c>
    </row>
    <row r="873" spans="1:18" x14ac:dyDescent="0.25">
      <c r="A873" s="1" t="s">
        <v>6</v>
      </c>
      <c r="B873" s="1"/>
      <c r="C873" s="14" t="s">
        <v>1101</v>
      </c>
      <c r="D873" s="8" t="str">
        <f>IF(B873=C873,"ok","-")</f>
        <v>-</v>
      </c>
      <c r="F873" t="str">
        <f>_xlfn.CONCAT(B873,C873)</f>
        <v>stdlib/safeds.ml.classical.regression._decision_tree/DecisionTree/fit/training_set</v>
      </c>
      <c r="I873" t="str">
        <f>IF(A873="-","+","-")</f>
        <v>+</v>
      </c>
      <c r="J873" t="str">
        <f>IF(AND(I873="-",NOT(D873="ok")),"+","")</f>
        <v/>
      </c>
      <c r="K873" t="str">
        <f>IF(AND(I873="+",NOT(D873="ok")),"+","")</f>
        <v>+</v>
      </c>
      <c r="L873" t="str">
        <f>IF(AND(I873="-",D873="?",A873&lt;$M$18),"+","")</f>
        <v/>
      </c>
      <c r="N873" t="str">
        <f>IF(AND(D873="ok",I873="-"),"+","")</f>
        <v/>
      </c>
      <c r="O873" t="str">
        <f>IF(AND(I873="+",D873="ok"),"+","")</f>
        <v/>
      </c>
      <c r="P873" t="str">
        <f>IF(AND(K873="+",C873&lt;&gt;""),"+","")</f>
        <v>+</v>
      </c>
      <c r="Q873" t="str">
        <f>IF(AND(I873="-",NOT(D873="ok")),LEN(B873)-LEN(SUBSTITUTE(B873,",",""))+"1","")</f>
        <v/>
      </c>
      <c r="R873" t="str">
        <f>IF(AND(I873="-",NOT(D873="ok")),LEN(C873)-LEN(SUBSTITUTE(C873,",",""))+"1","")</f>
        <v/>
      </c>
    </row>
    <row r="874" spans="1:18" x14ac:dyDescent="0.25">
      <c r="A874" s="1" t="s">
        <v>6</v>
      </c>
      <c r="B874" s="1"/>
      <c r="C874" s="3" t="s">
        <v>475</v>
      </c>
      <c r="D874" s="8" t="s">
        <v>1179</v>
      </c>
      <c r="E874" t="s">
        <v>1245</v>
      </c>
      <c r="F874" t="str">
        <f>_xlfn.CONCAT(B874,C874)</f>
        <v>stdlib/safeds.ml.classical.regression._decision_tree/DecisionTree/is_fitted</v>
      </c>
      <c r="I874" t="str">
        <f>IF(A874="-","+","-")</f>
        <v>+</v>
      </c>
      <c r="J874" t="str">
        <f>IF(AND(I874="-",NOT(D874="ok")),"+","")</f>
        <v/>
      </c>
      <c r="K874" t="str">
        <f>IF(AND(I874="+",NOT(D874="ok")),"+","")</f>
        <v/>
      </c>
      <c r="L874" t="str">
        <f>IF(AND(I874="-",D874="?",A874&lt;$M$18),"+","")</f>
        <v/>
      </c>
      <c r="N874" t="str">
        <f>IF(AND(D874="ok",I874="-"),"+","")</f>
        <v/>
      </c>
      <c r="O874" t="str">
        <f>IF(AND(I874="+",D874="ok"),"+","")</f>
        <v>+</v>
      </c>
    </row>
    <row r="875" spans="1:18" x14ac:dyDescent="0.25">
      <c r="A875" s="1" t="s">
        <v>6</v>
      </c>
      <c r="B875" s="1"/>
      <c r="C875" s="3" t="s">
        <v>1102</v>
      </c>
      <c r="D875" s="8" t="s">
        <v>1179</v>
      </c>
      <c r="E875" t="s">
        <v>1245</v>
      </c>
      <c r="F875" t="str">
        <f>_xlfn.CONCAT(B875,C875)</f>
        <v>stdlib/safeds.ml.classical.regression._decision_tree/DecisionTree/is_fitted/self</v>
      </c>
      <c r="I875" t="str">
        <f>IF(A875="-","+","-")</f>
        <v>+</v>
      </c>
      <c r="J875" t="str">
        <f>IF(AND(I875="-",NOT(D875="ok")),"+","")</f>
        <v/>
      </c>
      <c r="K875" t="str">
        <f>IF(AND(I875="+",NOT(D875="ok")),"+","")</f>
        <v/>
      </c>
      <c r="L875" t="str">
        <f>IF(AND(I875="-",D875="?",A875&lt;$M$18),"+","")</f>
        <v/>
      </c>
      <c r="N875" t="str">
        <f>IF(AND(D875="ok",I875="-"),"+","")</f>
        <v/>
      </c>
      <c r="O875" t="str">
        <f>IF(AND(I875="+",D875="ok"),"+","")</f>
        <v>+</v>
      </c>
    </row>
    <row r="876" spans="1:18" x14ac:dyDescent="0.25">
      <c r="A876" s="1" t="s">
        <v>6</v>
      </c>
      <c r="B876" s="1"/>
      <c r="C876" s="14" t="s">
        <v>476</v>
      </c>
      <c r="D876" s="8" t="str">
        <f>IF(B876=C876,"ok","-")</f>
        <v>-</v>
      </c>
      <c r="F876" t="str">
        <f>_xlfn.CONCAT(B876,C876)</f>
        <v>stdlib/safeds.ml.classical.regression._decision_tree/DecisionTree/predict</v>
      </c>
      <c r="I876" t="str">
        <f>IF(A876="-","+","-")</f>
        <v>+</v>
      </c>
      <c r="J876" t="str">
        <f>IF(AND(I876="-",NOT(D876="ok")),"+","")</f>
        <v/>
      </c>
      <c r="K876" t="str">
        <f>IF(AND(I876="+",NOT(D876="ok")),"+","")</f>
        <v>+</v>
      </c>
      <c r="L876" t="str">
        <f>IF(AND(I876="-",D876="?",A876&lt;$M$18),"+","")</f>
        <v/>
      </c>
      <c r="N876" t="str">
        <f>IF(AND(D876="ok",I876="-"),"+","")</f>
        <v/>
      </c>
      <c r="O876" t="str">
        <f>IF(AND(I876="+",D876="ok"),"+","")</f>
        <v/>
      </c>
      <c r="P876" t="str">
        <f>IF(AND(K876="+",C876&lt;&gt;""),"+","")</f>
        <v>+</v>
      </c>
      <c r="Q876" t="str">
        <f>IF(AND(I876="-",NOT(D876="ok")),LEN(B876)-LEN(SUBSTITUTE(B876,",",""))+"1","")</f>
        <v/>
      </c>
      <c r="R876" t="str">
        <f>IF(AND(I876="-",NOT(D876="ok")),LEN(C876)-LEN(SUBSTITUTE(C876,",",""))+"1","")</f>
        <v/>
      </c>
    </row>
    <row r="877" spans="1:18" x14ac:dyDescent="0.25">
      <c r="A877" s="1" t="s">
        <v>6</v>
      </c>
      <c r="B877" s="1"/>
      <c r="C877" s="14" t="s">
        <v>94</v>
      </c>
      <c r="D877" s="8" t="str">
        <f>IF(B877=C877,"ok","-")</f>
        <v>-</v>
      </c>
      <c r="F877" t="str">
        <f>_xlfn.CONCAT(B877,C877)</f>
        <v>stdlib/safeds.ml.classical.regression._elastic_net_regression/ElasticNetRegression</v>
      </c>
      <c r="I877" t="str">
        <f>IF(A877="-","+","-")</f>
        <v>+</v>
      </c>
      <c r="J877" t="str">
        <f>IF(AND(I877="-",NOT(D877="ok")),"+","")</f>
        <v/>
      </c>
      <c r="K877" t="str">
        <f>IF(AND(I877="+",NOT(D877="ok")),"+","")</f>
        <v>+</v>
      </c>
      <c r="L877" t="str">
        <f>IF(AND(I877="-",D877="?",A877&lt;$M$18),"+","")</f>
        <v/>
      </c>
      <c r="N877" t="str">
        <f>IF(AND(D877="ok",I877="-"),"+","")</f>
        <v/>
      </c>
      <c r="O877" t="str">
        <f>IF(AND(I877="+",D877="ok"),"+","")</f>
        <v/>
      </c>
      <c r="P877" t="str">
        <f>IF(AND(K877="+",C877&lt;&gt;""),"+","")</f>
        <v>+</v>
      </c>
      <c r="Q877" t="str">
        <f>IF(AND(I877="-",NOT(D877="ok")),LEN(B877)-LEN(SUBSTITUTE(B877,",",""))+"1","")</f>
        <v/>
      </c>
      <c r="R877" t="str">
        <f>IF(AND(I877="-",NOT(D877="ok")),LEN(C877)-LEN(SUBSTITUTE(C877,",",""))+"1","")</f>
        <v/>
      </c>
    </row>
    <row r="878" spans="1:18" ht="30" x14ac:dyDescent="0.25">
      <c r="A878" s="1" t="s">
        <v>6</v>
      </c>
      <c r="B878" s="1"/>
      <c r="C878" s="14" t="s">
        <v>477</v>
      </c>
      <c r="D878" s="8" t="str">
        <f>IF(B878=C878,"ok","-")</f>
        <v>-</v>
      </c>
      <c r="F878" t="str">
        <f>_xlfn.CONCAT(B878,C878)</f>
        <v>stdlib/safeds.ml.classical.regression._elastic_net_regression/ElasticNetRegression/__init__</v>
      </c>
      <c r="I878" t="str">
        <f>IF(A878="-","+","-")</f>
        <v>+</v>
      </c>
      <c r="J878" t="str">
        <f>IF(AND(I878="-",NOT(D878="ok")),"+","")</f>
        <v/>
      </c>
      <c r="K878" t="str">
        <f>IF(AND(I878="+",NOT(D878="ok")),"+","")</f>
        <v>+</v>
      </c>
      <c r="L878" t="str">
        <f>IF(AND(I878="-",D878="?",A878&lt;$M$18),"+","")</f>
        <v/>
      </c>
      <c r="N878" t="str">
        <f>IF(AND(D878="ok",I878="-"),"+","")</f>
        <v/>
      </c>
      <c r="O878" t="str">
        <f>IF(AND(I878="+",D878="ok"),"+","")</f>
        <v/>
      </c>
      <c r="P878" t="str">
        <f>IF(AND(K878="+",C878&lt;&gt;""),"+","")</f>
        <v>+</v>
      </c>
      <c r="Q878" t="str">
        <f>IF(AND(I878="-",NOT(D878="ok")),LEN(B878)-LEN(SUBSTITUTE(B878,",",""))+"1","")</f>
        <v/>
      </c>
      <c r="R878" t="str">
        <f>IF(AND(I878="-",NOT(D878="ok")),LEN(C878)-LEN(SUBSTITUTE(C878,",",""))+"1","")</f>
        <v/>
      </c>
    </row>
    <row r="879" spans="1:18" ht="30" x14ac:dyDescent="0.25">
      <c r="A879" s="1" t="s">
        <v>6</v>
      </c>
      <c r="B879" s="1"/>
      <c r="C879" s="14" t="s">
        <v>1103</v>
      </c>
      <c r="D879" s="8" t="str">
        <f>IF(B879=C879,"ok","-")</f>
        <v>-</v>
      </c>
      <c r="F879" t="str">
        <f>_xlfn.CONCAT(B879,C879)</f>
        <v>stdlib/safeds.ml.classical.regression._elastic_net_regression/ElasticNetRegression/__init__/self</v>
      </c>
      <c r="I879" t="str">
        <f>IF(A879="-","+","-")</f>
        <v>+</v>
      </c>
      <c r="J879" t="str">
        <f>IF(AND(I879="-",NOT(D879="ok")),"+","")</f>
        <v/>
      </c>
      <c r="K879" t="str">
        <f>IF(AND(I879="+",NOT(D879="ok")),"+","")</f>
        <v>+</v>
      </c>
      <c r="L879" t="str">
        <f>IF(AND(I879="-",D879="?",A879&lt;$M$18),"+","")</f>
        <v/>
      </c>
      <c r="N879" t="str">
        <f>IF(AND(D879="ok",I879="-"),"+","")</f>
        <v/>
      </c>
      <c r="O879" t="str">
        <f>IF(AND(I879="+",D879="ok"),"+","")</f>
        <v/>
      </c>
      <c r="P879" t="str">
        <f>IF(AND(K879="+",C879&lt;&gt;""),"+","")</f>
        <v>+</v>
      </c>
      <c r="Q879" t="str">
        <f>IF(AND(I879="-",NOT(D879="ok")),LEN(B879)-LEN(SUBSTITUTE(B879,",",""))+"1","")</f>
        <v/>
      </c>
      <c r="R879" t="str">
        <f>IF(AND(I879="-",NOT(D879="ok")),LEN(C879)-LEN(SUBSTITUTE(C879,",",""))+"1","")</f>
        <v/>
      </c>
    </row>
    <row r="880" spans="1:18" x14ac:dyDescent="0.25">
      <c r="A880" s="1" t="s">
        <v>6</v>
      </c>
      <c r="B880" s="1"/>
      <c r="C880" s="14" t="s">
        <v>478</v>
      </c>
      <c r="D880" s="8" t="str">
        <f>IF(B880=C880,"ok","-")</f>
        <v>-</v>
      </c>
      <c r="F880" t="str">
        <f>_xlfn.CONCAT(B880,C880)</f>
        <v>stdlib/safeds.ml.classical.regression._elastic_net_regression/ElasticNetRegression/fit</v>
      </c>
      <c r="I880" t="str">
        <f>IF(A880="-","+","-")</f>
        <v>+</v>
      </c>
      <c r="J880" t="str">
        <f>IF(AND(I880="-",NOT(D880="ok")),"+","")</f>
        <v/>
      </c>
      <c r="K880" t="str">
        <f>IF(AND(I880="+",NOT(D880="ok")),"+","")</f>
        <v>+</v>
      </c>
      <c r="L880" t="str">
        <f>IF(AND(I880="-",D880="?",A880&lt;$M$18),"+","")</f>
        <v/>
      </c>
      <c r="N880" t="str">
        <f>IF(AND(D880="ok",I880="-"),"+","")</f>
        <v/>
      </c>
      <c r="O880" t="str">
        <f>IF(AND(I880="+",D880="ok"),"+","")</f>
        <v/>
      </c>
      <c r="P880" t="str">
        <f>IF(AND(K880="+",C880&lt;&gt;""),"+","")</f>
        <v>+</v>
      </c>
      <c r="Q880" t="str">
        <f>IF(AND(I880="-",NOT(D880="ok")),LEN(B880)-LEN(SUBSTITUTE(B880,",",""))+"1","")</f>
        <v/>
      </c>
      <c r="R880" t="str">
        <f>IF(AND(I880="-",NOT(D880="ok")),LEN(C880)-LEN(SUBSTITUTE(C880,",",""))+"1","")</f>
        <v/>
      </c>
    </row>
    <row r="881" spans="1:18" ht="30" x14ac:dyDescent="0.25">
      <c r="A881" s="1" t="s">
        <v>6</v>
      </c>
      <c r="B881" s="1"/>
      <c r="C881" s="14" t="s">
        <v>1104</v>
      </c>
      <c r="D881" s="8" t="str">
        <f>IF(B881=C881,"ok","-")</f>
        <v>-</v>
      </c>
      <c r="F881" t="str">
        <f>_xlfn.CONCAT(B881,C881)</f>
        <v>stdlib/safeds.ml.classical.regression._elastic_net_regression/ElasticNetRegression/fit/self</v>
      </c>
      <c r="I881" t="str">
        <f>IF(A881="-","+","-")</f>
        <v>+</v>
      </c>
      <c r="J881" t="str">
        <f>IF(AND(I881="-",NOT(D881="ok")),"+","")</f>
        <v/>
      </c>
      <c r="K881" t="str">
        <f>IF(AND(I881="+",NOT(D881="ok")),"+","")</f>
        <v>+</v>
      </c>
      <c r="L881" t="str">
        <f>IF(AND(I881="-",D881="?",A881&lt;$M$18),"+","")</f>
        <v/>
      </c>
      <c r="N881" t="str">
        <f>IF(AND(D881="ok",I881="-"),"+","")</f>
        <v/>
      </c>
      <c r="O881" t="str">
        <f>IF(AND(I881="+",D881="ok"),"+","")</f>
        <v/>
      </c>
      <c r="P881" t="str">
        <f>IF(AND(K881="+",C881&lt;&gt;""),"+","")</f>
        <v>+</v>
      </c>
      <c r="Q881" t="str">
        <f>IF(AND(I881="-",NOT(D881="ok")),LEN(B881)-LEN(SUBSTITUTE(B881,",",""))+"1","")</f>
        <v/>
      </c>
      <c r="R881" t="str">
        <f>IF(AND(I881="-",NOT(D881="ok")),LEN(C881)-LEN(SUBSTITUTE(C881,",",""))+"1","")</f>
        <v/>
      </c>
    </row>
    <row r="882" spans="1:18" ht="30" x14ac:dyDescent="0.25">
      <c r="A882" s="1" t="s">
        <v>6</v>
      </c>
      <c r="B882" s="1"/>
      <c r="C882" s="14" t="s">
        <v>1105</v>
      </c>
      <c r="D882" s="8" t="str">
        <f>IF(B882=C882,"ok","-")</f>
        <v>-</v>
      </c>
      <c r="F882" t="str">
        <f>_xlfn.CONCAT(B882,C882)</f>
        <v>stdlib/safeds.ml.classical.regression._elastic_net_regression/ElasticNetRegression/fit/training_set</v>
      </c>
      <c r="I882" t="str">
        <f>IF(A882="-","+","-")</f>
        <v>+</v>
      </c>
      <c r="J882" t="str">
        <f>IF(AND(I882="-",NOT(D882="ok")),"+","")</f>
        <v/>
      </c>
      <c r="K882" t="str">
        <f>IF(AND(I882="+",NOT(D882="ok")),"+","")</f>
        <v>+</v>
      </c>
      <c r="L882" t="str">
        <f>IF(AND(I882="-",D882="?",A882&lt;$M$18),"+","")</f>
        <v/>
      </c>
      <c r="N882" t="str">
        <f>IF(AND(D882="ok",I882="-"),"+","")</f>
        <v/>
      </c>
      <c r="O882" t="str">
        <f>IF(AND(I882="+",D882="ok"),"+","")</f>
        <v/>
      </c>
      <c r="P882" t="str">
        <f>IF(AND(K882="+",C882&lt;&gt;""),"+","")</f>
        <v>+</v>
      </c>
      <c r="Q882" t="str">
        <f>IF(AND(I882="-",NOT(D882="ok")),LEN(B882)-LEN(SUBSTITUTE(B882,",",""))+"1","")</f>
        <v/>
      </c>
      <c r="R882" t="str">
        <f>IF(AND(I882="-",NOT(D882="ok")),LEN(C882)-LEN(SUBSTITUTE(C882,",",""))+"1","")</f>
        <v/>
      </c>
    </row>
    <row r="883" spans="1:18" ht="30" x14ac:dyDescent="0.25">
      <c r="A883" s="1" t="s">
        <v>6</v>
      </c>
      <c r="B883" s="1"/>
      <c r="C883" s="3" t="s">
        <v>479</v>
      </c>
      <c r="D883" s="8" t="s">
        <v>1179</v>
      </c>
      <c r="E883" t="s">
        <v>1245</v>
      </c>
      <c r="F883" t="str">
        <f>_xlfn.CONCAT(B883,C883)</f>
        <v>stdlib/safeds.ml.classical.regression._elastic_net_regression/ElasticNetRegression/is_fitted</v>
      </c>
      <c r="I883" t="str">
        <f>IF(A883="-","+","-")</f>
        <v>+</v>
      </c>
      <c r="J883" t="str">
        <f>IF(AND(I883="-",NOT(D883="ok")),"+","")</f>
        <v/>
      </c>
      <c r="K883" t="str">
        <f>IF(AND(I883="+",NOT(D883="ok")),"+","")</f>
        <v/>
      </c>
      <c r="L883" t="str">
        <f>IF(AND(I883="-",D883="?",A883&lt;$M$18),"+","")</f>
        <v/>
      </c>
      <c r="N883" t="str">
        <f>IF(AND(D883="ok",I883="-"),"+","")</f>
        <v/>
      </c>
      <c r="O883" t="str">
        <f>IF(AND(I883="+",D883="ok"),"+","")</f>
        <v>+</v>
      </c>
    </row>
    <row r="884" spans="1:18" ht="30" x14ac:dyDescent="0.25">
      <c r="A884" s="1" t="s">
        <v>6</v>
      </c>
      <c r="B884" s="1"/>
      <c r="C884" s="3" t="s">
        <v>1106</v>
      </c>
      <c r="D884" s="8" t="s">
        <v>1179</v>
      </c>
      <c r="E884" t="s">
        <v>1245</v>
      </c>
      <c r="F884" t="str">
        <f>_xlfn.CONCAT(B884,C884)</f>
        <v>stdlib/safeds.ml.classical.regression._elastic_net_regression/ElasticNetRegression/is_fitted/self</v>
      </c>
      <c r="I884" t="str">
        <f>IF(A884="-","+","-")</f>
        <v>+</v>
      </c>
      <c r="J884" t="str">
        <f>IF(AND(I884="-",NOT(D884="ok")),"+","")</f>
        <v/>
      </c>
      <c r="K884" t="str">
        <f>IF(AND(I884="+",NOT(D884="ok")),"+","")</f>
        <v/>
      </c>
      <c r="L884" t="str">
        <f>IF(AND(I884="-",D884="?",A884&lt;$M$18),"+","")</f>
        <v/>
      </c>
      <c r="N884" t="str">
        <f>IF(AND(D884="ok",I884="-"),"+","")</f>
        <v/>
      </c>
      <c r="O884" t="str">
        <f>IF(AND(I884="+",D884="ok"),"+","")</f>
        <v>+</v>
      </c>
    </row>
    <row r="885" spans="1:18" ht="30" x14ac:dyDescent="0.25">
      <c r="A885" s="1" t="s">
        <v>6</v>
      </c>
      <c r="B885" s="1"/>
      <c r="C885" s="14" t="s">
        <v>480</v>
      </c>
      <c r="D885" s="8" t="str">
        <f>IF(B885=C885,"ok","-")</f>
        <v>-</v>
      </c>
      <c r="F885" t="str">
        <f>_xlfn.CONCAT(B885,C885)</f>
        <v>stdlib/safeds.ml.classical.regression._elastic_net_regression/ElasticNetRegression/predict</v>
      </c>
      <c r="I885" t="str">
        <f>IF(A885="-","+","-")</f>
        <v>+</v>
      </c>
      <c r="J885" t="str">
        <f>IF(AND(I885="-",NOT(D885="ok")),"+","")</f>
        <v/>
      </c>
      <c r="K885" t="str">
        <f>IF(AND(I885="+",NOT(D885="ok")),"+","")</f>
        <v>+</v>
      </c>
      <c r="L885" t="str">
        <f>IF(AND(I885="-",D885="?",A885&lt;$M$18),"+","")</f>
        <v/>
      </c>
      <c r="N885" t="str">
        <f>IF(AND(D885="ok",I885="-"),"+","")</f>
        <v/>
      </c>
      <c r="O885" t="str">
        <f>IF(AND(I885="+",D885="ok"),"+","")</f>
        <v/>
      </c>
      <c r="P885" t="str">
        <f>IF(AND(K885="+",C885&lt;&gt;""),"+","")</f>
        <v>+</v>
      </c>
      <c r="Q885" t="str">
        <f>IF(AND(I885="-",NOT(D885="ok")),LEN(B885)-LEN(SUBSTITUTE(B885,",",""))+"1","")</f>
        <v/>
      </c>
      <c r="R885" t="str">
        <f>IF(AND(I885="-",NOT(D885="ok")),LEN(C885)-LEN(SUBSTITUTE(C885,",",""))+"1","")</f>
        <v/>
      </c>
    </row>
    <row r="886" spans="1:18" x14ac:dyDescent="0.25">
      <c r="A886" s="1" t="s">
        <v>6</v>
      </c>
      <c r="B886" s="1"/>
      <c r="C886" s="14" t="s">
        <v>95</v>
      </c>
      <c r="D886" s="8" t="str">
        <f>IF(B886=C886,"ok","-")</f>
        <v>-</v>
      </c>
      <c r="F886" t="str">
        <f>_xlfn.CONCAT(B886,C886)</f>
        <v>stdlib/safeds.ml.classical.regression._gradient_boosting_regression/GradientBoosting</v>
      </c>
      <c r="I886" t="str">
        <f>IF(A886="-","+","-")</f>
        <v>+</v>
      </c>
      <c r="J886" t="str">
        <f>IF(AND(I886="-",NOT(D886="ok")),"+","")</f>
        <v/>
      </c>
      <c r="K886" t="str">
        <f>IF(AND(I886="+",NOT(D886="ok")),"+","")</f>
        <v>+</v>
      </c>
      <c r="L886" t="str">
        <f>IF(AND(I886="-",D886="?",A886&lt;$M$18),"+","")</f>
        <v/>
      </c>
      <c r="N886" t="str">
        <f>IF(AND(D886="ok",I886="-"),"+","")</f>
        <v/>
      </c>
      <c r="O886" t="str">
        <f>IF(AND(I886="+",D886="ok"),"+","")</f>
        <v/>
      </c>
      <c r="P886" t="str">
        <f>IF(AND(K886="+",C886&lt;&gt;""),"+","")</f>
        <v>+</v>
      </c>
      <c r="Q886" t="str">
        <f>IF(AND(I886="-",NOT(D886="ok")),LEN(B886)-LEN(SUBSTITUTE(B886,",",""))+"1","")</f>
        <v/>
      </c>
      <c r="R886" t="str">
        <f>IF(AND(I886="-",NOT(D886="ok")),LEN(C886)-LEN(SUBSTITUTE(C886,",",""))+"1","")</f>
        <v/>
      </c>
    </row>
    <row r="887" spans="1:18" ht="30" x14ac:dyDescent="0.25">
      <c r="A887" s="1" t="s">
        <v>6</v>
      </c>
      <c r="B887" s="1"/>
      <c r="C887" s="14" t="s">
        <v>481</v>
      </c>
      <c r="D887" s="8" t="str">
        <f>IF(B887=C887,"ok","-")</f>
        <v>-</v>
      </c>
      <c r="F887" t="str">
        <f>_xlfn.CONCAT(B887,C887)</f>
        <v>stdlib/safeds.ml.classical.regression._gradient_boosting_regression/GradientBoosting/__init__</v>
      </c>
      <c r="I887" t="str">
        <f>IF(A887="-","+","-")</f>
        <v>+</v>
      </c>
      <c r="J887" t="str">
        <f>IF(AND(I887="-",NOT(D887="ok")),"+","")</f>
        <v/>
      </c>
      <c r="K887" t="str">
        <f>IF(AND(I887="+",NOT(D887="ok")),"+","")</f>
        <v>+</v>
      </c>
      <c r="L887" t="str">
        <f>IF(AND(I887="-",D887="?",A887&lt;$M$18),"+","")</f>
        <v/>
      </c>
      <c r="N887" t="str">
        <f>IF(AND(D887="ok",I887="-"),"+","")</f>
        <v/>
      </c>
      <c r="O887" t="str">
        <f>IF(AND(I887="+",D887="ok"),"+","")</f>
        <v/>
      </c>
      <c r="P887" t="str">
        <f>IF(AND(K887="+",C887&lt;&gt;""),"+","")</f>
        <v>+</v>
      </c>
      <c r="Q887" t="str">
        <f>IF(AND(I887="-",NOT(D887="ok")),LEN(B887)-LEN(SUBSTITUTE(B887,",",""))+"1","")</f>
        <v/>
      </c>
      <c r="R887" t="str">
        <f>IF(AND(I887="-",NOT(D887="ok")),LEN(C887)-LEN(SUBSTITUTE(C887,",",""))+"1","")</f>
        <v/>
      </c>
    </row>
    <row r="888" spans="1:18" ht="30" x14ac:dyDescent="0.25">
      <c r="A888" s="1" t="s">
        <v>6</v>
      </c>
      <c r="B888" s="1"/>
      <c r="C888" s="14" t="s">
        <v>1107</v>
      </c>
      <c r="D888" s="8" t="str">
        <f>IF(B888=C888,"ok","-")</f>
        <v>-</v>
      </c>
      <c r="F888" t="str">
        <f>_xlfn.CONCAT(B888,C888)</f>
        <v>stdlib/safeds.ml.classical.regression._gradient_boosting_regression/GradientBoosting/__init__/self</v>
      </c>
      <c r="I888" t="str">
        <f>IF(A888="-","+","-")</f>
        <v>+</v>
      </c>
      <c r="J888" t="str">
        <f>IF(AND(I888="-",NOT(D888="ok")),"+","")</f>
        <v/>
      </c>
      <c r="K888" t="str">
        <f>IF(AND(I888="+",NOT(D888="ok")),"+","")</f>
        <v>+</v>
      </c>
      <c r="L888" t="str">
        <f>IF(AND(I888="-",D888="?",A888&lt;$M$18),"+","")</f>
        <v/>
      </c>
      <c r="N888" t="str">
        <f>IF(AND(D888="ok",I888="-"),"+","")</f>
        <v/>
      </c>
      <c r="O888" t="str">
        <f>IF(AND(I888="+",D888="ok"),"+","")</f>
        <v/>
      </c>
      <c r="P888" t="str">
        <f>IF(AND(K888="+",C888&lt;&gt;""),"+","")</f>
        <v>+</v>
      </c>
      <c r="Q888" t="str">
        <f>IF(AND(I888="-",NOT(D888="ok")),LEN(B888)-LEN(SUBSTITUTE(B888,",",""))+"1","")</f>
        <v/>
      </c>
      <c r="R888" t="str">
        <f>IF(AND(I888="-",NOT(D888="ok")),LEN(C888)-LEN(SUBSTITUTE(C888,",",""))+"1","")</f>
        <v/>
      </c>
    </row>
    <row r="889" spans="1:18" ht="30" x14ac:dyDescent="0.25">
      <c r="A889" s="1" t="s">
        <v>6</v>
      </c>
      <c r="B889" s="1"/>
      <c r="C889" s="14" t="s">
        <v>482</v>
      </c>
      <c r="D889" s="8" t="str">
        <f>IF(B889=C889,"ok","-")</f>
        <v>-</v>
      </c>
      <c r="F889" t="str">
        <f>_xlfn.CONCAT(B889,C889)</f>
        <v>stdlib/safeds.ml.classical.regression._gradient_boosting_regression/GradientBoosting/fit</v>
      </c>
      <c r="I889" t="str">
        <f>IF(A889="-","+","-")</f>
        <v>+</v>
      </c>
      <c r="J889" t="str">
        <f>IF(AND(I889="-",NOT(D889="ok")),"+","")</f>
        <v/>
      </c>
      <c r="K889" t="str">
        <f>IF(AND(I889="+",NOT(D889="ok")),"+","")</f>
        <v>+</v>
      </c>
      <c r="L889" t="str">
        <f>IF(AND(I889="-",D889="?",A889&lt;$M$18),"+","")</f>
        <v/>
      </c>
      <c r="N889" t="str">
        <f>IF(AND(D889="ok",I889="-"),"+","")</f>
        <v/>
      </c>
      <c r="O889" t="str">
        <f>IF(AND(I889="+",D889="ok"),"+","")</f>
        <v/>
      </c>
      <c r="P889" t="str">
        <f>IF(AND(K889="+",C889&lt;&gt;""),"+","")</f>
        <v>+</v>
      </c>
      <c r="Q889" t="str">
        <f>IF(AND(I889="-",NOT(D889="ok")),LEN(B889)-LEN(SUBSTITUTE(B889,",",""))+"1","")</f>
        <v/>
      </c>
      <c r="R889" t="str">
        <f>IF(AND(I889="-",NOT(D889="ok")),LEN(C889)-LEN(SUBSTITUTE(C889,",",""))+"1","")</f>
        <v/>
      </c>
    </row>
    <row r="890" spans="1:18" ht="30" x14ac:dyDescent="0.25">
      <c r="A890" s="1" t="s">
        <v>6</v>
      </c>
      <c r="B890" s="1"/>
      <c r="C890" s="14" t="s">
        <v>1108</v>
      </c>
      <c r="D890" s="8" t="str">
        <f>IF(B890=C890,"ok","-")</f>
        <v>-</v>
      </c>
      <c r="F890" t="str">
        <f>_xlfn.CONCAT(B890,C890)</f>
        <v>stdlib/safeds.ml.classical.regression._gradient_boosting_regression/GradientBoosting/fit/self</v>
      </c>
      <c r="I890" t="str">
        <f>IF(A890="-","+","-")</f>
        <v>+</v>
      </c>
      <c r="J890" t="str">
        <f>IF(AND(I890="-",NOT(D890="ok")),"+","")</f>
        <v/>
      </c>
      <c r="K890" t="str">
        <f>IF(AND(I890="+",NOT(D890="ok")),"+","")</f>
        <v>+</v>
      </c>
      <c r="L890" t="str">
        <f>IF(AND(I890="-",D890="?",A890&lt;$M$18),"+","")</f>
        <v/>
      </c>
      <c r="N890" t="str">
        <f>IF(AND(D890="ok",I890="-"),"+","")</f>
        <v/>
      </c>
      <c r="O890" t="str">
        <f>IF(AND(I890="+",D890="ok"),"+","")</f>
        <v/>
      </c>
      <c r="P890" t="str">
        <f>IF(AND(K890="+",C890&lt;&gt;""),"+","")</f>
        <v>+</v>
      </c>
      <c r="Q890" t="str">
        <f>IF(AND(I890="-",NOT(D890="ok")),LEN(B890)-LEN(SUBSTITUTE(B890,",",""))+"1","")</f>
        <v/>
      </c>
      <c r="R890" t="str">
        <f>IF(AND(I890="-",NOT(D890="ok")),LEN(C890)-LEN(SUBSTITUTE(C890,",",""))+"1","")</f>
        <v/>
      </c>
    </row>
    <row r="891" spans="1:18" ht="30" x14ac:dyDescent="0.25">
      <c r="A891" s="1" t="s">
        <v>6</v>
      </c>
      <c r="B891" s="1"/>
      <c r="C891" s="14" t="s">
        <v>1109</v>
      </c>
      <c r="D891" s="8" t="str">
        <f>IF(B891=C891,"ok","-")</f>
        <v>-</v>
      </c>
      <c r="F891" t="str">
        <f>_xlfn.CONCAT(B891,C891)</f>
        <v>stdlib/safeds.ml.classical.regression._gradient_boosting_regression/GradientBoosting/fit/training_set</v>
      </c>
      <c r="I891" t="str">
        <f>IF(A891="-","+","-")</f>
        <v>+</v>
      </c>
      <c r="J891" t="str">
        <f>IF(AND(I891="-",NOT(D891="ok")),"+","")</f>
        <v/>
      </c>
      <c r="K891" t="str">
        <f>IF(AND(I891="+",NOT(D891="ok")),"+","")</f>
        <v>+</v>
      </c>
      <c r="L891" t="str">
        <f>IF(AND(I891="-",D891="?",A891&lt;$M$18),"+","")</f>
        <v/>
      </c>
      <c r="N891" t="str">
        <f>IF(AND(D891="ok",I891="-"),"+","")</f>
        <v/>
      </c>
      <c r="O891" t="str">
        <f>IF(AND(I891="+",D891="ok"),"+","")</f>
        <v/>
      </c>
      <c r="P891" t="str">
        <f>IF(AND(K891="+",C891&lt;&gt;""),"+","")</f>
        <v>+</v>
      </c>
      <c r="Q891" t="str">
        <f>IF(AND(I891="-",NOT(D891="ok")),LEN(B891)-LEN(SUBSTITUTE(B891,",",""))+"1","")</f>
        <v/>
      </c>
      <c r="R891" t="str">
        <f>IF(AND(I891="-",NOT(D891="ok")),LEN(C891)-LEN(SUBSTITUTE(C891,",",""))+"1","")</f>
        <v/>
      </c>
    </row>
    <row r="892" spans="1:18" ht="30" x14ac:dyDescent="0.25">
      <c r="A892" s="1" t="s">
        <v>6</v>
      </c>
      <c r="B892" s="1"/>
      <c r="C892" s="3" t="s">
        <v>483</v>
      </c>
      <c r="D892" s="8" t="s">
        <v>1179</v>
      </c>
      <c r="E892" t="s">
        <v>1245</v>
      </c>
      <c r="F892" t="str">
        <f>_xlfn.CONCAT(B892,C892)</f>
        <v>stdlib/safeds.ml.classical.regression._gradient_boosting_regression/GradientBoosting/is_fitted</v>
      </c>
      <c r="I892" t="str">
        <f>IF(A892="-","+","-")</f>
        <v>+</v>
      </c>
      <c r="J892" t="str">
        <f>IF(AND(I892="-",NOT(D892="ok")),"+","")</f>
        <v/>
      </c>
      <c r="K892" t="str">
        <f>IF(AND(I892="+",NOT(D892="ok")),"+","")</f>
        <v/>
      </c>
      <c r="L892" t="str">
        <f>IF(AND(I892="-",D892="?",A892&lt;$M$18),"+","")</f>
        <v/>
      </c>
      <c r="N892" t="str">
        <f>IF(AND(D892="ok",I892="-"),"+","")</f>
        <v/>
      </c>
      <c r="O892" t="str">
        <f>IF(AND(I892="+",D892="ok"),"+","")</f>
        <v>+</v>
      </c>
    </row>
    <row r="893" spans="1:18" ht="30" x14ac:dyDescent="0.25">
      <c r="A893" s="1" t="s">
        <v>6</v>
      </c>
      <c r="B893" s="1"/>
      <c r="C893" s="3" t="s">
        <v>1110</v>
      </c>
      <c r="D893" s="8" t="s">
        <v>1179</v>
      </c>
      <c r="E893" t="s">
        <v>1245</v>
      </c>
      <c r="F893" t="str">
        <f>_xlfn.CONCAT(B893,C893)</f>
        <v>stdlib/safeds.ml.classical.regression._gradient_boosting_regression/GradientBoosting/is_fitted/self</v>
      </c>
      <c r="I893" t="str">
        <f>IF(A893="-","+","-")</f>
        <v>+</v>
      </c>
      <c r="J893" t="str">
        <f>IF(AND(I893="-",NOT(D893="ok")),"+","")</f>
        <v/>
      </c>
      <c r="K893" t="str">
        <f>IF(AND(I893="+",NOT(D893="ok")),"+","")</f>
        <v/>
      </c>
      <c r="L893" t="str">
        <f>IF(AND(I893="-",D893="?",A893&lt;$M$18),"+","")</f>
        <v/>
      </c>
      <c r="N893" t="str">
        <f>IF(AND(D893="ok",I893="-"),"+","")</f>
        <v/>
      </c>
      <c r="O893" t="str">
        <f>IF(AND(I893="+",D893="ok"),"+","")</f>
        <v>+</v>
      </c>
    </row>
    <row r="894" spans="1:18" ht="30" x14ac:dyDescent="0.25">
      <c r="A894" s="1" t="s">
        <v>6</v>
      </c>
      <c r="B894" s="1"/>
      <c r="C894" s="14" t="s">
        <v>484</v>
      </c>
      <c r="D894" s="8" t="str">
        <f>IF(B894=C894,"ok","-")</f>
        <v>-</v>
      </c>
      <c r="F894" t="str">
        <f>_xlfn.CONCAT(B894,C894)</f>
        <v>stdlib/safeds.ml.classical.regression._gradient_boosting_regression/GradientBoosting/predict</v>
      </c>
      <c r="I894" t="str">
        <f>IF(A894="-","+","-")</f>
        <v>+</v>
      </c>
      <c r="J894" t="str">
        <f>IF(AND(I894="-",NOT(D894="ok")),"+","")</f>
        <v/>
      </c>
      <c r="K894" t="str">
        <f>IF(AND(I894="+",NOT(D894="ok")),"+","")</f>
        <v>+</v>
      </c>
      <c r="L894" t="str">
        <f>IF(AND(I894="-",D894="?",A894&lt;$M$18),"+","")</f>
        <v/>
      </c>
      <c r="N894" t="str">
        <f>IF(AND(D894="ok",I894="-"),"+","")</f>
        <v/>
      </c>
      <c r="O894" t="str">
        <f>IF(AND(I894="+",D894="ok"),"+","")</f>
        <v/>
      </c>
      <c r="P894" t="str">
        <f>IF(AND(K894="+",C894&lt;&gt;""),"+","")</f>
        <v>+</v>
      </c>
      <c r="Q894" t="str">
        <f>IF(AND(I894="-",NOT(D894="ok")),LEN(B894)-LEN(SUBSTITUTE(B894,",",""))+"1","")</f>
        <v/>
      </c>
      <c r="R894" t="str">
        <f>IF(AND(I894="-",NOT(D894="ok")),LEN(C894)-LEN(SUBSTITUTE(C894,",",""))+"1","")</f>
        <v/>
      </c>
    </row>
    <row r="895" spans="1:18" x14ac:dyDescent="0.25">
      <c r="A895" s="1" t="s">
        <v>6</v>
      </c>
      <c r="B895" s="1"/>
      <c r="C895" s="14" t="s">
        <v>96</v>
      </c>
      <c r="D895" s="8" t="str">
        <f>IF(B895=C895,"ok","-")</f>
        <v>-</v>
      </c>
      <c r="F895" t="str">
        <f>_xlfn.CONCAT(B895,C895)</f>
        <v>stdlib/safeds.ml.classical.regression._k_nearest_neighbors/KNearestNeighbors</v>
      </c>
      <c r="I895" t="str">
        <f>IF(A895="-","+","-")</f>
        <v>+</v>
      </c>
      <c r="J895" t="str">
        <f>IF(AND(I895="-",NOT(D895="ok")),"+","")</f>
        <v/>
      </c>
      <c r="K895" t="str">
        <f>IF(AND(I895="+",NOT(D895="ok")),"+","")</f>
        <v>+</v>
      </c>
      <c r="L895" t="str">
        <f>IF(AND(I895="-",D895="?",A895&lt;$M$18),"+","")</f>
        <v/>
      </c>
      <c r="N895" t="str">
        <f>IF(AND(D895="ok",I895="-"),"+","")</f>
        <v/>
      </c>
      <c r="O895" t="str">
        <f>IF(AND(I895="+",D895="ok"),"+","")</f>
        <v/>
      </c>
      <c r="P895" t="str">
        <f>IF(AND(K895="+",C895&lt;&gt;""),"+","")</f>
        <v>+</v>
      </c>
      <c r="Q895" t="str">
        <f>IF(AND(I895="-",NOT(D895="ok")),LEN(B895)-LEN(SUBSTITUTE(B895,",",""))+"1","")</f>
        <v/>
      </c>
      <c r="R895" t="str">
        <f>IF(AND(I895="-",NOT(D895="ok")),LEN(C895)-LEN(SUBSTITUTE(C895,",",""))+"1","")</f>
        <v/>
      </c>
    </row>
    <row r="896" spans="1:18" x14ac:dyDescent="0.25">
      <c r="A896" s="1" t="s">
        <v>6</v>
      </c>
      <c r="B896" s="1"/>
      <c r="C896" s="14" t="s">
        <v>485</v>
      </c>
      <c r="D896" s="8" t="str">
        <f>IF(B896=C896,"ok","-")</f>
        <v>-</v>
      </c>
      <c r="F896" t="str">
        <f>_xlfn.CONCAT(B896,C896)</f>
        <v>stdlib/safeds.ml.classical.regression._k_nearest_neighbors/KNearestNeighbors/__init__</v>
      </c>
      <c r="I896" t="str">
        <f>IF(A896="-","+","-")</f>
        <v>+</v>
      </c>
      <c r="J896" t="str">
        <f>IF(AND(I896="-",NOT(D896="ok")),"+","")</f>
        <v/>
      </c>
      <c r="K896" t="str">
        <f>IF(AND(I896="+",NOT(D896="ok")),"+","")</f>
        <v>+</v>
      </c>
      <c r="L896" t="str">
        <f>IF(AND(I896="-",D896="?",A896&lt;$M$18),"+","")</f>
        <v/>
      </c>
      <c r="N896" t="str">
        <f>IF(AND(D896="ok",I896="-"),"+","")</f>
        <v/>
      </c>
      <c r="O896" t="str">
        <f>IF(AND(I896="+",D896="ok"),"+","")</f>
        <v/>
      </c>
      <c r="P896" t="str">
        <f>IF(AND(K896="+",C896&lt;&gt;""),"+","")</f>
        <v>+</v>
      </c>
      <c r="Q896" t="str">
        <f>IF(AND(I896="-",NOT(D896="ok")),LEN(B896)-LEN(SUBSTITUTE(B896,",",""))+"1","")</f>
        <v/>
      </c>
      <c r="R896" t="str">
        <f>IF(AND(I896="-",NOT(D896="ok")),LEN(C896)-LEN(SUBSTITUTE(C896,",",""))+"1","")</f>
        <v/>
      </c>
    </row>
    <row r="897" spans="1:18" ht="30" x14ac:dyDescent="0.25">
      <c r="A897" s="1" t="s">
        <v>6</v>
      </c>
      <c r="B897" s="1"/>
      <c r="C897" s="14" t="s">
        <v>1112</v>
      </c>
      <c r="D897" s="8" t="str">
        <f>IF(B897=C897,"ok","-")</f>
        <v>-</v>
      </c>
      <c r="F897" t="str">
        <f>_xlfn.CONCAT(B897,C897)</f>
        <v>stdlib/safeds.ml.classical.regression._k_nearest_neighbors/KNearestNeighbors/__init__/number_of_neighbors</v>
      </c>
      <c r="I897" t="str">
        <f>IF(A897="-","+","-")</f>
        <v>+</v>
      </c>
      <c r="J897" t="str">
        <f>IF(AND(I897="-",NOT(D897="ok")),"+","")</f>
        <v/>
      </c>
      <c r="K897" t="str">
        <f>IF(AND(I897="+",NOT(D897="ok")),"+","")</f>
        <v>+</v>
      </c>
      <c r="L897" t="str">
        <f>IF(AND(I897="-",D897="?",A897&lt;$M$18),"+","")</f>
        <v/>
      </c>
      <c r="N897" t="str">
        <f>IF(AND(D897="ok",I897="-"),"+","")</f>
        <v/>
      </c>
      <c r="O897" t="str">
        <f>IF(AND(I897="+",D897="ok"),"+","")</f>
        <v/>
      </c>
      <c r="P897" t="str">
        <f>IF(AND(K897="+",C897&lt;&gt;""),"+","")</f>
        <v>+</v>
      </c>
      <c r="Q897" t="str">
        <f>IF(AND(I897="-",NOT(D897="ok")),LEN(B897)-LEN(SUBSTITUTE(B897,",",""))+"1","")</f>
        <v/>
      </c>
      <c r="R897" t="str">
        <f>IF(AND(I897="-",NOT(D897="ok")),LEN(C897)-LEN(SUBSTITUTE(C897,",",""))+"1","")</f>
        <v/>
      </c>
    </row>
    <row r="898" spans="1:18" ht="30" x14ac:dyDescent="0.25">
      <c r="A898" s="1" t="s">
        <v>6</v>
      </c>
      <c r="B898" s="1"/>
      <c r="C898" s="14" t="s">
        <v>1111</v>
      </c>
      <c r="D898" s="8" t="str">
        <f>IF(B898=C898,"ok","-")</f>
        <v>-</v>
      </c>
      <c r="F898" t="str">
        <f>_xlfn.CONCAT(B898,C898)</f>
        <v>stdlib/safeds.ml.classical.regression._k_nearest_neighbors/KNearestNeighbors/__init__/self</v>
      </c>
      <c r="I898" t="str">
        <f>IF(A898="-","+","-")</f>
        <v>+</v>
      </c>
      <c r="J898" t="str">
        <f>IF(AND(I898="-",NOT(D898="ok")),"+","")</f>
        <v/>
      </c>
      <c r="K898" t="str">
        <f>IF(AND(I898="+",NOT(D898="ok")),"+","")</f>
        <v>+</v>
      </c>
      <c r="L898" t="str">
        <f>IF(AND(I898="-",D898="?",A898&lt;$M$18),"+","")</f>
        <v/>
      </c>
      <c r="N898" t="str">
        <f>IF(AND(D898="ok",I898="-"),"+","")</f>
        <v/>
      </c>
      <c r="O898" t="str">
        <f>IF(AND(I898="+",D898="ok"),"+","")</f>
        <v/>
      </c>
      <c r="P898" t="str">
        <f>IF(AND(K898="+",C898&lt;&gt;""),"+","")</f>
        <v>+</v>
      </c>
      <c r="Q898" t="str">
        <f>IF(AND(I898="-",NOT(D898="ok")),LEN(B898)-LEN(SUBSTITUTE(B898,",",""))+"1","")</f>
        <v/>
      </c>
      <c r="R898" t="str">
        <f>IF(AND(I898="-",NOT(D898="ok")),LEN(C898)-LEN(SUBSTITUTE(C898,",",""))+"1","")</f>
        <v/>
      </c>
    </row>
    <row r="899" spans="1:18" x14ac:dyDescent="0.25">
      <c r="A899" s="1" t="s">
        <v>6</v>
      </c>
      <c r="B899" s="1"/>
      <c r="C899" s="14" t="s">
        <v>486</v>
      </c>
      <c r="D899" s="8" t="str">
        <f>IF(B899=C899,"ok","-")</f>
        <v>-</v>
      </c>
      <c r="F899" t="str">
        <f>_xlfn.CONCAT(B899,C899)</f>
        <v>stdlib/safeds.ml.classical.regression._k_nearest_neighbors/KNearestNeighbors/fit</v>
      </c>
      <c r="I899" t="str">
        <f>IF(A899="-","+","-")</f>
        <v>+</v>
      </c>
      <c r="J899" t="str">
        <f>IF(AND(I899="-",NOT(D899="ok")),"+","")</f>
        <v/>
      </c>
      <c r="K899" t="str">
        <f>IF(AND(I899="+",NOT(D899="ok")),"+","")</f>
        <v>+</v>
      </c>
      <c r="L899" t="str">
        <f>IF(AND(I899="-",D899="?",A899&lt;$M$18),"+","")</f>
        <v/>
      </c>
      <c r="N899" t="str">
        <f>IF(AND(D899="ok",I899="-"),"+","")</f>
        <v/>
      </c>
      <c r="O899" t="str">
        <f>IF(AND(I899="+",D899="ok"),"+","")</f>
        <v/>
      </c>
      <c r="P899" t="str">
        <f>IF(AND(K899="+",C899&lt;&gt;""),"+","")</f>
        <v>+</v>
      </c>
      <c r="Q899" t="str">
        <f>IF(AND(I899="-",NOT(D899="ok")),LEN(B899)-LEN(SUBSTITUTE(B899,",",""))+"1","")</f>
        <v/>
      </c>
      <c r="R899" t="str">
        <f>IF(AND(I899="-",NOT(D899="ok")),LEN(C899)-LEN(SUBSTITUTE(C899,",",""))+"1","")</f>
        <v/>
      </c>
    </row>
    <row r="900" spans="1:18" x14ac:dyDescent="0.25">
      <c r="A900" s="1" t="s">
        <v>6</v>
      </c>
      <c r="B900" s="1"/>
      <c r="C900" s="14" t="s">
        <v>1113</v>
      </c>
      <c r="D900" s="8" t="str">
        <f>IF(B900=C900,"ok","-")</f>
        <v>-</v>
      </c>
      <c r="F900" t="str">
        <f>_xlfn.CONCAT(B900,C900)</f>
        <v>stdlib/safeds.ml.classical.regression._k_nearest_neighbors/KNearestNeighbors/fit/self</v>
      </c>
      <c r="I900" t="str">
        <f>IF(A900="-","+","-")</f>
        <v>+</v>
      </c>
      <c r="J900" t="str">
        <f>IF(AND(I900="-",NOT(D900="ok")),"+","")</f>
        <v/>
      </c>
      <c r="K900" t="str">
        <f>IF(AND(I900="+",NOT(D900="ok")),"+","")</f>
        <v>+</v>
      </c>
      <c r="L900" t="str">
        <f>IF(AND(I900="-",D900="?",A900&lt;$M$18),"+","")</f>
        <v/>
      </c>
      <c r="N900" t="str">
        <f>IF(AND(D900="ok",I900="-"),"+","")</f>
        <v/>
      </c>
      <c r="O900" t="str">
        <f>IF(AND(I900="+",D900="ok"),"+","")</f>
        <v/>
      </c>
      <c r="P900" t="str">
        <f>IF(AND(K900="+",C900&lt;&gt;""),"+","")</f>
        <v>+</v>
      </c>
      <c r="Q900" t="str">
        <f>IF(AND(I900="-",NOT(D900="ok")),LEN(B900)-LEN(SUBSTITUTE(B900,",",""))+"1","")</f>
        <v/>
      </c>
      <c r="R900" t="str">
        <f>IF(AND(I900="-",NOT(D900="ok")),LEN(C900)-LEN(SUBSTITUTE(C900,",",""))+"1","")</f>
        <v/>
      </c>
    </row>
    <row r="901" spans="1:18" ht="30" x14ac:dyDescent="0.25">
      <c r="A901" s="1" t="s">
        <v>6</v>
      </c>
      <c r="B901" s="1"/>
      <c r="C901" s="14" t="s">
        <v>1114</v>
      </c>
      <c r="D901" s="8" t="str">
        <f>IF(B901=C901,"ok","-")</f>
        <v>-</v>
      </c>
      <c r="F901" t="str">
        <f>_xlfn.CONCAT(B901,C901)</f>
        <v>stdlib/safeds.ml.classical.regression._k_nearest_neighbors/KNearestNeighbors/fit/training_set</v>
      </c>
      <c r="I901" t="str">
        <f>IF(A901="-","+","-")</f>
        <v>+</v>
      </c>
      <c r="J901" t="str">
        <f>IF(AND(I901="-",NOT(D901="ok")),"+","")</f>
        <v/>
      </c>
      <c r="K901" t="str">
        <f>IF(AND(I901="+",NOT(D901="ok")),"+","")</f>
        <v>+</v>
      </c>
      <c r="L901" t="str">
        <f>IF(AND(I901="-",D901="?",A901&lt;$M$18),"+","")</f>
        <v/>
      </c>
      <c r="N901" t="str">
        <f>IF(AND(D901="ok",I901="-"),"+","")</f>
        <v/>
      </c>
      <c r="O901" t="str">
        <f>IF(AND(I901="+",D901="ok"),"+","")</f>
        <v/>
      </c>
      <c r="P901" t="str">
        <f>IF(AND(K901="+",C901&lt;&gt;""),"+","")</f>
        <v>+</v>
      </c>
      <c r="Q901" t="str">
        <f>IF(AND(I901="-",NOT(D901="ok")),LEN(B901)-LEN(SUBSTITUTE(B901,",",""))+"1","")</f>
        <v/>
      </c>
      <c r="R901" t="str">
        <f>IF(AND(I901="-",NOT(D901="ok")),LEN(C901)-LEN(SUBSTITUTE(C901,",",""))+"1","")</f>
        <v/>
      </c>
    </row>
    <row r="902" spans="1:18" x14ac:dyDescent="0.25">
      <c r="A902" s="1" t="s">
        <v>6</v>
      </c>
      <c r="B902" s="1"/>
      <c r="C902" s="3" t="s">
        <v>487</v>
      </c>
      <c r="D902" s="8" t="s">
        <v>1179</v>
      </c>
      <c r="E902" t="s">
        <v>1245</v>
      </c>
      <c r="F902" t="str">
        <f>_xlfn.CONCAT(B902,C902)</f>
        <v>stdlib/safeds.ml.classical.regression._k_nearest_neighbors/KNearestNeighbors/is_fitted</v>
      </c>
      <c r="I902" t="str">
        <f>IF(A902="-","+","-")</f>
        <v>+</v>
      </c>
      <c r="J902" t="str">
        <f>IF(AND(I902="-",NOT(D902="ok")),"+","")</f>
        <v/>
      </c>
      <c r="K902" t="str">
        <f>IF(AND(I902="+",NOT(D902="ok")),"+","")</f>
        <v/>
      </c>
      <c r="L902" t="str">
        <f>IF(AND(I902="-",D902="?",A902&lt;$M$18),"+","")</f>
        <v/>
      </c>
      <c r="N902" t="str">
        <f>IF(AND(D902="ok",I902="-"),"+","")</f>
        <v/>
      </c>
      <c r="O902" t="str">
        <f>IF(AND(I902="+",D902="ok"),"+","")</f>
        <v>+</v>
      </c>
    </row>
    <row r="903" spans="1:18" ht="30" x14ac:dyDescent="0.25">
      <c r="A903" s="1" t="s">
        <v>6</v>
      </c>
      <c r="B903" s="1"/>
      <c r="C903" s="3" t="s">
        <v>1115</v>
      </c>
      <c r="D903" s="8" t="s">
        <v>1179</v>
      </c>
      <c r="E903" t="s">
        <v>1245</v>
      </c>
      <c r="F903" t="str">
        <f>_xlfn.CONCAT(B903,C903)</f>
        <v>stdlib/safeds.ml.classical.regression._k_nearest_neighbors/KNearestNeighbors/is_fitted/self</v>
      </c>
      <c r="I903" t="str">
        <f>IF(A903="-","+","-")</f>
        <v>+</v>
      </c>
      <c r="J903" t="str">
        <f>IF(AND(I903="-",NOT(D903="ok")),"+","")</f>
        <v/>
      </c>
      <c r="K903" t="str">
        <f>IF(AND(I903="+",NOT(D903="ok")),"+","")</f>
        <v/>
      </c>
      <c r="L903" t="str">
        <f>IF(AND(I903="-",D903="?",A903&lt;$M$18),"+","")</f>
        <v/>
      </c>
      <c r="N903" t="str">
        <f>IF(AND(D903="ok",I903="-"),"+","")</f>
        <v/>
      </c>
      <c r="O903" t="str">
        <f>IF(AND(I903="+",D903="ok"),"+","")</f>
        <v>+</v>
      </c>
    </row>
    <row r="904" spans="1:18" x14ac:dyDescent="0.25">
      <c r="A904" s="1" t="s">
        <v>6</v>
      </c>
      <c r="B904" s="1"/>
      <c r="C904" s="14" t="s">
        <v>488</v>
      </c>
      <c r="D904" s="8" t="str">
        <f>IF(B904=C904,"ok","-")</f>
        <v>-</v>
      </c>
      <c r="F904" t="str">
        <f>_xlfn.CONCAT(B904,C904)</f>
        <v>stdlib/safeds.ml.classical.regression._k_nearest_neighbors/KNearestNeighbors/predict</v>
      </c>
      <c r="I904" t="str">
        <f>IF(A904="-","+","-")</f>
        <v>+</v>
      </c>
      <c r="J904" t="str">
        <f>IF(AND(I904="-",NOT(D904="ok")),"+","")</f>
        <v/>
      </c>
      <c r="K904" t="str">
        <f>IF(AND(I904="+",NOT(D904="ok")),"+","")</f>
        <v>+</v>
      </c>
      <c r="L904" t="str">
        <f>IF(AND(I904="-",D904="?",A904&lt;$M$18),"+","")</f>
        <v/>
      </c>
      <c r="N904" t="str">
        <f>IF(AND(D904="ok",I904="-"),"+","")</f>
        <v/>
      </c>
      <c r="O904" t="str">
        <f>IF(AND(I904="+",D904="ok"),"+","")</f>
        <v/>
      </c>
      <c r="P904" t="str">
        <f>IF(AND(K904="+",C904&lt;&gt;""),"+","")</f>
        <v>+</v>
      </c>
      <c r="Q904" t="str">
        <f>IF(AND(I904="-",NOT(D904="ok")),LEN(B904)-LEN(SUBSTITUTE(B904,",",""))+"1","")</f>
        <v/>
      </c>
      <c r="R904" t="str">
        <f>IF(AND(I904="-",NOT(D904="ok")),LEN(C904)-LEN(SUBSTITUTE(C904,",",""))+"1","")</f>
        <v/>
      </c>
    </row>
    <row r="905" spans="1:18" x14ac:dyDescent="0.25">
      <c r="A905" s="1" t="s">
        <v>6</v>
      </c>
      <c r="B905" s="1"/>
      <c r="C905" s="14" t="s">
        <v>97</v>
      </c>
      <c r="D905" s="8" t="str">
        <f>IF(B905=C905,"ok","-")</f>
        <v>-</v>
      </c>
      <c r="F905" t="str">
        <f>_xlfn.CONCAT(B905,C905)</f>
        <v>stdlib/safeds.ml.classical.regression._lasso_regression/LassoRegression</v>
      </c>
      <c r="I905" t="str">
        <f>IF(A905="-","+","-")</f>
        <v>+</v>
      </c>
      <c r="J905" t="str">
        <f>IF(AND(I905="-",NOT(D905="ok")),"+","")</f>
        <v/>
      </c>
      <c r="K905" t="str">
        <f>IF(AND(I905="+",NOT(D905="ok")),"+","")</f>
        <v>+</v>
      </c>
      <c r="L905" t="str">
        <f>IF(AND(I905="-",D905="?",A905&lt;$M$18),"+","")</f>
        <v/>
      </c>
      <c r="N905" t="str">
        <f>IF(AND(D905="ok",I905="-"),"+","")</f>
        <v/>
      </c>
      <c r="O905" t="str">
        <f>IF(AND(I905="+",D905="ok"),"+","")</f>
        <v/>
      </c>
      <c r="P905" t="str">
        <f>IF(AND(K905="+",C905&lt;&gt;""),"+","")</f>
        <v>+</v>
      </c>
      <c r="Q905" t="str">
        <f>IF(AND(I905="-",NOT(D905="ok")),LEN(B905)-LEN(SUBSTITUTE(B905,",",""))+"1","")</f>
        <v/>
      </c>
      <c r="R905" t="str">
        <f>IF(AND(I905="-",NOT(D905="ok")),LEN(C905)-LEN(SUBSTITUTE(C905,",",""))+"1","")</f>
        <v/>
      </c>
    </row>
    <row r="906" spans="1:18" x14ac:dyDescent="0.25">
      <c r="A906" s="1" t="s">
        <v>6</v>
      </c>
      <c r="B906" s="1"/>
      <c r="C906" s="14" t="s">
        <v>489</v>
      </c>
      <c r="D906" s="8" t="str">
        <f>IF(B906=C906,"ok","-")</f>
        <v>-</v>
      </c>
      <c r="F906" t="str">
        <f>_xlfn.CONCAT(B906,C906)</f>
        <v>stdlib/safeds.ml.classical.regression._lasso_regression/LassoRegression/__init__</v>
      </c>
      <c r="I906" t="str">
        <f>IF(A906="-","+","-")</f>
        <v>+</v>
      </c>
      <c r="J906" t="str">
        <f>IF(AND(I906="-",NOT(D906="ok")),"+","")</f>
        <v/>
      </c>
      <c r="K906" t="str">
        <f>IF(AND(I906="+",NOT(D906="ok")),"+","")</f>
        <v>+</v>
      </c>
      <c r="L906" t="str">
        <f>IF(AND(I906="-",D906="?",A906&lt;$M$18),"+","")</f>
        <v/>
      </c>
      <c r="N906" t="str">
        <f>IF(AND(D906="ok",I906="-"),"+","")</f>
        <v/>
      </c>
      <c r="O906" t="str">
        <f>IF(AND(I906="+",D906="ok"),"+","")</f>
        <v/>
      </c>
      <c r="P906" t="str">
        <f>IF(AND(K906="+",C906&lt;&gt;""),"+","")</f>
        <v>+</v>
      </c>
      <c r="Q906" t="str">
        <f>IF(AND(I906="-",NOT(D906="ok")),LEN(B906)-LEN(SUBSTITUTE(B906,",",""))+"1","")</f>
        <v/>
      </c>
      <c r="R906" t="str">
        <f>IF(AND(I906="-",NOT(D906="ok")),LEN(C906)-LEN(SUBSTITUTE(C906,",",""))+"1","")</f>
        <v/>
      </c>
    </row>
    <row r="907" spans="1:18" x14ac:dyDescent="0.25">
      <c r="A907" s="1" t="s">
        <v>6</v>
      </c>
      <c r="B907" s="1"/>
      <c r="C907" s="14" t="s">
        <v>1116</v>
      </c>
      <c r="D907" s="8" t="str">
        <f>IF(B907=C907,"ok","-")</f>
        <v>-</v>
      </c>
      <c r="F907" t="str">
        <f>_xlfn.CONCAT(B907,C907)</f>
        <v>stdlib/safeds.ml.classical.regression._lasso_regression/LassoRegression/__init__/self</v>
      </c>
      <c r="I907" t="str">
        <f>IF(A907="-","+","-")</f>
        <v>+</v>
      </c>
      <c r="J907" t="str">
        <f>IF(AND(I907="-",NOT(D907="ok")),"+","")</f>
        <v/>
      </c>
      <c r="K907" t="str">
        <f>IF(AND(I907="+",NOT(D907="ok")),"+","")</f>
        <v>+</v>
      </c>
      <c r="L907" t="str">
        <f>IF(AND(I907="-",D907="?",A907&lt;$M$18),"+","")</f>
        <v/>
      </c>
      <c r="N907" t="str">
        <f>IF(AND(D907="ok",I907="-"),"+","")</f>
        <v/>
      </c>
      <c r="O907" t="str">
        <f>IF(AND(I907="+",D907="ok"),"+","")</f>
        <v/>
      </c>
      <c r="P907" t="str">
        <f>IF(AND(K907="+",C907&lt;&gt;""),"+","")</f>
        <v>+</v>
      </c>
      <c r="Q907" t="str">
        <f>IF(AND(I907="-",NOT(D907="ok")),LEN(B907)-LEN(SUBSTITUTE(B907,",",""))+"1","")</f>
        <v/>
      </c>
      <c r="R907" t="str">
        <f>IF(AND(I907="-",NOT(D907="ok")),LEN(C907)-LEN(SUBSTITUTE(C907,",",""))+"1","")</f>
        <v/>
      </c>
    </row>
    <row r="908" spans="1:18" x14ac:dyDescent="0.25">
      <c r="A908" s="1" t="s">
        <v>6</v>
      </c>
      <c r="B908" s="1"/>
      <c r="C908" s="14" t="s">
        <v>490</v>
      </c>
      <c r="D908" s="8" t="str">
        <f>IF(B908=C908,"ok","-")</f>
        <v>-</v>
      </c>
      <c r="F908" t="str">
        <f>_xlfn.CONCAT(B908,C908)</f>
        <v>stdlib/safeds.ml.classical.regression._lasso_regression/LassoRegression/fit</v>
      </c>
      <c r="I908" t="str">
        <f>IF(A908="-","+","-")</f>
        <v>+</v>
      </c>
      <c r="J908" t="str">
        <f>IF(AND(I908="-",NOT(D908="ok")),"+","")</f>
        <v/>
      </c>
      <c r="K908" t="str">
        <f>IF(AND(I908="+",NOT(D908="ok")),"+","")</f>
        <v>+</v>
      </c>
      <c r="L908" t="str">
        <f>IF(AND(I908="-",D908="?",A908&lt;$M$18),"+","")</f>
        <v/>
      </c>
      <c r="N908" t="str">
        <f>IF(AND(D908="ok",I908="-"),"+","")</f>
        <v/>
      </c>
      <c r="O908" t="str">
        <f>IF(AND(I908="+",D908="ok"),"+","")</f>
        <v/>
      </c>
      <c r="P908" t="str">
        <f>IF(AND(K908="+",C908&lt;&gt;""),"+","")</f>
        <v>+</v>
      </c>
      <c r="Q908" t="str">
        <f>IF(AND(I908="-",NOT(D908="ok")),LEN(B908)-LEN(SUBSTITUTE(B908,",",""))+"1","")</f>
        <v/>
      </c>
      <c r="R908" t="str">
        <f>IF(AND(I908="-",NOT(D908="ok")),LEN(C908)-LEN(SUBSTITUTE(C908,",",""))+"1","")</f>
        <v/>
      </c>
    </row>
    <row r="909" spans="1:18" x14ac:dyDescent="0.25">
      <c r="A909" s="1" t="s">
        <v>6</v>
      </c>
      <c r="B909" s="1"/>
      <c r="C909" s="14" t="s">
        <v>1117</v>
      </c>
      <c r="D909" s="8" t="str">
        <f>IF(B909=C909,"ok","-")</f>
        <v>-</v>
      </c>
      <c r="F909" t="str">
        <f>_xlfn.CONCAT(B909,C909)</f>
        <v>stdlib/safeds.ml.classical.regression._lasso_regression/LassoRegression/fit/self</v>
      </c>
      <c r="I909" t="str">
        <f>IF(A909="-","+","-")</f>
        <v>+</v>
      </c>
      <c r="J909" t="str">
        <f>IF(AND(I909="-",NOT(D909="ok")),"+","")</f>
        <v/>
      </c>
      <c r="K909" t="str">
        <f>IF(AND(I909="+",NOT(D909="ok")),"+","")</f>
        <v>+</v>
      </c>
      <c r="L909" t="str">
        <f>IF(AND(I909="-",D909="?",A909&lt;$M$18),"+","")</f>
        <v/>
      </c>
      <c r="N909" t="str">
        <f>IF(AND(D909="ok",I909="-"),"+","")</f>
        <v/>
      </c>
      <c r="O909" t="str">
        <f>IF(AND(I909="+",D909="ok"),"+","")</f>
        <v/>
      </c>
      <c r="P909" t="str">
        <f>IF(AND(K909="+",C909&lt;&gt;""),"+","")</f>
        <v>+</v>
      </c>
      <c r="Q909" t="str">
        <f>IF(AND(I909="-",NOT(D909="ok")),LEN(B909)-LEN(SUBSTITUTE(B909,",",""))+"1","")</f>
        <v/>
      </c>
      <c r="R909" t="str">
        <f>IF(AND(I909="-",NOT(D909="ok")),LEN(C909)-LEN(SUBSTITUTE(C909,",",""))+"1","")</f>
        <v/>
      </c>
    </row>
    <row r="910" spans="1:18" ht="30" x14ac:dyDescent="0.25">
      <c r="A910" s="1" t="s">
        <v>6</v>
      </c>
      <c r="B910" s="1"/>
      <c r="C910" s="14" t="s">
        <v>1118</v>
      </c>
      <c r="D910" s="8" t="str">
        <f>IF(B910=C910,"ok","-")</f>
        <v>-</v>
      </c>
      <c r="F910" t="str">
        <f>_xlfn.CONCAT(B910,C910)</f>
        <v>stdlib/safeds.ml.classical.regression._lasso_regression/LassoRegression/fit/training_set</v>
      </c>
      <c r="I910" t="str">
        <f>IF(A910="-","+","-")</f>
        <v>+</v>
      </c>
      <c r="J910" t="str">
        <f>IF(AND(I910="-",NOT(D910="ok")),"+","")</f>
        <v/>
      </c>
      <c r="K910" t="str">
        <f>IF(AND(I910="+",NOT(D910="ok")),"+","")</f>
        <v>+</v>
      </c>
      <c r="L910" t="str">
        <f>IF(AND(I910="-",D910="?",A910&lt;$M$18),"+","")</f>
        <v/>
      </c>
      <c r="N910" t="str">
        <f>IF(AND(D910="ok",I910="-"),"+","")</f>
        <v/>
      </c>
      <c r="O910" t="str">
        <f>IF(AND(I910="+",D910="ok"),"+","")</f>
        <v/>
      </c>
      <c r="P910" t="str">
        <f>IF(AND(K910="+",C910&lt;&gt;""),"+","")</f>
        <v>+</v>
      </c>
      <c r="Q910" t="str">
        <f>IF(AND(I910="-",NOT(D910="ok")),LEN(B910)-LEN(SUBSTITUTE(B910,",",""))+"1","")</f>
        <v/>
      </c>
      <c r="R910" t="str">
        <f>IF(AND(I910="-",NOT(D910="ok")),LEN(C910)-LEN(SUBSTITUTE(C910,",",""))+"1","")</f>
        <v/>
      </c>
    </row>
    <row r="911" spans="1:18" x14ac:dyDescent="0.25">
      <c r="A911" s="1" t="s">
        <v>6</v>
      </c>
      <c r="B911" s="1"/>
      <c r="C911" s="3" t="s">
        <v>491</v>
      </c>
      <c r="D911" s="8" t="s">
        <v>1179</v>
      </c>
      <c r="E911" t="s">
        <v>1245</v>
      </c>
      <c r="F911" t="str">
        <f>_xlfn.CONCAT(B911,C911)</f>
        <v>stdlib/safeds.ml.classical.regression._lasso_regression/LassoRegression/is_fitted</v>
      </c>
      <c r="I911" t="str">
        <f>IF(A911="-","+","-")</f>
        <v>+</v>
      </c>
      <c r="J911" t="str">
        <f>IF(AND(I911="-",NOT(D911="ok")),"+","")</f>
        <v/>
      </c>
      <c r="K911" t="str">
        <f>IF(AND(I911="+",NOT(D911="ok")),"+","")</f>
        <v/>
      </c>
      <c r="L911" t="str">
        <f>IF(AND(I911="-",D911="?",A911&lt;$M$18),"+","")</f>
        <v/>
      </c>
      <c r="N911" t="str">
        <f>IF(AND(D911="ok",I911="-"),"+","")</f>
        <v/>
      </c>
      <c r="O911" t="str">
        <f>IF(AND(I911="+",D911="ok"),"+","")</f>
        <v>+</v>
      </c>
    </row>
    <row r="912" spans="1:18" x14ac:dyDescent="0.25">
      <c r="A912" s="1" t="s">
        <v>6</v>
      </c>
      <c r="B912" s="1"/>
      <c r="C912" s="3" t="s">
        <v>1119</v>
      </c>
      <c r="D912" s="8" t="s">
        <v>1179</v>
      </c>
      <c r="E912" t="s">
        <v>1245</v>
      </c>
      <c r="F912" t="str">
        <f>_xlfn.CONCAT(B912,C912)</f>
        <v>stdlib/safeds.ml.classical.regression._lasso_regression/LassoRegression/is_fitted/self</v>
      </c>
      <c r="I912" t="str">
        <f>IF(A912="-","+","-")</f>
        <v>+</v>
      </c>
      <c r="J912" t="str">
        <f>IF(AND(I912="-",NOT(D912="ok")),"+","")</f>
        <v/>
      </c>
      <c r="K912" t="str">
        <f>IF(AND(I912="+",NOT(D912="ok")),"+","")</f>
        <v/>
      </c>
      <c r="L912" t="str">
        <f>IF(AND(I912="-",D912="?",A912&lt;$M$18),"+","")</f>
        <v/>
      </c>
      <c r="N912" t="str">
        <f>IF(AND(D912="ok",I912="-"),"+","")</f>
        <v/>
      </c>
      <c r="O912" t="str">
        <f>IF(AND(I912="+",D912="ok"),"+","")</f>
        <v>+</v>
      </c>
    </row>
    <row r="913" spans="1:18" x14ac:dyDescent="0.25">
      <c r="A913" s="1" t="s">
        <v>6</v>
      </c>
      <c r="B913" s="1"/>
      <c r="C913" s="14" t="s">
        <v>492</v>
      </c>
      <c r="D913" s="8" t="str">
        <f>IF(B913=C913,"ok","-")</f>
        <v>-</v>
      </c>
      <c r="F913" t="str">
        <f>_xlfn.CONCAT(B913,C913)</f>
        <v>stdlib/safeds.ml.classical.regression._lasso_regression/LassoRegression/predict</v>
      </c>
      <c r="I913" t="str">
        <f>IF(A913="-","+","-")</f>
        <v>+</v>
      </c>
      <c r="J913" t="str">
        <f>IF(AND(I913="-",NOT(D913="ok")),"+","")</f>
        <v/>
      </c>
      <c r="K913" t="str">
        <f>IF(AND(I913="+",NOT(D913="ok")),"+","")</f>
        <v>+</v>
      </c>
      <c r="L913" t="str">
        <f>IF(AND(I913="-",D913="?",A913&lt;$M$18),"+","")</f>
        <v/>
      </c>
      <c r="N913" t="str">
        <f>IF(AND(D913="ok",I913="-"),"+","")</f>
        <v/>
      </c>
      <c r="O913" t="str">
        <f>IF(AND(I913="+",D913="ok"),"+","")</f>
        <v/>
      </c>
      <c r="P913" t="str">
        <f>IF(AND(K913="+",C913&lt;&gt;""),"+","")</f>
        <v>+</v>
      </c>
      <c r="Q913" t="str">
        <f>IF(AND(I913="-",NOT(D913="ok")),LEN(B913)-LEN(SUBSTITUTE(B913,",",""))+"1","")</f>
        <v/>
      </c>
      <c r="R913" t="str">
        <f>IF(AND(I913="-",NOT(D913="ok")),LEN(C913)-LEN(SUBSTITUTE(C913,",",""))+"1","")</f>
        <v/>
      </c>
    </row>
    <row r="914" spans="1:18" x14ac:dyDescent="0.25">
      <c r="A914" s="1" t="s">
        <v>6</v>
      </c>
      <c r="B914" s="1"/>
      <c r="C914" s="14" t="s">
        <v>98</v>
      </c>
      <c r="D914" s="8" t="str">
        <f>IF(B914=C914,"ok","-")</f>
        <v>-</v>
      </c>
      <c r="F914" t="str">
        <f>_xlfn.CONCAT(B914,C914)</f>
        <v>stdlib/safeds.ml.classical.regression._linear_regression/LinearRegression</v>
      </c>
      <c r="I914" t="str">
        <f>IF(A914="-","+","-")</f>
        <v>+</v>
      </c>
      <c r="J914" t="str">
        <f>IF(AND(I914="-",NOT(D914="ok")),"+","")</f>
        <v/>
      </c>
      <c r="K914" t="str">
        <f>IF(AND(I914="+",NOT(D914="ok")),"+","")</f>
        <v>+</v>
      </c>
      <c r="L914" t="str">
        <f>IF(AND(I914="-",D914="?",A914&lt;$M$18),"+","")</f>
        <v/>
      </c>
      <c r="N914" t="str">
        <f>IF(AND(D914="ok",I914="-"),"+","")</f>
        <v/>
      </c>
      <c r="O914" t="str">
        <f>IF(AND(I914="+",D914="ok"),"+","")</f>
        <v/>
      </c>
      <c r="P914" t="str">
        <f>IF(AND(K914="+",C914&lt;&gt;""),"+","")</f>
        <v>+</v>
      </c>
      <c r="Q914" t="str">
        <f>IF(AND(I914="-",NOT(D914="ok")),LEN(B914)-LEN(SUBSTITUTE(B914,",",""))+"1","")</f>
        <v/>
      </c>
      <c r="R914" t="str">
        <f>IF(AND(I914="-",NOT(D914="ok")),LEN(C914)-LEN(SUBSTITUTE(C914,",",""))+"1","")</f>
        <v/>
      </c>
    </row>
    <row r="915" spans="1:18" x14ac:dyDescent="0.25">
      <c r="A915" s="1" t="s">
        <v>6</v>
      </c>
      <c r="B915" s="1"/>
      <c r="C915" s="14" t="s">
        <v>493</v>
      </c>
      <c r="D915" s="8" t="str">
        <f>IF(B915=C915,"ok","-")</f>
        <v>-</v>
      </c>
      <c r="F915" t="str">
        <f>_xlfn.CONCAT(B915,C915)</f>
        <v>stdlib/safeds.ml.classical.regression._linear_regression/LinearRegression/__init__</v>
      </c>
      <c r="I915" t="str">
        <f>IF(A915="-","+","-")</f>
        <v>+</v>
      </c>
      <c r="J915" t="str">
        <f>IF(AND(I915="-",NOT(D915="ok")),"+","")</f>
        <v/>
      </c>
      <c r="K915" t="str">
        <f>IF(AND(I915="+",NOT(D915="ok")),"+","")</f>
        <v>+</v>
      </c>
      <c r="L915" t="str">
        <f>IF(AND(I915="-",D915="?",A915&lt;$M$18),"+","")</f>
        <v/>
      </c>
      <c r="N915" t="str">
        <f>IF(AND(D915="ok",I915="-"),"+","")</f>
        <v/>
      </c>
      <c r="O915" t="str">
        <f>IF(AND(I915="+",D915="ok"),"+","")</f>
        <v/>
      </c>
      <c r="P915" t="str">
        <f>IF(AND(K915="+",C915&lt;&gt;""),"+","")</f>
        <v>+</v>
      </c>
      <c r="Q915" t="str">
        <f>IF(AND(I915="-",NOT(D915="ok")),LEN(B915)-LEN(SUBSTITUTE(B915,",",""))+"1","")</f>
        <v/>
      </c>
      <c r="R915" t="str">
        <f>IF(AND(I915="-",NOT(D915="ok")),LEN(C915)-LEN(SUBSTITUTE(C915,",",""))+"1","")</f>
        <v/>
      </c>
    </row>
    <row r="916" spans="1:18" x14ac:dyDescent="0.25">
      <c r="A916" s="1" t="s">
        <v>6</v>
      </c>
      <c r="B916" s="1"/>
      <c r="C916" s="14" t="s">
        <v>1120</v>
      </c>
      <c r="D916" s="8" t="str">
        <f>IF(B916=C916,"ok","-")</f>
        <v>-</v>
      </c>
      <c r="F916" t="str">
        <f>_xlfn.CONCAT(B916,C916)</f>
        <v>stdlib/safeds.ml.classical.regression._linear_regression/LinearRegression/__init__/self</v>
      </c>
      <c r="I916" t="str">
        <f>IF(A916="-","+","-")</f>
        <v>+</v>
      </c>
      <c r="J916" t="str">
        <f>IF(AND(I916="-",NOT(D916="ok")),"+","")</f>
        <v/>
      </c>
      <c r="K916" t="str">
        <f>IF(AND(I916="+",NOT(D916="ok")),"+","")</f>
        <v>+</v>
      </c>
      <c r="L916" t="str">
        <f>IF(AND(I916="-",D916="?",A916&lt;$M$18),"+","")</f>
        <v/>
      </c>
      <c r="N916" t="str">
        <f>IF(AND(D916="ok",I916="-"),"+","")</f>
        <v/>
      </c>
      <c r="O916" t="str">
        <f>IF(AND(I916="+",D916="ok"),"+","")</f>
        <v/>
      </c>
      <c r="P916" t="str">
        <f>IF(AND(K916="+",C916&lt;&gt;""),"+","")</f>
        <v>+</v>
      </c>
      <c r="Q916" t="str">
        <f>IF(AND(I916="-",NOT(D916="ok")),LEN(B916)-LEN(SUBSTITUTE(B916,",",""))+"1","")</f>
        <v/>
      </c>
      <c r="R916" t="str">
        <f>IF(AND(I916="-",NOT(D916="ok")),LEN(C916)-LEN(SUBSTITUTE(C916,",",""))+"1","")</f>
        <v/>
      </c>
    </row>
    <row r="917" spans="1:18" x14ac:dyDescent="0.25">
      <c r="A917" s="1" t="s">
        <v>6</v>
      </c>
      <c r="B917" s="1"/>
      <c r="C917" s="14" t="s">
        <v>494</v>
      </c>
      <c r="D917" s="8" t="str">
        <f>IF(B917=C917,"ok","-")</f>
        <v>-</v>
      </c>
      <c r="F917" t="str">
        <f>_xlfn.CONCAT(B917,C917)</f>
        <v>stdlib/safeds.ml.classical.regression._linear_regression/LinearRegression/fit</v>
      </c>
      <c r="I917" t="str">
        <f>IF(A917="-","+","-")</f>
        <v>+</v>
      </c>
      <c r="J917" t="str">
        <f>IF(AND(I917="-",NOT(D917="ok")),"+","")</f>
        <v/>
      </c>
      <c r="K917" t="str">
        <f>IF(AND(I917="+",NOT(D917="ok")),"+","")</f>
        <v>+</v>
      </c>
      <c r="L917" t="str">
        <f>IF(AND(I917="-",D917="?",A917&lt;$M$18),"+","")</f>
        <v/>
      </c>
      <c r="N917" t="str">
        <f>IF(AND(D917="ok",I917="-"),"+","")</f>
        <v/>
      </c>
      <c r="O917" t="str">
        <f>IF(AND(I917="+",D917="ok"),"+","")</f>
        <v/>
      </c>
      <c r="P917" t="str">
        <f>IF(AND(K917="+",C917&lt;&gt;""),"+","")</f>
        <v>+</v>
      </c>
      <c r="Q917" t="str">
        <f>IF(AND(I917="-",NOT(D917="ok")),LEN(B917)-LEN(SUBSTITUTE(B917,",",""))+"1","")</f>
        <v/>
      </c>
      <c r="R917" t="str">
        <f>IF(AND(I917="-",NOT(D917="ok")),LEN(C917)-LEN(SUBSTITUTE(C917,",",""))+"1","")</f>
        <v/>
      </c>
    </row>
    <row r="918" spans="1:18" x14ac:dyDescent="0.25">
      <c r="A918" s="1" t="s">
        <v>6</v>
      </c>
      <c r="B918" s="1"/>
      <c r="C918" s="14" t="s">
        <v>1121</v>
      </c>
      <c r="D918" s="8" t="str">
        <f>IF(B918=C918,"ok","-")</f>
        <v>-</v>
      </c>
      <c r="F918" t="str">
        <f>_xlfn.CONCAT(B918,C918)</f>
        <v>stdlib/safeds.ml.classical.regression._linear_regression/LinearRegression/fit/self</v>
      </c>
      <c r="I918" t="str">
        <f>IF(A918="-","+","-")</f>
        <v>+</v>
      </c>
      <c r="J918" t="str">
        <f>IF(AND(I918="-",NOT(D918="ok")),"+","")</f>
        <v/>
      </c>
      <c r="K918" t="str">
        <f>IF(AND(I918="+",NOT(D918="ok")),"+","")</f>
        <v>+</v>
      </c>
      <c r="L918" t="str">
        <f>IF(AND(I918="-",D918="?",A918&lt;$M$18),"+","")</f>
        <v/>
      </c>
      <c r="N918" t="str">
        <f>IF(AND(D918="ok",I918="-"),"+","")</f>
        <v/>
      </c>
      <c r="O918" t="str">
        <f>IF(AND(I918="+",D918="ok"),"+","")</f>
        <v/>
      </c>
      <c r="P918" t="str">
        <f>IF(AND(K918="+",C918&lt;&gt;""),"+","")</f>
        <v>+</v>
      </c>
      <c r="Q918" t="str">
        <f>IF(AND(I918="-",NOT(D918="ok")),LEN(B918)-LEN(SUBSTITUTE(B918,",",""))+"1","")</f>
        <v/>
      </c>
      <c r="R918" t="str">
        <f>IF(AND(I918="-",NOT(D918="ok")),LEN(C918)-LEN(SUBSTITUTE(C918,",",""))+"1","")</f>
        <v/>
      </c>
    </row>
    <row r="919" spans="1:18" ht="30" x14ac:dyDescent="0.25">
      <c r="A919" s="1" t="s">
        <v>6</v>
      </c>
      <c r="B919" s="1"/>
      <c r="C919" s="14" t="s">
        <v>1122</v>
      </c>
      <c r="D919" s="8" t="str">
        <f>IF(B919=C919,"ok","-")</f>
        <v>-</v>
      </c>
      <c r="F919" t="str">
        <f>_xlfn.CONCAT(B919,C919)</f>
        <v>stdlib/safeds.ml.classical.regression._linear_regression/LinearRegression/fit/training_set</v>
      </c>
      <c r="I919" t="str">
        <f>IF(A919="-","+","-")</f>
        <v>+</v>
      </c>
      <c r="J919" t="str">
        <f>IF(AND(I919="-",NOT(D919="ok")),"+","")</f>
        <v/>
      </c>
      <c r="K919" t="str">
        <f>IF(AND(I919="+",NOT(D919="ok")),"+","")</f>
        <v>+</v>
      </c>
      <c r="L919" t="str">
        <f>IF(AND(I919="-",D919="?",A919&lt;$M$18),"+","")</f>
        <v/>
      </c>
      <c r="N919" t="str">
        <f>IF(AND(D919="ok",I919="-"),"+","")</f>
        <v/>
      </c>
      <c r="O919" t="str">
        <f>IF(AND(I919="+",D919="ok"),"+","")</f>
        <v/>
      </c>
      <c r="P919" t="str">
        <f>IF(AND(K919="+",C919&lt;&gt;""),"+","")</f>
        <v>+</v>
      </c>
      <c r="Q919" t="str">
        <f>IF(AND(I919="-",NOT(D919="ok")),LEN(B919)-LEN(SUBSTITUTE(B919,",",""))+"1","")</f>
        <v/>
      </c>
      <c r="R919" t="str">
        <f>IF(AND(I919="-",NOT(D919="ok")),LEN(C919)-LEN(SUBSTITUTE(C919,",",""))+"1","")</f>
        <v/>
      </c>
    </row>
    <row r="920" spans="1:18" x14ac:dyDescent="0.25">
      <c r="A920" s="1" t="s">
        <v>6</v>
      </c>
      <c r="B920" s="1"/>
      <c r="C920" s="3" t="s">
        <v>495</v>
      </c>
      <c r="D920" s="8" t="s">
        <v>1179</v>
      </c>
      <c r="E920" t="s">
        <v>1245</v>
      </c>
      <c r="F920" t="str">
        <f>_xlfn.CONCAT(B920,C920)</f>
        <v>stdlib/safeds.ml.classical.regression._linear_regression/LinearRegression/is_fitted</v>
      </c>
      <c r="I920" t="str">
        <f>IF(A920="-","+","-")</f>
        <v>+</v>
      </c>
      <c r="J920" t="str">
        <f>IF(AND(I920="-",NOT(D920="ok")),"+","")</f>
        <v/>
      </c>
      <c r="K920" t="str">
        <f>IF(AND(I920="+",NOT(D920="ok")),"+","")</f>
        <v/>
      </c>
      <c r="L920" t="str">
        <f>IF(AND(I920="-",D920="?",A920&lt;$M$18),"+","")</f>
        <v/>
      </c>
      <c r="N920" t="str">
        <f>IF(AND(D920="ok",I920="-"),"+","")</f>
        <v/>
      </c>
      <c r="O920" t="str">
        <f>IF(AND(I920="+",D920="ok"),"+","")</f>
        <v>+</v>
      </c>
    </row>
    <row r="921" spans="1:18" x14ac:dyDescent="0.25">
      <c r="A921" s="1" t="s">
        <v>6</v>
      </c>
      <c r="B921" s="1"/>
      <c r="C921" s="3" t="s">
        <v>1123</v>
      </c>
      <c r="D921" s="8" t="s">
        <v>1179</v>
      </c>
      <c r="E921" t="s">
        <v>1245</v>
      </c>
      <c r="F921" t="str">
        <f>_xlfn.CONCAT(B921,C921)</f>
        <v>stdlib/safeds.ml.classical.regression._linear_regression/LinearRegression/is_fitted/self</v>
      </c>
      <c r="I921" t="str">
        <f>IF(A921="-","+","-")</f>
        <v>+</v>
      </c>
      <c r="J921" t="str">
        <f>IF(AND(I921="-",NOT(D921="ok")),"+","")</f>
        <v/>
      </c>
      <c r="K921" t="str">
        <f>IF(AND(I921="+",NOT(D921="ok")),"+","")</f>
        <v/>
      </c>
      <c r="L921" t="str">
        <f>IF(AND(I921="-",D921="?",A921&lt;$M$18),"+","")</f>
        <v/>
      </c>
      <c r="N921" t="str">
        <f>IF(AND(D921="ok",I921="-"),"+","")</f>
        <v/>
      </c>
      <c r="O921" t="str">
        <f>IF(AND(I921="+",D921="ok"),"+","")</f>
        <v>+</v>
      </c>
    </row>
    <row r="922" spans="1:18" x14ac:dyDescent="0.25">
      <c r="A922" s="1" t="s">
        <v>6</v>
      </c>
      <c r="B922" s="1"/>
      <c r="C922" s="14" t="s">
        <v>496</v>
      </c>
      <c r="D922" s="8" t="str">
        <f>IF(B922=C922,"ok","-")</f>
        <v>-</v>
      </c>
      <c r="F922" t="str">
        <f>_xlfn.CONCAT(B922,C922)</f>
        <v>stdlib/safeds.ml.classical.regression._linear_regression/LinearRegression/predict</v>
      </c>
      <c r="I922" t="str">
        <f>IF(A922="-","+","-")</f>
        <v>+</v>
      </c>
      <c r="J922" t="str">
        <f>IF(AND(I922="-",NOT(D922="ok")),"+","")</f>
        <v/>
      </c>
      <c r="K922" t="str">
        <f>IF(AND(I922="+",NOT(D922="ok")),"+","")</f>
        <v>+</v>
      </c>
      <c r="L922" t="str">
        <f>IF(AND(I922="-",D922="?",A922&lt;$M$18),"+","")</f>
        <v/>
      </c>
      <c r="N922" t="str">
        <f>IF(AND(D922="ok",I922="-"),"+","")</f>
        <v/>
      </c>
      <c r="O922" t="str">
        <f>IF(AND(I922="+",D922="ok"),"+","")</f>
        <v/>
      </c>
      <c r="P922" t="str">
        <f>IF(AND(K922="+",C922&lt;&gt;""),"+","")</f>
        <v>+</v>
      </c>
      <c r="Q922" t="str">
        <f>IF(AND(I922="-",NOT(D922="ok")),LEN(B922)-LEN(SUBSTITUTE(B922,",",""))+"1","")</f>
        <v/>
      </c>
      <c r="R922" t="str">
        <f>IF(AND(I922="-",NOT(D922="ok")),LEN(C922)-LEN(SUBSTITUTE(C922,",",""))+"1","")</f>
        <v/>
      </c>
    </row>
    <row r="923" spans="1:18" x14ac:dyDescent="0.25">
      <c r="A923" s="1" t="s">
        <v>6</v>
      </c>
      <c r="B923" s="1"/>
      <c r="C923" s="14" t="s">
        <v>99</v>
      </c>
      <c r="D923" s="8" t="str">
        <f>IF(B923=C923,"ok","-")</f>
        <v>-</v>
      </c>
      <c r="F923" t="str">
        <f>_xlfn.CONCAT(B923,C923)</f>
        <v>stdlib/safeds.ml.classical.regression._random_forest/RandomForest</v>
      </c>
      <c r="I923" t="str">
        <f>IF(A923="-","+","-")</f>
        <v>+</v>
      </c>
      <c r="J923" t="str">
        <f>IF(AND(I923="-",NOT(D923="ok")),"+","")</f>
        <v/>
      </c>
      <c r="K923" t="str">
        <f>IF(AND(I923="+",NOT(D923="ok")),"+","")</f>
        <v>+</v>
      </c>
      <c r="L923" t="str">
        <f>IF(AND(I923="-",D923="?",A923&lt;$M$18),"+","")</f>
        <v/>
      </c>
      <c r="N923" t="str">
        <f>IF(AND(D923="ok",I923="-"),"+","")</f>
        <v/>
      </c>
      <c r="O923" t="str">
        <f>IF(AND(I923="+",D923="ok"),"+","")</f>
        <v/>
      </c>
      <c r="P923" t="str">
        <f>IF(AND(K923="+",C923&lt;&gt;""),"+","")</f>
        <v>+</v>
      </c>
      <c r="Q923" t="str">
        <f>IF(AND(I923="-",NOT(D923="ok")),LEN(B923)-LEN(SUBSTITUTE(B923,",",""))+"1","")</f>
        <v/>
      </c>
      <c r="R923" t="str">
        <f>IF(AND(I923="-",NOT(D923="ok")),LEN(C923)-LEN(SUBSTITUTE(C923,",",""))+"1","")</f>
        <v/>
      </c>
    </row>
    <row r="924" spans="1:18" x14ac:dyDescent="0.25">
      <c r="A924" s="1" t="s">
        <v>6</v>
      </c>
      <c r="B924" s="1"/>
      <c r="C924" s="14" t="s">
        <v>497</v>
      </c>
      <c r="D924" s="8" t="str">
        <f>IF(B924=C924,"ok","-")</f>
        <v>-</v>
      </c>
      <c r="F924" t="str">
        <f>_xlfn.CONCAT(B924,C924)</f>
        <v>stdlib/safeds.ml.classical.regression._random_forest/RandomForest/__init__</v>
      </c>
      <c r="I924" t="str">
        <f>IF(A924="-","+","-")</f>
        <v>+</v>
      </c>
      <c r="J924" t="str">
        <f>IF(AND(I924="-",NOT(D924="ok")),"+","")</f>
        <v/>
      </c>
      <c r="K924" t="str">
        <f>IF(AND(I924="+",NOT(D924="ok")),"+","")</f>
        <v>+</v>
      </c>
      <c r="L924" t="str">
        <f>IF(AND(I924="-",D924="?",A924&lt;$M$18),"+","")</f>
        <v/>
      </c>
      <c r="N924" t="str">
        <f>IF(AND(D924="ok",I924="-"),"+","")</f>
        <v/>
      </c>
      <c r="O924" t="str">
        <f>IF(AND(I924="+",D924="ok"),"+","")</f>
        <v/>
      </c>
      <c r="P924" t="str">
        <f>IF(AND(K924="+",C924&lt;&gt;""),"+","")</f>
        <v>+</v>
      </c>
      <c r="Q924" t="str">
        <f>IF(AND(I924="-",NOT(D924="ok")),LEN(B924)-LEN(SUBSTITUTE(B924,",",""))+"1","")</f>
        <v/>
      </c>
      <c r="R924" t="str">
        <f>IF(AND(I924="-",NOT(D924="ok")),LEN(C924)-LEN(SUBSTITUTE(C924,",",""))+"1","")</f>
        <v/>
      </c>
    </row>
    <row r="925" spans="1:18" x14ac:dyDescent="0.25">
      <c r="A925" s="1" t="s">
        <v>6</v>
      </c>
      <c r="B925" s="1"/>
      <c r="C925" s="14" t="s">
        <v>1124</v>
      </c>
      <c r="D925" s="8" t="str">
        <f>IF(B925=C925,"ok","-")</f>
        <v>-</v>
      </c>
      <c r="F925" t="str">
        <f>_xlfn.CONCAT(B925,C925)</f>
        <v>stdlib/safeds.ml.classical.regression._random_forest/RandomForest/__init__/self</v>
      </c>
      <c r="I925" t="str">
        <f>IF(A925="-","+","-")</f>
        <v>+</v>
      </c>
      <c r="J925" t="str">
        <f>IF(AND(I925="-",NOT(D925="ok")),"+","")</f>
        <v/>
      </c>
      <c r="K925" t="str">
        <f>IF(AND(I925="+",NOT(D925="ok")),"+","")</f>
        <v>+</v>
      </c>
      <c r="L925" t="str">
        <f>IF(AND(I925="-",D925="?",A925&lt;$M$18),"+","")</f>
        <v/>
      </c>
      <c r="N925" t="str">
        <f>IF(AND(D925="ok",I925="-"),"+","")</f>
        <v/>
      </c>
      <c r="O925" t="str">
        <f>IF(AND(I925="+",D925="ok"),"+","")</f>
        <v/>
      </c>
      <c r="P925" t="str">
        <f>IF(AND(K925="+",C925&lt;&gt;""),"+","")</f>
        <v>+</v>
      </c>
      <c r="Q925" t="str">
        <f>IF(AND(I925="-",NOT(D925="ok")),LEN(B925)-LEN(SUBSTITUTE(B925,",",""))+"1","")</f>
        <v/>
      </c>
      <c r="R925" t="str">
        <f>IF(AND(I925="-",NOT(D925="ok")),LEN(C925)-LEN(SUBSTITUTE(C925,",",""))+"1","")</f>
        <v/>
      </c>
    </row>
    <row r="926" spans="1:18" x14ac:dyDescent="0.25">
      <c r="A926" s="1" t="s">
        <v>6</v>
      </c>
      <c r="B926" s="1"/>
      <c r="C926" s="14" t="s">
        <v>498</v>
      </c>
      <c r="D926" s="8" t="str">
        <f>IF(B926=C926,"ok","-")</f>
        <v>-</v>
      </c>
      <c r="F926" t="str">
        <f>_xlfn.CONCAT(B926,C926)</f>
        <v>stdlib/safeds.ml.classical.regression._random_forest/RandomForest/fit</v>
      </c>
      <c r="I926" t="str">
        <f>IF(A926="-","+","-")</f>
        <v>+</v>
      </c>
      <c r="J926" t="str">
        <f>IF(AND(I926="-",NOT(D926="ok")),"+","")</f>
        <v/>
      </c>
      <c r="K926" t="str">
        <f>IF(AND(I926="+",NOT(D926="ok")),"+","")</f>
        <v>+</v>
      </c>
      <c r="L926" t="str">
        <f>IF(AND(I926="-",D926="?",A926&lt;$M$18),"+","")</f>
        <v/>
      </c>
      <c r="N926" t="str">
        <f>IF(AND(D926="ok",I926="-"),"+","")</f>
        <v/>
      </c>
      <c r="O926" t="str">
        <f>IF(AND(I926="+",D926="ok"),"+","")</f>
        <v/>
      </c>
      <c r="P926" t="str">
        <f>IF(AND(K926="+",C926&lt;&gt;""),"+","")</f>
        <v>+</v>
      </c>
      <c r="Q926" t="str">
        <f>IF(AND(I926="-",NOT(D926="ok")),LEN(B926)-LEN(SUBSTITUTE(B926,",",""))+"1","")</f>
        <v/>
      </c>
      <c r="R926" t="str">
        <f>IF(AND(I926="-",NOT(D926="ok")),LEN(C926)-LEN(SUBSTITUTE(C926,",",""))+"1","")</f>
        <v/>
      </c>
    </row>
    <row r="927" spans="1:18" x14ac:dyDescent="0.25">
      <c r="A927" s="1" t="s">
        <v>6</v>
      </c>
      <c r="B927" s="1"/>
      <c r="C927" s="14" t="s">
        <v>1125</v>
      </c>
      <c r="D927" s="8" t="str">
        <f>IF(B927=C927,"ok","-")</f>
        <v>-</v>
      </c>
      <c r="F927" t="str">
        <f>_xlfn.CONCAT(B927,C927)</f>
        <v>stdlib/safeds.ml.classical.regression._random_forest/RandomForest/fit/self</v>
      </c>
      <c r="I927" t="str">
        <f>IF(A927="-","+","-")</f>
        <v>+</v>
      </c>
      <c r="J927" t="str">
        <f>IF(AND(I927="-",NOT(D927="ok")),"+","")</f>
        <v/>
      </c>
      <c r="K927" t="str">
        <f>IF(AND(I927="+",NOT(D927="ok")),"+","")</f>
        <v>+</v>
      </c>
      <c r="L927" t="str">
        <f>IF(AND(I927="-",D927="?",A927&lt;$M$18),"+","")</f>
        <v/>
      </c>
      <c r="N927" t="str">
        <f>IF(AND(D927="ok",I927="-"),"+","")</f>
        <v/>
      </c>
      <c r="O927" t="str">
        <f>IF(AND(I927="+",D927="ok"),"+","")</f>
        <v/>
      </c>
      <c r="P927" t="str">
        <f>IF(AND(K927="+",C927&lt;&gt;""),"+","")</f>
        <v>+</v>
      </c>
      <c r="Q927" t="str">
        <f>IF(AND(I927="-",NOT(D927="ok")),LEN(B927)-LEN(SUBSTITUTE(B927,",",""))+"1","")</f>
        <v/>
      </c>
      <c r="R927" t="str">
        <f>IF(AND(I927="-",NOT(D927="ok")),LEN(C927)-LEN(SUBSTITUTE(C927,",",""))+"1","")</f>
        <v/>
      </c>
    </row>
    <row r="928" spans="1:18" x14ac:dyDescent="0.25">
      <c r="A928" s="1" t="s">
        <v>6</v>
      </c>
      <c r="B928" s="1"/>
      <c r="C928" s="14" t="s">
        <v>1126</v>
      </c>
      <c r="D928" s="8" t="str">
        <f>IF(B928=C928,"ok","-")</f>
        <v>-</v>
      </c>
      <c r="F928" t="str">
        <f>_xlfn.CONCAT(B928,C928)</f>
        <v>stdlib/safeds.ml.classical.regression._random_forest/RandomForest/fit/training_set</v>
      </c>
      <c r="I928" t="str">
        <f>IF(A928="-","+","-")</f>
        <v>+</v>
      </c>
      <c r="J928" t="str">
        <f>IF(AND(I928="-",NOT(D928="ok")),"+","")</f>
        <v/>
      </c>
      <c r="K928" t="str">
        <f>IF(AND(I928="+",NOT(D928="ok")),"+","")</f>
        <v>+</v>
      </c>
      <c r="L928" t="str">
        <f>IF(AND(I928="-",D928="?",A928&lt;$M$18),"+","")</f>
        <v/>
      </c>
      <c r="N928" t="str">
        <f>IF(AND(D928="ok",I928="-"),"+","")</f>
        <v/>
      </c>
      <c r="O928" t="str">
        <f>IF(AND(I928="+",D928="ok"),"+","")</f>
        <v/>
      </c>
      <c r="P928" t="str">
        <f>IF(AND(K928="+",C928&lt;&gt;""),"+","")</f>
        <v>+</v>
      </c>
      <c r="Q928" t="str">
        <f>IF(AND(I928="-",NOT(D928="ok")),LEN(B928)-LEN(SUBSTITUTE(B928,",",""))+"1","")</f>
        <v/>
      </c>
      <c r="R928" t="str">
        <f>IF(AND(I928="-",NOT(D928="ok")),LEN(C928)-LEN(SUBSTITUTE(C928,",",""))+"1","")</f>
        <v/>
      </c>
    </row>
    <row r="929" spans="1:18" x14ac:dyDescent="0.25">
      <c r="A929" s="1" t="s">
        <v>6</v>
      </c>
      <c r="B929" s="1"/>
      <c r="C929" s="3" t="s">
        <v>499</v>
      </c>
      <c r="D929" s="8" t="s">
        <v>1179</v>
      </c>
      <c r="E929" t="s">
        <v>1245</v>
      </c>
      <c r="F929" t="str">
        <f>_xlfn.CONCAT(B929,C929)</f>
        <v>stdlib/safeds.ml.classical.regression._random_forest/RandomForest/is_fitted</v>
      </c>
      <c r="I929" t="str">
        <f>IF(A929="-","+","-")</f>
        <v>+</v>
      </c>
      <c r="J929" t="str">
        <f>IF(AND(I929="-",NOT(D929="ok")),"+","")</f>
        <v/>
      </c>
      <c r="K929" t="str">
        <f>IF(AND(I929="+",NOT(D929="ok")),"+","")</f>
        <v/>
      </c>
      <c r="L929" t="str">
        <f>IF(AND(I929="-",D929="?",A929&lt;$M$18),"+","")</f>
        <v/>
      </c>
      <c r="N929" t="str">
        <f>IF(AND(D929="ok",I929="-"),"+","")</f>
        <v/>
      </c>
      <c r="O929" t="str">
        <f>IF(AND(I929="+",D929="ok"),"+","")</f>
        <v>+</v>
      </c>
    </row>
    <row r="930" spans="1:18" x14ac:dyDescent="0.25">
      <c r="A930" s="1" t="s">
        <v>6</v>
      </c>
      <c r="B930" s="1"/>
      <c r="C930" s="3" t="s">
        <v>1127</v>
      </c>
      <c r="D930" s="8" t="s">
        <v>1179</v>
      </c>
      <c r="E930" t="s">
        <v>1245</v>
      </c>
      <c r="F930" t="str">
        <f>_xlfn.CONCAT(B930,C930)</f>
        <v>stdlib/safeds.ml.classical.regression._random_forest/RandomForest/is_fitted/self</v>
      </c>
      <c r="I930" t="str">
        <f>IF(A930="-","+","-")</f>
        <v>+</v>
      </c>
      <c r="J930" t="str">
        <f>IF(AND(I930="-",NOT(D930="ok")),"+","")</f>
        <v/>
      </c>
      <c r="K930" t="str">
        <f>IF(AND(I930="+",NOT(D930="ok")),"+","")</f>
        <v/>
      </c>
      <c r="L930" t="str">
        <f>IF(AND(I930="-",D930="?",A930&lt;$M$18),"+","")</f>
        <v/>
      </c>
      <c r="N930" t="str">
        <f>IF(AND(D930="ok",I930="-"),"+","")</f>
        <v/>
      </c>
      <c r="O930" t="str">
        <f>IF(AND(I930="+",D930="ok"),"+","")</f>
        <v>+</v>
      </c>
    </row>
    <row r="931" spans="1:18" x14ac:dyDescent="0.25">
      <c r="A931" s="1" t="s">
        <v>6</v>
      </c>
      <c r="B931" s="1"/>
      <c r="C931" s="14" t="s">
        <v>500</v>
      </c>
      <c r="D931" s="8" t="str">
        <f>IF(B931=C931,"ok","-")</f>
        <v>-</v>
      </c>
      <c r="F931" t="str">
        <f>_xlfn.CONCAT(B931,C931)</f>
        <v>stdlib/safeds.ml.classical.regression._random_forest/RandomForest/predict</v>
      </c>
      <c r="I931" t="str">
        <f>IF(A931="-","+","-")</f>
        <v>+</v>
      </c>
      <c r="J931" t="str">
        <f>IF(AND(I931="-",NOT(D931="ok")),"+","")</f>
        <v/>
      </c>
      <c r="K931" t="str">
        <f>IF(AND(I931="+",NOT(D931="ok")),"+","")</f>
        <v>+</v>
      </c>
      <c r="L931" t="str">
        <f>IF(AND(I931="-",D931="?",A931&lt;$M$18),"+","")</f>
        <v/>
      </c>
      <c r="N931" t="str">
        <f>IF(AND(D931="ok",I931="-"),"+","")</f>
        <v/>
      </c>
      <c r="O931" t="str">
        <f>IF(AND(I931="+",D931="ok"),"+","")</f>
        <v/>
      </c>
      <c r="P931" t="str">
        <f>IF(AND(K931="+",C931&lt;&gt;""),"+","")</f>
        <v>+</v>
      </c>
      <c r="Q931" t="str">
        <f>IF(AND(I931="-",NOT(D931="ok")),LEN(B931)-LEN(SUBSTITUTE(B931,",",""))+"1","")</f>
        <v/>
      </c>
      <c r="R931" t="str">
        <f>IF(AND(I931="-",NOT(D931="ok")),LEN(C931)-LEN(SUBSTITUTE(C931,",",""))+"1","")</f>
        <v/>
      </c>
    </row>
    <row r="932" spans="1:18" x14ac:dyDescent="0.25">
      <c r="A932" s="1" t="s">
        <v>6</v>
      </c>
      <c r="B932" s="1"/>
      <c r="C932" s="3" t="s">
        <v>109</v>
      </c>
      <c r="D932" s="8" t="str">
        <f>IF(B932=C932,"ok","-")</f>
        <v>-</v>
      </c>
      <c r="F932" t="str">
        <f>_xlfn.CONCAT(B932,C932)</f>
        <v>stdlib/safeds.ml.classical.regression._regressor/_check_metrics_preconditions</v>
      </c>
      <c r="I932" t="str">
        <f>IF(A932="-","+","-")</f>
        <v>+</v>
      </c>
      <c r="J932" t="str">
        <f>IF(AND(I932="-",NOT(D932="ok")),"+","")</f>
        <v/>
      </c>
      <c r="K932" t="str">
        <f>IF(AND(I932="+",NOT(D932="ok")),"+","")</f>
        <v>+</v>
      </c>
      <c r="L932" t="str">
        <f>IF(AND(I932="-",D932="?",A932&lt;$M$18),"+","")</f>
        <v/>
      </c>
      <c r="N932" t="str">
        <f>IF(AND(D932="ok",I932="-"),"+","")</f>
        <v/>
      </c>
      <c r="O932" t="str">
        <f>IF(AND(I932="+",D932="ok"),"+","")</f>
        <v/>
      </c>
      <c r="P932" t="str">
        <f>IF(AND(K932="+",C932&lt;&gt;""),"+","")</f>
        <v>+</v>
      </c>
      <c r="Q932" t="str">
        <f>IF(AND(I932="-",NOT(D932="ok")),LEN(B932)-LEN(SUBSTITUTE(B932,",",""))+"1","")</f>
        <v/>
      </c>
      <c r="R932" t="str">
        <f>IF(AND(I932="-",NOT(D932="ok")),LEN(C932)-LEN(SUBSTITUTE(C932,",",""))+"1","")</f>
        <v/>
      </c>
    </row>
    <row r="933" spans="1:18" x14ac:dyDescent="0.25">
      <c r="A933" s="1" t="s">
        <v>6</v>
      </c>
      <c r="B933" s="1"/>
      <c r="C933" s="14" t="s">
        <v>100</v>
      </c>
      <c r="D933" s="8" t="str">
        <f>IF(B933=C933,"ok","-")</f>
        <v>-</v>
      </c>
      <c r="F933" t="str">
        <f>_xlfn.CONCAT(B933,C933)</f>
        <v>stdlib/safeds.ml.classical.regression._regressor/Regressor</v>
      </c>
      <c r="I933" t="str">
        <f>IF(A933="-","+","-")</f>
        <v>+</v>
      </c>
      <c r="J933" t="str">
        <f>IF(AND(I933="-",NOT(D933="ok")),"+","")</f>
        <v/>
      </c>
      <c r="K933" t="str">
        <f>IF(AND(I933="+",NOT(D933="ok")),"+","")</f>
        <v>+</v>
      </c>
      <c r="L933" t="str">
        <f>IF(AND(I933="-",D933="?",A933&lt;$M$18),"+","")</f>
        <v/>
      </c>
      <c r="N933" t="str">
        <f>IF(AND(D933="ok",I933="-"),"+","")</f>
        <v/>
      </c>
      <c r="O933" t="str">
        <f>IF(AND(I933="+",D933="ok"),"+","")</f>
        <v/>
      </c>
      <c r="P933" t="str">
        <f>IF(AND(K933="+",C933&lt;&gt;""),"+","")</f>
        <v>+</v>
      </c>
      <c r="Q933" t="str">
        <f>IF(AND(I933="-",NOT(D933="ok")),LEN(B933)-LEN(SUBSTITUTE(B933,",",""))+"1","")</f>
        <v/>
      </c>
      <c r="R933" t="str">
        <f>IF(AND(I933="-",NOT(D933="ok")),LEN(C933)-LEN(SUBSTITUTE(C933,",",""))+"1","")</f>
        <v/>
      </c>
    </row>
    <row r="934" spans="1:18" x14ac:dyDescent="0.25">
      <c r="A934" s="1" t="s">
        <v>6</v>
      </c>
      <c r="B934" s="1"/>
      <c r="C934" s="14" t="s">
        <v>501</v>
      </c>
      <c r="D934" s="8" t="str">
        <f>IF(B934=C934,"ok","-")</f>
        <v>-</v>
      </c>
      <c r="F934" t="str">
        <f>_xlfn.CONCAT(B934,C934)</f>
        <v>stdlib/safeds.ml.classical.regression._regressor/Regressor/fit</v>
      </c>
      <c r="I934" t="str">
        <f>IF(A934="-","+","-")</f>
        <v>+</v>
      </c>
      <c r="J934" t="str">
        <f>IF(AND(I934="-",NOT(D934="ok")),"+","")</f>
        <v/>
      </c>
      <c r="K934" t="str">
        <f>IF(AND(I934="+",NOT(D934="ok")),"+","")</f>
        <v>+</v>
      </c>
      <c r="L934" t="str">
        <f>IF(AND(I934="-",D934="?",A934&lt;$M$18),"+","")</f>
        <v/>
      </c>
      <c r="N934" t="str">
        <f>IF(AND(D934="ok",I934="-"),"+","")</f>
        <v/>
      </c>
      <c r="O934" t="str">
        <f>IF(AND(I934="+",D934="ok"),"+","")</f>
        <v/>
      </c>
      <c r="P934" t="str">
        <f>IF(AND(K934="+",C934&lt;&gt;""),"+","")</f>
        <v>+</v>
      </c>
      <c r="Q934" t="str">
        <f>IF(AND(I934="-",NOT(D934="ok")),LEN(B934)-LEN(SUBSTITUTE(B934,",",""))+"1","")</f>
        <v/>
      </c>
      <c r="R934" t="str">
        <f>IF(AND(I934="-",NOT(D934="ok")),LEN(C934)-LEN(SUBSTITUTE(C934,",",""))+"1","")</f>
        <v/>
      </c>
    </row>
    <row r="935" spans="1:18" x14ac:dyDescent="0.25">
      <c r="A935" s="1" t="s">
        <v>6</v>
      </c>
      <c r="B935" s="1"/>
      <c r="C935" s="14" t="s">
        <v>1128</v>
      </c>
      <c r="D935" s="8" t="str">
        <f>IF(B935=C935,"ok","-")</f>
        <v>-</v>
      </c>
      <c r="F935" t="str">
        <f>_xlfn.CONCAT(B935,C935)</f>
        <v>stdlib/safeds.ml.classical.regression._regressor/Regressor/fit/self</v>
      </c>
      <c r="I935" t="str">
        <f>IF(A935="-","+","-")</f>
        <v>+</v>
      </c>
      <c r="J935" t="str">
        <f>IF(AND(I935="-",NOT(D935="ok")),"+","")</f>
        <v/>
      </c>
      <c r="K935" t="str">
        <f>IF(AND(I935="+",NOT(D935="ok")),"+","")</f>
        <v>+</v>
      </c>
      <c r="L935" t="str">
        <f>IF(AND(I935="-",D935="?",A935&lt;$M$18),"+","")</f>
        <v/>
      </c>
      <c r="N935" t="str">
        <f>IF(AND(D935="ok",I935="-"),"+","")</f>
        <v/>
      </c>
      <c r="O935" t="str">
        <f>IF(AND(I935="+",D935="ok"),"+","")</f>
        <v/>
      </c>
      <c r="P935" t="str">
        <f>IF(AND(K935="+",C935&lt;&gt;""),"+","")</f>
        <v>+</v>
      </c>
      <c r="Q935" t="str">
        <f>IF(AND(I935="-",NOT(D935="ok")),LEN(B935)-LEN(SUBSTITUTE(B935,",",""))+"1","")</f>
        <v/>
      </c>
      <c r="R935" t="str">
        <f>IF(AND(I935="-",NOT(D935="ok")),LEN(C935)-LEN(SUBSTITUTE(C935,",",""))+"1","")</f>
        <v/>
      </c>
    </row>
    <row r="936" spans="1:18" x14ac:dyDescent="0.25">
      <c r="A936" s="1" t="s">
        <v>6</v>
      </c>
      <c r="B936" s="1"/>
      <c r="C936" s="14" t="s">
        <v>1129</v>
      </c>
      <c r="D936" s="8" t="str">
        <f>IF(B936=C936,"ok","-")</f>
        <v>-</v>
      </c>
      <c r="F936" t="str">
        <f>_xlfn.CONCAT(B936,C936)</f>
        <v>stdlib/safeds.ml.classical.regression._regressor/Regressor/fit/training_set</v>
      </c>
      <c r="I936" t="str">
        <f>IF(A936="-","+","-")</f>
        <v>+</v>
      </c>
      <c r="J936" t="str">
        <f>IF(AND(I936="-",NOT(D936="ok")),"+","")</f>
        <v/>
      </c>
      <c r="K936" t="str">
        <f>IF(AND(I936="+",NOT(D936="ok")),"+","")</f>
        <v>+</v>
      </c>
      <c r="L936" t="str">
        <f>IF(AND(I936="-",D936="?",A936&lt;$M$18),"+","")</f>
        <v/>
      </c>
      <c r="N936" t="str">
        <f>IF(AND(D936="ok",I936="-"),"+","")</f>
        <v/>
      </c>
      <c r="O936" t="str">
        <f>IF(AND(I936="+",D936="ok"),"+","")</f>
        <v/>
      </c>
      <c r="P936" t="str">
        <f>IF(AND(K936="+",C936&lt;&gt;""),"+","")</f>
        <v>+</v>
      </c>
      <c r="Q936" t="str">
        <f>IF(AND(I936="-",NOT(D936="ok")),LEN(B936)-LEN(SUBSTITUTE(B936,",",""))+"1","")</f>
        <v/>
      </c>
      <c r="R936" t="str">
        <f>IF(AND(I936="-",NOT(D936="ok")),LEN(C936)-LEN(SUBSTITUTE(C936,",",""))+"1","")</f>
        <v/>
      </c>
    </row>
    <row r="937" spans="1:18" x14ac:dyDescent="0.25">
      <c r="A937" s="1" t="s">
        <v>6</v>
      </c>
      <c r="B937" s="1"/>
      <c r="C937" s="3" t="s">
        <v>502</v>
      </c>
      <c r="D937" s="8" t="s">
        <v>1179</v>
      </c>
      <c r="E937" t="s">
        <v>1245</v>
      </c>
      <c r="F937" t="str">
        <f>_xlfn.CONCAT(B937,C937)</f>
        <v>stdlib/safeds.ml.classical.regression._regressor/Regressor/is_fitted</v>
      </c>
      <c r="I937" t="str">
        <f>IF(A937="-","+","-")</f>
        <v>+</v>
      </c>
      <c r="J937" t="str">
        <f>IF(AND(I937="-",NOT(D937="ok")),"+","")</f>
        <v/>
      </c>
      <c r="K937" t="str">
        <f>IF(AND(I937="+",NOT(D937="ok")),"+","")</f>
        <v/>
      </c>
      <c r="L937" t="str">
        <f>IF(AND(I937="-",D937="?",A937&lt;$M$18),"+","")</f>
        <v/>
      </c>
      <c r="N937" t="str">
        <f>IF(AND(D937="ok",I937="-"),"+","")</f>
        <v/>
      </c>
      <c r="O937" t="str">
        <f>IF(AND(I937="+",D937="ok"),"+","")</f>
        <v>+</v>
      </c>
    </row>
    <row r="938" spans="1:18" x14ac:dyDescent="0.25">
      <c r="A938" s="1" t="s">
        <v>6</v>
      </c>
      <c r="B938" s="1"/>
      <c r="C938" s="3" t="s">
        <v>1130</v>
      </c>
      <c r="D938" s="8" t="s">
        <v>1179</v>
      </c>
      <c r="E938" t="s">
        <v>1245</v>
      </c>
      <c r="F938" t="str">
        <f>_xlfn.CONCAT(B938,C938)</f>
        <v>stdlib/safeds.ml.classical.regression._regressor/Regressor/is_fitted/self</v>
      </c>
      <c r="I938" t="str">
        <f>IF(A938="-","+","-")</f>
        <v>+</v>
      </c>
      <c r="J938" t="str">
        <f>IF(AND(I938="-",NOT(D938="ok")),"+","")</f>
        <v/>
      </c>
      <c r="K938" t="str">
        <f>IF(AND(I938="+",NOT(D938="ok")),"+","")</f>
        <v/>
      </c>
      <c r="L938" t="str">
        <f>IF(AND(I938="-",D938="?",A938&lt;$M$18),"+","")</f>
        <v/>
      </c>
      <c r="N938" t="str">
        <f>IF(AND(D938="ok",I938="-"),"+","")</f>
        <v/>
      </c>
      <c r="O938" t="str">
        <f>IF(AND(I938="+",D938="ok"),"+","")</f>
        <v>+</v>
      </c>
    </row>
    <row r="939" spans="1:18" x14ac:dyDescent="0.25">
      <c r="A939" s="1" t="s">
        <v>6</v>
      </c>
      <c r="B939" s="1"/>
      <c r="C939" s="3" t="s">
        <v>503</v>
      </c>
      <c r="D939" s="8" t="s">
        <v>1179</v>
      </c>
      <c r="E939" t="s">
        <v>1248</v>
      </c>
      <c r="F939" t="str">
        <f>_xlfn.CONCAT(B939,C939)</f>
        <v>stdlib/safeds.ml.classical.regression._regressor/Regressor/mean_absolute_error</v>
      </c>
      <c r="I939" t="str">
        <f>IF(A939="-","+","-")</f>
        <v>+</v>
      </c>
      <c r="J939" t="str">
        <f>IF(AND(I939="-",NOT(D939="ok")),"+","")</f>
        <v/>
      </c>
      <c r="K939" t="str">
        <f>IF(AND(I939="+",NOT(D939="ok")),"+","")</f>
        <v/>
      </c>
      <c r="L939" t="str">
        <f>IF(AND(I939="-",D939="?",A939&lt;$M$18),"+","")</f>
        <v/>
      </c>
      <c r="N939" t="str">
        <f>IF(AND(D939="ok",I939="-"),"+","")</f>
        <v/>
      </c>
      <c r="O939" t="str">
        <f>IF(AND(I939="+",D939="ok"),"+","")</f>
        <v>+</v>
      </c>
    </row>
    <row r="940" spans="1:18" x14ac:dyDescent="0.25">
      <c r="A940" s="1" t="s">
        <v>6</v>
      </c>
      <c r="B940" s="1"/>
      <c r="C940" s="3" t="s">
        <v>1131</v>
      </c>
      <c r="D940" s="8" t="s">
        <v>1179</v>
      </c>
      <c r="E940" t="s">
        <v>1248</v>
      </c>
      <c r="F940" t="str">
        <f>_xlfn.CONCAT(B940,C940)</f>
        <v>stdlib/safeds.ml.classical.regression._regressor/Regressor/mean_absolute_error/self</v>
      </c>
      <c r="I940" t="str">
        <f>IF(A940="-","+","-")</f>
        <v>+</v>
      </c>
      <c r="J940" t="str">
        <f>IF(AND(I940="-",NOT(D940="ok")),"+","")</f>
        <v/>
      </c>
      <c r="K940" t="str">
        <f>IF(AND(I940="+",NOT(D940="ok")),"+","")</f>
        <v/>
      </c>
      <c r="L940" t="str">
        <f>IF(AND(I940="-",D940="?",A940&lt;$M$18),"+","")</f>
        <v/>
      </c>
      <c r="N940" t="str">
        <f>IF(AND(D940="ok",I940="-"),"+","")</f>
        <v/>
      </c>
      <c r="O940" t="str">
        <f>IF(AND(I940="+",D940="ok"),"+","")</f>
        <v>+</v>
      </c>
    </row>
    <row r="941" spans="1:18" ht="30" x14ac:dyDescent="0.25">
      <c r="A941" s="1" t="s">
        <v>6</v>
      </c>
      <c r="B941" s="1"/>
      <c r="C941" s="3" t="s">
        <v>1132</v>
      </c>
      <c r="D941" s="8" t="str">
        <f>IF(B941=C941,"ok","-")</f>
        <v>-</v>
      </c>
      <c r="E941" t="s">
        <v>1248</v>
      </c>
      <c r="F941" t="str">
        <f>_xlfn.CONCAT(B941,C941)</f>
        <v>stdlib/safeds.ml.classical.regression._regressor/Regressor/mean_absolute_error/validation_or_test_set</v>
      </c>
      <c r="I941" t="str">
        <f>IF(A941="-","+","-")</f>
        <v>+</v>
      </c>
      <c r="J941" t="str">
        <f>IF(AND(I941="-",NOT(D941="ok")),"+","")</f>
        <v/>
      </c>
      <c r="K941" t="str">
        <f>IF(AND(I941="+",NOT(D941="ok")),"+","")</f>
        <v>+</v>
      </c>
      <c r="L941" t="str">
        <f>IF(AND(I941="-",D941="?",A941&lt;$M$18),"+","")</f>
        <v/>
      </c>
      <c r="N941" t="str">
        <f>IF(AND(D941="ok",I941="-"),"+","")</f>
        <v/>
      </c>
      <c r="O941" t="str">
        <f>IF(AND(I941="+",D941="ok"),"+","")</f>
        <v/>
      </c>
      <c r="P941" t="str">
        <f>IF(AND(K941="+",C941&lt;&gt;""),"+","")</f>
        <v>+</v>
      </c>
      <c r="Q941" t="str">
        <f>IF(AND(I941="-",NOT(D941="ok")),LEN(B941)-LEN(SUBSTITUTE(B941,",",""))+"1","")</f>
        <v/>
      </c>
      <c r="R941" t="str">
        <f>IF(AND(I941="-",NOT(D941="ok")),LEN(C941)-LEN(SUBSTITUTE(C941,",",""))+"1","")</f>
        <v/>
      </c>
    </row>
    <row r="942" spans="1:18" x14ac:dyDescent="0.25">
      <c r="A942" s="1" t="s">
        <v>6</v>
      </c>
      <c r="B942" s="1"/>
      <c r="C942" s="3" t="s">
        <v>504</v>
      </c>
      <c r="D942" s="8" t="s">
        <v>1179</v>
      </c>
      <c r="E942" t="s">
        <v>1248</v>
      </c>
      <c r="F942" t="str">
        <f>_xlfn.CONCAT(B942,C942)</f>
        <v>stdlib/safeds.ml.classical.regression._regressor/Regressor/mean_squared_error</v>
      </c>
      <c r="I942" t="str">
        <f>IF(A942="-","+","-")</f>
        <v>+</v>
      </c>
      <c r="J942" t="str">
        <f>IF(AND(I942="-",NOT(D942="ok")),"+","")</f>
        <v/>
      </c>
      <c r="K942" t="str">
        <f>IF(AND(I942="+",NOT(D942="ok")),"+","")</f>
        <v/>
      </c>
      <c r="L942" t="str">
        <f>IF(AND(I942="-",D942="?",A942&lt;$M$18),"+","")</f>
        <v/>
      </c>
      <c r="N942" t="str">
        <f>IF(AND(D942="ok",I942="-"),"+","")</f>
        <v/>
      </c>
      <c r="O942" t="str">
        <f>IF(AND(I942="+",D942="ok"),"+","")</f>
        <v>+</v>
      </c>
    </row>
    <row r="943" spans="1:18" x14ac:dyDescent="0.25">
      <c r="A943" s="1" t="s">
        <v>6</v>
      </c>
      <c r="B943" s="1"/>
      <c r="C943" s="3" t="s">
        <v>1133</v>
      </c>
      <c r="D943" s="8" t="s">
        <v>1179</v>
      </c>
      <c r="E943" t="s">
        <v>1248</v>
      </c>
      <c r="F943" t="str">
        <f>_xlfn.CONCAT(B943,C943)</f>
        <v>stdlib/safeds.ml.classical.regression._regressor/Regressor/mean_squared_error/self</v>
      </c>
      <c r="I943" t="str">
        <f>IF(A943="-","+","-")</f>
        <v>+</v>
      </c>
      <c r="J943" t="str">
        <f>IF(AND(I943="-",NOT(D943="ok")),"+","")</f>
        <v/>
      </c>
      <c r="K943" t="str">
        <f>IF(AND(I943="+",NOT(D943="ok")),"+","")</f>
        <v/>
      </c>
      <c r="L943" t="str">
        <f>IF(AND(I943="-",D943="?",A943&lt;$M$18),"+","")</f>
        <v/>
      </c>
      <c r="N943" t="str">
        <f>IF(AND(D943="ok",I943="-"),"+","")</f>
        <v/>
      </c>
      <c r="O943" t="str">
        <f>IF(AND(I943="+",D943="ok"),"+","")</f>
        <v>+</v>
      </c>
    </row>
    <row r="944" spans="1:18" ht="30" x14ac:dyDescent="0.25">
      <c r="A944" s="1" t="s">
        <v>6</v>
      </c>
      <c r="B944" s="1"/>
      <c r="C944" s="3" t="s">
        <v>1134</v>
      </c>
      <c r="D944" s="8" t="str">
        <f>IF(B944=C944,"ok","-")</f>
        <v>-</v>
      </c>
      <c r="E944" t="s">
        <v>1248</v>
      </c>
      <c r="F944" t="str">
        <f>_xlfn.CONCAT(B944,C944)</f>
        <v>stdlib/safeds.ml.classical.regression._regressor/Regressor/mean_squared_error/validation_or_test_set</v>
      </c>
      <c r="I944" t="str">
        <f>IF(A944="-","+","-")</f>
        <v>+</v>
      </c>
      <c r="J944" t="str">
        <f>IF(AND(I944="-",NOT(D944="ok")),"+","")</f>
        <v/>
      </c>
      <c r="K944" t="str">
        <f>IF(AND(I944="+",NOT(D944="ok")),"+","")</f>
        <v>+</v>
      </c>
      <c r="L944" t="str">
        <f>IF(AND(I944="-",D944="?",A944&lt;$M$18),"+","")</f>
        <v/>
      </c>
      <c r="N944" t="str">
        <f>IF(AND(D944="ok",I944="-"),"+","")</f>
        <v/>
      </c>
      <c r="O944" t="str">
        <f>IF(AND(I944="+",D944="ok"),"+","")</f>
        <v/>
      </c>
      <c r="P944" t="str">
        <f>IF(AND(K944="+",C944&lt;&gt;""),"+","")</f>
        <v>+</v>
      </c>
      <c r="Q944" t="str">
        <f>IF(AND(I944="-",NOT(D944="ok")),LEN(B944)-LEN(SUBSTITUTE(B944,",",""))+"1","")</f>
        <v/>
      </c>
      <c r="R944" t="str">
        <f>IF(AND(I944="-",NOT(D944="ok")),LEN(C944)-LEN(SUBSTITUTE(C944,",",""))+"1","")</f>
        <v/>
      </c>
    </row>
    <row r="945" spans="1:18" x14ac:dyDescent="0.25">
      <c r="A945" s="1" t="s">
        <v>6</v>
      </c>
      <c r="B945" s="1"/>
      <c r="C945" s="14" t="s">
        <v>505</v>
      </c>
      <c r="D945" s="8" t="str">
        <f>IF(B945=C945,"ok","-")</f>
        <v>-</v>
      </c>
      <c r="F945" t="str">
        <f>_xlfn.CONCAT(B945,C945)</f>
        <v>stdlib/safeds.ml.classical.regression._regressor/Regressor/predict</v>
      </c>
      <c r="I945" t="str">
        <f>IF(A945="-","+","-")</f>
        <v>+</v>
      </c>
      <c r="J945" t="str">
        <f>IF(AND(I945="-",NOT(D945="ok")),"+","")</f>
        <v/>
      </c>
      <c r="K945" t="str">
        <f>IF(AND(I945="+",NOT(D945="ok")),"+","")</f>
        <v>+</v>
      </c>
      <c r="L945" t="str">
        <f>IF(AND(I945="-",D945="?",A945&lt;$M$18),"+","")</f>
        <v/>
      </c>
      <c r="N945" t="str">
        <f>IF(AND(D945="ok",I945="-"),"+","")</f>
        <v/>
      </c>
      <c r="O945" t="str">
        <f>IF(AND(I945="+",D945="ok"),"+","")</f>
        <v/>
      </c>
      <c r="P945" t="str">
        <f>IF(AND(K945="+",C945&lt;&gt;""),"+","")</f>
        <v>+</v>
      </c>
      <c r="Q945" t="str">
        <f>IF(AND(I945="-",NOT(D945="ok")),LEN(B945)-LEN(SUBSTITUTE(B945,",",""))+"1","")</f>
        <v/>
      </c>
      <c r="R945" t="str">
        <f>IF(AND(I945="-",NOT(D945="ok")),LEN(C945)-LEN(SUBSTITUTE(C945,",",""))+"1","")</f>
        <v/>
      </c>
    </row>
    <row r="946" spans="1:18" x14ac:dyDescent="0.25">
      <c r="A946" s="1" t="s">
        <v>6</v>
      </c>
      <c r="B946" s="1"/>
      <c r="C946" s="14" t="s">
        <v>1136</v>
      </c>
      <c r="D946" s="8" t="str">
        <f>IF(B946=C946,"ok","-")</f>
        <v>-</v>
      </c>
      <c r="F946" t="str">
        <f>_xlfn.CONCAT(B946,C946)</f>
        <v>stdlib/safeds.ml.classical.regression._regressor/Regressor/predict/dataset</v>
      </c>
      <c r="I946" t="str">
        <f>IF(A946="-","+","-")</f>
        <v>+</v>
      </c>
      <c r="J946" t="str">
        <f>IF(AND(I946="-",NOT(D946="ok")),"+","")</f>
        <v/>
      </c>
      <c r="K946" t="str">
        <f>IF(AND(I946="+",NOT(D946="ok")),"+","")</f>
        <v>+</v>
      </c>
      <c r="L946" t="str">
        <f>IF(AND(I946="-",D946="?",A946&lt;$M$18),"+","")</f>
        <v/>
      </c>
      <c r="N946" t="str">
        <f>IF(AND(D946="ok",I946="-"),"+","")</f>
        <v/>
      </c>
      <c r="O946" t="str">
        <f>IF(AND(I946="+",D946="ok"),"+","")</f>
        <v/>
      </c>
      <c r="P946" t="str">
        <f>IF(AND(K946="+",C946&lt;&gt;""),"+","")</f>
        <v>+</v>
      </c>
      <c r="Q946" t="str">
        <f>IF(AND(I946="-",NOT(D946="ok")),LEN(B946)-LEN(SUBSTITUTE(B946,",",""))+"1","")</f>
        <v/>
      </c>
      <c r="R946" t="str">
        <f>IF(AND(I946="-",NOT(D946="ok")),LEN(C946)-LEN(SUBSTITUTE(C946,",",""))+"1","")</f>
        <v/>
      </c>
    </row>
    <row r="947" spans="1:18" x14ac:dyDescent="0.25">
      <c r="A947" s="1" t="s">
        <v>6</v>
      </c>
      <c r="B947" s="1"/>
      <c r="C947" s="14" t="s">
        <v>1135</v>
      </c>
      <c r="D947" s="8" t="str">
        <f>IF(B947=C947,"ok","-")</f>
        <v>-</v>
      </c>
      <c r="F947" t="str">
        <f>_xlfn.CONCAT(B947,C947)</f>
        <v>stdlib/safeds.ml.classical.regression._regressor/Regressor/predict/self</v>
      </c>
      <c r="I947" t="str">
        <f>IF(A947="-","+","-")</f>
        <v>+</v>
      </c>
      <c r="J947" t="str">
        <f>IF(AND(I947="-",NOT(D947="ok")),"+","")</f>
        <v/>
      </c>
      <c r="K947" t="str">
        <f>IF(AND(I947="+",NOT(D947="ok")),"+","")</f>
        <v>+</v>
      </c>
      <c r="L947" t="str">
        <f>IF(AND(I947="-",D947="?",A947&lt;$M$18),"+","")</f>
        <v/>
      </c>
      <c r="N947" t="str">
        <f>IF(AND(D947="ok",I947="-"),"+","")</f>
        <v/>
      </c>
      <c r="O947" t="str">
        <f>IF(AND(I947="+",D947="ok"),"+","")</f>
        <v/>
      </c>
      <c r="P947" t="str">
        <f>IF(AND(K947="+",C947&lt;&gt;""),"+","")</f>
        <v>+</v>
      </c>
      <c r="Q947" t="str">
        <f>IF(AND(I947="-",NOT(D947="ok")),LEN(B947)-LEN(SUBSTITUTE(B947,",",""))+"1","")</f>
        <v/>
      </c>
      <c r="R947" t="str">
        <f>IF(AND(I947="-",NOT(D947="ok")),LEN(C947)-LEN(SUBSTITUTE(C947,",",""))+"1","")</f>
        <v/>
      </c>
    </row>
    <row r="948" spans="1:18" x14ac:dyDescent="0.25">
      <c r="A948" s="1" t="s">
        <v>6</v>
      </c>
      <c r="B948" s="1"/>
      <c r="C948" s="14" t="s">
        <v>101</v>
      </c>
      <c r="D948" s="8" t="str">
        <f>IF(B948=C948,"ok","-")</f>
        <v>-</v>
      </c>
      <c r="F948" t="str">
        <f>_xlfn.CONCAT(B948,C948)</f>
        <v>stdlib/safeds.ml.classical.regression._ridge_regression/RidgeRegression</v>
      </c>
      <c r="I948" t="str">
        <f>IF(A948="-","+","-")</f>
        <v>+</v>
      </c>
      <c r="J948" t="str">
        <f>IF(AND(I948="-",NOT(D948="ok")),"+","")</f>
        <v/>
      </c>
      <c r="K948" t="str">
        <f>IF(AND(I948="+",NOT(D948="ok")),"+","")</f>
        <v>+</v>
      </c>
      <c r="L948" t="str">
        <f>IF(AND(I948="-",D948="?",A948&lt;$M$18),"+","")</f>
        <v/>
      </c>
      <c r="N948" t="str">
        <f>IF(AND(D948="ok",I948="-"),"+","")</f>
        <v/>
      </c>
      <c r="O948" t="str">
        <f>IF(AND(I948="+",D948="ok"),"+","")</f>
        <v/>
      </c>
      <c r="P948" t="str">
        <f>IF(AND(K948="+",C948&lt;&gt;""),"+","")</f>
        <v>+</v>
      </c>
      <c r="Q948" t="str">
        <f>IF(AND(I948="-",NOT(D948="ok")),LEN(B948)-LEN(SUBSTITUTE(B948,",",""))+"1","")</f>
        <v/>
      </c>
      <c r="R948" t="str">
        <f>IF(AND(I948="-",NOT(D948="ok")),LEN(C948)-LEN(SUBSTITUTE(C948,",",""))+"1","")</f>
        <v/>
      </c>
    </row>
    <row r="949" spans="1:18" x14ac:dyDescent="0.25">
      <c r="A949" s="1" t="s">
        <v>6</v>
      </c>
      <c r="B949" s="1"/>
      <c r="C949" s="14" t="s">
        <v>506</v>
      </c>
      <c r="D949" s="8" t="str">
        <f>IF(B949=C949,"ok","-")</f>
        <v>-</v>
      </c>
      <c r="F949" t="str">
        <f>_xlfn.CONCAT(B949,C949)</f>
        <v>stdlib/safeds.ml.classical.regression._ridge_regression/RidgeRegression/__init__</v>
      </c>
      <c r="I949" t="str">
        <f>IF(A949="-","+","-")</f>
        <v>+</v>
      </c>
      <c r="J949" t="str">
        <f>IF(AND(I949="-",NOT(D949="ok")),"+","")</f>
        <v/>
      </c>
      <c r="K949" t="str">
        <f>IF(AND(I949="+",NOT(D949="ok")),"+","")</f>
        <v>+</v>
      </c>
      <c r="L949" t="str">
        <f>IF(AND(I949="-",D949="?",A949&lt;$M$18),"+","")</f>
        <v/>
      </c>
      <c r="N949" t="str">
        <f>IF(AND(D949="ok",I949="-"),"+","")</f>
        <v/>
      </c>
      <c r="O949" t="str">
        <f>IF(AND(I949="+",D949="ok"),"+","")</f>
        <v/>
      </c>
      <c r="P949" t="str">
        <f>IF(AND(K949="+",C949&lt;&gt;""),"+","")</f>
        <v>+</v>
      </c>
      <c r="Q949" t="str">
        <f>IF(AND(I949="-",NOT(D949="ok")),LEN(B949)-LEN(SUBSTITUTE(B949,",",""))+"1","")</f>
        <v/>
      </c>
      <c r="R949" t="str">
        <f>IF(AND(I949="-",NOT(D949="ok")),LEN(C949)-LEN(SUBSTITUTE(C949,",",""))+"1","")</f>
        <v/>
      </c>
    </row>
    <row r="950" spans="1:18" x14ac:dyDescent="0.25">
      <c r="A950" s="1" t="s">
        <v>6</v>
      </c>
      <c r="B950" s="1"/>
      <c r="C950" s="14" t="s">
        <v>1137</v>
      </c>
      <c r="D950" s="8" t="str">
        <f>IF(B950=C950,"ok","-")</f>
        <v>-</v>
      </c>
      <c r="F950" t="str">
        <f>_xlfn.CONCAT(B950,C950)</f>
        <v>stdlib/safeds.ml.classical.regression._ridge_regression/RidgeRegression/__init__/self</v>
      </c>
      <c r="I950" t="str">
        <f>IF(A950="-","+","-")</f>
        <v>+</v>
      </c>
      <c r="J950" t="str">
        <f>IF(AND(I950="-",NOT(D950="ok")),"+","")</f>
        <v/>
      </c>
      <c r="K950" t="str">
        <f>IF(AND(I950="+",NOT(D950="ok")),"+","")</f>
        <v>+</v>
      </c>
      <c r="L950" t="str">
        <f>IF(AND(I950="-",D950="?",A950&lt;$M$18),"+","")</f>
        <v/>
      </c>
      <c r="N950" t="str">
        <f>IF(AND(D950="ok",I950="-"),"+","")</f>
        <v/>
      </c>
      <c r="O950" t="str">
        <f>IF(AND(I950="+",D950="ok"),"+","")</f>
        <v/>
      </c>
      <c r="P950" t="str">
        <f>IF(AND(K950="+",C950&lt;&gt;""),"+","")</f>
        <v>+</v>
      </c>
      <c r="Q950" t="str">
        <f>IF(AND(I950="-",NOT(D950="ok")),LEN(B950)-LEN(SUBSTITUTE(B950,",",""))+"1","")</f>
        <v/>
      </c>
      <c r="R950" t="str">
        <f>IF(AND(I950="-",NOT(D950="ok")),LEN(C950)-LEN(SUBSTITUTE(C950,",",""))+"1","")</f>
        <v/>
      </c>
    </row>
    <row r="951" spans="1:18" x14ac:dyDescent="0.25">
      <c r="A951" s="1" t="s">
        <v>6</v>
      </c>
      <c r="B951" s="1"/>
      <c r="C951" s="14" t="s">
        <v>507</v>
      </c>
      <c r="D951" s="8" t="str">
        <f>IF(B951=C951,"ok","-")</f>
        <v>-</v>
      </c>
      <c r="F951" t="str">
        <f>_xlfn.CONCAT(B951,C951)</f>
        <v>stdlib/safeds.ml.classical.regression._ridge_regression/RidgeRegression/fit</v>
      </c>
      <c r="I951" t="str">
        <f>IF(A951="-","+","-")</f>
        <v>+</v>
      </c>
      <c r="J951" t="str">
        <f>IF(AND(I951="-",NOT(D951="ok")),"+","")</f>
        <v/>
      </c>
      <c r="K951" t="str">
        <f>IF(AND(I951="+",NOT(D951="ok")),"+","")</f>
        <v>+</v>
      </c>
      <c r="L951" t="str">
        <f>IF(AND(I951="-",D951="?",A951&lt;$M$18),"+","")</f>
        <v/>
      </c>
      <c r="N951" t="str">
        <f>IF(AND(D951="ok",I951="-"),"+","")</f>
        <v/>
      </c>
      <c r="O951" t="str">
        <f>IF(AND(I951="+",D951="ok"),"+","")</f>
        <v/>
      </c>
      <c r="P951" t="str">
        <f>IF(AND(K951="+",C951&lt;&gt;""),"+","")</f>
        <v>+</v>
      </c>
      <c r="Q951" t="str">
        <f>IF(AND(I951="-",NOT(D951="ok")),LEN(B951)-LEN(SUBSTITUTE(B951,",",""))+"1","")</f>
        <v/>
      </c>
      <c r="R951" t="str">
        <f>IF(AND(I951="-",NOT(D951="ok")),LEN(C951)-LEN(SUBSTITUTE(C951,",",""))+"1","")</f>
        <v/>
      </c>
    </row>
    <row r="952" spans="1:18" x14ac:dyDescent="0.25">
      <c r="A952" s="1" t="s">
        <v>6</v>
      </c>
      <c r="B952" s="1"/>
      <c r="C952" s="14" t="s">
        <v>1138</v>
      </c>
      <c r="D952" s="8" t="str">
        <f>IF(B952=C952,"ok","-")</f>
        <v>-</v>
      </c>
      <c r="F952" t="str">
        <f>_xlfn.CONCAT(B952,C952)</f>
        <v>stdlib/safeds.ml.classical.regression._ridge_regression/RidgeRegression/fit/self</v>
      </c>
      <c r="I952" t="str">
        <f>IF(A952="-","+","-")</f>
        <v>+</v>
      </c>
      <c r="J952" t="str">
        <f>IF(AND(I952="-",NOT(D952="ok")),"+","")</f>
        <v/>
      </c>
      <c r="K952" t="str">
        <f>IF(AND(I952="+",NOT(D952="ok")),"+","")</f>
        <v>+</v>
      </c>
      <c r="L952" t="str">
        <f>IF(AND(I952="-",D952="?",A952&lt;$M$18),"+","")</f>
        <v/>
      </c>
      <c r="N952" t="str">
        <f>IF(AND(D952="ok",I952="-"),"+","")</f>
        <v/>
      </c>
      <c r="O952" t="str">
        <f>IF(AND(I952="+",D952="ok"),"+","")</f>
        <v/>
      </c>
      <c r="P952" t="str">
        <f>IF(AND(K952="+",C952&lt;&gt;""),"+","")</f>
        <v>+</v>
      </c>
      <c r="Q952" t="str">
        <f>IF(AND(I952="-",NOT(D952="ok")),LEN(B952)-LEN(SUBSTITUTE(B952,",",""))+"1","")</f>
        <v/>
      </c>
      <c r="R952" t="str">
        <f>IF(AND(I952="-",NOT(D952="ok")),LEN(C952)-LEN(SUBSTITUTE(C952,",",""))+"1","")</f>
        <v/>
      </c>
    </row>
    <row r="953" spans="1:18" x14ac:dyDescent="0.25">
      <c r="A953" s="1" t="s">
        <v>6</v>
      </c>
      <c r="B953" s="1"/>
      <c r="C953" s="14" t="s">
        <v>1139</v>
      </c>
      <c r="D953" s="8" t="str">
        <f>IF(B953=C953,"ok","-")</f>
        <v>-</v>
      </c>
      <c r="F953" t="str">
        <f>_xlfn.CONCAT(B953,C953)</f>
        <v>stdlib/safeds.ml.classical.regression._ridge_regression/RidgeRegression/fit/training_set</v>
      </c>
      <c r="I953" t="str">
        <f>IF(A953="-","+","-")</f>
        <v>+</v>
      </c>
      <c r="J953" t="str">
        <f>IF(AND(I953="-",NOT(D953="ok")),"+","")</f>
        <v/>
      </c>
      <c r="K953" t="str">
        <f>IF(AND(I953="+",NOT(D953="ok")),"+","")</f>
        <v>+</v>
      </c>
      <c r="L953" t="str">
        <f>IF(AND(I953="-",D953="?",A953&lt;$M$18),"+","")</f>
        <v/>
      </c>
      <c r="N953" t="str">
        <f>IF(AND(D953="ok",I953="-"),"+","")</f>
        <v/>
      </c>
      <c r="O953" t="str">
        <f>IF(AND(I953="+",D953="ok"),"+","")</f>
        <v/>
      </c>
      <c r="P953" t="str">
        <f>IF(AND(K953="+",C953&lt;&gt;""),"+","")</f>
        <v>+</v>
      </c>
      <c r="Q953" t="str">
        <f>IF(AND(I953="-",NOT(D953="ok")),LEN(B953)-LEN(SUBSTITUTE(B953,",",""))+"1","")</f>
        <v/>
      </c>
      <c r="R953" t="str">
        <f>IF(AND(I953="-",NOT(D953="ok")),LEN(C953)-LEN(SUBSTITUTE(C953,",",""))+"1","")</f>
        <v/>
      </c>
    </row>
    <row r="954" spans="1:18" x14ac:dyDescent="0.25">
      <c r="A954" s="1" t="s">
        <v>6</v>
      </c>
      <c r="B954" s="1"/>
      <c r="C954" s="3" t="s">
        <v>508</v>
      </c>
      <c r="D954" s="8" t="s">
        <v>1179</v>
      </c>
      <c r="E954" t="s">
        <v>1245</v>
      </c>
      <c r="F954" t="str">
        <f>_xlfn.CONCAT(B954,C954)</f>
        <v>stdlib/safeds.ml.classical.regression._ridge_regression/RidgeRegression/is_fitted</v>
      </c>
      <c r="I954" t="str">
        <f>IF(A954="-","+","-")</f>
        <v>+</v>
      </c>
      <c r="J954" t="str">
        <f>IF(AND(I954="-",NOT(D954="ok")),"+","")</f>
        <v/>
      </c>
      <c r="K954" t="str">
        <f>IF(AND(I954="+",NOT(D954="ok")),"+","")</f>
        <v/>
      </c>
      <c r="L954" t="str">
        <f>IF(AND(I954="-",D954="?",A954&lt;$M$18),"+","")</f>
        <v/>
      </c>
      <c r="N954" t="str">
        <f>IF(AND(D954="ok",I954="-"),"+","")</f>
        <v/>
      </c>
      <c r="O954" t="str">
        <f>IF(AND(I954="+",D954="ok"),"+","")</f>
        <v>+</v>
      </c>
    </row>
    <row r="955" spans="1:18" x14ac:dyDescent="0.25">
      <c r="A955" s="1" t="s">
        <v>6</v>
      </c>
      <c r="B955" s="1"/>
      <c r="C955" s="3" t="s">
        <v>1140</v>
      </c>
      <c r="D955" s="8" t="s">
        <v>1179</v>
      </c>
      <c r="E955" t="s">
        <v>1245</v>
      </c>
      <c r="F955" t="str">
        <f>_xlfn.CONCAT(B955,C955)</f>
        <v>stdlib/safeds.ml.classical.regression._ridge_regression/RidgeRegression/is_fitted/self</v>
      </c>
      <c r="I955" t="str">
        <f>IF(A955="-","+","-")</f>
        <v>+</v>
      </c>
      <c r="J955" t="str">
        <f>IF(AND(I955="-",NOT(D955="ok")),"+","")</f>
        <v/>
      </c>
      <c r="K955" t="str">
        <f>IF(AND(I955="+",NOT(D955="ok")),"+","")</f>
        <v/>
      </c>
      <c r="L955" t="str">
        <f>IF(AND(I955="-",D955="?",A955&lt;$M$18),"+","")</f>
        <v/>
      </c>
      <c r="N955" t="str">
        <f>IF(AND(D955="ok",I955="-"),"+","")</f>
        <v/>
      </c>
      <c r="O955" t="str">
        <f>IF(AND(I955="+",D955="ok"),"+","")</f>
        <v>+</v>
      </c>
    </row>
    <row r="956" spans="1:18" x14ac:dyDescent="0.25">
      <c r="A956" s="1" t="s">
        <v>6</v>
      </c>
      <c r="B956" s="1"/>
      <c r="C956" s="14" t="s">
        <v>509</v>
      </c>
      <c r="D956" s="8" t="str">
        <f>IF(B956=C956,"ok","-")</f>
        <v>-</v>
      </c>
      <c r="F956" t="str">
        <f>_xlfn.CONCAT(B956,C956)</f>
        <v>stdlib/safeds.ml.classical.regression._ridge_regression/RidgeRegression/predict</v>
      </c>
      <c r="I956" t="str">
        <f>IF(A956="-","+","-")</f>
        <v>+</v>
      </c>
      <c r="J956" t="str">
        <f>IF(AND(I956="-",NOT(D956="ok")),"+","")</f>
        <v/>
      </c>
      <c r="K956" t="str">
        <f>IF(AND(I956="+",NOT(D956="ok")),"+","")</f>
        <v>+</v>
      </c>
      <c r="L956" t="str">
        <f>IF(AND(I956="-",D956="?",A956&lt;$M$18),"+","")</f>
        <v/>
      </c>
      <c r="N956" t="str">
        <f>IF(AND(D956="ok",I956="-"),"+","")</f>
        <v/>
      </c>
      <c r="O956" t="str">
        <f>IF(AND(I956="+",D956="ok"),"+","")</f>
        <v/>
      </c>
      <c r="P956" t="str">
        <f>IF(AND(K956="+",C956&lt;&gt;""),"+","")</f>
        <v>+</v>
      </c>
      <c r="Q956" t="str">
        <f>IF(AND(I956="-",NOT(D956="ok")),LEN(B956)-LEN(SUBSTITUTE(B956,",",""))+"1","")</f>
        <v/>
      </c>
      <c r="R956" t="str">
        <f>IF(AND(I956="-",NOT(D956="ok")),LEN(C956)-LEN(SUBSTITUTE(C956,",",""))+"1","")</f>
        <v/>
      </c>
    </row>
    <row r="957" spans="1:18" x14ac:dyDescent="0.25">
      <c r="A957" s="1" t="s">
        <v>6</v>
      </c>
      <c r="B957" s="14" t="s">
        <v>36</v>
      </c>
      <c r="C957" s="1"/>
      <c r="D957" s="8" t="str">
        <f>IF(B957=C957,"ok","-")</f>
        <v>-</v>
      </c>
      <c r="F957" t="str">
        <f>_xlfn.CONCAT(B957,C957)</f>
        <v>stdlib/safeds.ml.classification._ada_boost/AdaBoost</v>
      </c>
      <c r="I957" t="str">
        <f>IF(A957="-","+","-")</f>
        <v>+</v>
      </c>
      <c r="J957" t="str">
        <f>IF(AND(I957="-",NOT(D957="ok")),"+","")</f>
        <v/>
      </c>
      <c r="K957" t="str">
        <f>IF(AND(I957="+",NOT(D957="ok")),"+","")</f>
        <v>+</v>
      </c>
      <c r="L957" t="str">
        <f>IF(AND(I957="-",D957="?",A957&lt;$M$18),"+","")</f>
        <v/>
      </c>
      <c r="N957" t="str">
        <f>IF(AND(D957="ok",I957="-"),"+","")</f>
        <v/>
      </c>
      <c r="O957" t="str">
        <f>IF(AND(I957="+",D957="ok"),"+","")</f>
        <v/>
      </c>
      <c r="P957" t="str">
        <f>IF(AND(K957="+",C957&lt;&gt;""),"+","")</f>
        <v/>
      </c>
      <c r="Q957" t="str">
        <f>IF(AND(I957="-",NOT(D957="ok")),LEN(B957)-LEN(SUBSTITUTE(B957,",",""))+"1","")</f>
        <v/>
      </c>
      <c r="R957" t="str">
        <f>IF(AND(I957="-",NOT(D957="ok")),LEN(C957)-LEN(SUBSTITUTE(C957,",",""))+"1","")</f>
        <v/>
      </c>
    </row>
    <row r="958" spans="1:18" x14ac:dyDescent="0.25">
      <c r="A958" s="1" t="s">
        <v>6</v>
      </c>
      <c r="B958" s="14" t="s">
        <v>264</v>
      </c>
      <c r="C958" s="1"/>
      <c r="D958" s="8" t="str">
        <f>IF(B958=C958,"ok","-")</f>
        <v>-</v>
      </c>
      <c r="F958" t="str">
        <f>_xlfn.CONCAT(B958,C958)</f>
        <v>stdlib/safeds.ml.classification._ada_boost/AdaBoost/__init__</v>
      </c>
      <c r="I958" t="str">
        <f>IF(A958="-","+","-")</f>
        <v>+</v>
      </c>
      <c r="J958" t="str">
        <f>IF(AND(I958="-",NOT(D958="ok")),"+","")</f>
        <v/>
      </c>
      <c r="K958" t="str">
        <f>IF(AND(I958="+",NOT(D958="ok")),"+","")</f>
        <v>+</v>
      </c>
      <c r="L958" t="str">
        <f>IF(AND(I958="-",D958="?",A958&lt;$M$18),"+","")</f>
        <v/>
      </c>
      <c r="N958" t="str">
        <f>IF(AND(D958="ok",I958="-"),"+","")</f>
        <v/>
      </c>
      <c r="O958" t="str">
        <f>IF(AND(I958="+",D958="ok"),"+","")</f>
        <v/>
      </c>
      <c r="P958" t="str">
        <f>IF(AND(K958="+",C958&lt;&gt;""),"+","")</f>
        <v/>
      </c>
      <c r="Q958" t="str">
        <f>IF(AND(I958="-",NOT(D958="ok")),LEN(B958)-LEN(SUBSTITUTE(B958,",",""))+"1","")</f>
        <v/>
      </c>
      <c r="R958" t="str">
        <f>IF(AND(I958="-",NOT(D958="ok")),LEN(C958)-LEN(SUBSTITUTE(C958,",",""))+"1","")</f>
        <v/>
      </c>
    </row>
    <row r="959" spans="1:18" x14ac:dyDescent="0.25">
      <c r="A959" s="1" t="s">
        <v>6</v>
      </c>
      <c r="B959" s="14" t="s">
        <v>850</v>
      </c>
      <c r="C959" s="1"/>
      <c r="D959" s="8" t="str">
        <f>IF(B959=C959,"ok","-")</f>
        <v>-</v>
      </c>
      <c r="F959" t="str">
        <f>_xlfn.CONCAT(B959,C959)</f>
        <v>stdlib/safeds.ml.classification._ada_boost/AdaBoost/__init__/self</v>
      </c>
      <c r="I959" t="str">
        <f>IF(A959="-","+","-")</f>
        <v>+</v>
      </c>
      <c r="J959" t="str">
        <f>IF(AND(I959="-",NOT(D959="ok")),"+","")</f>
        <v/>
      </c>
      <c r="K959" t="str">
        <f>IF(AND(I959="+",NOT(D959="ok")),"+","")</f>
        <v>+</v>
      </c>
      <c r="L959" t="str">
        <f>IF(AND(I959="-",D959="?",A959&lt;$M$18),"+","")</f>
        <v/>
      </c>
      <c r="N959" t="str">
        <f>IF(AND(D959="ok",I959="-"),"+","")</f>
        <v/>
      </c>
      <c r="O959" t="str">
        <f>IF(AND(I959="+",D959="ok"),"+","")</f>
        <v/>
      </c>
      <c r="P959" t="str">
        <f>IF(AND(K959="+",C959&lt;&gt;""),"+","")</f>
        <v/>
      </c>
      <c r="Q959" t="str">
        <f>IF(AND(I959="-",NOT(D959="ok")),LEN(B959)-LEN(SUBSTITUTE(B959,",",""))+"1","")</f>
        <v/>
      </c>
      <c r="R959" t="str">
        <f>IF(AND(I959="-",NOT(D959="ok")),LEN(C959)-LEN(SUBSTITUTE(C959,",",""))+"1","")</f>
        <v/>
      </c>
    </row>
    <row r="960" spans="1:18" x14ac:dyDescent="0.25">
      <c r="A960" s="1" t="s">
        <v>6</v>
      </c>
      <c r="B960" s="14" t="s">
        <v>265</v>
      </c>
      <c r="C960" s="1"/>
      <c r="D960" s="8" t="str">
        <f>IF(B960=C960,"ok","-")</f>
        <v>-</v>
      </c>
      <c r="F960" t="str">
        <f>_xlfn.CONCAT(B960,C960)</f>
        <v>stdlib/safeds.ml.classification._ada_boost/AdaBoost/fit</v>
      </c>
      <c r="I960" t="str">
        <f>IF(A960="-","+","-")</f>
        <v>+</v>
      </c>
      <c r="J960" t="str">
        <f>IF(AND(I960="-",NOT(D960="ok")),"+","")</f>
        <v/>
      </c>
      <c r="K960" t="str">
        <f>IF(AND(I960="+",NOT(D960="ok")),"+","")</f>
        <v>+</v>
      </c>
      <c r="L960" t="str">
        <f>IF(AND(I960="-",D960="?",A960&lt;$M$18),"+","")</f>
        <v/>
      </c>
      <c r="N960" t="str">
        <f>IF(AND(D960="ok",I960="-"),"+","")</f>
        <v/>
      </c>
      <c r="O960" t="str">
        <f>IF(AND(I960="+",D960="ok"),"+","")</f>
        <v/>
      </c>
      <c r="P960" t="str">
        <f>IF(AND(K960="+",C960&lt;&gt;""),"+","")</f>
        <v/>
      </c>
      <c r="Q960" t="str">
        <f>IF(AND(I960="-",NOT(D960="ok")),LEN(B960)-LEN(SUBSTITUTE(B960,",",""))+"1","")</f>
        <v/>
      </c>
      <c r="R960" t="str">
        <f>IF(AND(I960="-",NOT(D960="ok")),LEN(C960)-LEN(SUBSTITUTE(C960,",",""))+"1","")</f>
        <v/>
      </c>
    </row>
    <row r="961" spans="1:18" x14ac:dyDescent="0.25">
      <c r="A961" s="1" t="s">
        <v>6</v>
      </c>
      <c r="B961" s="14" t="s">
        <v>851</v>
      </c>
      <c r="C961" s="1"/>
      <c r="D961" s="8" t="str">
        <f>IF(B961=C961,"ok","-")</f>
        <v>-</v>
      </c>
      <c r="F961" t="str">
        <f>_xlfn.CONCAT(B961,C961)</f>
        <v>stdlib/safeds.ml.classification._ada_boost/AdaBoost/fit/self</v>
      </c>
      <c r="I961" t="str">
        <f>IF(A961="-","+","-")</f>
        <v>+</v>
      </c>
      <c r="J961" t="str">
        <f>IF(AND(I961="-",NOT(D961="ok")),"+","")</f>
        <v/>
      </c>
      <c r="K961" t="str">
        <f>IF(AND(I961="+",NOT(D961="ok")),"+","")</f>
        <v>+</v>
      </c>
      <c r="L961" t="str">
        <f>IF(AND(I961="-",D961="?",A961&lt;$M$18),"+","")</f>
        <v/>
      </c>
      <c r="N961" t="str">
        <f>IF(AND(D961="ok",I961="-"),"+","")</f>
        <v/>
      </c>
      <c r="O961" t="str">
        <f>IF(AND(I961="+",D961="ok"),"+","")</f>
        <v/>
      </c>
      <c r="P961" t="str">
        <f>IF(AND(K961="+",C961&lt;&gt;""),"+","")</f>
        <v/>
      </c>
      <c r="Q961" t="str">
        <f>IF(AND(I961="-",NOT(D961="ok")),LEN(B961)-LEN(SUBSTITUTE(B961,",",""))+"1","")</f>
        <v/>
      </c>
      <c r="R961" t="str">
        <f>IF(AND(I961="-",NOT(D961="ok")),LEN(C961)-LEN(SUBSTITUTE(C961,",",""))+"1","")</f>
        <v/>
      </c>
    </row>
    <row r="962" spans="1:18" x14ac:dyDescent="0.25">
      <c r="A962" s="1" t="s">
        <v>6</v>
      </c>
      <c r="B962" s="14" t="s">
        <v>852</v>
      </c>
      <c r="C962" s="1"/>
      <c r="D962" s="8" t="str">
        <f>IF(B962=C962,"ok","-")</f>
        <v>-</v>
      </c>
      <c r="F962" t="str">
        <f>_xlfn.CONCAT(B962,C962)</f>
        <v>stdlib/safeds.ml.classification._ada_boost/AdaBoost/fit/tagged_table</v>
      </c>
      <c r="I962" t="str">
        <f>IF(A962="-","+","-")</f>
        <v>+</v>
      </c>
      <c r="J962" t="str">
        <f>IF(AND(I962="-",NOT(D962="ok")),"+","")</f>
        <v/>
      </c>
      <c r="K962" t="str">
        <f>IF(AND(I962="+",NOT(D962="ok")),"+","")</f>
        <v>+</v>
      </c>
      <c r="L962" t="str">
        <f>IF(AND(I962="-",D962="?",A962&lt;$M$18),"+","")</f>
        <v/>
      </c>
      <c r="N962" t="str">
        <f>IF(AND(D962="ok",I962="-"),"+","")</f>
        <v/>
      </c>
      <c r="O962" t="str">
        <f>IF(AND(I962="+",D962="ok"),"+","")</f>
        <v/>
      </c>
      <c r="P962" t="str">
        <f>IF(AND(K962="+",C962&lt;&gt;""),"+","")</f>
        <v/>
      </c>
      <c r="Q962" t="str">
        <f>IF(AND(I962="-",NOT(D962="ok")),LEN(B962)-LEN(SUBSTITUTE(B962,",",""))+"1","")</f>
        <v/>
      </c>
      <c r="R962" t="str">
        <f>IF(AND(I962="-",NOT(D962="ok")),LEN(C962)-LEN(SUBSTITUTE(C962,",",""))+"1","")</f>
        <v/>
      </c>
    </row>
    <row r="963" spans="1:18" x14ac:dyDescent="0.25">
      <c r="A963" s="1" t="s">
        <v>6</v>
      </c>
      <c r="B963" s="14" t="s">
        <v>266</v>
      </c>
      <c r="C963" s="1"/>
      <c r="D963" s="8" t="str">
        <f>IF(B963=C963,"ok","-")</f>
        <v>-</v>
      </c>
      <c r="F963" t="str">
        <f>_xlfn.CONCAT(B963,C963)</f>
        <v>stdlib/safeds.ml.classification._ada_boost/AdaBoost/predict</v>
      </c>
      <c r="I963" t="str">
        <f>IF(A963="-","+","-")</f>
        <v>+</v>
      </c>
      <c r="J963" t="str">
        <f>IF(AND(I963="-",NOT(D963="ok")),"+","")</f>
        <v/>
      </c>
      <c r="K963" t="str">
        <f>IF(AND(I963="+",NOT(D963="ok")),"+","")</f>
        <v>+</v>
      </c>
      <c r="L963" t="str">
        <f>IF(AND(I963="-",D963="?",A963&lt;$M$18),"+","")</f>
        <v/>
      </c>
      <c r="N963" t="str">
        <f>IF(AND(D963="ok",I963="-"),"+","")</f>
        <v/>
      </c>
      <c r="O963" t="str">
        <f>IF(AND(I963="+",D963="ok"),"+","")</f>
        <v/>
      </c>
      <c r="P963" t="str">
        <f>IF(AND(K963="+",C963&lt;&gt;""),"+","")</f>
        <v/>
      </c>
      <c r="Q963" t="str">
        <f>IF(AND(I963="-",NOT(D963="ok")),LEN(B963)-LEN(SUBSTITUTE(B963,",",""))+"1","")</f>
        <v/>
      </c>
      <c r="R963" t="str">
        <f>IF(AND(I963="-",NOT(D963="ok")),LEN(C963)-LEN(SUBSTITUTE(C963,",",""))+"1","")</f>
        <v/>
      </c>
    </row>
    <row r="964" spans="1:18" x14ac:dyDescent="0.25">
      <c r="A964" s="1" t="s">
        <v>640</v>
      </c>
      <c r="B964" s="3" t="s">
        <v>667</v>
      </c>
      <c r="C964" s="3" t="s">
        <v>668</v>
      </c>
      <c r="D964" s="8" t="s">
        <v>1179</v>
      </c>
      <c r="F964" t="str">
        <f>_xlfn.CONCAT(B964,C964)</f>
        <v>stdlib/safeds.ml.classification._ada_boost/AdaBoost/predict/datasetstdlib/safeds.ml.classical.classification._ada_boost/AdaBoost/predict/dataset</v>
      </c>
      <c r="I964" t="str">
        <f>IF(A964="-","+","-")</f>
        <v>-</v>
      </c>
      <c r="J964" t="str">
        <f>IF(AND(I964="-",NOT(D964="ok")),"+","")</f>
        <v/>
      </c>
      <c r="K964" t="str">
        <f>IF(AND(I964="+",NOT(D964="ok")),"+","")</f>
        <v/>
      </c>
      <c r="L964" t="str">
        <f>IF(AND(I964="-",D964="?",A964&lt;$M$18),"+","")</f>
        <v/>
      </c>
      <c r="N964" t="str">
        <f>IF(AND(D964="ok",I964="-"),"+","")</f>
        <v>+</v>
      </c>
      <c r="O964" t="str">
        <f>IF(AND(I964="+",D964="ok"),"+","")</f>
        <v/>
      </c>
    </row>
    <row r="965" spans="1:18" x14ac:dyDescent="0.25">
      <c r="A965" s="1" t="s">
        <v>669</v>
      </c>
      <c r="B965" s="3" t="s">
        <v>696</v>
      </c>
      <c r="C965" s="3" t="s">
        <v>697</v>
      </c>
      <c r="D965" s="8" t="s">
        <v>1179</v>
      </c>
      <c r="F965" t="str">
        <f>_xlfn.CONCAT(B965,C965)</f>
        <v>stdlib/safeds.ml.classification._ada_boost/AdaBoost/predict/selfstdlib/safeds.ml.classical.classification._ada_boost/AdaBoost/predict/self</v>
      </c>
      <c r="I965" t="str">
        <f>IF(A965="-","+","-")</f>
        <v>-</v>
      </c>
      <c r="J965" t="str">
        <f>IF(AND(I965="-",NOT(D965="ok")),"+","")</f>
        <v/>
      </c>
      <c r="K965" t="str">
        <f>IF(AND(I965="+",NOT(D965="ok")),"+","")</f>
        <v/>
      </c>
      <c r="L965" t="str">
        <f>IF(AND(I965="-",D965="?",A965&lt;$M$18),"+","")</f>
        <v/>
      </c>
      <c r="N965" t="str">
        <f>IF(AND(D965="ok",I965="-"),"+","")</f>
        <v>+</v>
      </c>
      <c r="O965" t="str">
        <f>IF(AND(I965="+",D965="ok"),"+","")</f>
        <v/>
      </c>
    </row>
    <row r="966" spans="1:18" x14ac:dyDescent="0.25">
      <c r="A966" s="1" t="s">
        <v>6</v>
      </c>
      <c r="B966" s="3" t="s">
        <v>853</v>
      </c>
      <c r="C966" s="1"/>
      <c r="D966" s="8" t="s">
        <v>1179</v>
      </c>
      <c r="E966" t="s">
        <v>1246</v>
      </c>
      <c r="F966" t="str">
        <f>_xlfn.CONCAT(B966,C966)</f>
        <v>stdlib/safeds.ml.classification._ada_boost/AdaBoost/predict/target_name</v>
      </c>
      <c r="I966" t="str">
        <f>IF(A966="-","+","-")</f>
        <v>+</v>
      </c>
      <c r="J966" t="str">
        <f>IF(AND(I966="-",NOT(D966="ok")),"+","")</f>
        <v/>
      </c>
      <c r="K966" t="str">
        <f>IF(AND(I966="+",NOT(D966="ok")),"+","")</f>
        <v/>
      </c>
      <c r="L966" t="str">
        <f>IF(AND(I966="-",D966="?",A966&lt;$M$18),"+","")</f>
        <v/>
      </c>
      <c r="N966" t="str">
        <f>IF(AND(D966="ok",I966="-"),"+","")</f>
        <v/>
      </c>
      <c r="O966" t="str">
        <f>IF(AND(I966="+",D966="ok"),"+","")</f>
        <v>+</v>
      </c>
    </row>
    <row r="967" spans="1:18" x14ac:dyDescent="0.25">
      <c r="A967" s="1" t="s">
        <v>6</v>
      </c>
      <c r="B967" s="14" t="s">
        <v>37</v>
      </c>
      <c r="C967" s="1"/>
      <c r="D967" s="8" t="str">
        <f>IF(B967=C967,"ok","-")</f>
        <v>-</v>
      </c>
      <c r="F967" t="str">
        <f>_xlfn.CONCAT(B967,C967)</f>
        <v>stdlib/safeds.ml.classification._classifier/Classifier</v>
      </c>
      <c r="I967" t="str">
        <f>IF(A967="-","+","-")</f>
        <v>+</v>
      </c>
      <c r="J967" t="str">
        <f>IF(AND(I967="-",NOT(D967="ok")),"+","")</f>
        <v/>
      </c>
      <c r="K967" t="str">
        <f>IF(AND(I967="+",NOT(D967="ok")),"+","")</f>
        <v>+</v>
      </c>
      <c r="L967" t="str">
        <f>IF(AND(I967="-",D967="?",A967&lt;$M$18),"+","")</f>
        <v/>
      </c>
      <c r="N967" t="str">
        <f>IF(AND(D967="ok",I967="-"),"+","")</f>
        <v/>
      </c>
      <c r="O967" t="str">
        <f>IF(AND(I967="+",D967="ok"),"+","")</f>
        <v/>
      </c>
      <c r="P967" t="str">
        <f>IF(AND(K967="+",C967&lt;&gt;""),"+","")</f>
        <v/>
      </c>
      <c r="Q967" t="str">
        <f>IF(AND(I967="-",NOT(D967="ok")),LEN(B967)-LEN(SUBSTITUTE(B967,",",""))+"1","")</f>
        <v/>
      </c>
      <c r="R967" t="str">
        <f>IF(AND(I967="-",NOT(D967="ok")),LEN(C967)-LEN(SUBSTITUTE(C967,",",""))+"1","")</f>
        <v/>
      </c>
    </row>
    <row r="968" spans="1:18" x14ac:dyDescent="0.25">
      <c r="A968" s="1" t="s">
        <v>6</v>
      </c>
      <c r="B968" s="14" t="s">
        <v>267</v>
      </c>
      <c r="C968" s="1"/>
      <c r="D968" s="8" t="str">
        <f>IF(B968=C968,"ok","-")</f>
        <v>-</v>
      </c>
      <c r="F968" t="str">
        <f>_xlfn.CONCAT(B968,C968)</f>
        <v>stdlib/safeds.ml.classification._classifier/Classifier/fit</v>
      </c>
      <c r="I968" t="str">
        <f>IF(A968="-","+","-")</f>
        <v>+</v>
      </c>
      <c r="J968" t="str">
        <f>IF(AND(I968="-",NOT(D968="ok")),"+","")</f>
        <v/>
      </c>
      <c r="K968" t="str">
        <f>IF(AND(I968="+",NOT(D968="ok")),"+","")</f>
        <v>+</v>
      </c>
      <c r="L968" t="str">
        <f>IF(AND(I968="-",D968="?",A968&lt;$M$18),"+","")</f>
        <v/>
      </c>
      <c r="N968" t="str">
        <f>IF(AND(D968="ok",I968="-"),"+","")</f>
        <v/>
      </c>
      <c r="O968" t="str">
        <f>IF(AND(I968="+",D968="ok"),"+","")</f>
        <v/>
      </c>
      <c r="P968" t="str">
        <f>IF(AND(K968="+",C968&lt;&gt;""),"+","")</f>
        <v/>
      </c>
      <c r="Q968" t="str">
        <f>IF(AND(I968="-",NOT(D968="ok")),LEN(B968)-LEN(SUBSTITUTE(B968,",",""))+"1","")</f>
        <v/>
      </c>
      <c r="R968" t="str">
        <f>IF(AND(I968="-",NOT(D968="ok")),LEN(C968)-LEN(SUBSTITUTE(C968,",",""))+"1","")</f>
        <v/>
      </c>
    </row>
    <row r="969" spans="1:18" x14ac:dyDescent="0.25">
      <c r="A969" s="1" t="s">
        <v>6</v>
      </c>
      <c r="B969" s="14" t="s">
        <v>854</v>
      </c>
      <c r="C969" s="1"/>
      <c r="D969" s="8" t="str">
        <f>IF(B969=C969,"ok","-")</f>
        <v>-</v>
      </c>
      <c r="F969" t="str">
        <f>_xlfn.CONCAT(B969,C969)</f>
        <v>stdlib/safeds.ml.classification._classifier/Classifier/fit/self</v>
      </c>
      <c r="I969" t="str">
        <f>IF(A969="-","+","-")</f>
        <v>+</v>
      </c>
      <c r="J969" t="str">
        <f>IF(AND(I969="-",NOT(D969="ok")),"+","")</f>
        <v/>
      </c>
      <c r="K969" t="str">
        <f>IF(AND(I969="+",NOT(D969="ok")),"+","")</f>
        <v>+</v>
      </c>
      <c r="L969" t="str">
        <f>IF(AND(I969="-",D969="?",A969&lt;$M$18),"+","")</f>
        <v/>
      </c>
      <c r="N969" t="str">
        <f>IF(AND(D969="ok",I969="-"),"+","")</f>
        <v/>
      </c>
      <c r="O969" t="str">
        <f>IF(AND(I969="+",D969="ok"),"+","")</f>
        <v/>
      </c>
      <c r="P969" t="str">
        <f>IF(AND(K969="+",C969&lt;&gt;""),"+","")</f>
        <v/>
      </c>
      <c r="Q969" t="str">
        <f>IF(AND(I969="-",NOT(D969="ok")),LEN(B969)-LEN(SUBSTITUTE(B969,",",""))+"1","")</f>
        <v/>
      </c>
      <c r="R969" t="str">
        <f>IF(AND(I969="-",NOT(D969="ok")),LEN(C969)-LEN(SUBSTITUTE(C969,",",""))+"1","")</f>
        <v/>
      </c>
    </row>
    <row r="970" spans="1:18" x14ac:dyDescent="0.25">
      <c r="A970" s="1" t="s">
        <v>6</v>
      </c>
      <c r="B970" s="14" t="s">
        <v>855</v>
      </c>
      <c r="C970" s="1"/>
      <c r="D970" s="8" t="str">
        <f>IF(B970=C970,"ok","-")</f>
        <v>-</v>
      </c>
      <c r="F970" t="str">
        <f>_xlfn.CONCAT(B970,C970)</f>
        <v>stdlib/safeds.ml.classification._classifier/Classifier/fit/tagged_table</v>
      </c>
      <c r="I970" t="str">
        <f>IF(A970="-","+","-")</f>
        <v>+</v>
      </c>
      <c r="J970" t="str">
        <f>IF(AND(I970="-",NOT(D970="ok")),"+","")</f>
        <v/>
      </c>
      <c r="K970" t="str">
        <f>IF(AND(I970="+",NOT(D970="ok")),"+","")</f>
        <v>+</v>
      </c>
      <c r="L970" t="str">
        <f>IF(AND(I970="-",D970="?",A970&lt;$M$18),"+","")</f>
        <v/>
      </c>
      <c r="N970" t="str">
        <f>IF(AND(D970="ok",I970="-"),"+","")</f>
        <v/>
      </c>
      <c r="O970" t="str">
        <f>IF(AND(I970="+",D970="ok"),"+","")</f>
        <v/>
      </c>
      <c r="P970" t="str">
        <f>IF(AND(K970="+",C970&lt;&gt;""),"+","")</f>
        <v/>
      </c>
      <c r="Q970" t="str">
        <f>IF(AND(I970="-",NOT(D970="ok")),LEN(B970)-LEN(SUBSTITUTE(B970,",",""))+"1","")</f>
        <v/>
      </c>
      <c r="R970" t="str">
        <f>IF(AND(I970="-",NOT(D970="ok")),LEN(C970)-LEN(SUBSTITUTE(C970,",",""))+"1","")</f>
        <v/>
      </c>
    </row>
    <row r="971" spans="1:18" x14ac:dyDescent="0.25">
      <c r="A971" s="1" t="s">
        <v>6</v>
      </c>
      <c r="B971" s="14" t="s">
        <v>268</v>
      </c>
      <c r="C971" s="1"/>
      <c r="D971" s="8" t="str">
        <f>IF(B971=C971,"ok","-")</f>
        <v>-</v>
      </c>
      <c r="F971" t="str">
        <f>_xlfn.CONCAT(B971,C971)</f>
        <v>stdlib/safeds.ml.classification._classifier/Classifier/predict</v>
      </c>
      <c r="I971" t="str">
        <f>IF(A971="-","+","-")</f>
        <v>+</v>
      </c>
      <c r="J971" t="str">
        <f>IF(AND(I971="-",NOT(D971="ok")),"+","")</f>
        <v/>
      </c>
      <c r="K971" t="str">
        <f>IF(AND(I971="+",NOT(D971="ok")),"+","")</f>
        <v>+</v>
      </c>
      <c r="L971" t="str">
        <f>IF(AND(I971="-",D971="?",A971&lt;$M$18),"+","")</f>
        <v/>
      </c>
      <c r="N971" t="str">
        <f>IF(AND(D971="ok",I971="-"),"+","")</f>
        <v/>
      </c>
      <c r="O971" t="str">
        <f>IF(AND(I971="+",D971="ok"),"+","")</f>
        <v/>
      </c>
      <c r="P971" t="str">
        <f>IF(AND(K971="+",C971&lt;&gt;""),"+","")</f>
        <v/>
      </c>
      <c r="Q971" t="str">
        <f>IF(AND(I971="-",NOT(D971="ok")),LEN(B971)-LEN(SUBSTITUTE(B971,",",""))+"1","")</f>
        <v/>
      </c>
      <c r="R971" t="str">
        <f>IF(AND(I971="-",NOT(D971="ok")),LEN(C971)-LEN(SUBSTITUTE(C971,",",""))+"1","")</f>
        <v/>
      </c>
    </row>
    <row r="972" spans="1:18" x14ac:dyDescent="0.25">
      <c r="A972" s="1" t="s">
        <v>6</v>
      </c>
      <c r="B972" s="14" t="s">
        <v>857</v>
      </c>
      <c r="C972" s="1"/>
      <c r="D972" s="8" t="str">
        <f>IF(B972=C972,"ok","-")</f>
        <v>-</v>
      </c>
      <c r="F972" t="str">
        <f>_xlfn.CONCAT(B972,C972)</f>
        <v>stdlib/safeds.ml.classification._classifier/Classifier/predict/dataset</v>
      </c>
      <c r="I972" t="str">
        <f>IF(A972="-","+","-")</f>
        <v>+</v>
      </c>
      <c r="J972" t="str">
        <f>IF(AND(I972="-",NOT(D972="ok")),"+","")</f>
        <v/>
      </c>
      <c r="K972" t="str">
        <f>IF(AND(I972="+",NOT(D972="ok")),"+","")</f>
        <v>+</v>
      </c>
      <c r="L972" t="str">
        <f>IF(AND(I972="-",D972="?",A972&lt;$M$18),"+","")</f>
        <v/>
      </c>
      <c r="N972" t="str">
        <f>IF(AND(D972="ok",I972="-"),"+","")</f>
        <v/>
      </c>
      <c r="O972" t="str">
        <f>IF(AND(I972="+",D972="ok"),"+","")</f>
        <v/>
      </c>
      <c r="P972" t="str">
        <f>IF(AND(K972="+",C972&lt;&gt;""),"+","")</f>
        <v/>
      </c>
      <c r="Q972" t="str">
        <f>IF(AND(I972="-",NOT(D972="ok")),LEN(B972)-LEN(SUBSTITUTE(B972,",",""))+"1","")</f>
        <v/>
      </c>
      <c r="R972" t="str">
        <f>IF(AND(I972="-",NOT(D972="ok")),LEN(C972)-LEN(SUBSTITUTE(C972,",",""))+"1","")</f>
        <v/>
      </c>
    </row>
    <row r="973" spans="1:18" x14ac:dyDescent="0.25">
      <c r="A973" s="1" t="s">
        <v>6</v>
      </c>
      <c r="B973" s="14" t="s">
        <v>856</v>
      </c>
      <c r="C973" s="1"/>
      <c r="D973" s="8" t="str">
        <f>IF(B973=C973,"ok","-")</f>
        <v>-</v>
      </c>
      <c r="F973" t="str">
        <f>_xlfn.CONCAT(B973,C973)</f>
        <v>stdlib/safeds.ml.classification._classifier/Classifier/predict/self</v>
      </c>
      <c r="I973" t="str">
        <f>IF(A973="-","+","-")</f>
        <v>+</v>
      </c>
      <c r="J973" t="str">
        <f>IF(AND(I973="-",NOT(D973="ok")),"+","")</f>
        <v/>
      </c>
      <c r="K973" t="str">
        <f>IF(AND(I973="+",NOT(D973="ok")),"+","")</f>
        <v>+</v>
      </c>
      <c r="L973" t="str">
        <f>IF(AND(I973="-",D973="?",A973&lt;$M$18),"+","")</f>
        <v/>
      </c>
      <c r="N973" t="str">
        <f>IF(AND(D973="ok",I973="-"),"+","")</f>
        <v/>
      </c>
      <c r="O973" t="str">
        <f>IF(AND(I973="+",D973="ok"),"+","")</f>
        <v/>
      </c>
      <c r="P973" t="str">
        <f>IF(AND(K973="+",C973&lt;&gt;""),"+","")</f>
        <v/>
      </c>
      <c r="Q973" t="str">
        <f>IF(AND(I973="-",NOT(D973="ok")),LEN(B973)-LEN(SUBSTITUTE(B973,",",""))+"1","")</f>
        <v/>
      </c>
      <c r="R973" t="str">
        <f>IF(AND(I973="-",NOT(D973="ok")),LEN(C973)-LEN(SUBSTITUTE(C973,",",""))+"1","")</f>
        <v/>
      </c>
    </row>
    <row r="974" spans="1:18" x14ac:dyDescent="0.25">
      <c r="A974" s="1" t="s">
        <v>6</v>
      </c>
      <c r="B974" s="3" t="s">
        <v>858</v>
      </c>
      <c r="C974" s="1"/>
      <c r="D974" s="8" t="s">
        <v>1179</v>
      </c>
      <c r="E974" t="s">
        <v>1246</v>
      </c>
      <c r="F974" t="str">
        <f>_xlfn.CONCAT(B974,C974)</f>
        <v>stdlib/safeds.ml.classification._classifier/Classifier/predict/target_name</v>
      </c>
      <c r="I974" t="str">
        <f>IF(A974="-","+","-")</f>
        <v>+</v>
      </c>
      <c r="J974" t="str">
        <f>IF(AND(I974="-",NOT(D974="ok")),"+","")</f>
        <v/>
      </c>
      <c r="K974" t="str">
        <f>IF(AND(I974="+",NOT(D974="ok")),"+","")</f>
        <v/>
      </c>
      <c r="L974" t="str">
        <f>IF(AND(I974="-",D974="?",A974&lt;$M$18),"+","")</f>
        <v/>
      </c>
      <c r="N974" t="str">
        <f>IF(AND(D974="ok",I974="-"),"+","")</f>
        <v/>
      </c>
      <c r="O974" t="str">
        <f>IF(AND(I974="+",D974="ok"),"+","")</f>
        <v>+</v>
      </c>
    </row>
    <row r="975" spans="1:18" x14ac:dyDescent="0.25">
      <c r="A975" s="1" t="s">
        <v>6</v>
      </c>
      <c r="B975" s="14" t="s">
        <v>38</v>
      </c>
      <c r="C975" s="1"/>
      <c r="D975" s="8" t="str">
        <f>IF(B975=C975,"ok","-")</f>
        <v>-</v>
      </c>
      <c r="F975" t="str">
        <f>_xlfn.CONCAT(B975,C975)</f>
        <v>stdlib/safeds.ml.classification._decision_tree/DecisionTree</v>
      </c>
      <c r="I975" t="str">
        <f>IF(A975="-","+","-")</f>
        <v>+</v>
      </c>
      <c r="J975" t="str">
        <f>IF(AND(I975="-",NOT(D975="ok")),"+","")</f>
        <v/>
      </c>
      <c r="K975" t="str">
        <f>IF(AND(I975="+",NOT(D975="ok")),"+","")</f>
        <v>+</v>
      </c>
      <c r="L975" t="str">
        <f>IF(AND(I975="-",D975="?",A975&lt;$M$18),"+","")</f>
        <v/>
      </c>
      <c r="N975" t="str">
        <f>IF(AND(D975="ok",I975="-"),"+","")</f>
        <v/>
      </c>
      <c r="O975" t="str">
        <f>IF(AND(I975="+",D975="ok"),"+","")</f>
        <v/>
      </c>
      <c r="P975" t="str">
        <f>IF(AND(K975="+",C975&lt;&gt;""),"+","")</f>
        <v/>
      </c>
      <c r="Q975" t="str">
        <f>IF(AND(I975="-",NOT(D975="ok")),LEN(B975)-LEN(SUBSTITUTE(B975,",",""))+"1","")</f>
        <v/>
      </c>
      <c r="R975" t="str">
        <f>IF(AND(I975="-",NOT(D975="ok")),LEN(C975)-LEN(SUBSTITUTE(C975,",",""))+"1","")</f>
        <v/>
      </c>
    </row>
    <row r="976" spans="1:18" x14ac:dyDescent="0.25">
      <c r="A976" s="1" t="s">
        <v>6</v>
      </c>
      <c r="B976" s="14" t="s">
        <v>269</v>
      </c>
      <c r="C976" s="1"/>
      <c r="D976" s="8" t="str">
        <f>IF(B976=C976,"ok","-")</f>
        <v>-</v>
      </c>
      <c r="F976" t="str">
        <f>_xlfn.CONCAT(B976,C976)</f>
        <v>stdlib/safeds.ml.classification._decision_tree/DecisionTree/__init__</v>
      </c>
      <c r="I976" t="str">
        <f>IF(A976="-","+","-")</f>
        <v>+</v>
      </c>
      <c r="J976" t="str">
        <f>IF(AND(I976="-",NOT(D976="ok")),"+","")</f>
        <v/>
      </c>
      <c r="K976" t="str">
        <f>IF(AND(I976="+",NOT(D976="ok")),"+","")</f>
        <v>+</v>
      </c>
      <c r="L976" t="str">
        <f>IF(AND(I976="-",D976="?",A976&lt;$M$18),"+","")</f>
        <v/>
      </c>
      <c r="N976" t="str">
        <f>IF(AND(D976="ok",I976="-"),"+","")</f>
        <v/>
      </c>
      <c r="O976" t="str">
        <f>IF(AND(I976="+",D976="ok"),"+","")</f>
        <v/>
      </c>
      <c r="P976" t="str">
        <f>IF(AND(K976="+",C976&lt;&gt;""),"+","")</f>
        <v/>
      </c>
      <c r="Q976" t="str">
        <f>IF(AND(I976="-",NOT(D976="ok")),LEN(B976)-LEN(SUBSTITUTE(B976,",",""))+"1","")</f>
        <v/>
      </c>
      <c r="R976" t="str">
        <f>IF(AND(I976="-",NOT(D976="ok")),LEN(C976)-LEN(SUBSTITUTE(C976,",",""))+"1","")</f>
        <v/>
      </c>
    </row>
    <row r="977" spans="1:18" x14ac:dyDescent="0.25">
      <c r="A977" s="1" t="s">
        <v>6</v>
      </c>
      <c r="B977" s="14" t="s">
        <v>859</v>
      </c>
      <c r="C977" s="1"/>
      <c r="D977" s="8" t="str">
        <f>IF(B977=C977,"ok","-")</f>
        <v>-</v>
      </c>
      <c r="F977" t="str">
        <f>_xlfn.CONCAT(B977,C977)</f>
        <v>stdlib/safeds.ml.classification._decision_tree/DecisionTree/__init__/self</v>
      </c>
      <c r="I977" t="str">
        <f>IF(A977="-","+","-")</f>
        <v>+</v>
      </c>
      <c r="J977" t="str">
        <f>IF(AND(I977="-",NOT(D977="ok")),"+","")</f>
        <v/>
      </c>
      <c r="K977" t="str">
        <f>IF(AND(I977="+",NOT(D977="ok")),"+","")</f>
        <v>+</v>
      </c>
      <c r="L977" t="str">
        <f>IF(AND(I977="-",D977="?",A977&lt;$M$18),"+","")</f>
        <v/>
      </c>
      <c r="N977" t="str">
        <f>IF(AND(D977="ok",I977="-"),"+","")</f>
        <v/>
      </c>
      <c r="O977" t="str">
        <f>IF(AND(I977="+",D977="ok"),"+","")</f>
        <v/>
      </c>
      <c r="P977" t="str">
        <f>IF(AND(K977="+",C977&lt;&gt;""),"+","")</f>
        <v/>
      </c>
      <c r="Q977" t="str">
        <f>IF(AND(I977="-",NOT(D977="ok")),LEN(B977)-LEN(SUBSTITUTE(B977,",",""))+"1","")</f>
        <v/>
      </c>
      <c r="R977" t="str">
        <f>IF(AND(I977="-",NOT(D977="ok")),LEN(C977)-LEN(SUBSTITUTE(C977,",",""))+"1","")</f>
        <v/>
      </c>
    </row>
    <row r="978" spans="1:18" x14ac:dyDescent="0.25">
      <c r="A978" s="1" t="s">
        <v>6</v>
      </c>
      <c r="B978" s="14" t="s">
        <v>270</v>
      </c>
      <c r="C978" s="1"/>
      <c r="D978" s="8" t="str">
        <f>IF(B978=C978,"ok","-")</f>
        <v>-</v>
      </c>
      <c r="F978" t="str">
        <f>_xlfn.CONCAT(B978,C978)</f>
        <v>stdlib/safeds.ml.classification._decision_tree/DecisionTree/fit</v>
      </c>
      <c r="I978" t="str">
        <f>IF(A978="-","+","-")</f>
        <v>+</v>
      </c>
      <c r="J978" t="str">
        <f>IF(AND(I978="-",NOT(D978="ok")),"+","")</f>
        <v/>
      </c>
      <c r="K978" t="str">
        <f>IF(AND(I978="+",NOT(D978="ok")),"+","")</f>
        <v>+</v>
      </c>
      <c r="L978" t="str">
        <f>IF(AND(I978="-",D978="?",A978&lt;$M$18),"+","")</f>
        <v/>
      </c>
      <c r="N978" t="str">
        <f>IF(AND(D978="ok",I978="-"),"+","")</f>
        <v/>
      </c>
      <c r="O978" t="str">
        <f>IF(AND(I978="+",D978="ok"),"+","")</f>
        <v/>
      </c>
      <c r="P978" t="str">
        <f>IF(AND(K978="+",C978&lt;&gt;""),"+","")</f>
        <v/>
      </c>
      <c r="Q978" t="str">
        <f>IF(AND(I978="-",NOT(D978="ok")),LEN(B978)-LEN(SUBSTITUTE(B978,",",""))+"1","")</f>
        <v/>
      </c>
      <c r="R978" t="str">
        <f>IF(AND(I978="-",NOT(D978="ok")),LEN(C978)-LEN(SUBSTITUTE(C978,",",""))+"1","")</f>
        <v/>
      </c>
    </row>
    <row r="979" spans="1:18" x14ac:dyDescent="0.25">
      <c r="A979" s="1" t="s">
        <v>6</v>
      </c>
      <c r="B979" s="14" t="s">
        <v>860</v>
      </c>
      <c r="C979" s="1"/>
      <c r="D979" s="8" t="str">
        <f>IF(B979=C979,"ok","-")</f>
        <v>-</v>
      </c>
      <c r="F979" t="str">
        <f>_xlfn.CONCAT(B979,C979)</f>
        <v>stdlib/safeds.ml.classification._decision_tree/DecisionTree/fit/self</v>
      </c>
      <c r="I979" t="str">
        <f>IF(A979="-","+","-")</f>
        <v>+</v>
      </c>
      <c r="J979" t="str">
        <f>IF(AND(I979="-",NOT(D979="ok")),"+","")</f>
        <v/>
      </c>
      <c r="K979" t="str">
        <f>IF(AND(I979="+",NOT(D979="ok")),"+","")</f>
        <v>+</v>
      </c>
      <c r="L979" t="str">
        <f>IF(AND(I979="-",D979="?",A979&lt;$M$18),"+","")</f>
        <v/>
      </c>
      <c r="N979" t="str">
        <f>IF(AND(D979="ok",I979="-"),"+","")</f>
        <v/>
      </c>
      <c r="O979" t="str">
        <f>IF(AND(I979="+",D979="ok"),"+","")</f>
        <v/>
      </c>
      <c r="P979" t="str">
        <f>IF(AND(K979="+",C979&lt;&gt;""),"+","")</f>
        <v/>
      </c>
      <c r="Q979" t="str">
        <f>IF(AND(I979="-",NOT(D979="ok")),LEN(B979)-LEN(SUBSTITUTE(B979,",",""))+"1","")</f>
        <v/>
      </c>
      <c r="R979" t="str">
        <f>IF(AND(I979="-",NOT(D979="ok")),LEN(C979)-LEN(SUBSTITUTE(C979,",",""))+"1","")</f>
        <v/>
      </c>
    </row>
    <row r="980" spans="1:18" x14ac:dyDescent="0.25">
      <c r="A980" s="1" t="s">
        <v>6</v>
      </c>
      <c r="B980" s="14" t="s">
        <v>861</v>
      </c>
      <c r="C980" s="1"/>
      <c r="D980" s="8" t="str">
        <f>IF(B980=C980,"ok","-")</f>
        <v>-</v>
      </c>
      <c r="F980" t="str">
        <f>_xlfn.CONCAT(B980,C980)</f>
        <v>stdlib/safeds.ml.classification._decision_tree/DecisionTree/fit/tagged_table</v>
      </c>
      <c r="I980" t="str">
        <f>IF(A980="-","+","-")</f>
        <v>+</v>
      </c>
      <c r="J980" t="str">
        <f>IF(AND(I980="-",NOT(D980="ok")),"+","")</f>
        <v/>
      </c>
      <c r="K980" t="str">
        <f>IF(AND(I980="+",NOT(D980="ok")),"+","")</f>
        <v>+</v>
      </c>
      <c r="L980" t="str">
        <f>IF(AND(I980="-",D980="?",A980&lt;$M$18),"+","")</f>
        <v/>
      </c>
      <c r="N980" t="str">
        <f>IF(AND(D980="ok",I980="-"),"+","")</f>
        <v/>
      </c>
      <c r="O980" t="str">
        <f>IF(AND(I980="+",D980="ok"),"+","")</f>
        <v/>
      </c>
      <c r="P980" t="str">
        <f>IF(AND(K980="+",C980&lt;&gt;""),"+","")</f>
        <v/>
      </c>
      <c r="Q980" t="str">
        <f>IF(AND(I980="-",NOT(D980="ok")),LEN(B980)-LEN(SUBSTITUTE(B980,",",""))+"1","")</f>
        <v/>
      </c>
      <c r="R980" t="str">
        <f>IF(AND(I980="-",NOT(D980="ok")),LEN(C980)-LEN(SUBSTITUTE(C980,",",""))+"1","")</f>
        <v/>
      </c>
    </row>
    <row r="981" spans="1:18" x14ac:dyDescent="0.25">
      <c r="A981" s="1" t="s">
        <v>6</v>
      </c>
      <c r="B981" s="14" t="s">
        <v>271</v>
      </c>
      <c r="C981" s="1"/>
      <c r="D981" s="8" t="str">
        <f>IF(B981=C981,"ok","-")</f>
        <v>-</v>
      </c>
      <c r="F981" t="str">
        <f>_xlfn.CONCAT(B981,C981)</f>
        <v>stdlib/safeds.ml.classification._decision_tree/DecisionTree/predict</v>
      </c>
      <c r="I981" t="str">
        <f>IF(A981="-","+","-")</f>
        <v>+</v>
      </c>
      <c r="J981" t="str">
        <f>IF(AND(I981="-",NOT(D981="ok")),"+","")</f>
        <v/>
      </c>
      <c r="K981" t="str">
        <f>IF(AND(I981="+",NOT(D981="ok")),"+","")</f>
        <v>+</v>
      </c>
      <c r="L981" t="str">
        <f>IF(AND(I981="-",D981="?",A981&lt;$M$18),"+","")</f>
        <v/>
      </c>
      <c r="N981" t="str">
        <f>IF(AND(D981="ok",I981="-"),"+","")</f>
        <v/>
      </c>
      <c r="O981" t="str">
        <f>IF(AND(I981="+",D981="ok"),"+","")</f>
        <v/>
      </c>
      <c r="P981" t="str">
        <f>IF(AND(K981="+",C981&lt;&gt;""),"+","")</f>
        <v/>
      </c>
      <c r="Q981" t="str">
        <f>IF(AND(I981="-",NOT(D981="ok")),LEN(B981)-LEN(SUBSTITUTE(B981,",",""))+"1","")</f>
        <v/>
      </c>
      <c r="R981" t="str">
        <f>IF(AND(I981="-",NOT(D981="ok")),LEN(C981)-LEN(SUBSTITUTE(C981,",",""))+"1","")</f>
        <v/>
      </c>
    </row>
    <row r="982" spans="1:18" x14ac:dyDescent="0.25">
      <c r="A982" s="1" t="s">
        <v>640</v>
      </c>
      <c r="B982" s="3" t="s">
        <v>665</v>
      </c>
      <c r="C982" s="3" t="s">
        <v>666</v>
      </c>
      <c r="D982" s="8" t="s">
        <v>1179</v>
      </c>
      <c r="F982" t="str">
        <f>_xlfn.CONCAT(B982,C982)</f>
        <v>stdlib/safeds.ml.classification._decision_tree/DecisionTree/predict/datasetstdlib/safeds.ml.classical.classification._decision_tree/DecisionTree/predict/dataset</v>
      </c>
      <c r="I982" t="str">
        <f>IF(A982="-","+","-")</f>
        <v>-</v>
      </c>
      <c r="J982" t="str">
        <f>IF(AND(I982="-",NOT(D982="ok")),"+","")</f>
        <v/>
      </c>
      <c r="K982" t="str">
        <f>IF(AND(I982="+",NOT(D982="ok")),"+","")</f>
        <v/>
      </c>
      <c r="L982" t="str">
        <f>IF(AND(I982="-",D982="?",A982&lt;$M$18),"+","")</f>
        <v/>
      </c>
      <c r="N982" t="str">
        <f>IF(AND(D982="ok",I982="-"),"+","")</f>
        <v>+</v>
      </c>
      <c r="O982" t="str">
        <f>IF(AND(I982="+",D982="ok"),"+","")</f>
        <v/>
      </c>
    </row>
    <row r="983" spans="1:18" x14ac:dyDescent="0.25">
      <c r="A983" s="1" t="s">
        <v>669</v>
      </c>
      <c r="B983" s="3" t="s">
        <v>694</v>
      </c>
      <c r="C983" s="3" t="s">
        <v>695</v>
      </c>
      <c r="D983" s="8" t="s">
        <v>1179</v>
      </c>
      <c r="F983" t="str">
        <f>_xlfn.CONCAT(B983,C983)</f>
        <v>stdlib/safeds.ml.classification._decision_tree/DecisionTree/predict/selfstdlib/safeds.ml.classical.classification._decision_tree/DecisionTree/predict/self</v>
      </c>
      <c r="I983" t="str">
        <f>IF(A983="-","+","-")</f>
        <v>-</v>
      </c>
      <c r="J983" t="str">
        <f>IF(AND(I983="-",NOT(D983="ok")),"+","")</f>
        <v/>
      </c>
      <c r="K983" t="str">
        <f>IF(AND(I983="+",NOT(D983="ok")),"+","")</f>
        <v/>
      </c>
      <c r="L983" t="str">
        <f>IF(AND(I983="-",D983="?",A983&lt;$M$18),"+","")</f>
        <v/>
      </c>
      <c r="N983" t="str">
        <f>IF(AND(D983="ok",I983="-"),"+","")</f>
        <v>+</v>
      </c>
      <c r="O983" t="str">
        <f>IF(AND(I983="+",D983="ok"),"+","")</f>
        <v/>
      </c>
    </row>
    <row r="984" spans="1:18" x14ac:dyDescent="0.25">
      <c r="A984" s="1" t="s">
        <v>6</v>
      </c>
      <c r="B984" s="3" t="s">
        <v>862</v>
      </c>
      <c r="C984" s="1"/>
      <c r="D984" s="8" t="s">
        <v>1179</v>
      </c>
      <c r="E984" t="s">
        <v>1246</v>
      </c>
      <c r="F984" t="str">
        <f>_xlfn.CONCAT(B984,C984)</f>
        <v>stdlib/safeds.ml.classification._decision_tree/DecisionTree/predict/target_name</v>
      </c>
      <c r="I984" t="str">
        <f>IF(A984="-","+","-")</f>
        <v>+</v>
      </c>
      <c r="J984" t="str">
        <f>IF(AND(I984="-",NOT(D984="ok")),"+","")</f>
        <v/>
      </c>
      <c r="K984" t="str">
        <f>IF(AND(I984="+",NOT(D984="ok")),"+","")</f>
        <v/>
      </c>
      <c r="L984" t="str">
        <f>IF(AND(I984="-",D984="?",A984&lt;$M$18),"+","")</f>
        <v/>
      </c>
      <c r="N984" t="str">
        <f>IF(AND(D984="ok",I984="-"),"+","")</f>
        <v/>
      </c>
      <c r="O984" t="str">
        <f>IF(AND(I984="+",D984="ok"),"+","")</f>
        <v>+</v>
      </c>
    </row>
    <row r="985" spans="1:18" x14ac:dyDescent="0.25">
      <c r="A985" s="1" t="s">
        <v>6</v>
      </c>
      <c r="B985" s="14" t="s">
        <v>39</v>
      </c>
      <c r="C985" s="1"/>
      <c r="D985" s="8" t="str">
        <f>IF(B985=C985,"ok","-")</f>
        <v>-</v>
      </c>
      <c r="F985" t="str">
        <f>_xlfn.CONCAT(B985,C985)</f>
        <v>stdlib/safeds.ml.classification._gradient_boosting_classification/GradientBoosting</v>
      </c>
      <c r="I985" t="str">
        <f>IF(A985="-","+","-")</f>
        <v>+</v>
      </c>
      <c r="J985" t="str">
        <f>IF(AND(I985="-",NOT(D985="ok")),"+","")</f>
        <v/>
      </c>
      <c r="K985" t="str">
        <f>IF(AND(I985="+",NOT(D985="ok")),"+","")</f>
        <v>+</v>
      </c>
      <c r="L985" t="str">
        <f>IF(AND(I985="-",D985="?",A985&lt;$M$18),"+","")</f>
        <v/>
      </c>
      <c r="N985" t="str">
        <f>IF(AND(D985="ok",I985="-"),"+","")</f>
        <v/>
      </c>
      <c r="O985" t="str">
        <f>IF(AND(I985="+",D985="ok"),"+","")</f>
        <v/>
      </c>
      <c r="P985" t="str">
        <f>IF(AND(K985="+",C985&lt;&gt;""),"+","")</f>
        <v/>
      </c>
      <c r="Q985" t="str">
        <f>IF(AND(I985="-",NOT(D985="ok")),LEN(B985)-LEN(SUBSTITUTE(B985,",",""))+"1","")</f>
        <v/>
      </c>
      <c r="R985" t="str">
        <f>IF(AND(I985="-",NOT(D985="ok")),LEN(C985)-LEN(SUBSTITUTE(C985,",",""))+"1","")</f>
        <v/>
      </c>
    </row>
    <row r="986" spans="1:18" ht="30" x14ac:dyDescent="0.25">
      <c r="A986" s="1" t="s">
        <v>6</v>
      </c>
      <c r="B986" s="14" t="s">
        <v>272</v>
      </c>
      <c r="C986" s="1"/>
      <c r="D986" s="8" t="str">
        <f>IF(B986=C986,"ok","-")</f>
        <v>-</v>
      </c>
      <c r="F986" t="str">
        <f>_xlfn.CONCAT(B986,C986)</f>
        <v>stdlib/safeds.ml.classification._gradient_boosting_classification/GradientBoosting/__init__</v>
      </c>
      <c r="I986" t="str">
        <f>IF(A986="-","+","-")</f>
        <v>+</v>
      </c>
      <c r="J986" t="str">
        <f>IF(AND(I986="-",NOT(D986="ok")),"+","")</f>
        <v/>
      </c>
      <c r="K986" t="str">
        <f>IF(AND(I986="+",NOT(D986="ok")),"+","")</f>
        <v>+</v>
      </c>
      <c r="L986" t="str">
        <f>IF(AND(I986="-",D986="?",A986&lt;$M$18),"+","")</f>
        <v/>
      </c>
      <c r="N986" t="str">
        <f>IF(AND(D986="ok",I986="-"),"+","")</f>
        <v/>
      </c>
      <c r="O986" t="str">
        <f>IF(AND(I986="+",D986="ok"),"+","")</f>
        <v/>
      </c>
      <c r="P986" t="str">
        <f>IF(AND(K986="+",C986&lt;&gt;""),"+","")</f>
        <v/>
      </c>
      <c r="Q986" t="str">
        <f>IF(AND(I986="-",NOT(D986="ok")),LEN(B986)-LEN(SUBSTITUTE(B986,",",""))+"1","")</f>
        <v/>
      </c>
      <c r="R986" t="str">
        <f>IF(AND(I986="-",NOT(D986="ok")),LEN(C986)-LEN(SUBSTITUTE(C986,",",""))+"1","")</f>
        <v/>
      </c>
    </row>
    <row r="987" spans="1:18" ht="30" x14ac:dyDescent="0.25">
      <c r="A987" s="1" t="s">
        <v>6</v>
      </c>
      <c r="B987" s="14" t="s">
        <v>863</v>
      </c>
      <c r="C987" s="1"/>
      <c r="D987" s="8" t="str">
        <f>IF(B987=C987,"ok","-")</f>
        <v>-</v>
      </c>
      <c r="F987" t="str">
        <f>_xlfn.CONCAT(B987,C987)</f>
        <v>stdlib/safeds.ml.classification._gradient_boosting_classification/GradientBoosting/__init__/self</v>
      </c>
      <c r="I987" t="str">
        <f>IF(A987="-","+","-")</f>
        <v>+</v>
      </c>
      <c r="J987" t="str">
        <f>IF(AND(I987="-",NOT(D987="ok")),"+","")</f>
        <v/>
      </c>
      <c r="K987" t="str">
        <f>IF(AND(I987="+",NOT(D987="ok")),"+","")</f>
        <v>+</v>
      </c>
      <c r="L987" t="str">
        <f>IF(AND(I987="-",D987="?",A987&lt;$M$18),"+","")</f>
        <v/>
      </c>
      <c r="N987" t="str">
        <f>IF(AND(D987="ok",I987="-"),"+","")</f>
        <v/>
      </c>
      <c r="O987" t="str">
        <f>IF(AND(I987="+",D987="ok"),"+","")</f>
        <v/>
      </c>
      <c r="P987" t="str">
        <f>IF(AND(K987="+",C987&lt;&gt;""),"+","")</f>
        <v/>
      </c>
      <c r="Q987" t="str">
        <f>IF(AND(I987="-",NOT(D987="ok")),LEN(B987)-LEN(SUBSTITUTE(B987,",",""))+"1","")</f>
        <v/>
      </c>
      <c r="R987" t="str">
        <f>IF(AND(I987="-",NOT(D987="ok")),LEN(C987)-LEN(SUBSTITUTE(C987,",",""))+"1","")</f>
        <v/>
      </c>
    </row>
    <row r="988" spans="1:18" x14ac:dyDescent="0.25">
      <c r="A988" s="1" t="s">
        <v>6</v>
      </c>
      <c r="B988" s="14" t="s">
        <v>273</v>
      </c>
      <c r="C988" s="1"/>
      <c r="D988" s="8" t="str">
        <f>IF(B988=C988,"ok","-")</f>
        <v>-</v>
      </c>
      <c r="F988" t="str">
        <f>_xlfn.CONCAT(B988,C988)</f>
        <v>stdlib/safeds.ml.classification._gradient_boosting_classification/GradientBoosting/fit</v>
      </c>
      <c r="I988" t="str">
        <f>IF(A988="-","+","-")</f>
        <v>+</v>
      </c>
      <c r="J988" t="str">
        <f>IF(AND(I988="-",NOT(D988="ok")),"+","")</f>
        <v/>
      </c>
      <c r="K988" t="str">
        <f>IF(AND(I988="+",NOT(D988="ok")),"+","")</f>
        <v>+</v>
      </c>
      <c r="L988" t="str">
        <f>IF(AND(I988="-",D988="?",A988&lt;$M$18),"+","")</f>
        <v/>
      </c>
      <c r="N988" t="str">
        <f>IF(AND(D988="ok",I988="-"),"+","")</f>
        <v/>
      </c>
      <c r="O988" t="str">
        <f>IF(AND(I988="+",D988="ok"),"+","")</f>
        <v/>
      </c>
      <c r="P988" t="str">
        <f>IF(AND(K988="+",C988&lt;&gt;""),"+","")</f>
        <v/>
      </c>
      <c r="Q988" t="str">
        <f>IF(AND(I988="-",NOT(D988="ok")),LEN(B988)-LEN(SUBSTITUTE(B988,",",""))+"1","")</f>
        <v/>
      </c>
      <c r="R988" t="str">
        <f>IF(AND(I988="-",NOT(D988="ok")),LEN(C988)-LEN(SUBSTITUTE(C988,",",""))+"1","")</f>
        <v/>
      </c>
    </row>
    <row r="989" spans="1:18" ht="30" x14ac:dyDescent="0.25">
      <c r="A989" s="1" t="s">
        <v>6</v>
      </c>
      <c r="B989" s="14" t="s">
        <v>864</v>
      </c>
      <c r="C989" s="1"/>
      <c r="D989" s="8" t="str">
        <f>IF(B989=C989,"ok","-")</f>
        <v>-</v>
      </c>
      <c r="F989" t="str">
        <f>_xlfn.CONCAT(B989,C989)</f>
        <v>stdlib/safeds.ml.classification._gradient_boosting_classification/GradientBoosting/fit/self</v>
      </c>
      <c r="I989" t="str">
        <f>IF(A989="-","+","-")</f>
        <v>+</v>
      </c>
      <c r="J989" t="str">
        <f>IF(AND(I989="-",NOT(D989="ok")),"+","")</f>
        <v/>
      </c>
      <c r="K989" t="str">
        <f>IF(AND(I989="+",NOT(D989="ok")),"+","")</f>
        <v>+</v>
      </c>
      <c r="L989" t="str">
        <f>IF(AND(I989="-",D989="?",A989&lt;$M$18),"+","")</f>
        <v/>
      </c>
      <c r="N989" t="str">
        <f>IF(AND(D989="ok",I989="-"),"+","")</f>
        <v/>
      </c>
      <c r="O989" t="str">
        <f>IF(AND(I989="+",D989="ok"),"+","")</f>
        <v/>
      </c>
      <c r="P989" t="str">
        <f>IF(AND(K989="+",C989&lt;&gt;""),"+","")</f>
        <v/>
      </c>
      <c r="Q989" t="str">
        <f>IF(AND(I989="-",NOT(D989="ok")),LEN(B989)-LEN(SUBSTITUTE(B989,",",""))+"1","")</f>
        <v/>
      </c>
      <c r="R989" t="str">
        <f>IF(AND(I989="-",NOT(D989="ok")),LEN(C989)-LEN(SUBSTITUTE(C989,",",""))+"1","")</f>
        <v/>
      </c>
    </row>
    <row r="990" spans="1:18" ht="30" x14ac:dyDescent="0.25">
      <c r="A990" s="1" t="s">
        <v>6</v>
      </c>
      <c r="B990" s="14" t="s">
        <v>865</v>
      </c>
      <c r="C990" s="1"/>
      <c r="D990" s="8" t="str">
        <f>IF(B990=C990,"ok","-")</f>
        <v>-</v>
      </c>
      <c r="F990" t="str">
        <f>_xlfn.CONCAT(B990,C990)</f>
        <v>stdlib/safeds.ml.classification._gradient_boosting_classification/GradientBoosting/fit/tagged_table</v>
      </c>
      <c r="I990" t="str">
        <f>IF(A990="-","+","-")</f>
        <v>+</v>
      </c>
      <c r="J990" t="str">
        <f>IF(AND(I990="-",NOT(D990="ok")),"+","")</f>
        <v/>
      </c>
      <c r="K990" t="str">
        <f>IF(AND(I990="+",NOT(D990="ok")),"+","")</f>
        <v>+</v>
      </c>
      <c r="L990" t="str">
        <f>IF(AND(I990="-",D990="?",A990&lt;$M$18),"+","")</f>
        <v/>
      </c>
      <c r="N990" t="str">
        <f>IF(AND(D990="ok",I990="-"),"+","")</f>
        <v/>
      </c>
      <c r="O990" t="str">
        <f>IF(AND(I990="+",D990="ok"),"+","")</f>
        <v/>
      </c>
      <c r="P990" t="str">
        <f>IF(AND(K990="+",C990&lt;&gt;""),"+","")</f>
        <v/>
      </c>
      <c r="Q990" t="str">
        <f>IF(AND(I990="-",NOT(D990="ok")),LEN(B990)-LEN(SUBSTITUTE(B990,",",""))+"1","")</f>
        <v/>
      </c>
      <c r="R990" t="str">
        <f>IF(AND(I990="-",NOT(D990="ok")),LEN(C990)-LEN(SUBSTITUTE(C990,",",""))+"1","")</f>
        <v/>
      </c>
    </row>
    <row r="991" spans="1:18" ht="30" x14ac:dyDescent="0.25">
      <c r="A991" s="1" t="s">
        <v>6</v>
      </c>
      <c r="B991" s="14" t="s">
        <v>274</v>
      </c>
      <c r="C991" s="1"/>
      <c r="D991" s="8" t="str">
        <f>IF(B991=C991,"ok","-")</f>
        <v>-</v>
      </c>
      <c r="F991" t="str">
        <f>_xlfn.CONCAT(B991,C991)</f>
        <v>stdlib/safeds.ml.classification._gradient_boosting_classification/GradientBoosting/predict</v>
      </c>
      <c r="I991" t="str">
        <f>IF(A991="-","+","-")</f>
        <v>+</v>
      </c>
      <c r="J991" t="str">
        <f>IF(AND(I991="-",NOT(D991="ok")),"+","")</f>
        <v/>
      </c>
      <c r="K991" t="str">
        <f>IF(AND(I991="+",NOT(D991="ok")),"+","")</f>
        <v>+</v>
      </c>
      <c r="L991" t="str">
        <f>IF(AND(I991="-",D991="?",A991&lt;$M$18),"+","")</f>
        <v/>
      </c>
      <c r="N991" t="str">
        <f>IF(AND(D991="ok",I991="-"),"+","")</f>
        <v/>
      </c>
      <c r="O991" t="str">
        <f>IF(AND(I991="+",D991="ok"),"+","")</f>
        <v/>
      </c>
      <c r="P991" t="str">
        <f>IF(AND(K991="+",C991&lt;&gt;""),"+","")</f>
        <v/>
      </c>
      <c r="Q991" t="str">
        <f>IF(AND(I991="-",NOT(D991="ok")),LEN(B991)-LEN(SUBSTITUTE(B991,",",""))+"1","")</f>
        <v/>
      </c>
      <c r="R991" t="str">
        <f>IF(AND(I991="-",NOT(D991="ok")),LEN(C991)-LEN(SUBSTITUTE(C991,",",""))+"1","")</f>
        <v/>
      </c>
    </row>
    <row r="992" spans="1:18" ht="30" x14ac:dyDescent="0.25">
      <c r="A992" s="1" t="s">
        <v>640</v>
      </c>
      <c r="B992" s="3" t="s">
        <v>663</v>
      </c>
      <c r="C992" s="3" t="s">
        <v>664</v>
      </c>
      <c r="D992" s="8" t="s">
        <v>1179</v>
      </c>
      <c r="F992" t="str">
        <f>_xlfn.CONCAT(B992,C992)</f>
        <v>stdlib/safeds.ml.classification._gradient_boosting_classification/GradientBoosting/predict/datasetstdlib/safeds.ml.classical.classification._gradient_boosting_classification/GradientBoosting/predict/dataset</v>
      </c>
      <c r="I992" t="str">
        <f>IF(A992="-","+","-")</f>
        <v>-</v>
      </c>
      <c r="J992" t="str">
        <f>IF(AND(I992="-",NOT(D992="ok")),"+","")</f>
        <v/>
      </c>
      <c r="K992" t="str">
        <f>IF(AND(I992="+",NOT(D992="ok")),"+","")</f>
        <v/>
      </c>
      <c r="L992" t="str">
        <f>IF(AND(I992="-",D992="?",A992&lt;$M$18),"+","")</f>
        <v/>
      </c>
      <c r="N992" t="str">
        <f>IF(AND(D992="ok",I992="-"),"+","")</f>
        <v>+</v>
      </c>
      <c r="O992" t="str">
        <f>IF(AND(I992="+",D992="ok"),"+","")</f>
        <v/>
      </c>
    </row>
    <row r="993" spans="1:18" ht="30" x14ac:dyDescent="0.25">
      <c r="A993" s="1" t="s">
        <v>669</v>
      </c>
      <c r="B993" s="3" t="s">
        <v>692</v>
      </c>
      <c r="C993" s="3" t="s">
        <v>693</v>
      </c>
      <c r="D993" s="8" t="s">
        <v>1179</v>
      </c>
      <c r="F993" t="str">
        <f>_xlfn.CONCAT(B993,C993)</f>
        <v>stdlib/safeds.ml.classification._gradient_boosting_classification/GradientBoosting/predict/selfstdlib/safeds.ml.classical.classification._gradient_boosting_classification/GradientBoosting/predict/self</v>
      </c>
      <c r="I993" t="str">
        <f>IF(A993="-","+","-")</f>
        <v>-</v>
      </c>
      <c r="J993" t="str">
        <f>IF(AND(I993="-",NOT(D993="ok")),"+","")</f>
        <v/>
      </c>
      <c r="K993" t="str">
        <f>IF(AND(I993="+",NOT(D993="ok")),"+","")</f>
        <v/>
      </c>
      <c r="L993" t="str">
        <f>IF(AND(I993="-",D993="?",A993&lt;$M$18),"+","")</f>
        <v/>
      </c>
      <c r="N993" t="str">
        <f>IF(AND(D993="ok",I993="-"),"+","")</f>
        <v>+</v>
      </c>
      <c r="O993" t="str">
        <f>IF(AND(I993="+",D993="ok"),"+","")</f>
        <v/>
      </c>
    </row>
    <row r="994" spans="1:18" ht="30" x14ac:dyDescent="0.25">
      <c r="A994" s="1" t="s">
        <v>6</v>
      </c>
      <c r="B994" s="3" t="s">
        <v>866</v>
      </c>
      <c r="C994" s="1"/>
      <c r="D994" s="8" t="s">
        <v>1179</v>
      </c>
      <c r="E994" t="s">
        <v>1246</v>
      </c>
      <c r="F994" t="str">
        <f>_xlfn.CONCAT(B994,C994)</f>
        <v>stdlib/safeds.ml.classification._gradient_boosting_classification/GradientBoosting/predict/target_name</v>
      </c>
      <c r="I994" t="str">
        <f>IF(A994="-","+","-")</f>
        <v>+</v>
      </c>
      <c r="J994" t="str">
        <f>IF(AND(I994="-",NOT(D994="ok")),"+","")</f>
        <v/>
      </c>
      <c r="K994" t="str">
        <f>IF(AND(I994="+",NOT(D994="ok")),"+","")</f>
        <v/>
      </c>
      <c r="L994" t="str">
        <f>IF(AND(I994="-",D994="?",A994&lt;$M$18),"+","")</f>
        <v/>
      </c>
      <c r="N994" t="str">
        <f>IF(AND(D994="ok",I994="-"),"+","")</f>
        <v/>
      </c>
      <c r="O994" t="str">
        <f>IF(AND(I994="+",D994="ok"),"+","")</f>
        <v>+</v>
      </c>
    </row>
    <row r="995" spans="1:18" x14ac:dyDescent="0.25">
      <c r="A995" s="1" t="s">
        <v>6</v>
      </c>
      <c r="B995" s="14" t="s">
        <v>40</v>
      </c>
      <c r="C995" s="1"/>
      <c r="D995" s="8" t="str">
        <f>IF(B995=C995,"ok","-")</f>
        <v>-</v>
      </c>
      <c r="F995" t="str">
        <f>_xlfn.CONCAT(B995,C995)</f>
        <v>stdlib/safeds.ml.classification._k_nearest_neighbors/KNearestNeighbors</v>
      </c>
      <c r="I995" t="str">
        <f>IF(A995="-","+","-")</f>
        <v>+</v>
      </c>
      <c r="J995" t="str">
        <f>IF(AND(I995="-",NOT(D995="ok")),"+","")</f>
        <v/>
      </c>
      <c r="K995" t="str">
        <f>IF(AND(I995="+",NOT(D995="ok")),"+","")</f>
        <v>+</v>
      </c>
      <c r="L995" t="str">
        <f>IF(AND(I995="-",D995="?",A995&lt;$M$18),"+","")</f>
        <v/>
      </c>
      <c r="N995" t="str">
        <f>IF(AND(D995="ok",I995="-"),"+","")</f>
        <v/>
      </c>
      <c r="O995" t="str">
        <f>IF(AND(I995="+",D995="ok"),"+","")</f>
        <v/>
      </c>
      <c r="P995" t="str">
        <f>IF(AND(K995="+",C995&lt;&gt;""),"+","")</f>
        <v/>
      </c>
      <c r="Q995" t="str">
        <f>IF(AND(I995="-",NOT(D995="ok")),LEN(B995)-LEN(SUBSTITUTE(B995,",",""))+"1","")</f>
        <v/>
      </c>
      <c r="R995" t="str">
        <f>IF(AND(I995="-",NOT(D995="ok")),LEN(C995)-LEN(SUBSTITUTE(C995,",",""))+"1","")</f>
        <v/>
      </c>
    </row>
    <row r="996" spans="1:18" x14ac:dyDescent="0.25">
      <c r="A996" s="1" t="s">
        <v>6</v>
      </c>
      <c r="B996" s="14" t="s">
        <v>275</v>
      </c>
      <c r="C996" s="1"/>
      <c r="D996" s="8" t="str">
        <f>IF(B996=C996,"ok","-")</f>
        <v>-</v>
      </c>
      <c r="F996" t="str">
        <f>_xlfn.CONCAT(B996,C996)</f>
        <v>stdlib/safeds.ml.classification._k_nearest_neighbors/KNearestNeighbors/__init__</v>
      </c>
      <c r="I996" t="str">
        <f>IF(A996="-","+","-")</f>
        <v>+</v>
      </c>
      <c r="J996" t="str">
        <f>IF(AND(I996="-",NOT(D996="ok")),"+","")</f>
        <v/>
      </c>
      <c r="K996" t="str">
        <f>IF(AND(I996="+",NOT(D996="ok")),"+","")</f>
        <v>+</v>
      </c>
      <c r="L996" t="str">
        <f>IF(AND(I996="-",D996="?",A996&lt;$M$18),"+","")</f>
        <v/>
      </c>
      <c r="N996" t="str">
        <f>IF(AND(D996="ok",I996="-"),"+","")</f>
        <v/>
      </c>
      <c r="O996" t="str">
        <f>IF(AND(I996="+",D996="ok"),"+","")</f>
        <v/>
      </c>
      <c r="P996" t="str">
        <f>IF(AND(K996="+",C996&lt;&gt;""),"+","")</f>
        <v/>
      </c>
      <c r="Q996" t="str">
        <f>IF(AND(I996="-",NOT(D996="ok")),LEN(B996)-LEN(SUBSTITUTE(B996,",",""))+"1","")</f>
        <v/>
      </c>
      <c r="R996" t="str">
        <f>IF(AND(I996="-",NOT(D996="ok")),LEN(C996)-LEN(SUBSTITUTE(C996,",",""))+"1","")</f>
        <v/>
      </c>
    </row>
    <row r="997" spans="1:18" ht="30" x14ac:dyDescent="0.25">
      <c r="A997" s="1" t="s">
        <v>6</v>
      </c>
      <c r="B997" s="14" t="s">
        <v>868</v>
      </c>
      <c r="C997" s="1"/>
      <c r="D997" s="8" t="str">
        <f>IF(B997=C997,"ok","-")</f>
        <v>-</v>
      </c>
      <c r="F997" t="str">
        <f>_xlfn.CONCAT(B997,C997)</f>
        <v>stdlib/safeds.ml.classification._k_nearest_neighbors/KNearestNeighbors/__init__/n_neighbors</v>
      </c>
      <c r="I997" t="str">
        <f>IF(A997="-","+","-")</f>
        <v>+</v>
      </c>
      <c r="J997" t="str">
        <f>IF(AND(I997="-",NOT(D997="ok")),"+","")</f>
        <v/>
      </c>
      <c r="K997" t="str">
        <f>IF(AND(I997="+",NOT(D997="ok")),"+","")</f>
        <v>+</v>
      </c>
      <c r="L997" t="str">
        <f>IF(AND(I997="-",D997="?",A997&lt;$M$18),"+","")</f>
        <v/>
      </c>
      <c r="N997" t="str">
        <f>IF(AND(D997="ok",I997="-"),"+","")</f>
        <v/>
      </c>
      <c r="O997" t="str">
        <f>IF(AND(I997="+",D997="ok"),"+","")</f>
        <v/>
      </c>
      <c r="P997" t="str">
        <f>IF(AND(K997="+",C997&lt;&gt;""),"+","")</f>
        <v/>
      </c>
      <c r="Q997" t="str">
        <f>IF(AND(I997="-",NOT(D997="ok")),LEN(B997)-LEN(SUBSTITUTE(B997,",",""))+"1","")</f>
        <v/>
      </c>
      <c r="R997" t="str">
        <f>IF(AND(I997="-",NOT(D997="ok")),LEN(C997)-LEN(SUBSTITUTE(C997,",",""))+"1","")</f>
        <v/>
      </c>
    </row>
    <row r="998" spans="1:18" x14ac:dyDescent="0.25">
      <c r="A998" s="1" t="s">
        <v>6</v>
      </c>
      <c r="B998" s="14" t="s">
        <v>867</v>
      </c>
      <c r="C998" s="1"/>
      <c r="D998" s="8" t="str">
        <f>IF(B998=C998,"ok","-")</f>
        <v>-</v>
      </c>
      <c r="F998" t="str">
        <f>_xlfn.CONCAT(B998,C998)</f>
        <v>stdlib/safeds.ml.classification._k_nearest_neighbors/KNearestNeighbors/__init__/self</v>
      </c>
      <c r="I998" t="str">
        <f>IF(A998="-","+","-")</f>
        <v>+</v>
      </c>
      <c r="J998" t="str">
        <f>IF(AND(I998="-",NOT(D998="ok")),"+","")</f>
        <v/>
      </c>
      <c r="K998" t="str">
        <f>IF(AND(I998="+",NOT(D998="ok")),"+","")</f>
        <v>+</v>
      </c>
      <c r="L998" t="str">
        <f>IF(AND(I998="-",D998="?",A998&lt;$M$18),"+","")</f>
        <v/>
      </c>
      <c r="N998" t="str">
        <f>IF(AND(D998="ok",I998="-"),"+","")</f>
        <v/>
      </c>
      <c r="O998" t="str">
        <f>IF(AND(I998="+",D998="ok"),"+","")</f>
        <v/>
      </c>
      <c r="P998" t="str">
        <f>IF(AND(K998="+",C998&lt;&gt;""),"+","")</f>
        <v/>
      </c>
      <c r="Q998" t="str">
        <f>IF(AND(I998="-",NOT(D998="ok")),LEN(B998)-LEN(SUBSTITUTE(B998,",",""))+"1","")</f>
        <v/>
      </c>
      <c r="R998" t="str">
        <f>IF(AND(I998="-",NOT(D998="ok")),LEN(C998)-LEN(SUBSTITUTE(C998,",",""))+"1","")</f>
        <v/>
      </c>
    </row>
    <row r="999" spans="1:18" x14ac:dyDescent="0.25">
      <c r="A999" s="1" t="s">
        <v>6</v>
      </c>
      <c r="B999" s="14" t="s">
        <v>276</v>
      </c>
      <c r="C999" s="1"/>
      <c r="D999" s="8" t="str">
        <f>IF(B999=C999,"ok","-")</f>
        <v>-</v>
      </c>
      <c r="F999" t="str">
        <f>_xlfn.CONCAT(B999,C999)</f>
        <v>stdlib/safeds.ml.classification._k_nearest_neighbors/KNearestNeighbors/fit</v>
      </c>
      <c r="I999" t="str">
        <f>IF(A999="-","+","-")</f>
        <v>+</v>
      </c>
      <c r="J999" t="str">
        <f>IF(AND(I999="-",NOT(D999="ok")),"+","")</f>
        <v/>
      </c>
      <c r="K999" t="str">
        <f>IF(AND(I999="+",NOT(D999="ok")),"+","")</f>
        <v>+</v>
      </c>
      <c r="L999" t="str">
        <f>IF(AND(I999="-",D999="?",A999&lt;$M$18),"+","")</f>
        <v/>
      </c>
      <c r="N999" t="str">
        <f>IF(AND(D999="ok",I999="-"),"+","")</f>
        <v/>
      </c>
      <c r="O999" t="str">
        <f>IF(AND(I999="+",D999="ok"),"+","")</f>
        <v/>
      </c>
      <c r="P999" t="str">
        <f>IF(AND(K999="+",C999&lt;&gt;""),"+","")</f>
        <v/>
      </c>
      <c r="Q999" t="str">
        <f>IF(AND(I999="-",NOT(D999="ok")),LEN(B999)-LEN(SUBSTITUTE(B999,",",""))+"1","")</f>
        <v/>
      </c>
      <c r="R999" t="str">
        <f>IF(AND(I999="-",NOT(D999="ok")),LEN(C999)-LEN(SUBSTITUTE(C999,",",""))+"1","")</f>
        <v/>
      </c>
    </row>
    <row r="1000" spans="1:18" x14ac:dyDescent="0.25">
      <c r="A1000" s="1" t="s">
        <v>6</v>
      </c>
      <c r="B1000" s="14" t="s">
        <v>869</v>
      </c>
      <c r="C1000" s="1"/>
      <c r="D1000" s="8" t="str">
        <f>IF(B1000=C1000,"ok","-")</f>
        <v>-</v>
      </c>
      <c r="F1000" t="str">
        <f>_xlfn.CONCAT(B1000,C1000)</f>
        <v>stdlib/safeds.ml.classification._k_nearest_neighbors/KNearestNeighbors/fit/self</v>
      </c>
      <c r="I1000" t="str">
        <f>IF(A1000="-","+","-")</f>
        <v>+</v>
      </c>
      <c r="J1000" t="str">
        <f>IF(AND(I1000="-",NOT(D1000="ok")),"+","")</f>
        <v/>
      </c>
      <c r="K1000" t="str">
        <f>IF(AND(I1000="+",NOT(D1000="ok")),"+","")</f>
        <v>+</v>
      </c>
      <c r="L1000" t="str">
        <f>IF(AND(I1000="-",D1000="?",A1000&lt;$M$18),"+","")</f>
        <v/>
      </c>
      <c r="N1000" t="str">
        <f>IF(AND(D1000="ok",I1000="-"),"+","")</f>
        <v/>
      </c>
      <c r="O1000" t="str">
        <f>IF(AND(I1000="+",D1000="ok"),"+","")</f>
        <v/>
      </c>
      <c r="P1000" t="str">
        <f>IF(AND(K1000="+",C1000&lt;&gt;""),"+","")</f>
        <v/>
      </c>
      <c r="Q1000" t="str">
        <f>IF(AND(I1000="-",NOT(D1000="ok")),LEN(B1000)-LEN(SUBSTITUTE(B1000,",",""))+"1","")</f>
        <v/>
      </c>
      <c r="R1000" t="str">
        <f>IF(AND(I1000="-",NOT(D1000="ok")),LEN(C1000)-LEN(SUBSTITUTE(C1000,",",""))+"1","")</f>
        <v/>
      </c>
    </row>
    <row r="1001" spans="1:18" ht="30" x14ac:dyDescent="0.25">
      <c r="A1001" s="1" t="s">
        <v>6</v>
      </c>
      <c r="B1001" s="14" t="s">
        <v>870</v>
      </c>
      <c r="C1001" s="1"/>
      <c r="D1001" s="8" t="str">
        <f>IF(B1001=C1001,"ok","-")</f>
        <v>-</v>
      </c>
      <c r="F1001" t="str">
        <f>_xlfn.CONCAT(B1001,C1001)</f>
        <v>stdlib/safeds.ml.classification._k_nearest_neighbors/KNearestNeighbors/fit/tagged_table</v>
      </c>
      <c r="I1001" t="str">
        <f>IF(A1001="-","+","-")</f>
        <v>+</v>
      </c>
      <c r="J1001" t="str">
        <f>IF(AND(I1001="-",NOT(D1001="ok")),"+","")</f>
        <v/>
      </c>
      <c r="K1001" t="str">
        <f>IF(AND(I1001="+",NOT(D1001="ok")),"+","")</f>
        <v>+</v>
      </c>
      <c r="L1001" t="str">
        <f>IF(AND(I1001="-",D1001="?",A1001&lt;$M$18),"+","")</f>
        <v/>
      </c>
      <c r="N1001" t="str">
        <f>IF(AND(D1001="ok",I1001="-"),"+","")</f>
        <v/>
      </c>
      <c r="O1001" t="str">
        <f>IF(AND(I1001="+",D1001="ok"),"+","")</f>
        <v/>
      </c>
      <c r="P1001" t="str">
        <f>IF(AND(K1001="+",C1001&lt;&gt;""),"+","")</f>
        <v/>
      </c>
      <c r="Q1001" t="str">
        <f>IF(AND(I1001="-",NOT(D1001="ok")),LEN(B1001)-LEN(SUBSTITUTE(B1001,",",""))+"1","")</f>
        <v/>
      </c>
      <c r="R1001" t="str">
        <f>IF(AND(I1001="-",NOT(D1001="ok")),LEN(C1001)-LEN(SUBSTITUTE(C1001,",",""))+"1","")</f>
        <v/>
      </c>
    </row>
    <row r="1002" spans="1:18" x14ac:dyDescent="0.25">
      <c r="A1002" s="1" t="s">
        <v>6</v>
      </c>
      <c r="B1002" s="14" t="s">
        <v>277</v>
      </c>
      <c r="C1002" s="1"/>
      <c r="D1002" s="8" t="str">
        <f>IF(B1002=C1002,"ok","-")</f>
        <v>-</v>
      </c>
      <c r="F1002" t="str">
        <f>_xlfn.CONCAT(B1002,C1002)</f>
        <v>stdlib/safeds.ml.classification._k_nearest_neighbors/KNearestNeighbors/predict</v>
      </c>
      <c r="I1002" t="str">
        <f>IF(A1002="-","+","-")</f>
        <v>+</v>
      </c>
      <c r="J1002" t="str">
        <f>IF(AND(I1002="-",NOT(D1002="ok")),"+","")</f>
        <v/>
      </c>
      <c r="K1002" t="str">
        <f>IF(AND(I1002="+",NOT(D1002="ok")),"+","")</f>
        <v>+</v>
      </c>
      <c r="L1002" t="str">
        <f>IF(AND(I1002="-",D1002="?",A1002&lt;$M$18),"+","")</f>
        <v/>
      </c>
      <c r="N1002" t="str">
        <f>IF(AND(D1002="ok",I1002="-"),"+","")</f>
        <v/>
      </c>
      <c r="O1002" t="str">
        <f>IF(AND(I1002="+",D1002="ok"),"+","")</f>
        <v/>
      </c>
      <c r="P1002" t="str">
        <f>IF(AND(K1002="+",C1002&lt;&gt;""),"+","")</f>
        <v/>
      </c>
      <c r="Q1002" t="str">
        <f>IF(AND(I1002="-",NOT(D1002="ok")),LEN(B1002)-LEN(SUBSTITUTE(B1002,",",""))+"1","")</f>
        <v/>
      </c>
      <c r="R1002" t="str">
        <f>IF(AND(I1002="-",NOT(D1002="ok")),LEN(C1002)-LEN(SUBSTITUTE(C1002,",",""))+"1","")</f>
        <v/>
      </c>
    </row>
    <row r="1003" spans="1:18" ht="30" x14ac:dyDescent="0.25">
      <c r="A1003" s="1" t="s">
        <v>6</v>
      </c>
      <c r="B1003" s="14" t="s">
        <v>872</v>
      </c>
      <c r="C1003" s="1"/>
      <c r="D1003" s="8" t="str">
        <f>IF(B1003=C1003,"ok","-")</f>
        <v>-</v>
      </c>
      <c r="F1003" t="str">
        <f>_xlfn.CONCAT(B1003,C1003)</f>
        <v>stdlib/safeds.ml.classification._k_nearest_neighbors/KNearestNeighbors/predict/dataset</v>
      </c>
      <c r="I1003" t="str">
        <f>IF(A1003="-","+","-")</f>
        <v>+</v>
      </c>
      <c r="J1003" t="str">
        <f>IF(AND(I1003="-",NOT(D1003="ok")),"+","")</f>
        <v/>
      </c>
      <c r="K1003" t="str">
        <f>IF(AND(I1003="+",NOT(D1003="ok")),"+","")</f>
        <v>+</v>
      </c>
      <c r="L1003" t="str">
        <f>IF(AND(I1003="-",D1003="?",A1003&lt;$M$18),"+","")</f>
        <v/>
      </c>
      <c r="N1003" t="str">
        <f>IF(AND(D1003="ok",I1003="-"),"+","")</f>
        <v/>
      </c>
      <c r="O1003" t="str">
        <f>IF(AND(I1003="+",D1003="ok"),"+","")</f>
        <v/>
      </c>
      <c r="P1003" t="str">
        <f>IF(AND(K1003="+",C1003&lt;&gt;""),"+","")</f>
        <v/>
      </c>
      <c r="Q1003" t="str">
        <f>IF(AND(I1003="-",NOT(D1003="ok")),LEN(B1003)-LEN(SUBSTITUTE(B1003,",",""))+"1","")</f>
        <v/>
      </c>
      <c r="R1003" t="str">
        <f>IF(AND(I1003="-",NOT(D1003="ok")),LEN(C1003)-LEN(SUBSTITUTE(C1003,",",""))+"1","")</f>
        <v/>
      </c>
    </row>
    <row r="1004" spans="1:18" x14ac:dyDescent="0.25">
      <c r="A1004" s="1" t="s">
        <v>6</v>
      </c>
      <c r="B1004" s="14" t="s">
        <v>871</v>
      </c>
      <c r="C1004" s="1"/>
      <c r="D1004" s="8" t="str">
        <f>IF(B1004=C1004,"ok","-")</f>
        <v>-</v>
      </c>
      <c r="F1004" t="str">
        <f>_xlfn.CONCAT(B1004,C1004)</f>
        <v>stdlib/safeds.ml.classification._k_nearest_neighbors/KNearestNeighbors/predict/self</v>
      </c>
      <c r="I1004" t="str">
        <f>IF(A1004="-","+","-")</f>
        <v>+</v>
      </c>
      <c r="J1004" t="str">
        <f>IF(AND(I1004="-",NOT(D1004="ok")),"+","")</f>
        <v/>
      </c>
      <c r="K1004" t="str">
        <f>IF(AND(I1004="+",NOT(D1004="ok")),"+","")</f>
        <v>+</v>
      </c>
      <c r="L1004" t="str">
        <f>IF(AND(I1004="-",D1004="?",A1004&lt;$M$18),"+","")</f>
        <v/>
      </c>
      <c r="N1004" t="str">
        <f>IF(AND(D1004="ok",I1004="-"),"+","")</f>
        <v/>
      </c>
      <c r="O1004" t="str">
        <f>IF(AND(I1004="+",D1004="ok"),"+","")</f>
        <v/>
      </c>
      <c r="P1004" t="str">
        <f>IF(AND(K1004="+",C1004&lt;&gt;""),"+","")</f>
        <v/>
      </c>
      <c r="Q1004" t="str">
        <f>IF(AND(I1004="-",NOT(D1004="ok")),LEN(B1004)-LEN(SUBSTITUTE(B1004,",",""))+"1","")</f>
        <v/>
      </c>
      <c r="R1004" t="str">
        <f>IF(AND(I1004="-",NOT(D1004="ok")),LEN(C1004)-LEN(SUBSTITUTE(C1004,",",""))+"1","")</f>
        <v/>
      </c>
    </row>
    <row r="1005" spans="1:18" ht="30" x14ac:dyDescent="0.25">
      <c r="A1005" s="1" t="s">
        <v>6</v>
      </c>
      <c r="B1005" s="3" t="s">
        <v>873</v>
      </c>
      <c r="C1005" s="1"/>
      <c r="D1005" s="8" t="s">
        <v>1179</v>
      </c>
      <c r="E1005" t="s">
        <v>1246</v>
      </c>
      <c r="F1005" t="str">
        <f>_xlfn.CONCAT(B1005,C1005)</f>
        <v>stdlib/safeds.ml.classification._k_nearest_neighbors/KNearestNeighbors/predict/target_name</v>
      </c>
      <c r="I1005" t="str">
        <f>IF(A1005="-","+","-")</f>
        <v>+</v>
      </c>
      <c r="J1005" t="str">
        <f>IF(AND(I1005="-",NOT(D1005="ok")),"+","")</f>
        <v/>
      </c>
      <c r="K1005" t="str">
        <f>IF(AND(I1005="+",NOT(D1005="ok")),"+","")</f>
        <v/>
      </c>
      <c r="L1005" t="str">
        <f>IF(AND(I1005="-",D1005="?",A1005&lt;$M$18),"+","")</f>
        <v/>
      </c>
      <c r="N1005" t="str">
        <f>IF(AND(D1005="ok",I1005="-"),"+","")</f>
        <v/>
      </c>
      <c r="O1005" t="str">
        <f>IF(AND(I1005="+",D1005="ok"),"+","")</f>
        <v>+</v>
      </c>
    </row>
    <row r="1006" spans="1:18" x14ac:dyDescent="0.25">
      <c r="A1006" s="1" t="s">
        <v>6</v>
      </c>
      <c r="B1006" s="14" t="s">
        <v>41</v>
      </c>
      <c r="C1006" s="1"/>
      <c r="D1006" s="8" t="str">
        <f>IF(B1006=C1006,"ok","-")</f>
        <v>-</v>
      </c>
      <c r="F1006" t="str">
        <f>_xlfn.CONCAT(B1006,C1006)</f>
        <v>stdlib/safeds.ml.classification._logistic_regression/LogisticRegression</v>
      </c>
      <c r="I1006" t="str">
        <f>IF(A1006="-","+","-")</f>
        <v>+</v>
      </c>
      <c r="J1006" t="str">
        <f>IF(AND(I1006="-",NOT(D1006="ok")),"+","")</f>
        <v/>
      </c>
      <c r="K1006" t="str">
        <f>IF(AND(I1006="+",NOT(D1006="ok")),"+","")</f>
        <v>+</v>
      </c>
      <c r="L1006" t="str">
        <f>IF(AND(I1006="-",D1006="?",A1006&lt;$M$18),"+","")</f>
        <v/>
      </c>
      <c r="N1006" t="str">
        <f>IF(AND(D1006="ok",I1006="-"),"+","")</f>
        <v/>
      </c>
      <c r="O1006" t="str">
        <f>IF(AND(I1006="+",D1006="ok"),"+","")</f>
        <v/>
      </c>
      <c r="P1006" t="str">
        <f>IF(AND(K1006="+",C1006&lt;&gt;""),"+","")</f>
        <v/>
      </c>
      <c r="Q1006" t="str">
        <f>IF(AND(I1006="-",NOT(D1006="ok")),LEN(B1006)-LEN(SUBSTITUTE(B1006,",",""))+"1","")</f>
        <v/>
      </c>
      <c r="R1006" t="str">
        <f>IF(AND(I1006="-",NOT(D1006="ok")),LEN(C1006)-LEN(SUBSTITUTE(C1006,",",""))+"1","")</f>
        <v/>
      </c>
    </row>
    <row r="1007" spans="1:18" x14ac:dyDescent="0.25">
      <c r="A1007" s="1" t="s">
        <v>6</v>
      </c>
      <c r="B1007" s="14" t="s">
        <v>278</v>
      </c>
      <c r="C1007" s="1"/>
      <c r="D1007" s="8" t="str">
        <f>IF(B1007=C1007,"ok","-")</f>
        <v>-</v>
      </c>
      <c r="F1007" t="str">
        <f>_xlfn.CONCAT(B1007,C1007)</f>
        <v>stdlib/safeds.ml.classification._logistic_regression/LogisticRegression/__init__</v>
      </c>
      <c r="I1007" t="str">
        <f>IF(A1007="-","+","-")</f>
        <v>+</v>
      </c>
      <c r="J1007" t="str">
        <f>IF(AND(I1007="-",NOT(D1007="ok")),"+","")</f>
        <v/>
      </c>
      <c r="K1007" t="str">
        <f>IF(AND(I1007="+",NOT(D1007="ok")),"+","")</f>
        <v>+</v>
      </c>
      <c r="L1007" t="str">
        <f>IF(AND(I1007="-",D1007="?",A1007&lt;$M$18),"+","")</f>
        <v/>
      </c>
      <c r="N1007" t="str">
        <f>IF(AND(D1007="ok",I1007="-"),"+","")</f>
        <v/>
      </c>
      <c r="O1007" t="str">
        <f>IF(AND(I1007="+",D1007="ok"),"+","")</f>
        <v/>
      </c>
      <c r="P1007" t="str">
        <f>IF(AND(K1007="+",C1007&lt;&gt;""),"+","")</f>
        <v/>
      </c>
      <c r="Q1007" t="str">
        <f>IF(AND(I1007="-",NOT(D1007="ok")),LEN(B1007)-LEN(SUBSTITUTE(B1007,",",""))+"1","")</f>
        <v/>
      </c>
      <c r="R1007" t="str">
        <f>IF(AND(I1007="-",NOT(D1007="ok")),LEN(C1007)-LEN(SUBSTITUTE(C1007,",",""))+"1","")</f>
        <v/>
      </c>
    </row>
    <row r="1008" spans="1:18" x14ac:dyDescent="0.25">
      <c r="A1008" s="1" t="s">
        <v>6</v>
      </c>
      <c r="B1008" s="14" t="s">
        <v>874</v>
      </c>
      <c r="C1008" s="1"/>
      <c r="D1008" s="8" t="str">
        <f>IF(B1008=C1008,"ok","-")</f>
        <v>-</v>
      </c>
      <c r="F1008" t="str">
        <f>_xlfn.CONCAT(B1008,C1008)</f>
        <v>stdlib/safeds.ml.classification._logistic_regression/LogisticRegression/__init__/self</v>
      </c>
      <c r="I1008" t="str">
        <f>IF(A1008="-","+","-")</f>
        <v>+</v>
      </c>
      <c r="J1008" t="str">
        <f>IF(AND(I1008="-",NOT(D1008="ok")),"+","")</f>
        <v/>
      </c>
      <c r="K1008" t="str">
        <f>IF(AND(I1008="+",NOT(D1008="ok")),"+","")</f>
        <v>+</v>
      </c>
      <c r="L1008" t="str">
        <f>IF(AND(I1008="-",D1008="?",A1008&lt;$M$18),"+","")</f>
        <v/>
      </c>
      <c r="N1008" t="str">
        <f>IF(AND(D1008="ok",I1008="-"),"+","")</f>
        <v/>
      </c>
      <c r="O1008" t="str">
        <f>IF(AND(I1008="+",D1008="ok"),"+","")</f>
        <v/>
      </c>
      <c r="P1008" t="str">
        <f>IF(AND(K1008="+",C1008&lt;&gt;""),"+","")</f>
        <v/>
      </c>
      <c r="Q1008" t="str">
        <f>IF(AND(I1008="-",NOT(D1008="ok")),LEN(B1008)-LEN(SUBSTITUTE(B1008,",",""))+"1","")</f>
        <v/>
      </c>
      <c r="R1008" t="str">
        <f>IF(AND(I1008="-",NOT(D1008="ok")),LEN(C1008)-LEN(SUBSTITUTE(C1008,",",""))+"1","")</f>
        <v/>
      </c>
    </row>
    <row r="1009" spans="1:18" x14ac:dyDescent="0.25">
      <c r="A1009" s="1" t="s">
        <v>6</v>
      </c>
      <c r="B1009" s="14" t="s">
        <v>279</v>
      </c>
      <c r="C1009" s="1"/>
      <c r="D1009" s="8" t="str">
        <f>IF(B1009=C1009,"ok","-")</f>
        <v>-</v>
      </c>
      <c r="F1009" t="str">
        <f>_xlfn.CONCAT(B1009,C1009)</f>
        <v>stdlib/safeds.ml.classification._logistic_regression/LogisticRegression/fit</v>
      </c>
      <c r="I1009" t="str">
        <f>IF(A1009="-","+","-")</f>
        <v>+</v>
      </c>
      <c r="J1009" t="str">
        <f>IF(AND(I1009="-",NOT(D1009="ok")),"+","")</f>
        <v/>
      </c>
      <c r="K1009" t="str">
        <f>IF(AND(I1009="+",NOT(D1009="ok")),"+","")</f>
        <v>+</v>
      </c>
      <c r="L1009" t="str">
        <f>IF(AND(I1009="-",D1009="?",A1009&lt;$M$18),"+","")</f>
        <v/>
      </c>
      <c r="N1009" t="str">
        <f>IF(AND(D1009="ok",I1009="-"),"+","")</f>
        <v/>
      </c>
      <c r="O1009" t="str">
        <f>IF(AND(I1009="+",D1009="ok"),"+","")</f>
        <v/>
      </c>
      <c r="P1009" t="str">
        <f>IF(AND(K1009="+",C1009&lt;&gt;""),"+","")</f>
        <v/>
      </c>
      <c r="Q1009" t="str">
        <f>IF(AND(I1009="-",NOT(D1009="ok")),LEN(B1009)-LEN(SUBSTITUTE(B1009,",",""))+"1","")</f>
        <v/>
      </c>
      <c r="R1009" t="str">
        <f>IF(AND(I1009="-",NOT(D1009="ok")),LEN(C1009)-LEN(SUBSTITUTE(C1009,",",""))+"1","")</f>
        <v/>
      </c>
    </row>
    <row r="1010" spans="1:18" x14ac:dyDescent="0.25">
      <c r="A1010" s="1" t="s">
        <v>6</v>
      </c>
      <c r="B1010" s="14" t="s">
        <v>875</v>
      </c>
      <c r="C1010" s="1"/>
      <c r="D1010" s="8" t="str">
        <f>IF(B1010=C1010,"ok","-")</f>
        <v>-</v>
      </c>
      <c r="F1010" t="str">
        <f>_xlfn.CONCAT(B1010,C1010)</f>
        <v>stdlib/safeds.ml.classification._logistic_regression/LogisticRegression/fit/self</v>
      </c>
      <c r="I1010" t="str">
        <f>IF(A1010="-","+","-")</f>
        <v>+</v>
      </c>
      <c r="J1010" t="str">
        <f>IF(AND(I1010="-",NOT(D1010="ok")),"+","")</f>
        <v/>
      </c>
      <c r="K1010" t="str">
        <f>IF(AND(I1010="+",NOT(D1010="ok")),"+","")</f>
        <v>+</v>
      </c>
      <c r="L1010" t="str">
        <f>IF(AND(I1010="-",D1010="?",A1010&lt;$M$18),"+","")</f>
        <v/>
      </c>
      <c r="N1010" t="str">
        <f>IF(AND(D1010="ok",I1010="-"),"+","")</f>
        <v/>
      </c>
      <c r="O1010" t="str">
        <f>IF(AND(I1010="+",D1010="ok"),"+","")</f>
        <v/>
      </c>
      <c r="P1010" t="str">
        <f>IF(AND(K1010="+",C1010&lt;&gt;""),"+","")</f>
        <v/>
      </c>
      <c r="Q1010" t="str">
        <f>IF(AND(I1010="-",NOT(D1010="ok")),LEN(B1010)-LEN(SUBSTITUTE(B1010,",",""))+"1","")</f>
        <v/>
      </c>
      <c r="R1010" t="str">
        <f>IF(AND(I1010="-",NOT(D1010="ok")),LEN(C1010)-LEN(SUBSTITUTE(C1010,",",""))+"1","")</f>
        <v/>
      </c>
    </row>
    <row r="1011" spans="1:18" x14ac:dyDescent="0.25">
      <c r="A1011" s="1" t="s">
        <v>6</v>
      </c>
      <c r="B1011" s="14" t="s">
        <v>876</v>
      </c>
      <c r="C1011" s="1"/>
      <c r="D1011" s="8" t="str">
        <f>IF(B1011=C1011,"ok","-")</f>
        <v>-</v>
      </c>
      <c r="F1011" t="str">
        <f>_xlfn.CONCAT(B1011,C1011)</f>
        <v>stdlib/safeds.ml.classification._logistic_regression/LogisticRegression/fit/tagged_table</v>
      </c>
      <c r="I1011" t="str">
        <f>IF(A1011="-","+","-")</f>
        <v>+</v>
      </c>
      <c r="J1011" t="str">
        <f>IF(AND(I1011="-",NOT(D1011="ok")),"+","")</f>
        <v/>
      </c>
      <c r="K1011" t="str">
        <f>IF(AND(I1011="+",NOT(D1011="ok")),"+","")</f>
        <v>+</v>
      </c>
      <c r="L1011" t="str">
        <f>IF(AND(I1011="-",D1011="?",A1011&lt;$M$18),"+","")</f>
        <v/>
      </c>
      <c r="N1011" t="str">
        <f>IF(AND(D1011="ok",I1011="-"),"+","")</f>
        <v/>
      </c>
      <c r="O1011" t="str">
        <f>IF(AND(I1011="+",D1011="ok"),"+","")</f>
        <v/>
      </c>
      <c r="P1011" t="str">
        <f>IF(AND(K1011="+",C1011&lt;&gt;""),"+","")</f>
        <v/>
      </c>
      <c r="Q1011" t="str">
        <f>IF(AND(I1011="-",NOT(D1011="ok")),LEN(B1011)-LEN(SUBSTITUTE(B1011,",",""))+"1","")</f>
        <v/>
      </c>
      <c r="R1011" t="str">
        <f>IF(AND(I1011="-",NOT(D1011="ok")),LEN(C1011)-LEN(SUBSTITUTE(C1011,",",""))+"1","")</f>
        <v/>
      </c>
    </row>
    <row r="1012" spans="1:18" x14ac:dyDescent="0.25">
      <c r="A1012" s="1" t="s">
        <v>6</v>
      </c>
      <c r="B1012" s="14" t="s">
        <v>280</v>
      </c>
      <c r="C1012" s="1"/>
      <c r="D1012" s="8" t="str">
        <f>IF(B1012=C1012,"ok","-")</f>
        <v>-</v>
      </c>
      <c r="F1012" t="str">
        <f>_xlfn.CONCAT(B1012,C1012)</f>
        <v>stdlib/safeds.ml.classification._logistic_regression/LogisticRegression/predict</v>
      </c>
      <c r="I1012" t="str">
        <f>IF(A1012="-","+","-")</f>
        <v>+</v>
      </c>
      <c r="J1012" t="str">
        <f>IF(AND(I1012="-",NOT(D1012="ok")),"+","")</f>
        <v/>
      </c>
      <c r="K1012" t="str">
        <f>IF(AND(I1012="+",NOT(D1012="ok")),"+","")</f>
        <v>+</v>
      </c>
      <c r="L1012" t="str">
        <f>IF(AND(I1012="-",D1012="?",A1012&lt;$M$18),"+","")</f>
        <v/>
      </c>
      <c r="N1012" t="str">
        <f>IF(AND(D1012="ok",I1012="-"),"+","")</f>
        <v/>
      </c>
      <c r="O1012" t="str">
        <f>IF(AND(I1012="+",D1012="ok"),"+","")</f>
        <v/>
      </c>
      <c r="P1012" t="str">
        <f>IF(AND(K1012="+",C1012&lt;&gt;""),"+","")</f>
        <v/>
      </c>
      <c r="Q1012" t="str">
        <f>IF(AND(I1012="-",NOT(D1012="ok")),LEN(B1012)-LEN(SUBSTITUTE(B1012,",",""))+"1","")</f>
        <v/>
      </c>
      <c r="R1012" t="str">
        <f>IF(AND(I1012="-",NOT(D1012="ok")),LEN(C1012)-LEN(SUBSTITUTE(C1012,",",""))+"1","")</f>
        <v/>
      </c>
    </row>
    <row r="1013" spans="1:18" ht="30" x14ac:dyDescent="0.25">
      <c r="A1013" s="1" t="s">
        <v>640</v>
      </c>
      <c r="B1013" s="3" t="s">
        <v>661</v>
      </c>
      <c r="C1013" s="3" t="s">
        <v>662</v>
      </c>
      <c r="D1013" s="8" t="s">
        <v>1179</v>
      </c>
      <c r="F1013" t="str">
        <f>_xlfn.CONCAT(B1013,C1013)</f>
        <v>stdlib/safeds.ml.classification._logistic_regression/LogisticRegression/predict/datasetstdlib/safeds.ml.classical.classification._logistic_regression/LogisticRegression/predict/dataset</v>
      </c>
      <c r="I1013" t="str">
        <f>IF(A1013="-","+","-")</f>
        <v>-</v>
      </c>
      <c r="J1013" t="str">
        <f>IF(AND(I1013="-",NOT(D1013="ok")),"+","")</f>
        <v/>
      </c>
      <c r="K1013" t="str">
        <f>IF(AND(I1013="+",NOT(D1013="ok")),"+","")</f>
        <v/>
      </c>
      <c r="L1013" t="str">
        <f>IF(AND(I1013="-",D1013="?",A1013&lt;$M$18),"+","")</f>
        <v/>
      </c>
      <c r="N1013" t="str">
        <f>IF(AND(D1013="ok",I1013="-"),"+","")</f>
        <v>+</v>
      </c>
      <c r="O1013" t="str">
        <f>IF(AND(I1013="+",D1013="ok"),"+","")</f>
        <v/>
      </c>
    </row>
    <row r="1014" spans="1:18" ht="30" x14ac:dyDescent="0.25">
      <c r="A1014" s="1" t="s">
        <v>669</v>
      </c>
      <c r="B1014" s="3" t="s">
        <v>690</v>
      </c>
      <c r="C1014" s="3" t="s">
        <v>691</v>
      </c>
      <c r="D1014" s="8" t="s">
        <v>1179</v>
      </c>
      <c r="F1014" t="str">
        <f>_xlfn.CONCAT(B1014,C1014)</f>
        <v>stdlib/safeds.ml.classification._logistic_regression/LogisticRegression/predict/selfstdlib/safeds.ml.classical.classification._logistic_regression/LogisticRegression/predict/self</v>
      </c>
      <c r="I1014" t="str">
        <f>IF(A1014="-","+","-")</f>
        <v>-</v>
      </c>
      <c r="J1014" t="str">
        <f>IF(AND(I1014="-",NOT(D1014="ok")),"+","")</f>
        <v/>
      </c>
      <c r="K1014" t="str">
        <f>IF(AND(I1014="+",NOT(D1014="ok")),"+","")</f>
        <v/>
      </c>
      <c r="L1014" t="str">
        <f>IF(AND(I1014="-",D1014="?",A1014&lt;$M$18),"+","")</f>
        <v/>
      </c>
      <c r="N1014" t="str">
        <f>IF(AND(D1014="ok",I1014="-"),"+","")</f>
        <v>+</v>
      </c>
      <c r="O1014" t="str">
        <f>IF(AND(I1014="+",D1014="ok"),"+","")</f>
        <v/>
      </c>
    </row>
    <row r="1015" spans="1:18" ht="30" x14ac:dyDescent="0.25">
      <c r="A1015" s="1" t="s">
        <v>6</v>
      </c>
      <c r="B1015" s="3" t="s">
        <v>877</v>
      </c>
      <c r="C1015" s="1"/>
      <c r="D1015" s="8" t="s">
        <v>1179</v>
      </c>
      <c r="E1015" t="s">
        <v>1246</v>
      </c>
      <c r="F1015" t="str">
        <f>_xlfn.CONCAT(B1015,C1015)</f>
        <v>stdlib/safeds.ml.classification._logistic_regression/LogisticRegression/predict/target_name</v>
      </c>
      <c r="I1015" t="str">
        <f>IF(A1015="-","+","-")</f>
        <v>+</v>
      </c>
      <c r="J1015" t="str">
        <f>IF(AND(I1015="-",NOT(D1015="ok")),"+","")</f>
        <v/>
      </c>
      <c r="K1015" t="str">
        <f>IF(AND(I1015="+",NOT(D1015="ok")),"+","")</f>
        <v/>
      </c>
      <c r="L1015" t="str">
        <f>IF(AND(I1015="-",D1015="?",A1015&lt;$M$18),"+","")</f>
        <v/>
      </c>
      <c r="N1015" t="str">
        <f>IF(AND(D1015="ok",I1015="-"),"+","")</f>
        <v/>
      </c>
      <c r="O1015" t="str">
        <f>IF(AND(I1015="+",D1015="ok"),"+","")</f>
        <v>+</v>
      </c>
    </row>
    <row r="1016" spans="1:18" x14ac:dyDescent="0.25">
      <c r="A1016" s="1" t="s">
        <v>6</v>
      </c>
      <c r="B1016" s="14" t="s">
        <v>42</v>
      </c>
      <c r="C1016" s="1"/>
      <c r="D1016" s="8" t="str">
        <f>IF(B1016=C1016,"ok","-")</f>
        <v>-</v>
      </c>
      <c r="F1016" t="str">
        <f>_xlfn.CONCAT(B1016,C1016)</f>
        <v>stdlib/safeds.ml.classification._random_forest/RandomForest</v>
      </c>
      <c r="I1016" t="str">
        <f>IF(A1016="-","+","-")</f>
        <v>+</v>
      </c>
      <c r="J1016" t="str">
        <f>IF(AND(I1016="-",NOT(D1016="ok")),"+","")</f>
        <v/>
      </c>
      <c r="K1016" t="str">
        <f>IF(AND(I1016="+",NOT(D1016="ok")),"+","")</f>
        <v>+</v>
      </c>
      <c r="L1016" t="str">
        <f>IF(AND(I1016="-",D1016="?",A1016&lt;$M$18),"+","")</f>
        <v/>
      </c>
      <c r="N1016" t="str">
        <f>IF(AND(D1016="ok",I1016="-"),"+","")</f>
        <v/>
      </c>
      <c r="O1016" t="str">
        <f>IF(AND(I1016="+",D1016="ok"),"+","")</f>
        <v/>
      </c>
      <c r="P1016" t="str">
        <f>IF(AND(K1016="+",C1016&lt;&gt;""),"+","")</f>
        <v/>
      </c>
      <c r="Q1016" t="str">
        <f>IF(AND(I1016="-",NOT(D1016="ok")),LEN(B1016)-LEN(SUBSTITUTE(B1016,",",""))+"1","")</f>
        <v/>
      </c>
      <c r="R1016" t="str">
        <f>IF(AND(I1016="-",NOT(D1016="ok")),LEN(C1016)-LEN(SUBSTITUTE(C1016,",",""))+"1","")</f>
        <v/>
      </c>
    </row>
    <row r="1017" spans="1:18" x14ac:dyDescent="0.25">
      <c r="A1017" s="1" t="s">
        <v>6</v>
      </c>
      <c r="B1017" s="14" t="s">
        <v>281</v>
      </c>
      <c r="C1017" s="1"/>
      <c r="D1017" s="8" t="str">
        <f>IF(B1017=C1017,"ok","-")</f>
        <v>-</v>
      </c>
      <c r="F1017" t="str">
        <f>_xlfn.CONCAT(B1017,C1017)</f>
        <v>stdlib/safeds.ml.classification._random_forest/RandomForest/__init__</v>
      </c>
      <c r="I1017" t="str">
        <f>IF(A1017="-","+","-")</f>
        <v>+</v>
      </c>
      <c r="J1017" t="str">
        <f>IF(AND(I1017="-",NOT(D1017="ok")),"+","")</f>
        <v/>
      </c>
      <c r="K1017" t="str">
        <f>IF(AND(I1017="+",NOT(D1017="ok")),"+","")</f>
        <v>+</v>
      </c>
      <c r="L1017" t="str">
        <f>IF(AND(I1017="-",D1017="?",A1017&lt;$M$18),"+","")</f>
        <v/>
      </c>
      <c r="N1017" t="str">
        <f>IF(AND(D1017="ok",I1017="-"),"+","")</f>
        <v/>
      </c>
      <c r="O1017" t="str">
        <f>IF(AND(I1017="+",D1017="ok"),"+","")</f>
        <v/>
      </c>
      <c r="P1017" t="str">
        <f>IF(AND(K1017="+",C1017&lt;&gt;""),"+","")</f>
        <v/>
      </c>
      <c r="Q1017" t="str">
        <f>IF(AND(I1017="-",NOT(D1017="ok")),LEN(B1017)-LEN(SUBSTITUTE(B1017,",",""))+"1","")</f>
        <v/>
      </c>
      <c r="R1017" t="str">
        <f>IF(AND(I1017="-",NOT(D1017="ok")),LEN(C1017)-LEN(SUBSTITUTE(C1017,",",""))+"1","")</f>
        <v/>
      </c>
    </row>
    <row r="1018" spans="1:18" x14ac:dyDescent="0.25">
      <c r="A1018" s="1" t="s">
        <v>6</v>
      </c>
      <c r="B1018" s="14" t="s">
        <v>878</v>
      </c>
      <c r="C1018" s="1"/>
      <c r="D1018" s="8" t="str">
        <f>IF(B1018=C1018,"ok","-")</f>
        <v>-</v>
      </c>
      <c r="F1018" t="str">
        <f>_xlfn.CONCAT(B1018,C1018)</f>
        <v>stdlib/safeds.ml.classification._random_forest/RandomForest/__init__/self</v>
      </c>
      <c r="I1018" t="str">
        <f>IF(A1018="-","+","-")</f>
        <v>+</v>
      </c>
      <c r="J1018" t="str">
        <f>IF(AND(I1018="-",NOT(D1018="ok")),"+","")</f>
        <v/>
      </c>
      <c r="K1018" t="str">
        <f>IF(AND(I1018="+",NOT(D1018="ok")),"+","")</f>
        <v>+</v>
      </c>
      <c r="L1018" t="str">
        <f>IF(AND(I1018="-",D1018="?",A1018&lt;$M$18),"+","")</f>
        <v/>
      </c>
      <c r="N1018" t="str">
        <f>IF(AND(D1018="ok",I1018="-"),"+","")</f>
        <v/>
      </c>
      <c r="O1018" t="str">
        <f>IF(AND(I1018="+",D1018="ok"),"+","")</f>
        <v/>
      </c>
      <c r="P1018" t="str">
        <f>IF(AND(K1018="+",C1018&lt;&gt;""),"+","")</f>
        <v/>
      </c>
      <c r="Q1018" t="str">
        <f>IF(AND(I1018="-",NOT(D1018="ok")),LEN(B1018)-LEN(SUBSTITUTE(B1018,",",""))+"1","")</f>
        <v/>
      </c>
      <c r="R1018" t="str">
        <f>IF(AND(I1018="-",NOT(D1018="ok")),LEN(C1018)-LEN(SUBSTITUTE(C1018,",",""))+"1","")</f>
        <v/>
      </c>
    </row>
    <row r="1019" spans="1:18" x14ac:dyDescent="0.25">
      <c r="A1019" s="1" t="s">
        <v>6</v>
      </c>
      <c r="B1019" s="14" t="s">
        <v>282</v>
      </c>
      <c r="C1019" s="1"/>
      <c r="D1019" s="8" t="str">
        <f>IF(B1019=C1019,"ok","-")</f>
        <v>-</v>
      </c>
      <c r="F1019" t="str">
        <f>_xlfn.CONCAT(B1019,C1019)</f>
        <v>stdlib/safeds.ml.classification._random_forest/RandomForest/fit</v>
      </c>
      <c r="I1019" t="str">
        <f>IF(A1019="-","+","-")</f>
        <v>+</v>
      </c>
      <c r="J1019" t="str">
        <f>IF(AND(I1019="-",NOT(D1019="ok")),"+","")</f>
        <v/>
      </c>
      <c r="K1019" t="str">
        <f>IF(AND(I1019="+",NOT(D1019="ok")),"+","")</f>
        <v>+</v>
      </c>
      <c r="L1019" t="str">
        <f>IF(AND(I1019="-",D1019="?",A1019&lt;$M$18),"+","")</f>
        <v/>
      </c>
      <c r="N1019" t="str">
        <f>IF(AND(D1019="ok",I1019="-"),"+","")</f>
        <v/>
      </c>
      <c r="O1019" t="str">
        <f>IF(AND(I1019="+",D1019="ok"),"+","")</f>
        <v/>
      </c>
      <c r="P1019" t="str">
        <f>IF(AND(K1019="+",C1019&lt;&gt;""),"+","")</f>
        <v/>
      </c>
      <c r="Q1019" t="str">
        <f>IF(AND(I1019="-",NOT(D1019="ok")),LEN(B1019)-LEN(SUBSTITUTE(B1019,",",""))+"1","")</f>
        <v/>
      </c>
      <c r="R1019" t="str">
        <f>IF(AND(I1019="-",NOT(D1019="ok")),LEN(C1019)-LEN(SUBSTITUTE(C1019,",",""))+"1","")</f>
        <v/>
      </c>
    </row>
    <row r="1020" spans="1:18" x14ac:dyDescent="0.25">
      <c r="A1020" s="1" t="s">
        <v>6</v>
      </c>
      <c r="B1020" s="14" t="s">
        <v>879</v>
      </c>
      <c r="C1020" s="1"/>
      <c r="D1020" s="8" t="str">
        <f>IF(B1020=C1020,"ok","-")</f>
        <v>-</v>
      </c>
      <c r="F1020" t="str">
        <f>_xlfn.CONCAT(B1020,C1020)</f>
        <v>stdlib/safeds.ml.classification._random_forest/RandomForest/fit/self</v>
      </c>
      <c r="I1020" t="str">
        <f>IF(A1020="-","+","-")</f>
        <v>+</v>
      </c>
      <c r="J1020" t="str">
        <f>IF(AND(I1020="-",NOT(D1020="ok")),"+","")</f>
        <v/>
      </c>
      <c r="K1020" t="str">
        <f>IF(AND(I1020="+",NOT(D1020="ok")),"+","")</f>
        <v>+</v>
      </c>
      <c r="L1020" t="str">
        <f>IF(AND(I1020="-",D1020="?",A1020&lt;$M$18),"+","")</f>
        <v/>
      </c>
      <c r="N1020" t="str">
        <f>IF(AND(D1020="ok",I1020="-"),"+","")</f>
        <v/>
      </c>
      <c r="O1020" t="str">
        <f>IF(AND(I1020="+",D1020="ok"),"+","")</f>
        <v/>
      </c>
      <c r="P1020" t="str">
        <f>IF(AND(K1020="+",C1020&lt;&gt;""),"+","")</f>
        <v/>
      </c>
      <c r="Q1020" t="str">
        <f>IF(AND(I1020="-",NOT(D1020="ok")),LEN(B1020)-LEN(SUBSTITUTE(B1020,",",""))+"1","")</f>
        <v/>
      </c>
      <c r="R1020" t="str">
        <f>IF(AND(I1020="-",NOT(D1020="ok")),LEN(C1020)-LEN(SUBSTITUTE(C1020,",",""))+"1","")</f>
        <v/>
      </c>
    </row>
    <row r="1021" spans="1:18" x14ac:dyDescent="0.25">
      <c r="A1021" s="1" t="s">
        <v>6</v>
      </c>
      <c r="B1021" s="14" t="s">
        <v>880</v>
      </c>
      <c r="C1021" s="1"/>
      <c r="D1021" s="8" t="str">
        <f>IF(B1021=C1021,"ok","-")</f>
        <v>-</v>
      </c>
      <c r="F1021" t="str">
        <f>_xlfn.CONCAT(B1021,C1021)</f>
        <v>stdlib/safeds.ml.classification._random_forest/RandomForest/fit/tagged_table</v>
      </c>
      <c r="I1021" t="str">
        <f>IF(A1021="-","+","-")</f>
        <v>+</v>
      </c>
      <c r="J1021" t="str">
        <f>IF(AND(I1021="-",NOT(D1021="ok")),"+","")</f>
        <v/>
      </c>
      <c r="K1021" t="str">
        <f>IF(AND(I1021="+",NOT(D1021="ok")),"+","")</f>
        <v>+</v>
      </c>
      <c r="L1021" t="str">
        <f>IF(AND(I1021="-",D1021="?",A1021&lt;$M$18),"+","")</f>
        <v/>
      </c>
      <c r="N1021" t="str">
        <f>IF(AND(D1021="ok",I1021="-"),"+","")</f>
        <v/>
      </c>
      <c r="O1021" t="str">
        <f>IF(AND(I1021="+",D1021="ok"),"+","")</f>
        <v/>
      </c>
      <c r="P1021" t="str">
        <f>IF(AND(K1021="+",C1021&lt;&gt;""),"+","")</f>
        <v/>
      </c>
      <c r="Q1021" t="str">
        <f>IF(AND(I1021="-",NOT(D1021="ok")),LEN(B1021)-LEN(SUBSTITUTE(B1021,",",""))+"1","")</f>
        <v/>
      </c>
      <c r="R1021" t="str">
        <f>IF(AND(I1021="-",NOT(D1021="ok")),LEN(C1021)-LEN(SUBSTITUTE(C1021,",",""))+"1","")</f>
        <v/>
      </c>
    </row>
    <row r="1022" spans="1:18" x14ac:dyDescent="0.25">
      <c r="A1022" s="1" t="s">
        <v>6</v>
      </c>
      <c r="B1022" s="14" t="s">
        <v>283</v>
      </c>
      <c r="C1022" s="1"/>
      <c r="D1022" s="8" t="str">
        <f>IF(B1022=C1022,"ok","-")</f>
        <v>-</v>
      </c>
      <c r="F1022" t="str">
        <f>_xlfn.CONCAT(B1022,C1022)</f>
        <v>stdlib/safeds.ml.classification._random_forest/RandomForest/predict</v>
      </c>
      <c r="I1022" t="str">
        <f>IF(A1022="-","+","-")</f>
        <v>+</v>
      </c>
      <c r="J1022" t="str">
        <f>IF(AND(I1022="-",NOT(D1022="ok")),"+","")</f>
        <v/>
      </c>
      <c r="K1022" t="str">
        <f>IF(AND(I1022="+",NOT(D1022="ok")),"+","")</f>
        <v>+</v>
      </c>
      <c r="L1022" t="str">
        <f>IF(AND(I1022="-",D1022="?",A1022&lt;$M$18),"+","")</f>
        <v/>
      </c>
      <c r="N1022" t="str">
        <f>IF(AND(D1022="ok",I1022="-"),"+","")</f>
        <v/>
      </c>
      <c r="O1022" t="str">
        <f>IF(AND(I1022="+",D1022="ok"),"+","")</f>
        <v/>
      </c>
      <c r="P1022" t="str">
        <f>IF(AND(K1022="+",C1022&lt;&gt;""),"+","")</f>
        <v/>
      </c>
      <c r="Q1022" t="str">
        <f>IF(AND(I1022="-",NOT(D1022="ok")),LEN(B1022)-LEN(SUBSTITUTE(B1022,",",""))+"1","")</f>
        <v/>
      </c>
      <c r="R1022" t="str">
        <f>IF(AND(I1022="-",NOT(D1022="ok")),LEN(C1022)-LEN(SUBSTITUTE(C1022,",",""))+"1","")</f>
        <v/>
      </c>
    </row>
    <row r="1023" spans="1:18" x14ac:dyDescent="0.25">
      <c r="A1023" s="1" t="s">
        <v>640</v>
      </c>
      <c r="B1023" s="3" t="s">
        <v>659</v>
      </c>
      <c r="C1023" s="3" t="s">
        <v>660</v>
      </c>
      <c r="D1023" s="8" t="s">
        <v>1179</v>
      </c>
      <c r="F1023" t="str">
        <f>_xlfn.CONCAT(B1023,C1023)</f>
        <v>stdlib/safeds.ml.classification._random_forest/RandomForest/predict/datasetstdlib/safeds.ml.classical.classification._random_forest/RandomForest/predict/dataset</v>
      </c>
      <c r="I1023" t="str">
        <f>IF(A1023="-","+","-")</f>
        <v>-</v>
      </c>
      <c r="J1023" t="str">
        <f>IF(AND(I1023="-",NOT(D1023="ok")),"+","")</f>
        <v/>
      </c>
      <c r="K1023" t="str">
        <f>IF(AND(I1023="+",NOT(D1023="ok")),"+","")</f>
        <v/>
      </c>
      <c r="L1023" t="str">
        <f>IF(AND(I1023="-",D1023="?",A1023&lt;$M$18),"+","")</f>
        <v/>
      </c>
      <c r="N1023" t="str">
        <f>IF(AND(D1023="ok",I1023="-"),"+","")</f>
        <v>+</v>
      </c>
      <c r="O1023" t="str">
        <f>IF(AND(I1023="+",D1023="ok"),"+","")</f>
        <v/>
      </c>
    </row>
    <row r="1024" spans="1:18" x14ac:dyDescent="0.25">
      <c r="A1024" s="1" t="s">
        <v>669</v>
      </c>
      <c r="B1024" s="3" t="s">
        <v>688</v>
      </c>
      <c r="C1024" s="3" t="s">
        <v>689</v>
      </c>
      <c r="D1024" s="8" t="s">
        <v>1179</v>
      </c>
      <c r="F1024" t="str">
        <f>_xlfn.CONCAT(B1024,C1024)</f>
        <v>stdlib/safeds.ml.classification._random_forest/RandomForest/predict/selfstdlib/safeds.ml.classical.classification._random_forest/RandomForest/predict/self</v>
      </c>
      <c r="I1024" t="str">
        <f>IF(A1024="-","+","-")</f>
        <v>-</v>
      </c>
      <c r="J1024" t="str">
        <f>IF(AND(I1024="-",NOT(D1024="ok")),"+","")</f>
        <v/>
      </c>
      <c r="K1024" t="str">
        <f>IF(AND(I1024="+",NOT(D1024="ok")),"+","")</f>
        <v/>
      </c>
      <c r="L1024" t="str">
        <f>IF(AND(I1024="-",D1024="?",A1024&lt;$M$18),"+","")</f>
        <v/>
      </c>
      <c r="N1024" t="str">
        <f>IF(AND(D1024="ok",I1024="-"),"+","")</f>
        <v>+</v>
      </c>
      <c r="O1024" t="str">
        <f>IF(AND(I1024="+",D1024="ok"),"+","")</f>
        <v/>
      </c>
    </row>
    <row r="1025" spans="1:18" x14ac:dyDescent="0.25">
      <c r="A1025" s="1" t="s">
        <v>6</v>
      </c>
      <c r="B1025" s="3" t="s">
        <v>881</v>
      </c>
      <c r="C1025" s="1"/>
      <c r="D1025" s="8" t="s">
        <v>1179</v>
      </c>
      <c r="E1025" t="s">
        <v>1246</v>
      </c>
      <c r="F1025" t="str">
        <f>_xlfn.CONCAT(B1025,C1025)</f>
        <v>stdlib/safeds.ml.classification._random_forest/RandomForest/predict/target_name</v>
      </c>
      <c r="I1025" t="str">
        <f>IF(A1025="-","+","-")</f>
        <v>+</v>
      </c>
      <c r="J1025" t="str">
        <f>IF(AND(I1025="-",NOT(D1025="ok")),"+","")</f>
        <v/>
      </c>
      <c r="K1025" t="str">
        <f>IF(AND(I1025="+",NOT(D1025="ok")),"+","")</f>
        <v/>
      </c>
      <c r="L1025" t="str">
        <f>IF(AND(I1025="-",D1025="?",A1025&lt;$M$18),"+","")</f>
        <v/>
      </c>
      <c r="N1025" t="str">
        <f>IF(AND(D1025="ok",I1025="-"),"+","")</f>
        <v/>
      </c>
      <c r="O1025" t="str">
        <f>IF(AND(I1025="+",D1025="ok"),"+","")</f>
        <v>+</v>
      </c>
    </row>
    <row r="1026" spans="1:18" x14ac:dyDescent="0.25">
      <c r="A1026" s="1" t="s">
        <v>6</v>
      </c>
      <c r="B1026" s="3" t="s">
        <v>55</v>
      </c>
      <c r="C1026" s="1"/>
      <c r="D1026" s="8" t="str">
        <f>IF(B1026=C1026,"ok","-")</f>
        <v>-</v>
      </c>
      <c r="F1026" t="str">
        <f>_xlfn.CONCAT(B1026,C1026)</f>
        <v>stdlib/safeds.ml.classification.metrics._module_level_functions/accuracy</v>
      </c>
      <c r="I1026" t="str">
        <f>IF(A1026="-","+","-")</f>
        <v>+</v>
      </c>
      <c r="J1026" t="str">
        <f>IF(AND(I1026="-",NOT(D1026="ok")),"+","")</f>
        <v/>
      </c>
      <c r="K1026" t="str">
        <f>IF(AND(I1026="+",NOT(D1026="ok")),"+","")</f>
        <v>+</v>
      </c>
      <c r="L1026" t="str">
        <f>IF(AND(I1026="-",D1026="?",A1026&lt;$M$18),"+","")</f>
        <v/>
      </c>
      <c r="N1026" t="str">
        <f>IF(AND(D1026="ok",I1026="-"),"+","")</f>
        <v/>
      </c>
      <c r="O1026" t="str">
        <f>IF(AND(I1026="+",D1026="ok"),"+","")</f>
        <v/>
      </c>
      <c r="P1026" t="str">
        <f>IF(AND(K1026="+",C1026&lt;&gt;""),"+","")</f>
        <v/>
      </c>
      <c r="Q1026" t="str">
        <f>IF(AND(I1026="-",NOT(D1026="ok")),LEN(B1026)-LEN(SUBSTITUTE(B1026,",",""))+"1","")</f>
        <v/>
      </c>
      <c r="R1026" t="str">
        <f>IF(AND(I1026="-",NOT(D1026="ok")),LEN(C1026)-LEN(SUBSTITUTE(C1026,",",""))+"1","")</f>
        <v/>
      </c>
    </row>
    <row r="1027" spans="1:18" x14ac:dyDescent="0.25">
      <c r="A1027" s="1" t="s">
        <v>6</v>
      </c>
      <c r="B1027" s="3" t="s">
        <v>316</v>
      </c>
      <c r="C1027" s="1"/>
      <c r="D1027" s="8" t="s">
        <v>1179</v>
      </c>
      <c r="E1027" t="s">
        <v>1247</v>
      </c>
      <c r="F1027" t="str">
        <f>_xlfn.CONCAT(B1027,C1027)</f>
        <v>stdlib/safeds.ml.classification.metrics._module_level_functions/accuracy/actual</v>
      </c>
      <c r="I1027" t="str">
        <f>IF(A1027="-","+","-")</f>
        <v>+</v>
      </c>
      <c r="J1027" t="str">
        <f>IF(AND(I1027="-",NOT(D1027="ok")),"+","")</f>
        <v/>
      </c>
      <c r="K1027" t="str">
        <f>IF(AND(I1027="+",NOT(D1027="ok")),"+","")</f>
        <v/>
      </c>
      <c r="L1027" t="str">
        <f>IF(AND(I1027="-",D1027="?",A1027&lt;$M$18),"+","")</f>
        <v/>
      </c>
      <c r="N1027" t="str">
        <f>IF(AND(D1027="ok",I1027="-"),"+","")</f>
        <v/>
      </c>
      <c r="O1027" t="str">
        <f>IF(AND(I1027="+",D1027="ok"),"+","")</f>
        <v>+</v>
      </c>
    </row>
    <row r="1028" spans="1:18" x14ac:dyDescent="0.25">
      <c r="A1028" s="1" t="s">
        <v>6</v>
      </c>
      <c r="B1028" s="3" t="s">
        <v>317</v>
      </c>
      <c r="C1028" s="1"/>
      <c r="D1028" s="8" t="s">
        <v>1179</v>
      </c>
      <c r="E1028" t="s">
        <v>1247</v>
      </c>
      <c r="F1028" t="str">
        <f>_xlfn.CONCAT(B1028,C1028)</f>
        <v>stdlib/safeds.ml.classification.metrics._module_level_functions/accuracy/expected</v>
      </c>
      <c r="I1028" t="str">
        <f>IF(A1028="-","+","-")</f>
        <v>+</v>
      </c>
      <c r="J1028" t="str">
        <f>IF(AND(I1028="-",NOT(D1028="ok")),"+","")</f>
        <v/>
      </c>
      <c r="K1028" t="str">
        <f>IF(AND(I1028="+",NOT(D1028="ok")),"+","")</f>
        <v/>
      </c>
      <c r="L1028" t="str">
        <f>IF(AND(I1028="-",D1028="?",A1028&lt;$M$18),"+","")</f>
        <v/>
      </c>
      <c r="N1028" t="str">
        <f>IF(AND(D1028="ok",I1028="-"),"+","")</f>
        <v/>
      </c>
      <c r="O1028" t="str">
        <f>IF(AND(I1028="+",D1028="ok"),"+","")</f>
        <v>+</v>
      </c>
    </row>
    <row r="1029" spans="1:18" x14ac:dyDescent="0.25">
      <c r="A1029" s="1" t="s">
        <v>6</v>
      </c>
      <c r="B1029" s="1"/>
      <c r="C1029" s="3" t="s">
        <v>102</v>
      </c>
      <c r="D1029" s="8" t="s">
        <v>1179</v>
      </c>
      <c r="E1029" t="s">
        <v>1243</v>
      </c>
      <c r="F1029" t="str">
        <f>_xlfn.CONCAT(B1029,C1029)</f>
        <v>stdlib/safeds.ml.exceptions._exceptions/DatasetContainsTargetError</v>
      </c>
      <c r="I1029" t="str">
        <f>IF(A1029="-","+","-")</f>
        <v>+</v>
      </c>
      <c r="J1029" t="str">
        <f>IF(AND(I1029="-",NOT(D1029="ok")),"+","")</f>
        <v/>
      </c>
      <c r="K1029" t="str">
        <f>IF(AND(I1029="+",NOT(D1029="ok")),"+","")</f>
        <v/>
      </c>
      <c r="L1029" t="str">
        <f>IF(AND(I1029="-",D1029="?",A1029&lt;$M$18),"+","")</f>
        <v/>
      </c>
      <c r="N1029" t="str">
        <f>IF(AND(D1029="ok",I1029="-"),"+","")</f>
        <v/>
      </c>
      <c r="O1029" t="str">
        <f>IF(AND(I1029="+",D1029="ok"),"+","")</f>
        <v>+</v>
      </c>
    </row>
    <row r="1030" spans="1:18" x14ac:dyDescent="0.25">
      <c r="A1030" s="1" t="s">
        <v>6</v>
      </c>
      <c r="B1030" s="1"/>
      <c r="C1030" s="3" t="s">
        <v>510</v>
      </c>
      <c r="D1030" s="8" t="s">
        <v>1179</v>
      </c>
      <c r="E1030" t="s">
        <v>1243</v>
      </c>
      <c r="F1030" t="str">
        <f>_xlfn.CONCAT(B1030,C1030)</f>
        <v>stdlib/safeds.ml.exceptions._exceptions/DatasetContainsTargetError/__init__</v>
      </c>
      <c r="I1030" t="str">
        <f>IF(A1030="-","+","-")</f>
        <v>+</v>
      </c>
      <c r="J1030" t="str">
        <f>IF(AND(I1030="-",NOT(D1030="ok")),"+","")</f>
        <v/>
      </c>
      <c r="K1030" t="str">
        <f>IF(AND(I1030="+",NOT(D1030="ok")),"+","")</f>
        <v/>
      </c>
      <c r="L1030" t="str">
        <f>IF(AND(I1030="-",D1030="?",A1030&lt;$M$18),"+","")</f>
        <v/>
      </c>
      <c r="N1030" t="str">
        <f>IF(AND(D1030="ok",I1030="-"),"+","")</f>
        <v/>
      </c>
      <c r="O1030" t="str">
        <f>IF(AND(I1030="+",D1030="ok"),"+","")</f>
        <v>+</v>
      </c>
    </row>
    <row r="1031" spans="1:18" x14ac:dyDescent="0.25">
      <c r="A1031" s="1" t="s">
        <v>6</v>
      </c>
      <c r="B1031" s="1"/>
      <c r="C1031" s="3" t="s">
        <v>1141</v>
      </c>
      <c r="D1031" s="8" t="s">
        <v>1179</v>
      </c>
      <c r="E1031" t="s">
        <v>1243</v>
      </c>
      <c r="F1031" t="str">
        <f>_xlfn.CONCAT(B1031,C1031)</f>
        <v>stdlib/safeds.ml.exceptions._exceptions/DatasetContainsTargetError/__init__/self</v>
      </c>
      <c r="I1031" t="str">
        <f>IF(A1031="-","+","-")</f>
        <v>+</v>
      </c>
      <c r="J1031" t="str">
        <f>IF(AND(I1031="-",NOT(D1031="ok")),"+","")</f>
        <v/>
      </c>
      <c r="K1031" t="str">
        <f>IF(AND(I1031="+",NOT(D1031="ok")),"+","")</f>
        <v/>
      </c>
      <c r="L1031" t="str">
        <f>IF(AND(I1031="-",D1031="?",A1031&lt;$M$18),"+","")</f>
        <v/>
      </c>
      <c r="N1031" t="str">
        <f>IF(AND(D1031="ok",I1031="-"),"+","")</f>
        <v/>
      </c>
      <c r="O1031" t="str">
        <f>IF(AND(I1031="+",D1031="ok"),"+","")</f>
        <v>+</v>
      </c>
    </row>
    <row r="1032" spans="1:18" ht="30" x14ac:dyDescent="0.25">
      <c r="A1032" s="1" t="s">
        <v>6</v>
      </c>
      <c r="B1032" s="1"/>
      <c r="C1032" s="3" t="s">
        <v>1142</v>
      </c>
      <c r="D1032" s="8" t="s">
        <v>1179</v>
      </c>
      <c r="E1032" t="s">
        <v>1243</v>
      </c>
      <c r="F1032" t="str">
        <f>_xlfn.CONCAT(B1032,C1032)</f>
        <v>stdlib/safeds.ml.exceptions._exceptions/DatasetContainsTargetError/__init__/target_name</v>
      </c>
      <c r="I1032" t="str">
        <f>IF(A1032="-","+","-")</f>
        <v>+</v>
      </c>
      <c r="J1032" t="str">
        <f>IF(AND(I1032="-",NOT(D1032="ok")),"+","")</f>
        <v/>
      </c>
      <c r="K1032" t="str">
        <f>IF(AND(I1032="+",NOT(D1032="ok")),"+","")</f>
        <v/>
      </c>
      <c r="L1032" t="str">
        <f>IF(AND(I1032="-",D1032="?",A1032&lt;$M$18),"+","")</f>
        <v/>
      </c>
      <c r="N1032" t="str">
        <f>IF(AND(D1032="ok",I1032="-"),"+","")</f>
        <v/>
      </c>
      <c r="O1032" t="str">
        <f>IF(AND(I1032="+",D1032="ok"),"+","")</f>
        <v>+</v>
      </c>
    </row>
    <row r="1033" spans="1:18" x14ac:dyDescent="0.25">
      <c r="A1033" s="1" t="s">
        <v>6</v>
      </c>
      <c r="B1033" s="1"/>
      <c r="C1033" s="3" t="s">
        <v>103</v>
      </c>
      <c r="D1033" s="8" t="s">
        <v>1179</v>
      </c>
      <c r="E1033" t="s">
        <v>1243</v>
      </c>
      <c r="F1033" t="str">
        <f>_xlfn.CONCAT(B1033,C1033)</f>
        <v>stdlib/safeds.ml.exceptions._exceptions/DatasetMissesFeaturesError</v>
      </c>
      <c r="I1033" t="str">
        <f>IF(A1033="-","+","-")</f>
        <v>+</v>
      </c>
      <c r="J1033" t="str">
        <f>IF(AND(I1033="-",NOT(D1033="ok")),"+","")</f>
        <v/>
      </c>
      <c r="K1033" t="str">
        <f>IF(AND(I1033="+",NOT(D1033="ok")),"+","")</f>
        <v/>
      </c>
      <c r="L1033" t="str">
        <f>IF(AND(I1033="-",D1033="?",A1033&lt;$M$18),"+","")</f>
        <v/>
      </c>
      <c r="N1033" t="str">
        <f>IF(AND(D1033="ok",I1033="-"),"+","")</f>
        <v/>
      </c>
      <c r="O1033" t="str">
        <f>IF(AND(I1033="+",D1033="ok"),"+","")</f>
        <v>+</v>
      </c>
    </row>
    <row r="1034" spans="1:18" x14ac:dyDescent="0.25">
      <c r="A1034" s="1" t="s">
        <v>6</v>
      </c>
      <c r="B1034" s="1"/>
      <c r="C1034" s="3" t="s">
        <v>511</v>
      </c>
      <c r="D1034" s="8" t="s">
        <v>1179</v>
      </c>
      <c r="E1034" t="s">
        <v>1243</v>
      </c>
      <c r="F1034" t="str">
        <f>_xlfn.CONCAT(B1034,C1034)</f>
        <v>stdlib/safeds.ml.exceptions._exceptions/DatasetMissesFeaturesError/__init__</v>
      </c>
      <c r="I1034" t="str">
        <f>IF(A1034="-","+","-")</f>
        <v>+</v>
      </c>
      <c r="J1034" t="str">
        <f>IF(AND(I1034="-",NOT(D1034="ok")),"+","")</f>
        <v/>
      </c>
      <c r="K1034" t="str">
        <f>IF(AND(I1034="+",NOT(D1034="ok")),"+","")</f>
        <v/>
      </c>
      <c r="L1034" t="str">
        <f>IF(AND(I1034="-",D1034="?",A1034&lt;$M$18),"+","")</f>
        <v/>
      </c>
      <c r="N1034" t="str">
        <f>IF(AND(D1034="ok",I1034="-"),"+","")</f>
        <v/>
      </c>
      <c r="O1034" t="str">
        <f>IF(AND(I1034="+",D1034="ok"),"+","")</f>
        <v>+</v>
      </c>
    </row>
    <row r="1035" spans="1:18" ht="30" x14ac:dyDescent="0.25">
      <c r="A1035" s="1" t="s">
        <v>6</v>
      </c>
      <c r="B1035" s="1"/>
      <c r="C1035" s="3" t="s">
        <v>1144</v>
      </c>
      <c r="D1035" s="8" t="s">
        <v>1179</v>
      </c>
      <c r="E1035" t="s">
        <v>1243</v>
      </c>
      <c r="F1035" t="str">
        <f>_xlfn.CONCAT(B1035,C1035)</f>
        <v>stdlib/safeds.ml.exceptions._exceptions/DatasetMissesFeaturesError/__init__/missing_feature_names</v>
      </c>
      <c r="I1035" t="str">
        <f>IF(A1035="-","+","-")</f>
        <v>+</v>
      </c>
      <c r="J1035" t="str">
        <f>IF(AND(I1035="-",NOT(D1035="ok")),"+","")</f>
        <v/>
      </c>
      <c r="K1035" t="str">
        <f>IF(AND(I1035="+",NOT(D1035="ok")),"+","")</f>
        <v/>
      </c>
      <c r="L1035" t="str">
        <f>IF(AND(I1035="-",D1035="?",A1035&lt;$M$18),"+","")</f>
        <v/>
      </c>
      <c r="N1035" t="str">
        <f>IF(AND(D1035="ok",I1035="-"),"+","")</f>
        <v/>
      </c>
      <c r="O1035" t="str">
        <f>IF(AND(I1035="+",D1035="ok"),"+","")</f>
        <v>+</v>
      </c>
    </row>
    <row r="1036" spans="1:18" x14ac:dyDescent="0.25">
      <c r="A1036" s="1" t="s">
        <v>6</v>
      </c>
      <c r="B1036" s="1"/>
      <c r="C1036" s="3" t="s">
        <v>1143</v>
      </c>
      <c r="D1036" s="8" t="s">
        <v>1179</v>
      </c>
      <c r="E1036" t="s">
        <v>1243</v>
      </c>
      <c r="F1036" t="str">
        <f>_xlfn.CONCAT(B1036,C1036)</f>
        <v>stdlib/safeds.ml.exceptions._exceptions/DatasetMissesFeaturesError/__init__/self</v>
      </c>
      <c r="I1036" t="str">
        <f>IF(A1036="-","+","-")</f>
        <v>+</v>
      </c>
      <c r="J1036" t="str">
        <f>IF(AND(I1036="-",NOT(D1036="ok")),"+","")</f>
        <v/>
      </c>
      <c r="K1036" t="str">
        <f>IF(AND(I1036="+",NOT(D1036="ok")),"+","")</f>
        <v/>
      </c>
      <c r="L1036" t="str">
        <f>IF(AND(I1036="-",D1036="?",A1036&lt;$M$18),"+","")</f>
        <v/>
      </c>
      <c r="N1036" t="str">
        <f>IF(AND(D1036="ok",I1036="-"),"+","")</f>
        <v/>
      </c>
      <c r="O1036" t="str">
        <f>IF(AND(I1036="+",D1036="ok"),"+","")</f>
        <v>+</v>
      </c>
    </row>
    <row r="1037" spans="1:18" x14ac:dyDescent="0.25">
      <c r="A1037" s="1" t="s">
        <v>6</v>
      </c>
      <c r="B1037" s="1"/>
      <c r="C1037" s="14" t="s">
        <v>104</v>
      </c>
      <c r="D1037" s="8" t="str">
        <f>IF(B1037=C1037,"ok","-")</f>
        <v>-</v>
      </c>
      <c r="E1037" t="s">
        <v>1243</v>
      </c>
      <c r="F1037" t="str">
        <f>_xlfn.CONCAT(B1037,C1037)</f>
        <v>stdlib/safeds.ml.exceptions._exceptions/LearningError</v>
      </c>
      <c r="I1037" t="str">
        <f>IF(A1037="-","+","-")</f>
        <v>+</v>
      </c>
      <c r="J1037" t="str">
        <f>IF(AND(I1037="-",NOT(D1037="ok")),"+","")</f>
        <v/>
      </c>
      <c r="K1037" t="str">
        <f>IF(AND(I1037="+",NOT(D1037="ok")),"+","")</f>
        <v>+</v>
      </c>
      <c r="L1037" t="str">
        <f>IF(AND(I1037="-",D1037="?",A1037&lt;$M$18),"+","")</f>
        <v/>
      </c>
      <c r="N1037" t="str">
        <f>IF(AND(D1037="ok",I1037="-"),"+","")</f>
        <v/>
      </c>
      <c r="O1037" t="str">
        <f>IF(AND(I1037="+",D1037="ok"),"+","")</f>
        <v/>
      </c>
      <c r="P1037" t="str">
        <f>IF(AND(K1037="+",C1037&lt;&gt;""),"+","")</f>
        <v>+</v>
      </c>
      <c r="Q1037" t="str">
        <f>IF(AND(I1037="-",NOT(D1037="ok")),LEN(B1037)-LEN(SUBSTITUTE(B1037,",",""))+"1","")</f>
        <v/>
      </c>
      <c r="R1037" t="str">
        <f>IF(AND(I1037="-",NOT(D1037="ok")),LEN(C1037)-LEN(SUBSTITUTE(C1037,",",""))+"1","")</f>
        <v/>
      </c>
    </row>
    <row r="1038" spans="1:18" x14ac:dyDescent="0.25">
      <c r="A1038" s="1" t="s">
        <v>6</v>
      </c>
      <c r="B1038" s="1"/>
      <c r="C1038" s="14" t="s">
        <v>512</v>
      </c>
      <c r="D1038" s="8" t="str">
        <f>IF(B1038=C1038,"ok","-")</f>
        <v>-</v>
      </c>
      <c r="E1038" t="s">
        <v>1243</v>
      </c>
      <c r="F1038" t="str">
        <f>_xlfn.CONCAT(B1038,C1038)</f>
        <v>stdlib/safeds.ml.exceptions._exceptions/LearningError/__init__</v>
      </c>
      <c r="I1038" t="str">
        <f>IF(A1038="-","+","-")</f>
        <v>+</v>
      </c>
      <c r="J1038" t="str">
        <f>IF(AND(I1038="-",NOT(D1038="ok")),"+","")</f>
        <v/>
      </c>
      <c r="K1038" t="str">
        <f>IF(AND(I1038="+",NOT(D1038="ok")),"+","")</f>
        <v>+</v>
      </c>
      <c r="L1038" t="str">
        <f>IF(AND(I1038="-",D1038="?",A1038&lt;$M$18),"+","")</f>
        <v/>
      </c>
      <c r="N1038" t="str">
        <f>IF(AND(D1038="ok",I1038="-"),"+","")</f>
        <v/>
      </c>
      <c r="O1038" t="str">
        <f>IF(AND(I1038="+",D1038="ok"),"+","")</f>
        <v/>
      </c>
      <c r="P1038" t="str">
        <f>IF(AND(K1038="+",C1038&lt;&gt;""),"+","")</f>
        <v>+</v>
      </c>
      <c r="Q1038" t="str">
        <f>IF(AND(I1038="-",NOT(D1038="ok")),LEN(B1038)-LEN(SUBSTITUTE(B1038,",",""))+"1","")</f>
        <v/>
      </c>
      <c r="R1038" t="str">
        <f>IF(AND(I1038="-",NOT(D1038="ok")),LEN(C1038)-LEN(SUBSTITUTE(C1038,",",""))+"1","")</f>
        <v/>
      </c>
    </row>
    <row r="1039" spans="1:18" x14ac:dyDescent="0.25">
      <c r="A1039" s="1" t="s">
        <v>6</v>
      </c>
      <c r="B1039" s="1"/>
      <c r="C1039" s="14" t="s">
        <v>105</v>
      </c>
      <c r="D1039" s="8" t="s">
        <v>6</v>
      </c>
      <c r="E1039" t="s">
        <v>1243</v>
      </c>
      <c r="F1039" t="str">
        <f>_xlfn.CONCAT(B1039,C1039)</f>
        <v>stdlib/safeds.ml.exceptions._exceptions/ModelNotFittedError</v>
      </c>
      <c r="I1039" t="str">
        <f>IF(A1039="-","+","-")</f>
        <v>+</v>
      </c>
      <c r="J1039" t="str">
        <f>IF(AND(I1039="-",NOT(D1039="ok")),"+","")</f>
        <v/>
      </c>
      <c r="K1039" t="str">
        <f>IF(AND(I1039="+",NOT(D1039="ok")),"+","")</f>
        <v>+</v>
      </c>
      <c r="L1039" t="str">
        <f>IF(AND(I1039="-",D1039="?",A1039&lt;$M$18),"+","")</f>
        <v/>
      </c>
      <c r="N1039" t="str">
        <f>IF(AND(D1039="ok",I1039="-"),"+","")</f>
        <v/>
      </c>
      <c r="O1039" t="str">
        <f>IF(AND(I1039="+",D1039="ok"),"+","")</f>
        <v/>
      </c>
    </row>
    <row r="1040" spans="1:18" x14ac:dyDescent="0.25">
      <c r="A1040" s="1" t="s">
        <v>6</v>
      </c>
      <c r="B1040" s="1"/>
      <c r="C1040" s="14" t="s">
        <v>513</v>
      </c>
      <c r="D1040" s="8" t="s">
        <v>6</v>
      </c>
      <c r="E1040" t="s">
        <v>1243</v>
      </c>
      <c r="F1040" t="str">
        <f>_xlfn.CONCAT(B1040,C1040)</f>
        <v>stdlib/safeds.ml.exceptions._exceptions/ModelNotFittedError/__init__</v>
      </c>
      <c r="I1040" t="str">
        <f>IF(A1040="-","+","-")</f>
        <v>+</v>
      </c>
      <c r="J1040" t="str">
        <f>IF(AND(I1040="-",NOT(D1040="ok")),"+","")</f>
        <v/>
      </c>
      <c r="K1040" t="str">
        <f>IF(AND(I1040="+",NOT(D1040="ok")),"+","")</f>
        <v>+</v>
      </c>
      <c r="L1040" t="str">
        <f>IF(AND(I1040="-",D1040="?",A1040&lt;$M$18),"+","")</f>
        <v/>
      </c>
      <c r="N1040" t="str">
        <f>IF(AND(D1040="ok",I1040="-"),"+","")</f>
        <v/>
      </c>
      <c r="O1040" t="str">
        <f>IF(AND(I1040="+",D1040="ok"),"+","")</f>
        <v/>
      </c>
    </row>
    <row r="1041" spans="1:18" x14ac:dyDescent="0.25">
      <c r="A1041" s="1" t="s">
        <v>6</v>
      </c>
      <c r="B1041" s="1"/>
      <c r="C1041" s="14" t="s">
        <v>1145</v>
      </c>
      <c r="D1041" s="8" t="s">
        <v>6</v>
      </c>
      <c r="E1041" t="s">
        <v>1243</v>
      </c>
      <c r="F1041" t="str">
        <f>_xlfn.CONCAT(B1041,C1041)</f>
        <v>stdlib/safeds.ml.exceptions._exceptions/ModelNotFittedError/__init__/self</v>
      </c>
      <c r="I1041" t="str">
        <f>IF(A1041="-","+","-")</f>
        <v>+</v>
      </c>
      <c r="J1041" t="str">
        <f>IF(AND(I1041="-",NOT(D1041="ok")),"+","")</f>
        <v/>
      </c>
      <c r="K1041" t="str">
        <f>IF(AND(I1041="+",NOT(D1041="ok")),"+","")</f>
        <v>+</v>
      </c>
      <c r="L1041" t="str">
        <f>IF(AND(I1041="-",D1041="?",A1041&lt;$M$18),"+","")</f>
        <v/>
      </c>
      <c r="N1041" t="str">
        <f>IF(AND(D1041="ok",I1041="-"),"+","")</f>
        <v/>
      </c>
      <c r="O1041" t="str">
        <f>IF(AND(I1041="+",D1041="ok"),"+","")</f>
        <v/>
      </c>
    </row>
    <row r="1042" spans="1:18" x14ac:dyDescent="0.25">
      <c r="A1042" s="1" t="s">
        <v>6</v>
      </c>
      <c r="B1042" s="1"/>
      <c r="C1042" s="14" t="s">
        <v>106</v>
      </c>
      <c r="D1042" s="8" t="str">
        <f>IF(B1042=C1042,"ok","-")</f>
        <v>-</v>
      </c>
      <c r="E1042" t="s">
        <v>1243</v>
      </c>
      <c r="F1042" t="str">
        <f>_xlfn.CONCAT(B1042,C1042)</f>
        <v>stdlib/safeds.ml.exceptions._exceptions/PredictionError</v>
      </c>
      <c r="I1042" t="str">
        <f>IF(A1042="-","+","-")</f>
        <v>+</v>
      </c>
      <c r="J1042" t="str">
        <f>IF(AND(I1042="-",NOT(D1042="ok")),"+","")</f>
        <v/>
      </c>
      <c r="K1042" t="str">
        <f>IF(AND(I1042="+",NOT(D1042="ok")),"+","")</f>
        <v>+</v>
      </c>
      <c r="L1042" t="str">
        <f>IF(AND(I1042="-",D1042="?",A1042&lt;$M$18),"+","")</f>
        <v/>
      </c>
      <c r="N1042" t="str">
        <f>IF(AND(D1042="ok",I1042="-"),"+","")</f>
        <v/>
      </c>
      <c r="O1042" t="str">
        <f>IF(AND(I1042="+",D1042="ok"),"+","")</f>
        <v/>
      </c>
      <c r="P1042" t="str">
        <f>IF(AND(K1042="+",C1042&lt;&gt;""),"+","")</f>
        <v>+</v>
      </c>
      <c r="Q1042" t="str">
        <f>IF(AND(I1042="-",NOT(D1042="ok")),LEN(B1042)-LEN(SUBSTITUTE(B1042,",",""))+"1","")</f>
        <v/>
      </c>
      <c r="R1042" t="str">
        <f>IF(AND(I1042="-",NOT(D1042="ok")),LEN(C1042)-LEN(SUBSTITUTE(C1042,",",""))+"1","")</f>
        <v/>
      </c>
    </row>
    <row r="1043" spans="1:18" x14ac:dyDescent="0.25">
      <c r="A1043" s="1" t="s">
        <v>6</v>
      </c>
      <c r="B1043" s="1"/>
      <c r="C1043" s="14" t="s">
        <v>514</v>
      </c>
      <c r="D1043" s="8" t="str">
        <f>IF(B1043=C1043,"ok","-")</f>
        <v>-</v>
      </c>
      <c r="E1043" t="s">
        <v>1243</v>
      </c>
      <c r="F1043" t="str">
        <f>_xlfn.CONCAT(B1043,C1043)</f>
        <v>stdlib/safeds.ml.exceptions._exceptions/PredictionError/__init__</v>
      </c>
      <c r="I1043" t="str">
        <f>IF(A1043="-","+","-")</f>
        <v>+</v>
      </c>
      <c r="J1043" t="str">
        <f>IF(AND(I1043="-",NOT(D1043="ok")),"+","")</f>
        <v/>
      </c>
      <c r="K1043" t="str">
        <f>IF(AND(I1043="+",NOT(D1043="ok")),"+","")</f>
        <v>+</v>
      </c>
      <c r="L1043" t="str">
        <f>IF(AND(I1043="-",D1043="?",A1043&lt;$M$18),"+","")</f>
        <v/>
      </c>
      <c r="N1043" t="str">
        <f>IF(AND(D1043="ok",I1043="-"),"+","")</f>
        <v/>
      </c>
      <c r="O1043" t="str">
        <f>IF(AND(I1043="+",D1043="ok"),"+","")</f>
        <v/>
      </c>
      <c r="P1043" t="str">
        <f>IF(AND(K1043="+",C1043&lt;&gt;""),"+","")</f>
        <v>+</v>
      </c>
      <c r="Q1043" t="str">
        <f>IF(AND(I1043="-",NOT(D1043="ok")),LEN(B1043)-LEN(SUBSTITUTE(B1043,",",""))+"1","")</f>
        <v/>
      </c>
      <c r="R1043" t="str">
        <f>IF(AND(I1043="-",NOT(D1043="ok")),LEN(C1043)-LEN(SUBSTITUTE(C1043,",",""))+"1","")</f>
        <v/>
      </c>
    </row>
    <row r="1044" spans="1:18" x14ac:dyDescent="0.25">
      <c r="A1044" s="1" t="s">
        <v>6</v>
      </c>
      <c r="B1044" s="14" t="s">
        <v>43</v>
      </c>
      <c r="C1044" s="1"/>
      <c r="D1044" s="8" t="str">
        <f>IF(B1044=C1044,"ok","-")</f>
        <v>-</v>
      </c>
      <c r="F1044" t="str">
        <f>_xlfn.CONCAT(B1044,C1044)</f>
        <v>stdlib/safeds.ml.regression._ada_boost/AdaBoost</v>
      </c>
      <c r="I1044" t="str">
        <f>IF(A1044="-","+","-")</f>
        <v>+</v>
      </c>
      <c r="J1044" t="str">
        <f>IF(AND(I1044="-",NOT(D1044="ok")),"+","")</f>
        <v/>
      </c>
      <c r="K1044" t="str">
        <f>IF(AND(I1044="+",NOT(D1044="ok")),"+","")</f>
        <v>+</v>
      </c>
      <c r="L1044" t="str">
        <f>IF(AND(I1044="-",D1044="?",A1044&lt;$M$18),"+","")</f>
        <v/>
      </c>
      <c r="N1044" t="str">
        <f>IF(AND(D1044="ok",I1044="-"),"+","")</f>
        <v/>
      </c>
      <c r="O1044" t="str">
        <f>IF(AND(I1044="+",D1044="ok"),"+","")</f>
        <v/>
      </c>
      <c r="P1044" t="str">
        <f>IF(AND(K1044="+",C1044&lt;&gt;""),"+","")</f>
        <v/>
      </c>
      <c r="Q1044" t="str">
        <f>IF(AND(I1044="-",NOT(D1044="ok")),LEN(B1044)-LEN(SUBSTITUTE(B1044,",",""))+"1","")</f>
        <v/>
      </c>
      <c r="R1044" t="str">
        <f>IF(AND(I1044="-",NOT(D1044="ok")),LEN(C1044)-LEN(SUBSTITUTE(C1044,",",""))+"1","")</f>
        <v/>
      </c>
    </row>
    <row r="1045" spans="1:18" x14ac:dyDescent="0.25">
      <c r="A1045" s="1" t="s">
        <v>6</v>
      </c>
      <c r="B1045" s="14" t="s">
        <v>284</v>
      </c>
      <c r="C1045" s="1"/>
      <c r="D1045" s="8" t="str">
        <f>IF(B1045=C1045,"ok","-")</f>
        <v>-</v>
      </c>
      <c r="F1045" t="str">
        <f>_xlfn.CONCAT(B1045,C1045)</f>
        <v>stdlib/safeds.ml.regression._ada_boost/AdaBoost/__init__</v>
      </c>
      <c r="I1045" t="str">
        <f>IF(A1045="-","+","-")</f>
        <v>+</v>
      </c>
      <c r="J1045" t="str">
        <f>IF(AND(I1045="-",NOT(D1045="ok")),"+","")</f>
        <v/>
      </c>
      <c r="K1045" t="str">
        <f>IF(AND(I1045="+",NOT(D1045="ok")),"+","")</f>
        <v>+</v>
      </c>
      <c r="L1045" t="str">
        <f>IF(AND(I1045="-",D1045="?",A1045&lt;$M$18),"+","")</f>
        <v/>
      </c>
      <c r="N1045" t="str">
        <f>IF(AND(D1045="ok",I1045="-"),"+","")</f>
        <v/>
      </c>
      <c r="O1045" t="str">
        <f>IF(AND(I1045="+",D1045="ok"),"+","")</f>
        <v/>
      </c>
      <c r="P1045" t="str">
        <f>IF(AND(K1045="+",C1045&lt;&gt;""),"+","")</f>
        <v/>
      </c>
      <c r="Q1045" t="str">
        <f>IF(AND(I1045="-",NOT(D1045="ok")),LEN(B1045)-LEN(SUBSTITUTE(B1045,",",""))+"1","")</f>
        <v/>
      </c>
      <c r="R1045" t="str">
        <f>IF(AND(I1045="-",NOT(D1045="ok")),LEN(C1045)-LEN(SUBSTITUTE(C1045,",",""))+"1","")</f>
        <v/>
      </c>
    </row>
    <row r="1046" spans="1:18" x14ac:dyDescent="0.25">
      <c r="A1046" s="1" t="s">
        <v>6</v>
      </c>
      <c r="B1046" s="14" t="s">
        <v>882</v>
      </c>
      <c r="C1046" s="1"/>
      <c r="D1046" s="8" t="str">
        <f>IF(B1046=C1046,"ok","-")</f>
        <v>-</v>
      </c>
      <c r="F1046" t="str">
        <f>_xlfn.CONCAT(B1046,C1046)</f>
        <v>stdlib/safeds.ml.regression._ada_boost/AdaBoost/__init__/self</v>
      </c>
      <c r="I1046" t="str">
        <f>IF(A1046="-","+","-")</f>
        <v>+</v>
      </c>
      <c r="J1046" t="str">
        <f>IF(AND(I1046="-",NOT(D1046="ok")),"+","")</f>
        <v/>
      </c>
      <c r="K1046" t="str">
        <f>IF(AND(I1046="+",NOT(D1046="ok")),"+","")</f>
        <v>+</v>
      </c>
      <c r="L1046" t="str">
        <f>IF(AND(I1046="-",D1046="?",A1046&lt;$M$18),"+","")</f>
        <v/>
      </c>
      <c r="N1046" t="str">
        <f>IF(AND(D1046="ok",I1046="-"),"+","")</f>
        <v/>
      </c>
      <c r="O1046" t="str">
        <f>IF(AND(I1046="+",D1046="ok"),"+","")</f>
        <v/>
      </c>
      <c r="P1046" t="str">
        <f>IF(AND(K1046="+",C1046&lt;&gt;""),"+","")</f>
        <v/>
      </c>
      <c r="Q1046" t="str">
        <f>IF(AND(I1046="-",NOT(D1046="ok")),LEN(B1046)-LEN(SUBSTITUTE(B1046,",",""))+"1","")</f>
        <v/>
      </c>
      <c r="R1046" t="str">
        <f>IF(AND(I1046="-",NOT(D1046="ok")),LEN(C1046)-LEN(SUBSTITUTE(C1046,",",""))+"1","")</f>
        <v/>
      </c>
    </row>
    <row r="1047" spans="1:18" x14ac:dyDescent="0.25">
      <c r="A1047" s="1" t="s">
        <v>6</v>
      </c>
      <c r="B1047" s="14" t="s">
        <v>285</v>
      </c>
      <c r="C1047" s="1"/>
      <c r="D1047" s="8" t="str">
        <f>IF(B1047=C1047,"ok","-")</f>
        <v>-</v>
      </c>
      <c r="F1047" t="str">
        <f>_xlfn.CONCAT(B1047,C1047)</f>
        <v>stdlib/safeds.ml.regression._ada_boost/AdaBoost/fit</v>
      </c>
      <c r="I1047" t="str">
        <f>IF(A1047="-","+","-")</f>
        <v>+</v>
      </c>
      <c r="J1047" t="str">
        <f>IF(AND(I1047="-",NOT(D1047="ok")),"+","")</f>
        <v/>
      </c>
      <c r="K1047" t="str">
        <f>IF(AND(I1047="+",NOT(D1047="ok")),"+","")</f>
        <v>+</v>
      </c>
      <c r="L1047" t="str">
        <f>IF(AND(I1047="-",D1047="?",A1047&lt;$M$18),"+","")</f>
        <v/>
      </c>
      <c r="N1047" t="str">
        <f>IF(AND(D1047="ok",I1047="-"),"+","")</f>
        <v/>
      </c>
      <c r="O1047" t="str">
        <f>IF(AND(I1047="+",D1047="ok"),"+","")</f>
        <v/>
      </c>
      <c r="P1047" t="str">
        <f>IF(AND(K1047="+",C1047&lt;&gt;""),"+","")</f>
        <v/>
      </c>
      <c r="Q1047" t="str">
        <f>IF(AND(I1047="-",NOT(D1047="ok")),LEN(B1047)-LEN(SUBSTITUTE(B1047,",",""))+"1","")</f>
        <v/>
      </c>
      <c r="R1047" t="str">
        <f>IF(AND(I1047="-",NOT(D1047="ok")),LEN(C1047)-LEN(SUBSTITUTE(C1047,",",""))+"1","")</f>
        <v/>
      </c>
    </row>
    <row r="1048" spans="1:18" x14ac:dyDescent="0.25">
      <c r="A1048" s="1" t="s">
        <v>6</v>
      </c>
      <c r="B1048" s="14" t="s">
        <v>883</v>
      </c>
      <c r="C1048" s="1"/>
      <c r="D1048" s="8" t="str">
        <f>IF(B1048=C1048,"ok","-")</f>
        <v>-</v>
      </c>
      <c r="F1048" t="str">
        <f>_xlfn.CONCAT(B1048,C1048)</f>
        <v>stdlib/safeds.ml.regression._ada_boost/AdaBoost/fit/self</v>
      </c>
      <c r="I1048" t="str">
        <f>IF(A1048="-","+","-")</f>
        <v>+</v>
      </c>
      <c r="J1048" t="str">
        <f>IF(AND(I1048="-",NOT(D1048="ok")),"+","")</f>
        <v/>
      </c>
      <c r="K1048" t="str">
        <f>IF(AND(I1048="+",NOT(D1048="ok")),"+","")</f>
        <v>+</v>
      </c>
      <c r="L1048" t="str">
        <f>IF(AND(I1048="-",D1048="?",A1048&lt;$M$18),"+","")</f>
        <v/>
      </c>
      <c r="N1048" t="str">
        <f>IF(AND(D1048="ok",I1048="-"),"+","")</f>
        <v/>
      </c>
      <c r="O1048" t="str">
        <f>IF(AND(I1048="+",D1048="ok"),"+","")</f>
        <v/>
      </c>
      <c r="P1048" t="str">
        <f>IF(AND(K1048="+",C1048&lt;&gt;""),"+","")</f>
        <v/>
      </c>
      <c r="Q1048" t="str">
        <f>IF(AND(I1048="-",NOT(D1048="ok")),LEN(B1048)-LEN(SUBSTITUTE(B1048,",",""))+"1","")</f>
        <v/>
      </c>
      <c r="R1048" t="str">
        <f>IF(AND(I1048="-",NOT(D1048="ok")),LEN(C1048)-LEN(SUBSTITUTE(C1048,",",""))+"1","")</f>
        <v/>
      </c>
    </row>
    <row r="1049" spans="1:18" x14ac:dyDescent="0.25">
      <c r="A1049" s="1" t="s">
        <v>6</v>
      </c>
      <c r="B1049" s="14" t="s">
        <v>884</v>
      </c>
      <c r="C1049" s="1"/>
      <c r="D1049" s="8" t="str">
        <f>IF(B1049=C1049,"ok","-")</f>
        <v>-</v>
      </c>
      <c r="F1049" t="str">
        <f>_xlfn.CONCAT(B1049,C1049)</f>
        <v>stdlib/safeds.ml.regression._ada_boost/AdaBoost/fit/tagged_table</v>
      </c>
      <c r="I1049" t="str">
        <f>IF(A1049="-","+","-")</f>
        <v>+</v>
      </c>
      <c r="J1049" t="str">
        <f>IF(AND(I1049="-",NOT(D1049="ok")),"+","")</f>
        <v/>
      </c>
      <c r="K1049" t="str">
        <f>IF(AND(I1049="+",NOT(D1049="ok")),"+","")</f>
        <v>+</v>
      </c>
      <c r="L1049" t="str">
        <f>IF(AND(I1049="-",D1049="?",A1049&lt;$M$18),"+","")</f>
        <v/>
      </c>
      <c r="N1049" t="str">
        <f>IF(AND(D1049="ok",I1049="-"),"+","")</f>
        <v/>
      </c>
      <c r="O1049" t="str">
        <f>IF(AND(I1049="+",D1049="ok"),"+","")</f>
        <v/>
      </c>
      <c r="P1049" t="str">
        <f>IF(AND(K1049="+",C1049&lt;&gt;""),"+","")</f>
        <v/>
      </c>
      <c r="Q1049" t="str">
        <f>IF(AND(I1049="-",NOT(D1049="ok")),LEN(B1049)-LEN(SUBSTITUTE(B1049,",",""))+"1","")</f>
        <v/>
      </c>
      <c r="R1049" t="str">
        <f>IF(AND(I1049="-",NOT(D1049="ok")),LEN(C1049)-LEN(SUBSTITUTE(C1049,",",""))+"1","")</f>
        <v/>
      </c>
    </row>
    <row r="1050" spans="1:18" x14ac:dyDescent="0.25">
      <c r="A1050" s="1" t="s">
        <v>6</v>
      </c>
      <c r="B1050" s="14" t="s">
        <v>286</v>
      </c>
      <c r="C1050" s="1"/>
      <c r="D1050" s="8" t="str">
        <f>IF(B1050=C1050,"ok","-")</f>
        <v>-</v>
      </c>
      <c r="F1050" t="str">
        <f>_xlfn.CONCAT(B1050,C1050)</f>
        <v>stdlib/safeds.ml.regression._ada_boost/AdaBoost/predict</v>
      </c>
      <c r="I1050" t="str">
        <f>IF(A1050="-","+","-")</f>
        <v>+</v>
      </c>
      <c r="J1050" t="str">
        <f>IF(AND(I1050="-",NOT(D1050="ok")),"+","")</f>
        <v/>
      </c>
      <c r="K1050" t="str">
        <f>IF(AND(I1050="+",NOT(D1050="ok")),"+","")</f>
        <v>+</v>
      </c>
      <c r="L1050" t="str">
        <f>IF(AND(I1050="-",D1050="?",A1050&lt;$M$18),"+","")</f>
        <v/>
      </c>
      <c r="N1050" t="str">
        <f>IF(AND(D1050="ok",I1050="-"),"+","")</f>
        <v/>
      </c>
      <c r="O1050" t="str">
        <f>IF(AND(I1050="+",D1050="ok"),"+","")</f>
        <v/>
      </c>
      <c r="P1050" t="str">
        <f>IF(AND(K1050="+",C1050&lt;&gt;""),"+","")</f>
        <v/>
      </c>
      <c r="Q1050" t="str">
        <f>IF(AND(I1050="-",NOT(D1050="ok")),LEN(B1050)-LEN(SUBSTITUTE(B1050,",",""))+"1","")</f>
        <v/>
      </c>
      <c r="R1050" t="str">
        <f>IF(AND(I1050="-",NOT(D1050="ok")),LEN(C1050)-LEN(SUBSTITUTE(C1050,",",""))+"1","")</f>
        <v/>
      </c>
    </row>
    <row r="1051" spans="1:18" x14ac:dyDescent="0.25">
      <c r="A1051" s="1" t="s">
        <v>640</v>
      </c>
      <c r="B1051" s="3" t="s">
        <v>657</v>
      </c>
      <c r="C1051" s="3" t="s">
        <v>658</v>
      </c>
      <c r="D1051" s="8" t="s">
        <v>1179</v>
      </c>
      <c r="F1051" t="str">
        <f>_xlfn.CONCAT(B1051,C1051)</f>
        <v>stdlib/safeds.ml.regression._ada_boost/AdaBoost/predict/datasetstdlib/safeds.ml.classical.regression._ada_boost/AdaBoost/predict/dataset</v>
      </c>
      <c r="I1051" t="str">
        <f>IF(A1051="-","+","-")</f>
        <v>-</v>
      </c>
      <c r="J1051" t="str">
        <f>IF(AND(I1051="-",NOT(D1051="ok")),"+","")</f>
        <v/>
      </c>
      <c r="K1051" t="str">
        <f>IF(AND(I1051="+",NOT(D1051="ok")),"+","")</f>
        <v/>
      </c>
      <c r="L1051" t="str">
        <f>IF(AND(I1051="-",D1051="?",A1051&lt;$M$18),"+","")</f>
        <v/>
      </c>
      <c r="N1051" t="str">
        <f>IF(AND(D1051="ok",I1051="-"),"+","")</f>
        <v>+</v>
      </c>
      <c r="O1051" t="str">
        <f>IF(AND(I1051="+",D1051="ok"),"+","")</f>
        <v/>
      </c>
    </row>
    <row r="1052" spans="1:18" x14ac:dyDescent="0.25">
      <c r="A1052" s="1" t="s">
        <v>669</v>
      </c>
      <c r="B1052" s="3" t="s">
        <v>686</v>
      </c>
      <c r="C1052" s="3" t="s">
        <v>687</v>
      </c>
      <c r="D1052" s="8" t="s">
        <v>1179</v>
      </c>
      <c r="F1052" t="str">
        <f>_xlfn.CONCAT(B1052,C1052)</f>
        <v>stdlib/safeds.ml.regression._ada_boost/AdaBoost/predict/selfstdlib/safeds.ml.classical.regression._ada_boost/AdaBoost/predict/self</v>
      </c>
      <c r="I1052" t="str">
        <f>IF(A1052="-","+","-")</f>
        <v>-</v>
      </c>
      <c r="J1052" t="str">
        <f>IF(AND(I1052="-",NOT(D1052="ok")),"+","")</f>
        <v/>
      </c>
      <c r="K1052" t="str">
        <f>IF(AND(I1052="+",NOT(D1052="ok")),"+","")</f>
        <v/>
      </c>
      <c r="L1052" t="str">
        <f>IF(AND(I1052="-",D1052="?",A1052&lt;$M$18),"+","")</f>
        <v/>
      </c>
      <c r="N1052" t="str">
        <f>IF(AND(D1052="ok",I1052="-"),"+","")</f>
        <v>+</v>
      </c>
      <c r="O1052" t="str">
        <f>IF(AND(I1052="+",D1052="ok"),"+","")</f>
        <v/>
      </c>
    </row>
    <row r="1053" spans="1:18" x14ac:dyDescent="0.25">
      <c r="A1053" s="1" t="s">
        <v>6</v>
      </c>
      <c r="B1053" s="3" t="s">
        <v>885</v>
      </c>
      <c r="C1053" s="1"/>
      <c r="D1053" s="8" t="s">
        <v>1179</v>
      </c>
      <c r="E1053" t="s">
        <v>1246</v>
      </c>
      <c r="F1053" t="str">
        <f>_xlfn.CONCAT(B1053,C1053)</f>
        <v>stdlib/safeds.ml.regression._ada_boost/AdaBoost/predict/target_name</v>
      </c>
      <c r="I1053" t="str">
        <f>IF(A1053="-","+","-")</f>
        <v>+</v>
      </c>
      <c r="J1053" t="str">
        <f>IF(AND(I1053="-",NOT(D1053="ok")),"+","")</f>
        <v/>
      </c>
      <c r="K1053" t="str">
        <f>IF(AND(I1053="+",NOT(D1053="ok")),"+","")</f>
        <v/>
      </c>
      <c r="L1053" t="str">
        <f>IF(AND(I1053="-",D1053="?",A1053&lt;$M$18),"+","")</f>
        <v/>
      </c>
      <c r="N1053" t="str">
        <f>IF(AND(D1053="ok",I1053="-"),"+","")</f>
        <v/>
      </c>
      <c r="O1053" t="str">
        <f>IF(AND(I1053="+",D1053="ok"),"+","")</f>
        <v>+</v>
      </c>
    </row>
    <row r="1054" spans="1:18" x14ac:dyDescent="0.25">
      <c r="A1054" s="1" t="s">
        <v>6</v>
      </c>
      <c r="B1054" s="14" t="s">
        <v>44</v>
      </c>
      <c r="C1054" s="1"/>
      <c r="D1054" s="8" t="str">
        <f>IF(B1054=C1054,"ok","-")</f>
        <v>-</v>
      </c>
      <c r="F1054" t="str">
        <f>_xlfn.CONCAT(B1054,C1054)</f>
        <v>stdlib/safeds.ml.regression._decision_tree/DecisionTree</v>
      </c>
      <c r="I1054" t="str">
        <f>IF(A1054="-","+","-")</f>
        <v>+</v>
      </c>
      <c r="J1054" t="str">
        <f>IF(AND(I1054="-",NOT(D1054="ok")),"+","")</f>
        <v/>
      </c>
      <c r="K1054" t="str">
        <f>IF(AND(I1054="+",NOT(D1054="ok")),"+","")</f>
        <v>+</v>
      </c>
      <c r="L1054" t="str">
        <f>IF(AND(I1054="-",D1054="?",A1054&lt;$M$18),"+","")</f>
        <v/>
      </c>
      <c r="N1054" t="str">
        <f>IF(AND(D1054="ok",I1054="-"),"+","")</f>
        <v/>
      </c>
      <c r="O1054" t="str">
        <f>IF(AND(I1054="+",D1054="ok"),"+","")</f>
        <v/>
      </c>
      <c r="P1054" t="str">
        <f>IF(AND(K1054="+",C1054&lt;&gt;""),"+","")</f>
        <v/>
      </c>
      <c r="Q1054" t="str">
        <f>IF(AND(I1054="-",NOT(D1054="ok")),LEN(B1054)-LEN(SUBSTITUTE(B1054,",",""))+"1","")</f>
        <v/>
      </c>
      <c r="R1054" t="str">
        <f>IF(AND(I1054="-",NOT(D1054="ok")),LEN(C1054)-LEN(SUBSTITUTE(C1054,",",""))+"1","")</f>
        <v/>
      </c>
    </row>
    <row r="1055" spans="1:18" x14ac:dyDescent="0.25">
      <c r="A1055" s="1" t="s">
        <v>6</v>
      </c>
      <c r="B1055" s="14" t="s">
        <v>287</v>
      </c>
      <c r="C1055" s="1"/>
      <c r="D1055" s="8" t="str">
        <f>IF(B1055=C1055,"ok","-")</f>
        <v>-</v>
      </c>
      <c r="F1055" t="str">
        <f>_xlfn.CONCAT(B1055,C1055)</f>
        <v>stdlib/safeds.ml.regression._decision_tree/DecisionTree/__init__</v>
      </c>
      <c r="I1055" t="str">
        <f>IF(A1055="-","+","-")</f>
        <v>+</v>
      </c>
      <c r="J1055" t="str">
        <f>IF(AND(I1055="-",NOT(D1055="ok")),"+","")</f>
        <v/>
      </c>
      <c r="K1055" t="str">
        <f>IF(AND(I1055="+",NOT(D1055="ok")),"+","")</f>
        <v>+</v>
      </c>
      <c r="L1055" t="str">
        <f>IF(AND(I1055="-",D1055="?",A1055&lt;$M$18),"+","")</f>
        <v/>
      </c>
      <c r="N1055" t="str">
        <f>IF(AND(D1055="ok",I1055="-"),"+","")</f>
        <v/>
      </c>
      <c r="O1055" t="str">
        <f>IF(AND(I1055="+",D1055="ok"),"+","")</f>
        <v/>
      </c>
      <c r="P1055" t="str">
        <f>IF(AND(K1055="+",C1055&lt;&gt;""),"+","")</f>
        <v/>
      </c>
      <c r="Q1055" t="str">
        <f>IF(AND(I1055="-",NOT(D1055="ok")),LEN(B1055)-LEN(SUBSTITUTE(B1055,",",""))+"1","")</f>
        <v/>
      </c>
      <c r="R1055" t="str">
        <f>IF(AND(I1055="-",NOT(D1055="ok")),LEN(C1055)-LEN(SUBSTITUTE(C1055,",",""))+"1","")</f>
        <v/>
      </c>
    </row>
    <row r="1056" spans="1:18" x14ac:dyDescent="0.25">
      <c r="A1056" s="1" t="s">
        <v>6</v>
      </c>
      <c r="B1056" s="14" t="s">
        <v>886</v>
      </c>
      <c r="C1056" s="1"/>
      <c r="D1056" s="8" t="str">
        <f>IF(B1056=C1056,"ok","-")</f>
        <v>-</v>
      </c>
      <c r="F1056" t="str">
        <f>_xlfn.CONCAT(B1056,C1056)</f>
        <v>stdlib/safeds.ml.regression._decision_tree/DecisionTree/__init__/self</v>
      </c>
      <c r="I1056" t="str">
        <f>IF(A1056="-","+","-")</f>
        <v>+</v>
      </c>
      <c r="J1056" t="str">
        <f>IF(AND(I1056="-",NOT(D1056="ok")),"+","")</f>
        <v/>
      </c>
      <c r="K1056" t="str">
        <f>IF(AND(I1056="+",NOT(D1056="ok")),"+","")</f>
        <v>+</v>
      </c>
      <c r="L1056" t="str">
        <f>IF(AND(I1056="-",D1056="?",A1056&lt;$M$18),"+","")</f>
        <v/>
      </c>
      <c r="N1056" t="str">
        <f>IF(AND(D1056="ok",I1056="-"),"+","")</f>
        <v/>
      </c>
      <c r="O1056" t="str">
        <f>IF(AND(I1056="+",D1056="ok"),"+","")</f>
        <v/>
      </c>
      <c r="P1056" t="str">
        <f>IF(AND(K1056="+",C1056&lt;&gt;""),"+","")</f>
        <v/>
      </c>
      <c r="Q1056" t="str">
        <f>IF(AND(I1056="-",NOT(D1056="ok")),LEN(B1056)-LEN(SUBSTITUTE(B1056,",",""))+"1","")</f>
        <v/>
      </c>
      <c r="R1056" t="str">
        <f>IF(AND(I1056="-",NOT(D1056="ok")),LEN(C1056)-LEN(SUBSTITUTE(C1056,",",""))+"1","")</f>
        <v/>
      </c>
    </row>
    <row r="1057" spans="1:18" x14ac:dyDescent="0.25">
      <c r="A1057" s="1" t="s">
        <v>6</v>
      </c>
      <c r="B1057" s="14" t="s">
        <v>288</v>
      </c>
      <c r="C1057" s="1"/>
      <c r="D1057" s="8" t="str">
        <f>IF(B1057=C1057,"ok","-")</f>
        <v>-</v>
      </c>
      <c r="F1057" t="str">
        <f>_xlfn.CONCAT(B1057,C1057)</f>
        <v>stdlib/safeds.ml.regression._decision_tree/DecisionTree/fit</v>
      </c>
      <c r="I1057" t="str">
        <f>IF(A1057="-","+","-")</f>
        <v>+</v>
      </c>
      <c r="J1057" t="str">
        <f>IF(AND(I1057="-",NOT(D1057="ok")),"+","")</f>
        <v/>
      </c>
      <c r="K1057" t="str">
        <f>IF(AND(I1057="+",NOT(D1057="ok")),"+","")</f>
        <v>+</v>
      </c>
      <c r="L1057" t="str">
        <f>IF(AND(I1057="-",D1057="?",A1057&lt;$M$18),"+","")</f>
        <v/>
      </c>
      <c r="N1057" t="str">
        <f>IF(AND(D1057="ok",I1057="-"),"+","")</f>
        <v/>
      </c>
      <c r="O1057" t="str">
        <f>IF(AND(I1057="+",D1057="ok"),"+","")</f>
        <v/>
      </c>
      <c r="P1057" t="str">
        <f>IF(AND(K1057="+",C1057&lt;&gt;""),"+","")</f>
        <v/>
      </c>
      <c r="Q1057" t="str">
        <f>IF(AND(I1057="-",NOT(D1057="ok")),LEN(B1057)-LEN(SUBSTITUTE(B1057,",",""))+"1","")</f>
        <v/>
      </c>
      <c r="R1057" t="str">
        <f>IF(AND(I1057="-",NOT(D1057="ok")),LEN(C1057)-LEN(SUBSTITUTE(C1057,",",""))+"1","")</f>
        <v/>
      </c>
    </row>
    <row r="1058" spans="1:18" x14ac:dyDescent="0.25">
      <c r="A1058" s="1" t="s">
        <v>6</v>
      </c>
      <c r="B1058" s="14" t="s">
        <v>887</v>
      </c>
      <c r="C1058" s="1"/>
      <c r="D1058" s="8" t="str">
        <f>IF(B1058=C1058,"ok","-")</f>
        <v>-</v>
      </c>
      <c r="F1058" t="str">
        <f>_xlfn.CONCAT(B1058,C1058)</f>
        <v>stdlib/safeds.ml.regression._decision_tree/DecisionTree/fit/self</v>
      </c>
      <c r="I1058" t="str">
        <f>IF(A1058="-","+","-")</f>
        <v>+</v>
      </c>
      <c r="J1058" t="str">
        <f>IF(AND(I1058="-",NOT(D1058="ok")),"+","")</f>
        <v/>
      </c>
      <c r="K1058" t="str">
        <f>IF(AND(I1058="+",NOT(D1058="ok")),"+","")</f>
        <v>+</v>
      </c>
      <c r="L1058" t="str">
        <f>IF(AND(I1058="-",D1058="?",A1058&lt;$M$18),"+","")</f>
        <v/>
      </c>
      <c r="N1058" t="str">
        <f>IF(AND(D1058="ok",I1058="-"),"+","")</f>
        <v/>
      </c>
      <c r="O1058" t="str">
        <f>IF(AND(I1058="+",D1058="ok"),"+","")</f>
        <v/>
      </c>
      <c r="P1058" t="str">
        <f>IF(AND(K1058="+",C1058&lt;&gt;""),"+","")</f>
        <v/>
      </c>
      <c r="Q1058" t="str">
        <f>IF(AND(I1058="-",NOT(D1058="ok")),LEN(B1058)-LEN(SUBSTITUTE(B1058,",",""))+"1","")</f>
        <v/>
      </c>
      <c r="R1058" t="str">
        <f>IF(AND(I1058="-",NOT(D1058="ok")),LEN(C1058)-LEN(SUBSTITUTE(C1058,",",""))+"1","")</f>
        <v/>
      </c>
    </row>
    <row r="1059" spans="1:18" x14ac:dyDescent="0.25">
      <c r="A1059" s="1" t="s">
        <v>6</v>
      </c>
      <c r="B1059" s="14" t="s">
        <v>888</v>
      </c>
      <c r="C1059" s="1"/>
      <c r="D1059" s="8" t="str">
        <f>IF(B1059=C1059,"ok","-")</f>
        <v>-</v>
      </c>
      <c r="F1059" t="str">
        <f>_xlfn.CONCAT(B1059,C1059)</f>
        <v>stdlib/safeds.ml.regression._decision_tree/DecisionTree/fit/tagged_table</v>
      </c>
      <c r="I1059" t="str">
        <f>IF(A1059="-","+","-")</f>
        <v>+</v>
      </c>
      <c r="J1059" t="str">
        <f>IF(AND(I1059="-",NOT(D1059="ok")),"+","")</f>
        <v/>
      </c>
      <c r="K1059" t="str">
        <f>IF(AND(I1059="+",NOT(D1059="ok")),"+","")</f>
        <v>+</v>
      </c>
      <c r="L1059" t="str">
        <f>IF(AND(I1059="-",D1059="?",A1059&lt;$M$18),"+","")</f>
        <v/>
      </c>
      <c r="N1059" t="str">
        <f>IF(AND(D1059="ok",I1059="-"),"+","")</f>
        <v/>
      </c>
      <c r="O1059" t="str">
        <f>IF(AND(I1059="+",D1059="ok"),"+","")</f>
        <v/>
      </c>
      <c r="P1059" t="str">
        <f>IF(AND(K1059="+",C1059&lt;&gt;""),"+","")</f>
        <v/>
      </c>
      <c r="Q1059" t="str">
        <f>IF(AND(I1059="-",NOT(D1059="ok")),LEN(B1059)-LEN(SUBSTITUTE(B1059,",",""))+"1","")</f>
        <v/>
      </c>
      <c r="R1059" t="str">
        <f>IF(AND(I1059="-",NOT(D1059="ok")),LEN(C1059)-LEN(SUBSTITUTE(C1059,",",""))+"1","")</f>
        <v/>
      </c>
    </row>
    <row r="1060" spans="1:18" x14ac:dyDescent="0.25">
      <c r="A1060" s="1" t="s">
        <v>6</v>
      </c>
      <c r="B1060" s="14" t="s">
        <v>289</v>
      </c>
      <c r="C1060" s="1"/>
      <c r="D1060" s="8" t="str">
        <f>IF(B1060=C1060,"ok","-")</f>
        <v>-</v>
      </c>
      <c r="F1060" t="str">
        <f>_xlfn.CONCAT(B1060,C1060)</f>
        <v>stdlib/safeds.ml.regression._decision_tree/DecisionTree/predict</v>
      </c>
      <c r="I1060" t="str">
        <f>IF(A1060="-","+","-")</f>
        <v>+</v>
      </c>
      <c r="J1060" t="str">
        <f>IF(AND(I1060="-",NOT(D1060="ok")),"+","")</f>
        <v/>
      </c>
      <c r="K1060" t="str">
        <f>IF(AND(I1060="+",NOT(D1060="ok")),"+","")</f>
        <v>+</v>
      </c>
      <c r="L1060" t="str">
        <f>IF(AND(I1060="-",D1060="?",A1060&lt;$M$18),"+","")</f>
        <v/>
      </c>
      <c r="N1060" t="str">
        <f>IF(AND(D1060="ok",I1060="-"),"+","")</f>
        <v/>
      </c>
      <c r="O1060" t="str">
        <f>IF(AND(I1060="+",D1060="ok"),"+","")</f>
        <v/>
      </c>
      <c r="P1060" t="str">
        <f>IF(AND(K1060="+",C1060&lt;&gt;""),"+","")</f>
        <v/>
      </c>
      <c r="Q1060" t="str">
        <f>IF(AND(I1060="-",NOT(D1060="ok")),LEN(B1060)-LEN(SUBSTITUTE(B1060,",",""))+"1","")</f>
        <v/>
      </c>
      <c r="R1060" t="str">
        <f>IF(AND(I1060="-",NOT(D1060="ok")),LEN(C1060)-LEN(SUBSTITUTE(C1060,",",""))+"1","")</f>
        <v/>
      </c>
    </row>
    <row r="1061" spans="1:18" x14ac:dyDescent="0.25">
      <c r="A1061" s="1" t="s">
        <v>640</v>
      </c>
      <c r="B1061" s="3" t="s">
        <v>655</v>
      </c>
      <c r="C1061" s="3" t="s">
        <v>656</v>
      </c>
      <c r="D1061" s="8" t="s">
        <v>1179</v>
      </c>
      <c r="F1061" t="str">
        <f>_xlfn.CONCAT(B1061,C1061)</f>
        <v>stdlib/safeds.ml.regression._decision_tree/DecisionTree/predict/datasetstdlib/safeds.ml.classical.regression._decision_tree/DecisionTree/predict/dataset</v>
      </c>
      <c r="I1061" t="str">
        <f>IF(A1061="-","+","-")</f>
        <v>-</v>
      </c>
      <c r="J1061" t="str">
        <f>IF(AND(I1061="-",NOT(D1061="ok")),"+","")</f>
        <v/>
      </c>
      <c r="K1061" t="str">
        <f>IF(AND(I1061="+",NOT(D1061="ok")),"+","")</f>
        <v/>
      </c>
      <c r="L1061" t="str">
        <f>IF(AND(I1061="-",D1061="?",A1061&lt;$M$18),"+","")</f>
        <v/>
      </c>
      <c r="N1061" t="str">
        <f>IF(AND(D1061="ok",I1061="-"),"+","")</f>
        <v>+</v>
      </c>
      <c r="O1061" t="str">
        <f>IF(AND(I1061="+",D1061="ok"),"+","")</f>
        <v/>
      </c>
    </row>
    <row r="1062" spans="1:18" x14ac:dyDescent="0.25">
      <c r="A1062" s="1" t="s">
        <v>669</v>
      </c>
      <c r="B1062" s="3" t="s">
        <v>684</v>
      </c>
      <c r="C1062" s="3" t="s">
        <v>685</v>
      </c>
      <c r="D1062" s="8" t="s">
        <v>1179</v>
      </c>
      <c r="F1062" t="str">
        <f>_xlfn.CONCAT(B1062,C1062)</f>
        <v>stdlib/safeds.ml.regression._decision_tree/DecisionTree/predict/selfstdlib/safeds.ml.classical.regression._decision_tree/DecisionTree/predict/self</v>
      </c>
      <c r="I1062" t="str">
        <f>IF(A1062="-","+","-")</f>
        <v>-</v>
      </c>
      <c r="J1062" t="str">
        <f>IF(AND(I1062="-",NOT(D1062="ok")),"+","")</f>
        <v/>
      </c>
      <c r="K1062" t="str">
        <f>IF(AND(I1062="+",NOT(D1062="ok")),"+","")</f>
        <v/>
      </c>
      <c r="L1062" t="str">
        <f>IF(AND(I1062="-",D1062="?",A1062&lt;$M$18),"+","")</f>
        <v/>
      </c>
      <c r="N1062" t="str">
        <f>IF(AND(D1062="ok",I1062="-"),"+","")</f>
        <v>+</v>
      </c>
      <c r="O1062" t="str">
        <f>IF(AND(I1062="+",D1062="ok"),"+","")</f>
        <v/>
      </c>
    </row>
    <row r="1063" spans="1:18" x14ac:dyDescent="0.25">
      <c r="A1063" s="1" t="s">
        <v>6</v>
      </c>
      <c r="B1063" s="3" t="s">
        <v>889</v>
      </c>
      <c r="C1063" s="1"/>
      <c r="D1063" s="8" t="s">
        <v>1179</v>
      </c>
      <c r="E1063" t="s">
        <v>1246</v>
      </c>
      <c r="F1063" t="str">
        <f>_xlfn.CONCAT(B1063,C1063)</f>
        <v>stdlib/safeds.ml.regression._decision_tree/DecisionTree/predict/target_name</v>
      </c>
      <c r="I1063" t="str">
        <f>IF(A1063="-","+","-")</f>
        <v>+</v>
      </c>
      <c r="J1063" t="str">
        <f>IF(AND(I1063="-",NOT(D1063="ok")),"+","")</f>
        <v/>
      </c>
      <c r="K1063" t="str">
        <f>IF(AND(I1063="+",NOT(D1063="ok")),"+","")</f>
        <v/>
      </c>
      <c r="L1063" t="str">
        <f>IF(AND(I1063="-",D1063="?",A1063&lt;$M$18),"+","")</f>
        <v/>
      </c>
      <c r="N1063" t="str">
        <f>IF(AND(D1063="ok",I1063="-"),"+","")</f>
        <v/>
      </c>
      <c r="O1063" t="str">
        <f>IF(AND(I1063="+",D1063="ok"),"+","")</f>
        <v>+</v>
      </c>
      <c r="P1063" t="str">
        <f>IF(AND(K1063="+",C1063&lt;&gt;""),"+","")</f>
        <v/>
      </c>
      <c r="Q1063" t="str">
        <f>IF(AND(I1063="-",NOT(D1063="ok")),LEN(B1063)-LEN(SUBSTITUTE(B1063,",",""))+"1","")</f>
        <v/>
      </c>
      <c r="R1063" t="str">
        <f>IF(AND(I1063="-",NOT(D1063="ok")),LEN(C1063)-LEN(SUBSTITUTE(C1063,",",""))+"1","")</f>
        <v/>
      </c>
    </row>
    <row r="1064" spans="1:18" x14ac:dyDescent="0.25">
      <c r="A1064" s="1" t="s">
        <v>6</v>
      </c>
      <c r="B1064" s="14" t="s">
        <v>45</v>
      </c>
      <c r="C1064" s="1"/>
      <c r="D1064" s="8" t="str">
        <f>IF(B1064=C1064,"ok","-")</f>
        <v>-</v>
      </c>
      <c r="F1064" t="str">
        <f>_xlfn.CONCAT(B1064,C1064)</f>
        <v>stdlib/safeds.ml.regression._elastic_net_regression/ElasticNetRegression</v>
      </c>
      <c r="I1064" t="str">
        <f>IF(A1064="-","+","-")</f>
        <v>+</v>
      </c>
      <c r="J1064" t="str">
        <f>IF(AND(I1064="-",NOT(D1064="ok")),"+","")</f>
        <v/>
      </c>
      <c r="K1064" t="str">
        <f>IF(AND(I1064="+",NOT(D1064="ok")),"+","")</f>
        <v>+</v>
      </c>
      <c r="L1064" t="str">
        <f>IF(AND(I1064="-",D1064="?",A1064&lt;$M$18),"+","")</f>
        <v/>
      </c>
      <c r="N1064" t="str">
        <f>IF(AND(D1064="ok",I1064="-"),"+","")</f>
        <v/>
      </c>
      <c r="O1064" t="str">
        <f>IF(AND(I1064="+",D1064="ok"),"+","")</f>
        <v/>
      </c>
      <c r="P1064" t="str">
        <f>IF(AND(K1064="+",C1064&lt;&gt;""),"+","")</f>
        <v/>
      </c>
      <c r="Q1064" t="str">
        <f>IF(AND(I1064="-",NOT(D1064="ok")),LEN(B1064)-LEN(SUBSTITUTE(B1064,",",""))+"1","")</f>
        <v/>
      </c>
      <c r="R1064" t="str">
        <f>IF(AND(I1064="-",NOT(D1064="ok")),LEN(C1064)-LEN(SUBSTITUTE(C1064,",",""))+"1","")</f>
        <v/>
      </c>
    </row>
    <row r="1065" spans="1:18" x14ac:dyDescent="0.25">
      <c r="A1065" s="1" t="s">
        <v>6</v>
      </c>
      <c r="B1065" s="14" t="s">
        <v>290</v>
      </c>
      <c r="C1065" s="1"/>
      <c r="D1065" s="8" t="str">
        <f>IF(B1065=C1065,"ok","-")</f>
        <v>-</v>
      </c>
      <c r="F1065" t="str">
        <f>_xlfn.CONCAT(B1065,C1065)</f>
        <v>stdlib/safeds.ml.regression._elastic_net_regression/ElasticNetRegression/__init__</v>
      </c>
      <c r="I1065" t="str">
        <f>IF(A1065="-","+","-")</f>
        <v>+</v>
      </c>
      <c r="J1065" t="str">
        <f>IF(AND(I1065="-",NOT(D1065="ok")),"+","")</f>
        <v/>
      </c>
      <c r="K1065" t="str">
        <f>IF(AND(I1065="+",NOT(D1065="ok")),"+","")</f>
        <v>+</v>
      </c>
      <c r="L1065" t="str">
        <f>IF(AND(I1065="-",D1065="?",A1065&lt;$M$18),"+","")</f>
        <v/>
      </c>
      <c r="N1065" t="str">
        <f>IF(AND(D1065="ok",I1065="-"),"+","")</f>
        <v/>
      </c>
      <c r="O1065" t="str">
        <f>IF(AND(I1065="+",D1065="ok"),"+","")</f>
        <v/>
      </c>
      <c r="P1065" t="str">
        <f>IF(AND(K1065="+",C1065&lt;&gt;""),"+","")</f>
        <v/>
      </c>
      <c r="Q1065" t="str">
        <f>IF(AND(I1065="-",NOT(D1065="ok")),LEN(B1065)-LEN(SUBSTITUTE(B1065,",",""))+"1","")</f>
        <v/>
      </c>
      <c r="R1065" t="str">
        <f>IF(AND(I1065="-",NOT(D1065="ok")),LEN(C1065)-LEN(SUBSTITUTE(C1065,",",""))+"1","")</f>
        <v/>
      </c>
    </row>
    <row r="1066" spans="1:18" x14ac:dyDescent="0.25">
      <c r="A1066" s="1" t="s">
        <v>6</v>
      </c>
      <c r="B1066" s="14" t="s">
        <v>890</v>
      </c>
      <c r="C1066" s="1"/>
      <c r="D1066" s="8" t="str">
        <f>IF(B1066=C1066,"ok","-")</f>
        <v>-</v>
      </c>
      <c r="F1066" t="str">
        <f>_xlfn.CONCAT(B1066,C1066)</f>
        <v>stdlib/safeds.ml.regression._elastic_net_regression/ElasticNetRegression/__init__/self</v>
      </c>
      <c r="I1066" t="str">
        <f>IF(A1066="-","+","-")</f>
        <v>+</v>
      </c>
      <c r="J1066" t="str">
        <f>IF(AND(I1066="-",NOT(D1066="ok")),"+","")</f>
        <v/>
      </c>
      <c r="K1066" t="str">
        <f>IF(AND(I1066="+",NOT(D1066="ok")),"+","")</f>
        <v>+</v>
      </c>
      <c r="L1066" t="str">
        <f>IF(AND(I1066="-",D1066="?",A1066&lt;$M$18),"+","")</f>
        <v/>
      </c>
      <c r="N1066" t="str">
        <f>IF(AND(D1066="ok",I1066="-"),"+","")</f>
        <v/>
      </c>
      <c r="O1066" t="str">
        <f>IF(AND(I1066="+",D1066="ok"),"+","")</f>
        <v/>
      </c>
      <c r="P1066" t="str">
        <f>IF(AND(K1066="+",C1066&lt;&gt;""),"+","")</f>
        <v/>
      </c>
      <c r="Q1066" t="str">
        <f>IF(AND(I1066="-",NOT(D1066="ok")),LEN(B1066)-LEN(SUBSTITUTE(B1066,",",""))+"1","")</f>
        <v/>
      </c>
      <c r="R1066" t="str">
        <f>IF(AND(I1066="-",NOT(D1066="ok")),LEN(C1066)-LEN(SUBSTITUTE(C1066,",",""))+"1","")</f>
        <v/>
      </c>
    </row>
    <row r="1067" spans="1:18" x14ac:dyDescent="0.25">
      <c r="A1067" s="1" t="s">
        <v>6</v>
      </c>
      <c r="B1067" s="14" t="s">
        <v>291</v>
      </c>
      <c r="C1067" s="1"/>
      <c r="D1067" s="8" t="str">
        <f>IF(B1067=C1067,"ok","-")</f>
        <v>-</v>
      </c>
      <c r="F1067" t="str">
        <f>_xlfn.CONCAT(B1067,C1067)</f>
        <v>stdlib/safeds.ml.regression._elastic_net_regression/ElasticNetRegression/fit</v>
      </c>
      <c r="I1067" t="str">
        <f>IF(A1067="-","+","-")</f>
        <v>+</v>
      </c>
      <c r="J1067" t="str">
        <f>IF(AND(I1067="-",NOT(D1067="ok")),"+","")</f>
        <v/>
      </c>
      <c r="K1067" t="str">
        <f>IF(AND(I1067="+",NOT(D1067="ok")),"+","")</f>
        <v>+</v>
      </c>
      <c r="L1067" t="str">
        <f>IF(AND(I1067="-",D1067="?",A1067&lt;$M$18),"+","")</f>
        <v/>
      </c>
      <c r="N1067" t="str">
        <f>IF(AND(D1067="ok",I1067="-"),"+","")</f>
        <v/>
      </c>
      <c r="O1067" t="str">
        <f>IF(AND(I1067="+",D1067="ok"),"+","")</f>
        <v/>
      </c>
      <c r="P1067" t="str">
        <f>IF(AND(K1067="+",C1067&lt;&gt;""),"+","")</f>
        <v/>
      </c>
      <c r="Q1067" t="str">
        <f>IF(AND(I1067="-",NOT(D1067="ok")),LEN(B1067)-LEN(SUBSTITUTE(B1067,",",""))+"1","")</f>
        <v/>
      </c>
      <c r="R1067" t="str">
        <f>IF(AND(I1067="-",NOT(D1067="ok")),LEN(C1067)-LEN(SUBSTITUTE(C1067,",",""))+"1","")</f>
        <v/>
      </c>
    </row>
    <row r="1068" spans="1:18" x14ac:dyDescent="0.25">
      <c r="A1068" s="1" t="s">
        <v>6</v>
      </c>
      <c r="B1068" s="14" t="s">
        <v>891</v>
      </c>
      <c r="C1068" s="1"/>
      <c r="D1068" s="8" t="str">
        <f>IF(B1068=C1068,"ok","-")</f>
        <v>-</v>
      </c>
      <c r="F1068" t="str">
        <f>_xlfn.CONCAT(B1068,C1068)</f>
        <v>stdlib/safeds.ml.regression._elastic_net_regression/ElasticNetRegression/fit/self</v>
      </c>
      <c r="I1068" t="str">
        <f>IF(A1068="-","+","-")</f>
        <v>+</v>
      </c>
      <c r="J1068" t="str">
        <f>IF(AND(I1068="-",NOT(D1068="ok")),"+","")</f>
        <v/>
      </c>
      <c r="K1068" t="str">
        <f>IF(AND(I1068="+",NOT(D1068="ok")),"+","")</f>
        <v>+</v>
      </c>
      <c r="L1068" t="str">
        <f>IF(AND(I1068="-",D1068="?",A1068&lt;$M$18),"+","")</f>
        <v/>
      </c>
      <c r="N1068" t="str">
        <f>IF(AND(D1068="ok",I1068="-"),"+","")</f>
        <v/>
      </c>
      <c r="O1068" t="str">
        <f>IF(AND(I1068="+",D1068="ok"),"+","")</f>
        <v/>
      </c>
      <c r="P1068" t="str">
        <f>IF(AND(K1068="+",C1068&lt;&gt;""),"+","")</f>
        <v/>
      </c>
      <c r="Q1068" t="str">
        <f>IF(AND(I1068="-",NOT(D1068="ok")),LEN(B1068)-LEN(SUBSTITUTE(B1068,",",""))+"1","")</f>
        <v/>
      </c>
      <c r="R1068" t="str">
        <f>IF(AND(I1068="-",NOT(D1068="ok")),LEN(C1068)-LEN(SUBSTITUTE(C1068,",",""))+"1","")</f>
        <v/>
      </c>
    </row>
    <row r="1069" spans="1:18" ht="30" x14ac:dyDescent="0.25">
      <c r="A1069" s="1" t="s">
        <v>6</v>
      </c>
      <c r="B1069" s="14" t="s">
        <v>892</v>
      </c>
      <c r="C1069" s="1"/>
      <c r="D1069" s="8" t="str">
        <f>IF(B1069=C1069,"ok","-")</f>
        <v>-</v>
      </c>
      <c r="F1069" t="str">
        <f>_xlfn.CONCAT(B1069,C1069)</f>
        <v>stdlib/safeds.ml.regression._elastic_net_regression/ElasticNetRegression/fit/tagged_table</v>
      </c>
      <c r="I1069" t="str">
        <f>IF(A1069="-","+","-")</f>
        <v>+</v>
      </c>
      <c r="J1069" t="str">
        <f>IF(AND(I1069="-",NOT(D1069="ok")),"+","")</f>
        <v/>
      </c>
      <c r="K1069" t="str">
        <f>IF(AND(I1069="+",NOT(D1069="ok")),"+","")</f>
        <v>+</v>
      </c>
      <c r="L1069" t="str">
        <f>IF(AND(I1069="-",D1069="?",A1069&lt;$M$18),"+","")</f>
        <v/>
      </c>
      <c r="N1069" t="str">
        <f>IF(AND(D1069="ok",I1069="-"),"+","")</f>
        <v/>
      </c>
      <c r="O1069" t="str">
        <f>IF(AND(I1069="+",D1069="ok"),"+","")</f>
        <v/>
      </c>
      <c r="P1069" t="str">
        <f>IF(AND(K1069="+",C1069&lt;&gt;""),"+","")</f>
        <v/>
      </c>
      <c r="Q1069" t="str">
        <f>IF(AND(I1069="-",NOT(D1069="ok")),LEN(B1069)-LEN(SUBSTITUTE(B1069,",",""))+"1","")</f>
        <v/>
      </c>
      <c r="R1069" t="str">
        <f>IF(AND(I1069="-",NOT(D1069="ok")),LEN(C1069)-LEN(SUBSTITUTE(C1069,",",""))+"1","")</f>
        <v/>
      </c>
    </row>
    <row r="1070" spans="1:18" x14ac:dyDescent="0.25">
      <c r="A1070" s="1" t="s">
        <v>6</v>
      </c>
      <c r="B1070" s="14" t="s">
        <v>292</v>
      </c>
      <c r="C1070" s="1"/>
      <c r="D1070" s="8" t="str">
        <f>IF(B1070=C1070,"ok","-")</f>
        <v>-</v>
      </c>
      <c r="F1070" t="str">
        <f>_xlfn.CONCAT(B1070,C1070)</f>
        <v>stdlib/safeds.ml.regression._elastic_net_regression/ElasticNetRegression/predict</v>
      </c>
      <c r="I1070" t="str">
        <f>IF(A1070="-","+","-")</f>
        <v>+</v>
      </c>
      <c r="J1070" t="str">
        <f>IF(AND(I1070="-",NOT(D1070="ok")),"+","")</f>
        <v/>
      </c>
      <c r="K1070" t="str">
        <f>IF(AND(I1070="+",NOT(D1070="ok")),"+","")</f>
        <v>+</v>
      </c>
      <c r="L1070" t="str">
        <f>IF(AND(I1070="-",D1070="?",A1070&lt;$M$18),"+","")</f>
        <v/>
      </c>
      <c r="N1070" t="str">
        <f>IF(AND(D1070="ok",I1070="-"),"+","")</f>
        <v/>
      </c>
      <c r="O1070" t="str">
        <f>IF(AND(I1070="+",D1070="ok"),"+","")</f>
        <v/>
      </c>
      <c r="P1070" t="str">
        <f>IF(AND(K1070="+",C1070&lt;&gt;""),"+","")</f>
        <v/>
      </c>
      <c r="Q1070" t="str">
        <f>IF(AND(I1070="-",NOT(D1070="ok")),LEN(B1070)-LEN(SUBSTITUTE(B1070,",",""))+"1","")</f>
        <v/>
      </c>
      <c r="R1070" t="str">
        <f>IF(AND(I1070="-",NOT(D1070="ok")),LEN(C1070)-LEN(SUBSTITUTE(C1070,",",""))+"1","")</f>
        <v/>
      </c>
    </row>
    <row r="1071" spans="1:18" ht="30" x14ac:dyDescent="0.25">
      <c r="A1071" s="1" t="s">
        <v>640</v>
      </c>
      <c r="B1071" s="3" t="s">
        <v>653</v>
      </c>
      <c r="C1071" s="3" t="s">
        <v>654</v>
      </c>
      <c r="D1071" s="8" t="s">
        <v>1179</v>
      </c>
      <c r="F1071" t="str">
        <f>_xlfn.CONCAT(B1071,C1071)</f>
        <v>stdlib/safeds.ml.regression._elastic_net_regression/ElasticNetRegression/predict/datasetstdlib/safeds.ml.classical.regression._elastic_net_regression/ElasticNetRegression/predict/dataset</v>
      </c>
      <c r="I1071" t="str">
        <f>IF(A1071="-","+","-")</f>
        <v>-</v>
      </c>
      <c r="J1071" t="str">
        <f>IF(AND(I1071="-",NOT(D1071="ok")),"+","")</f>
        <v/>
      </c>
      <c r="K1071" t="str">
        <f>IF(AND(I1071="+",NOT(D1071="ok")),"+","")</f>
        <v/>
      </c>
      <c r="L1071" t="str">
        <f>IF(AND(I1071="-",D1071="?",A1071&lt;$M$18),"+","")</f>
        <v/>
      </c>
      <c r="N1071" t="str">
        <f>IF(AND(D1071="ok",I1071="-"),"+","")</f>
        <v>+</v>
      </c>
      <c r="O1071" t="str">
        <f>IF(AND(I1071="+",D1071="ok"),"+","")</f>
        <v/>
      </c>
    </row>
    <row r="1072" spans="1:18" ht="30" x14ac:dyDescent="0.25">
      <c r="A1072" s="1" t="s">
        <v>669</v>
      </c>
      <c r="B1072" s="3" t="s">
        <v>682</v>
      </c>
      <c r="C1072" s="3" t="s">
        <v>683</v>
      </c>
      <c r="D1072" s="8" t="s">
        <v>1179</v>
      </c>
      <c r="F1072" t="str">
        <f>_xlfn.CONCAT(B1072,C1072)</f>
        <v>stdlib/safeds.ml.regression._elastic_net_regression/ElasticNetRegression/predict/selfstdlib/safeds.ml.classical.regression._elastic_net_regression/ElasticNetRegression/predict/self</v>
      </c>
      <c r="I1072" t="str">
        <f>IF(A1072="-","+","-")</f>
        <v>-</v>
      </c>
      <c r="J1072" t="str">
        <f>IF(AND(I1072="-",NOT(D1072="ok")),"+","")</f>
        <v/>
      </c>
      <c r="K1072" t="str">
        <f>IF(AND(I1072="+",NOT(D1072="ok")),"+","")</f>
        <v/>
      </c>
      <c r="L1072" t="str">
        <f>IF(AND(I1072="-",D1072="?",A1072&lt;$M$18),"+","")</f>
        <v/>
      </c>
      <c r="N1072" t="str">
        <f>IF(AND(D1072="ok",I1072="-"),"+","")</f>
        <v>+</v>
      </c>
      <c r="O1072" t="str">
        <f>IF(AND(I1072="+",D1072="ok"),"+","")</f>
        <v/>
      </c>
    </row>
    <row r="1073" spans="1:18" ht="30" x14ac:dyDescent="0.25">
      <c r="A1073" s="1" t="s">
        <v>6</v>
      </c>
      <c r="B1073" s="14" t="s">
        <v>893</v>
      </c>
      <c r="C1073" s="1"/>
      <c r="D1073" s="8" t="s">
        <v>1179</v>
      </c>
      <c r="E1073" t="s">
        <v>1246</v>
      </c>
      <c r="F1073" t="str">
        <f>_xlfn.CONCAT(B1073,C1073)</f>
        <v>stdlib/safeds.ml.regression._elastic_net_regression/ElasticNetRegression/predict/target_name</v>
      </c>
      <c r="I1073" t="str">
        <f>IF(A1073="-","+","-")</f>
        <v>+</v>
      </c>
      <c r="J1073" t="str">
        <f>IF(AND(I1073="-",NOT(D1073="ok")),"+","")</f>
        <v/>
      </c>
      <c r="K1073" t="str">
        <f>IF(AND(I1073="+",NOT(D1073="ok")),"+","")</f>
        <v/>
      </c>
      <c r="L1073" t="str">
        <f>IF(AND(I1073="-",D1073="?",A1073&lt;$M$18),"+","")</f>
        <v/>
      </c>
      <c r="N1073" t="str">
        <f>IF(AND(D1073="ok",I1073="-"),"+","")</f>
        <v/>
      </c>
      <c r="O1073" t="str">
        <f>IF(AND(I1073="+",D1073="ok"),"+","")</f>
        <v>+</v>
      </c>
    </row>
    <row r="1074" spans="1:18" x14ac:dyDescent="0.25">
      <c r="A1074" s="1" t="s">
        <v>6</v>
      </c>
      <c r="B1074" s="14" t="s">
        <v>46</v>
      </c>
      <c r="C1074" s="1"/>
      <c r="D1074" s="8" t="str">
        <f>IF(B1074=C1074,"ok","-")</f>
        <v>-</v>
      </c>
      <c r="F1074" t="str">
        <f>_xlfn.CONCAT(B1074,C1074)</f>
        <v>stdlib/safeds.ml.regression._gradient_boosting_regression/GradientBoosting</v>
      </c>
      <c r="I1074" t="str">
        <f>IF(A1074="-","+","-")</f>
        <v>+</v>
      </c>
      <c r="J1074" t="str">
        <f>IF(AND(I1074="-",NOT(D1074="ok")),"+","")</f>
        <v/>
      </c>
      <c r="K1074" t="str">
        <f>IF(AND(I1074="+",NOT(D1074="ok")),"+","")</f>
        <v>+</v>
      </c>
      <c r="L1074" t="str">
        <f>IF(AND(I1074="-",D1074="?",A1074&lt;$M$18),"+","")</f>
        <v/>
      </c>
      <c r="N1074" t="str">
        <f>IF(AND(D1074="ok",I1074="-"),"+","")</f>
        <v/>
      </c>
      <c r="O1074" t="str">
        <f>IF(AND(I1074="+",D1074="ok"),"+","")</f>
        <v/>
      </c>
      <c r="P1074" t="str">
        <f>IF(AND(K1074="+",C1074&lt;&gt;""),"+","")</f>
        <v/>
      </c>
      <c r="Q1074" t="str">
        <f>IF(AND(I1074="-",NOT(D1074="ok")),LEN(B1074)-LEN(SUBSTITUTE(B1074,",",""))+"1","")</f>
        <v/>
      </c>
      <c r="R1074" t="str">
        <f>IF(AND(I1074="-",NOT(D1074="ok")),LEN(C1074)-LEN(SUBSTITUTE(C1074,",",""))+"1","")</f>
        <v/>
      </c>
    </row>
    <row r="1075" spans="1:18" x14ac:dyDescent="0.25">
      <c r="A1075" s="1" t="s">
        <v>6</v>
      </c>
      <c r="B1075" s="14" t="s">
        <v>293</v>
      </c>
      <c r="C1075" s="1"/>
      <c r="D1075" s="8" t="str">
        <f>IF(B1075=C1075,"ok","-")</f>
        <v>-</v>
      </c>
      <c r="F1075" t="str">
        <f>_xlfn.CONCAT(B1075,C1075)</f>
        <v>stdlib/safeds.ml.regression._gradient_boosting_regression/GradientBoosting/__init__</v>
      </c>
      <c r="I1075" t="str">
        <f>IF(A1075="-","+","-")</f>
        <v>+</v>
      </c>
      <c r="J1075" t="str">
        <f>IF(AND(I1075="-",NOT(D1075="ok")),"+","")</f>
        <v/>
      </c>
      <c r="K1075" t="str">
        <f>IF(AND(I1075="+",NOT(D1075="ok")),"+","")</f>
        <v>+</v>
      </c>
      <c r="L1075" t="str">
        <f>IF(AND(I1075="-",D1075="?",A1075&lt;$M$18),"+","")</f>
        <v/>
      </c>
      <c r="N1075" t="str">
        <f>IF(AND(D1075="ok",I1075="-"),"+","")</f>
        <v/>
      </c>
      <c r="O1075" t="str">
        <f>IF(AND(I1075="+",D1075="ok"),"+","")</f>
        <v/>
      </c>
      <c r="P1075" t="str">
        <f>IF(AND(K1075="+",C1075&lt;&gt;""),"+","")</f>
        <v/>
      </c>
      <c r="Q1075" t="str">
        <f>IF(AND(I1075="-",NOT(D1075="ok")),LEN(B1075)-LEN(SUBSTITUTE(B1075,",",""))+"1","")</f>
        <v/>
      </c>
      <c r="R1075" t="str">
        <f>IF(AND(I1075="-",NOT(D1075="ok")),LEN(C1075)-LEN(SUBSTITUTE(C1075,",",""))+"1","")</f>
        <v/>
      </c>
    </row>
    <row r="1076" spans="1:18" ht="30" x14ac:dyDescent="0.25">
      <c r="A1076" s="1" t="s">
        <v>6</v>
      </c>
      <c r="B1076" s="14" t="s">
        <v>894</v>
      </c>
      <c r="C1076" s="1"/>
      <c r="D1076" s="8" t="str">
        <f>IF(B1076=C1076,"ok","-")</f>
        <v>-</v>
      </c>
      <c r="F1076" t="str">
        <f>_xlfn.CONCAT(B1076,C1076)</f>
        <v>stdlib/safeds.ml.regression._gradient_boosting_regression/GradientBoosting/__init__/self</v>
      </c>
      <c r="I1076" t="str">
        <f>IF(A1076="-","+","-")</f>
        <v>+</v>
      </c>
      <c r="J1076" t="str">
        <f>IF(AND(I1076="-",NOT(D1076="ok")),"+","")</f>
        <v/>
      </c>
      <c r="K1076" t="str">
        <f>IF(AND(I1076="+",NOT(D1076="ok")),"+","")</f>
        <v>+</v>
      </c>
      <c r="L1076" t="str">
        <f>IF(AND(I1076="-",D1076="?",A1076&lt;$M$18),"+","")</f>
        <v/>
      </c>
      <c r="N1076" t="str">
        <f>IF(AND(D1076="ok",I1076="-"),"+","")</f>
        <v/>
      </c>
      <c r="O1076" t="str">
        <f>IF(AND(I1076="+",D1076="ok"),"+","")</f>
        <v/>
      </c>
      <c r="P1076" t="str">
        <f>IF(AND(K1076="+",C1076&lt;&gt;""),"+","")</f>
        <v/>
      </c>
      <c r="Q1076" t="str">
        <f>IF(AND(I1076="-",NOT(D1076="ok")),LEN(B1076)-LEN(SUBSTITUTE(B1076,",",""))+"1","")</f>
        <v/>
      </c>
      <c r="R1076" t="str">
        <f>IF(AND(I1076="-",NOT(D1076="ok")),LEN(C1076)-LEN(SUBSTITUTE(C1076,",",""))+"1","")</f>
        <v/>
      </c>
    </row>
    <row r="1077" spans="1:18" x14ac:dyDescent="0.25">
      <c r="A1077" s="1" t="s">
        <v>6</v>
      </c>
      <c r="B1077" s="14" t="s">
        <v>294</v>
      </c>
      <c r="C1077" s="1"/>
      <c r="D1077" s="8" t="str">
        <f>IF(B1077=C1077,"ok","-")</f>
        <v>-</v>
      </c>
      <c r="F1077" t="str">
        <f>_xlfn.CONCAT(B1077,C1077)</f>
        <v>stdlib/safeds.ml.regression._gradient_boosting_regression/GradientBoosting/fit</v>
      </c>
      <c r="I1077" t="str">
        <f>IF(A1077="-","+","-")</f>
        <v>+</v>
      </c>
      <c r="J1077" t="str">
        <f>IF(AND(I1077="-",NOT(D1077="ok")),"+","")</f>
        <v/>
      </c>
      <c r="K1077" t="str">
        <f>IF(AND(I1077="+",NOT(D1077="ok")),"+","")</f>
        <v>+</v>
      </c>
      <c r="L1077" t="str">
        <f>IF(AND(I1077="-",D1077="?",A1077&lt;$M$18),"+","")</f>
        <v/>
      </c>
      <c r="N1077" t="str">
        <f>IF(AND(D1077="ok",I1077="-"),"+","")</f>
        <v/>
      </c>
      <c r="O1077" t="str">
        <f>IF(AND(I1077="+",D1077="ok"),"+","")</f>
        <v/>
      </c>
      <c r="P1077" t="str">
        <f>IF(AND(K1077="+",C1077&lt;&gt;""),"+","")</f>
        <v/>
      </c>
      <c r="Q1077" t="str">
        <f>IF(AND(I1077="-",NOT(D1077="ok")),LEN(B1077)-LEN(SUBSTITUTE(B1077,",",""))+"1","")</f>
        <v/>
      </c>
      <c r="R1077" t="str">
        <f>IF(AND(I1077="-",NOT(D1077="ok")),LEN(C1077)-LEN(SUBSTITUTE(C1077,",",""))+"1","")</f>
        <v/>
      </c>
    </row>
    <row r="1078" spans="1:18" x14ac:dyDescent="0.25">
      <c r="A1078" s="1" t="s">
        <v>6</v>
      </c>
      <c r="B1078" s="14" t="s">
        <v>895</v>
      </c>
      <c r="C1078" s="1"/>
      <c r="D1078" s="8" t="str">
        <f>IF(B1078=C1078,"ok","-")</f>
        <v>-</v>
      </c>
      <c r="F1078" t="str">
        <f>_xlfn.CONCAT(B1078,C1078)</f>
        <v>stdlib/safeds.ml.regression._gradient_boosting_regression/GradientBoosting/fit/self</v>
      </c>
      <c r="I1078" t="str">
        <f>IF(A1078="-","+","-")</f>
        <v>+</v>
      </c>
      <c r="J1078" t="str">
        <f>IF(AND(I1078="-",NOT(D1078="ok")),"+","")</f>
        <v/>
      </c>
      <c r="K1078" t="str">
        <f>IF(AND(I1078="+",NOT(D1078="ok")),"+","")</f>
        <v>+</v>
      </c>
      <c r="L1078" t="str">
        <f>IF(AND(I1078="-",D1078="?",A1078&lt;$M$18),"+","")</f>
        <v/>
      </c>
      <c r="N1078" t="str">
        <f>IF(AND(D1078="ok",I1078="-"),"+","")</f>
        <v/>
      </c>
      <c r="O1078" t="str">
        <f>IF(AND(I1078="+",D1078="ok"),"+","")</f>
        <v/>
      </c>
      <c r="P1078" t="str">
        <f>IF(AND(K1078="+",C1078&lt;&gt;""),"+","")</f>
        <v/>
      </c>
      <c r="Q1078" t="str">
        <f>IF(AND(I1078="-",NOT(D1078="ok")),LEN(B1078)-LEN(SUBSTITUTE(B1078,",",""))+"1","")</f>
        <v/>
      </c>
      <c r="R1078" t="str">
        <f>IF(AND(I1078="-",NOT(D1078="ok")),LEN(C1078)-LEN(SUBSTITUTE(C1078,",",""))+"1","")</f>
        <v/>
      </c>
    </row>
    <row r="1079" spans="1:18" ht="30" x14ac:dyDescent="0.25">
      <c r="A1079" s="1" t="s">
        <v>6</v>
      </c>
      <c r="B1079" s="14" t="s">
        <v>896</v>
      </c>
      <c r="C1079" s="1"/>
      <c r="D1079" s="8" t="str">
        <f>IF(B1079=C1079,"ok","-")</f>
        <v>-</v>
      </c>
      <c r="F1079" t="str">
        <f>_xlfn.CONCAT(B1079,C1079)</f>
        <v>stdlib/safeds.ml.regression._gradient_boosting_regression/GradientBoosting/fit/tagged_table</v>
      </c>
      <c r="I1079" t="str">
        <f>IF(A1079="-","+","-")</f>
        <v>+</v>
      </c>
      <c r="J1079" t="str">
        <f>IF(AND(I1079="-",NOT(D1079="ok")),"+","")</f>
        <v/>
      </c>
      <c r="K1079" t="str">
        <f>IF(AND(I1079="+",NOT(D1079="ok")),"+","")</f>
        <v>+</v>
      </c>
      <c r="L1079" t="str">
        <f>IF(AND(I1079="-",D1079="?",A1079&lt;$M$18),"+","")</f>
        <v/>
      </c>
      <c r="N1079" t="str">
        <f>IF(AND(D1079="ok",I1079="-"),"+","")</f>
        <v/>
      </c>
      <c r="O1079" t="str">
        <f>IF(AND(I1079="+",D1079="ok"),"+","")</f>
        <v/>
      </c>
      <c r="P1079" t="str">
        <f>IF(AND(K1079="+",C1079&lt;&gt;""),"+","")</f>
        <v/>
      </c>
      <c r="Q1079" t="str">
        <f>IF(AND(I1079="-",NOT(D1079="ok")),LEN(B1079)-LEN(SUBSTITUTE(B1079,",",""))+"1","")</f>
        <v/>
      </c>
      <c r="R1079" t="str">
        <f>IF(AND(I1079="-",NOT(D1079="ok")),LEN(C1079)-LEN(SUBSTITUTE(C1079,",",""))+"1","")</f>
        <v/>
      </c>
    </row>
    <row r="1080" spans="1:18" x14ac:dyDescent="0.25">
      <c r="A1080" s="1" t="s">
        <v>6</v>
      </c>
      <c r="B1080" s="14" t="s">
        <v>295</v>
      </c>
      <c r="C1080" s="1"/>
      <c r="D1080" s="8" t="str">
        <f>IF(B1080=C1080,"ok","-")</f>
        <v>-</v>
      </c>
      <c r="F1080" t="str">
        <f>_xlfn.CONCAT(B1080,C1080)</f>
        <v>stdlib/safeds.ml.regression._gradient_boosting_regression/GradientBoosting/predict</v>
      </c>
      <c r="I1080" t="str">
        <f>IF(A1080="-","+","-")</f>
        <v>+</v>
      </c>
      <c r="J1080" t="str">
        <f>IF(AND(I1080="-",NOT(D1080="ok")),"+","")</f>
        <v/>
      </c>
      <c r="K1080" t="str">
        <f>IF(AND(I1080="+",NOT(D1080="ok")),"+","")</f>
        <v>+</v>
      </c>
      <c r="L1080" t="str">
        <f>IF(AND(I1080="-",D1080="?",A1080&lt;$M$18),"+","")</f>
        <v/>
      </c>
      <c r="N1080" t="str">
        <f>IF(AND(D1080="ok",I1080="-"),"+","")</f>
        <v/>
      </c>
      <c r="O1080" t="str">
        <f>IF(AND(I1080="+",D1080="ok"),"+","")</f>
        <v/>
      </c>
      <c r="P1080" t="str">
        <f>IF(AND(K1080="+",C1080&lt;&gt;""),"+","")</f>
        <v/>
      </c>
      <c r="Q1080" t="str">
        <f>IF(AND(I1080="-",NOT(D1080="ok")),LEN(B1080)-LEN(SUBSTITUTE(B1080,",",""))+"1","")</f>
        <v/>
      </c>
      <c r="R1080" t="str">
        <f>IF(AND(I1080="-",NOT(D1080="ok")),LEN(C1080)-LEN(SUBSTITUTE(C1080,",",""))+"1","")</f>
        <v/>
      </c>
    </row>
    <row r="1081" spans="1:18" ht="30" x14ac:dyDescent="0.25">
      <c r="A1081" s="1" t="s">
        <v>640</v>
      </c>
      <c r="B1081" s="3" t="s">
        <v>651</v>
      </c>
      <c r="C1081" s="3" t="s">
        <v>652</v>
      </c>
      <c r="D1081" s="8" t="s">
        <v>1179</v>
      </c>
      <c r="F1081" t="str">
        <f>_xlfn.CONCAT(B1081,C1081)</f>
        <v>stdlib/safeds.ml.regression._gradient_boosting_regression/GradientBoosting/predict/datasetstdlib/safeds.ml.classical.regression._gradient_boosting_regression/GradientBoosting/predict/dataset</v>
      </c>
      <c r="I1081" t="str">
        <f>IF(A1081="-","+","-")</f>
        <v>-</v>
      </c>
      <c r="J1081" t="str">
        <f>IF(AND(I1081="-",NOT(D1081="ok")),"+","")</f>
        <v/>
      </c>
      <c r="K1081" t="str">
        <f>IF(AND(I1081="+",NOT(D1081="ok")),"+","")</f>
        <v/>
      </c>
      <c r="L1081" t="str">
        <f>IF(AND(I1081="-",D1081="?",A1081&lt;$M$18),"+","")</f>
        <v/>
      </c>
      <c r="N1081" t="str">
        <f>IF(AND(D1081="ok",I1081="-"),"+","")</f>
        <v>+</v>
      </c>
      <c r="O1081" t="str">
        <f>IF(AND(I1081="+",D1081="ok"),"+","")</f>
        <v/>
      </c>
    </row>
    <row r="1082" spans="1:18" ht="30" x14ac:dyDescent="0.25">
      <c r="A1082" s="1" t="s">
        <v>669</v>
      </c>
      <c r="B1082" s="3" t="s">
        <v>680</v>
      </c>
      <c r="C1082" s="3" t="s">
        <v>681</v>
      </c>
      <c r="D1082" s="8" t="s">
        <v>1179</v>
      </c>
      <c r="F1082" t="str">
        <f>_xlfn.CONCAT(B1082,C1082)</f>
        <v>stdlib/safeds.ml.regression._gradient_boosting_regression/GradientBoosting/predict/selfstdlib/safeds.ml.classical.regression._gradient_boosting_regression/GradientBoosting/predict/self</v>
      </c>
      <c r="I1082" t="str">
        <f>IF(A1082="-","+","-")</f>
        <v>-</v>
      </c>
      <c r="J1082" t="str">
        <f>IF(AND(I1082="-",NOT(D1082="ok")),"+","")</f>
        <v/>
      </c>
      <c r="K1082" t="str">
        <f>IF(AND(I1082="+",NOT(D1082="ok")),"+","")</f>
        <v/>
      </c>
      <c r="L1082" t="str">
        <f>IF(AND(I1082="-",D1082="?",A1082&lt;$M$18),"+","")</f>
        <v/>
      </c>
      <c r="N1082" t="str">
        <f>IF(AND(D1082="ok",I1082="-"),"+","")</f>
        <v>+</v>
      </c>
      <c r="O1082" t="str">
        <f>IF(AND(I1082="+",D1082="ok"),"+","")</f>
        <v/>
      </c>
    </row>
    <row r="1083" spans="1:18" ht="30" x14ac:dyDescent="0.25">
      <c r="A1083" s="1" t="s">
        <v>6</v>
      </c>
      <c r="B1083" s="3" t="s">
        <v>897</v>
      </c>
      <c r="C1083" s="1"/>
      <c r="D1083" s="8" t="s">
        <v>1179</v>
      </c>
      <c r="E1083" t="s">
        <v>1246</v>
      </c>
      <c r="F1083" t="str">
        <f>_xlfn.CONCAT(B1083,C1083)</f>
        <v>stdlib/safeds.ml.regression._gradient_boosting_regression/GradientBoosting/predict/target_name</v>
      </c>
      <c r="I1083" t="str">
        <f>IF(A1083="-","+","-")</f>
        <v>+</v>
      </c>
      <c r="J1083" t="str">
        <f>IF(AND(I1083="-",NOT(D1083="ok")),"+","")</f>
        <v/>
      </c>
      <c r="K1083" t="str">
        <f>IF(AND(I1083="+",NOT(D1083="ok")),"+","")</f>
        <v/>
      </c>
      <c r="L1083" t="str">
        <f>IF(AND(I1083="-",D1083="?",A1083&lt;$M$18),"+","")</f>
        <v/>
      </c>
      <c r="N1083" t="str">
        <f>IF(AND(D1083="ok",I1083="-"),"+","")</f>
        <v/>
      </c>
      <c r="O1083" t="str">
        <f>IF(AND(I1083="+",D1083="ok"),"+","")</f>
        <v>+</v>
      </c>
    </row>
    <row r="1084" spans="1:18" x14ac:dyDescent="0.25">
      <c r="A1084" s="1" t="s">
        <v>6</v>
      </c>
      <c r="B1084" s="14" t="s">
        <v>47</v>
      </c>
      <c r="C1084" s="1"/>
      <c r="D1084" s="8" t="str">
        <f>IF(B1084=C1084,"ok","-")</f>
        <v>-</v>
      </c>
      <c r="F1084" t="str">
        <f>_xlfn.CONCAT(B1084,C1084)</f>
        <v>stdlib/safeds.ml.regression._k_nearest_neighbors/KNearestNeighbors</v>
      </c>
      <c r="I1084" t="str">
        <f>IF(A1084="-","+","-")</f>
        <v>+</v>
      </c>
      <c r="J1084" t="str">
        <f>IF(AND(I1084="-",NOT(D1084="ok")),"+","")</f>
        <v/>
      </c>
      <c r="K1084" t="str">
        <f>IF(AND(I1084="+",NOT(D1084="ok")),"+","")</f>
        <v>+</v>
      </c>
      <c r="L1084" t="str">
        <f>IF(AND(I1084="-",D1084="?",A1084&lt;$M$18),"+","")</f>
        <v/>
      </c>
      <c r="N1084" t="str">
        <f>IF(AND(D1084="ok",I1084="-"),"+","")</f>
        <v/>
      </c>
      <c r="O1084" t="str">
        <f>IF(AND(I1084="+",D1084="ok"),"+","")</f>
        <v/>
      </c>
      <c r="P1084" t="str">
        <f>IF(AND(K1084="+",C1084&lt;&gt;""),"+","")</f>
        <v/>
      </c>
      <c r="Q1084" t="str">
        <f>IF(AND(I1084="-",NOT(D1084="ok")),LEN(B1084)-LEN(SUBSTITUTE(B1084,",",""))+"1","")</f>
        <v/>
      </c>
      <c r="R1084" t="str">
        <f>IF(AND(I1084="-",NOT(D1084="ok")),LEN(C1084)-LEN(SUBSTITUTE(C1084,",",""))+"1","")</f>
        <v/>
      </c>
    </row>
    <row r="1085" spans="1:18" x14ac:dyDescent="0.25">
      <c r="A1085" s="1" t="s">
        <v>6</v>
      </c>
      <c r="B1085" s="14" t="s">
        <v>296</v>
      </c>
      <c r="C1085" s="1"/>
      <c r="D1085" s="8" t="str">
        <f>IF(B1085=C1085,"ok","-")</f>
        <v>-</v>
      </c>
      <c r="F1085" t="str">
        <f>_xlfn.CONCAT(B1085,C1085)</f>
        <v>stdlib/safeds.ml.regression._k_nearest_neighbors/KNearestNeighbors/__init__</v>
      </c>
      <c r="I1085" t="str">
        <f>IF(A1085="-","+","-")</f>
        <v>+</v>
      </c>
      <c r="J1085" t="str">
        <f>IF(AND(I1085="-",NOT(D1085="ok")),"+","")</f>
        <v/>
      </c>
      <c r="K1085" t="str">
        <f>IF(AND(I1085="+",NOT(D1085="ok")),"+","")</f>
        <v>+</v>
      </c>
      <c r="L1085" t="str">
        <f>IF(AND(I1085="-",D1085="?",A1085&lt;$M$18),"+","")</f>
        <v/>
      </c>
      <c r="N1085" t="str">
        <f>IF(AND(D1085="ok",I1085="-"),"+","")</f>
        <v/>
      </c>
      <c r="O1085" t="str">
        <f>IF(AND(I1085="+",D1085="ok"),"+","")</f>
        <v/>
      </c>
      <c r="P1085" t="str">
        <f>IF(AND(K1085="+",C1085&lt;&gt;""),"+","")</f>
        <v/>
      </c>
      <c r="Q1085" t="str">
        <f>IF(AND(I1085="-",NOT(D1085="ok")),LEN(B1085)-LEN(SUBSTITUTE(B1085,",",""))+"1","")</f>
        <v/>
      </c>
      <c r="R1085" t="str">
        <f>IF(AND(I1085="-",NOT(D1085="ok")),LEN(C1085)-LEN(SUBSTITUTE(C1085,",",""))+"1","")</f>
        <v/>
      </c>
    </row>
    <row r="1086" spans="1:18" ht="30" x14ac:dyDescent="0.25">
      <c r="A1086" s="1" t="s">
        <v>6</v>
      </c>
      <c r="B1086" s="14" t="s">
        <v>899</v>
      </c>
      <c r="C1086" s="1"/>
      <c r="D1086" s="8" t="str">
        <f>IF(B1086=C1086,"ok","-")</f>
        <v>-</v>
      </c>
      <c r="F1086" t="str">
        <f>_xlfn.CONCAT(B1086,C1086)</f>
        <v>stdlib/safeds.ml.regression._k_nearest_neighbors/KNearestNeighbors/__init__/n_neighbors</v>
      </c>
      <c r="I1086" t="str">
        <f>IF(A1086="-","+","-")</f>
        <v>+</v>
      </c>
      <c r="J1086" t="str">
        <f>IF(AND(I1086="-",NOT(D1086="ok")),"+","")</f>
        <v/>
      </c>
      <c r="K1086" t="str">
        <f>IF(AND(I1086="+",NOT(D1086="ok")),"+","")</f>
        <v>+</v>
      </c>
      <c r="L1086" t="str">
        <f>IF(AND(I1086="-",D1086="?",A1086&lt;$M$18),"+","")</f>
        <v/>
      </c>
      <c r="N1086" t="str">
        <f>IF(AND(D1086="ok",I1086="-"),"+","")</f>
        <v/>
      </c>
      <c r="O1086" t="str">
        <f>IF(AND(I1086="+",D1086="ok"),"+","")</f>
        <v/>
      </c>
      <c r="P1086" t="str">
        <f>IF(AND(K1086="+",C1086&lt;&gt;""),"+","")</f>
        <v/>
      </c>
      <c r="Q1086" t="str">
        <f>IF(AND(I1086="-",NOT(D1086="ok")),LEN(B1086)-LEN(SUBSTITUTE(B1086,",",""))+"1","")</f>
        <v/>
      </c>
      <c r="R1086" t="str">
        <f>IF(AND(I1086="-",NOT(D1086="ok")),LEN(C1086)-LEN(SUBSTITUTE(C1086,",",""))+"1","")</f>
        <v/>
      </c>
    </row>
    <row r="1087" spans="1:18" x14ac:dyDescent="0.25">
      <c r="A1087" s="1" t="s">
        <v>6</v>
      </c>
      <c r="B1087" s="14" t="s">
        <v>898</v>
      </c>
      <c r="C1087" s="1"/>
      <c r="D1087" s="8" t="str">
        <f>IF(B1087=C1087,"ok","-")</f>
        <v>-</v>
      </c>
      <c r="F1087" t="str">
        <f>_xlfn.CONCAT(B1087,C1087)</f>
        <v>stdlib/safeds.ml.regression._k_nearest_neighbors/KNearestNeighbors/__init__/self</v>
      </c>
      <c r="I1087" t="str">
        <f>IF(A1087="-","+","-")</f>
        <v>+</v>
      </c>
      <c r="J1087" t="str">
        <f>IF(AND(I1087="-",NOT(D1087="ok")),"+","")</f>
        <v/>
      </c>
      <c r="K1087" t="str">
        <f>IF(AND(I1087="+",NOT(D1087="ok")),"+","")</f>
        <v>+</v>
      </c>
      <c r="L1087" t="str">
        <f>IF(AND(I1087="-",D1087="?",A1087&lt;$M$18),"+","")</f>
        <v/>
      </c>
      <c r="N1087" t="str">
        <f>IF(AND(D1087="ok",I1087="-"),"+","")</f>
        <v/>
      </c>
      <c r="O1087" t="str">
        <f>IF(AND(I1087="+",D1087="ok"),"+","")</f>
        <v/>
      </c>
      <c r="P1087" t="str">
        <f>IF(AND(K1087="+",C1087&lt;&gt;""),"+","")</f>
        <v/>
      </c>
      <c r="Q1087" t="str">
        <f>IF(AND(I1087="-",NOT(D1087="ok")),LEN(B1087)-LEN(SUBSTITUTE(B1087,",",""))+"1","")</f>
        <v/>
      </c>
      <c r="R1087" t="str">
        <f>IF(AND(I1087="-",NOT(D1087="ok")),LEN(C1087)-LEN(SUBSTITUTE(C1087,",",""))+"1","")</f>
        <v/>
      </c>
    </row>
    <row r="1088" spans="1:18" x14ac:dyDescent="0.25">
      <c r="A1088" s="1" t="s">
        <v>6</v>
      </c>
      <c r="B1088" s="14" t="s">
        <v>297</v>
      </c>
      <c r="C1088" s="1"/>
      <c r="D1088" s="8" t="str">
        <f>IF(B1088=C1088,"ok","-")</f>
        <v>-</v>
      </c>
      <c r="F1088" t="str">
        <f>_xlfn.CONCAT(B1088,C1088)</f>
        <v>stdlib/safeds.ml.regression._k_nearest_neighbors/KNearestNeighbors/fit</v>
      </c>
      <c r="I1088" t="str">
        <f>IF(A1088="-","+","-")</f>
        <v>+</v>
      </c>
      <c r="J1088" t="str">
        <f>IF(AND(I1088="-",NOT(D1088="ok")),"+","")</f>
        <v/>
      </c>
      <c r="K1088" t="str">
        <f>IF(AND(I1088="+",NOT(D1088="ok")),"+","")</f>
        <v>+</v>
      </c>
      <c r="L1088" t="str">
        <f>IF(AND(I1088="-",D1088="?",A1088&lt;$M$18),"+","")</f>
        <v/>
      </c>
      <c r="N1088" t="str">
        <f>IF(AND(D1088="ok",I1088="-"),"+","")</f>
        <v/>
      </c>
      <c r="O1088" t="str">
        <f>IF(AND(I1088="+",D1088="ok"),"+","")</f>
        <v/>
      </c>
      <c r="P1088" t="str">
        <f>IF(AND(K1088="+",C1088&lt;&gt;""),"+","")</f>
        <v/>
      </c>
      <c r="Q1088" t="str">
        <f>IF(AND(I1088="-",NOT(D1088="ok")),LEN(B1088)-LEN(SUBSTITUTE(B1088,",",""))+"1","")</f>
        <v/>
      </c>
      <c r="R1088" t="str">
        <f>IF(AND(I1088="-",NOT(D1088="ok")),LEN(C1088)-LEN(SUBSTITUTE(C1088,",",""))+"1","")</f>
        <v/>
      </c>
    </row>
    <row r="1089" spans="1:18" x14ac:dyDescent="0.25">
      <c r="A1089" s="1" t="s">
        <v>6</v>
      </c>
      <c r="B1089" s="14" t="s">
        <v>900</v>
      </c>
      <c r="C1089" s="1"/>
      <c r="D1089" s="8" t="str">
        <f>IF(B1089=C1089,"ok","-")</f>
        <v>-</v>
      </c>
      <c r="F1089" t="str">
        <f>_xlfn.CONCAT(B1089,C1089)</f>
        <v>stdlib/safeds.ml.regression._k_nearest_neighbors/KNearestNeighbors/fit/self</v>
      </c>
      <c r="I1089" t="str">
        <f>IF(A1089="-","+","-")</f>
        <v>+</v>
      </c>
      <c r="J1089" t="str">
        <f>IF(AND(I1089="-",NOT(D1089="ok")),"+","")</f>
        <v/>
      </c>
      <c r="K1089" t="str">
        <f>IF(AND(I1089="+",NOT(D1089="ok")),"+","")</f>
        <v>+</v>
      </c>
      <c r="L1089" t="str">
        <f>IF(AND(I1089="-",D1089="?",A1089&lt;$M$18),"+","")</f>
        <v/>
      </c>
      <c r="N1089" t="str">
        <f>IF(AND(D1089="ok",I1089="-"),"+","")</f>
        <v/>
      </c>
      <c r="O1089" t="str">
        <f>IF(AND(I1089="+",D1089="ok"),"+","")</f>
        <v/>
      </c>
      <c r="P1089" t="str">
        <f>IF(AND(K1089="+",C1089&lt;&gt;""),"+","")</f>
        <v/>
      </c>
      <c r="Q1089" t="str">
        <f>IF(AND(I1089="-",NOT(D1089="ok")),LEN(B1089)-LEN(SUBSTITUTE(B1089,",",""))+"1","")</f>
        <v/>
      </c>
      <c r="R1089" t="str">
        <f>IF(AND(I1089="-",NOT(D1089="ok")),LEN(C1089)-LEN(SUBSTITUTE(C1089,",",""))+"1","")</f>
        <v/>
      </c>
    </row>
    <row r="1090" spans="1:18" x14ac:dyDescent="0.25">
      <c r="A1090" s="1" t="s">
        <v>6</v>
      </c>
      <c r="B1090" s="14" t="s">
        <v>901</v>
      </c>
      <c r="C1090" s="1"/>
      <c r="D1090" s="8" t="str">
        <f>IF(B1090=C1090,"ok","-")</f>
        <v>-</v>
      </c>
      <c r="F1090" t="str">
        <f>_xlfn.CONCAT(B1090,C1090)</f>
        <v>stdlib/safeds.ml.regression._k_nearest_neighbors/KNearestNeighbors/fit/tagged_table</v>
      </c>
      <c r="I1090" t="str">
        <f>IF(A1090="-","+","-")</f>
        <v>+</v>
      </c>
      <c r="J1090" t="str">
        <f>IF(AND(I1090="-",NOT(D1090="ok")),"+","")</f>
        <v/>
      </c>
      <c r="K1090" t="str">
        <f>IF(AND(I1090="+",NOT(D1090="ok")),"+","")</f>
        <v>+</v>
      </c>
      <c r="L1090" t="str">
        <f>IF(AND(I1090="-",D1090="?",A1090&lt;$M$18),"+","")</f>
        <v/>
      </c>
      <c r="N1090" t="str">
        <f>IF(AND(D1090="ok",I1090="-"),"+","")</f>
        <v/>
      </c>
      <c r="O1090" t="str">
        <f>IF(AND(I1090="+",D1090="ok"),"+","")</f>
        <v/>
      </c>
      <c r="P1090" t="str">
        <f>IF(AND(K1090="+",C1090&lt;&gt;""),"+","")</f>
        <v/>
      </c>
      <c r="Q1090" t="str">
        <f>IF(AND(I1090="-",NOT(D1090="ok")),LEN(B1090)-LEN(SUBSTITUTE(B1090,",",""))+"1","")</f>
        <v/>
      </c>
      <c r="R1090" t="str">
        <f>IF(AND(I1090="-",NOT(D1090="ok")),LEN(C1090)-LEN(SUBSTITUTE(C1090,",",""))+"1","")</f>
        <v/>
      </c>
    </row>
    <row r="1091" spans="1:18" x14ac:dyDescent="0.25">
      <c r="A1091" s="1" t="s">
        <v>6</v>
      </c>
      <c r="B1091" s="14" t="s">
        <v>298</v>
      </c>
      <c r="C1091" s="1"/>
      <c r="D1091" s="8" t="str">
        <f>IF(B1091=C1091,"ok","-")</f>
        <v>-</v>
      </c>
      <c r="F1091" t="str">
        <f>_xlfn.CONCAT(B1091,C1091)</f>
        <v>stdlib/safeds.ml.regression._k_nearest_neighbors/KNearestNeighbors/predict</v>
      </c>
      <c r="I1091" t="str">
        <f>IF(A1091="-","+","-")</f>
        <v>+</v>
      </c>
      <c r="J1091" t="str">
        <f>IF(AND(I1091="-",NOT(D1091="ok")),"+","")</f>
        <v/>
      </c>
      <c r="K1091" t="str">
        <f>IF(AND(I1091="+",NOT(D1091="ok")),"+","")</f>
        <v>+</v>
      </c>
      <c r="L1091" t="str">
        <f>IF(AND(I1091="-",D1091="?",A1091&lt;$M$18),"+","")</f>
        <v/>
      </c>
      <c r="N1091" t="str">
        <f>IF(AND(D1091="ok",I1091="-"),"+","")</f>
        <v/>
      </c>
      <c r="O1091" t="str">
        <f>IF(AND(I1091="+",D1091="ok"),"+","")</f>
        <v/>
      </c>
      <c r="P1091" t="str">
        <f>IF(AND(K1091="+",C1091&lt;&gt;""),"+","")</f>
        <v/>
      </c>
      <c r="Q1091" t="str">
        <f>IF(AND(I1091="-",NOT(D1091="ok")),LEN(B1091)-LEN(SUBSTITUTE(B1091,",",""))+"1","")</f>
        <v/>
      </c>
      <c r="R1091" t="str">
        <f>IF(AND(I1091="-",NOT(D1091="ok")),LEN(C1091)-LEN(SUBSTITUTE(C1091,",",""))+"1","")</f>
        <v/>
      </c>
    </row>
    <row r="1092" spans="1:18" ht="30" x14ac:dyDescent="0.25">
      <c r="A1092" s="1" t="s">
        <v>640</v>
      </c>
      <c r="B1092" s="3" t="s">
        <v>649</v>
      </c>
      <c r="C1092" s="3" t="s">
        <v>650</v>
      </c>
      <c r="D1092" s="8" t="s">
        <v>1179</v>
      </c>
      <c r="F1092" t="str">
        <f>_xlfn.CONCAT(B1092,C1092)</f>
        <v>stdlib/safeds.ml.regression._k_nearest_neighbors/KNearestNeighbors/predict/datasetstdlib/safeds.ml.classical.regression._k_nearest_neighbors/KNearestNeighbors/predict/dataset</v>
      </c>
      <c r="I1092" t="str">
        <f>IF(A1092="-","+","-")</f>
        <v>-</v>
      </c>
      <c r="J1092" t="str">
        <f>IF(AND(I1092="-",NOT(D1092="ok")),"+","")</f>
        <v/>
      </c>
      <c r="K1092" t="str">
        <f>IF(AND(I1092="+",NOT(D1092="ok")),"+","")</f>
        <v/>
      </c>
      <c r="L1092" t="str">
        <f>IF(AND(I1092="-",D1092="?",A1092&lt;$M$18),"+","")</f>
        <v/>
      </c>
      <c r="N1092" t="str">
        <f>IF(AND(D1092="ok",I1092="-"),"+","")</f>
        <v>+</v>
      </c>
      <c r="O1092" t="str">
        <f>IF(AND(I1092="+",D1092="ok"),"+","")</f>
        <v/>
      </c>
    </row>
    <row r="1093" spans="1:18" ht="30" x14ac:dyDescent="0.25">
      <c r="A1093" s="1" t="s">
        <v>669</v>
      </c>
      <c r="B1093" s="3" t="s">
        <v>678</v>
      </c>
      <c r="C1093" s="3" t="s">
        <v>679</v>
      </c>
      <c r="D1093" s="8" t="s">
        <v>1179</v>
      </c>
      <c r="F1093" t="str">
        <f>_xlfn.CONCAT(B1093,C1093)</f>
        <v>stdlib/safeds.ml.regression._k_nearest_neighbors/KNearestNeighbors/predict/selfstdlib/safeds.ml.classical.regression._k_nearest_neighbors/KNearestNeighbors/predict/self</v>
      </c>
      <c r="I1093" t="str">
        <f>IF(A1093="-","+","-")</f>
        <v>-</v>
      </c>
      <c r="J1093" t="str">
        <f>IF(AND(I1093="-",NOT(D1093="ok")),"+","")</f>
        <v/>
      </c>
      <c r="K1093" t="str">
        <f>IF(AND(I1093="+",NOT(D1093="ok")),"+","")</f>
        <v/>
      </c>
      <c r="L1093" t="str">
        <f>IF(AND(I1093="-",D1093="?",A1093&lt;$M$18),"+","")</f>
        <v/>
      </c>
      <c r="N1093" t="str">
        <f>IF(AND(D1093="ok",I1093="-"),"+","")</f>
        <v>+</v>
      </c>
      <c r="O1093" t="str">
        <f>IF(AND(I1093="+",D1093="ok"),"+","")</f>
        <v/>
      </c>
    </row>
    <row r="1094" spans="1:18" ht="30" x14ac:dyDescent="0.25">
      <c r="A1094" s="1" t="s">
        <v>6</v>
      </c>
      <c r="B1094" s="3" t="s">
        <v>902</v>
      </c>
      <c r="C1094" s="1"/>
      <c r="D1094" s="8" t="s">
        <v>1179</v>
      </c>
      <c r="E1094" t="s">
        <v>1246</v>
      </c>
      <c r="F1094" t="str">
        <f>_xlfn.CONCAT(B1094,C1094)</f>
        <v>stdlib/safeds.ml.regression._k_nearest_neighbors/KNearestNeighbors/predict/target_name</v>
      </c>
      <c r="I1094" t="str">
        <f>IF(A1094="-","+","-")</f>
        <v>+</v>
      </c>
      <c r="J1094" t="str">
        <f>IF(AND(I1094="-",NOT(D1094="ok")),"+","")</f>
        <v/>
      </c>
      <c r="K1094" t="str">
        <f>IF(AND(I1094="+",NOT(D1094="ok")),"+","")</f>
        <v/>
      </c>
      <c r="L1094" t="str">
        <f>IF(AND(I1094="-",D1094="?",A1094&lt;$M$18),"+","")</f>
        <v/>
      </c>
      <c r="N1094" t="str">
        <f>IF(AND(D1094="ok",I1094="-"),"+","")</f>
        <v/>
      </c>
      <c r="O1094" t="str">
        <f>IF(AND(I1094="+",D1094="ok"),"+","")</f>
        <v>+</v>
      </c>
    </row>
    <row r="1095" spans="1:18" x14ac:dyDescent="0.25">
      <c r="A1095" s="1" t="s">
        <v>6</v>
      </c>
      <c r="B1095" s="14" t="s">
        <v>48</v>
      </c>
      <c r="C1095" s="1"/>
      <c r="D1095" s="8" t="str">
        <f>IF(B1095=C1095,"ok","-")</f>
        <v>-</v>
      </c>
      <c r="F1095" t="str">
        <f>_xlfn.CONCAT(B1095,C1095)</f>
        <v>stdlib/safeds.ml.regression._lasso_regression/LassoRegression</v>
      </c>
      <c r="I1095" t="str">
        <f>IF(A1095="-","+","-")</f>
        <v>+</v>
      </c>
      <c r="J1095" t="str">
        <f>IF(AND(I1095="-",NOT(D1095="ok")),"+","")</f>
        <v/>
      </c>
      <c r="K1095" t="str">
        <f>IF(AND(I1095="+",NOT(D1095="ok")),"+","")</f>
        <v>+</v>
      </c>
      <c r="L1095" t="str">
        <f>IF(AND(I1095="-",D1095="?",A1095&lt;$M$18),"+","")</f>
        <v/>
      </c>
      <c r="N1095" t="str">
        <f>IF(AND(D1095="ok",I1095="-"),"+","")</f>
        <v/>
      </c>
      <c r="O1095" t="str">
        <f>IF(AND(I1095="+",D1095="ok"),"+","")</f>
        <v/>
      </c>
      <c r="P1095" t="str">
        <f>IF(AND(K1095="+",C1095&lt;&gt;""),"+","")</f>
        <v/>
      </c>
      <c r="Q1095" t="str">
        <f>IF(AND(I1095="-",NOT(D1095="ok")),LEN(B1095)-LEN(SUBSTITUTE(B1095,",",""))+"1","")</f>
        <v/>
      </c>
      <c r="R1095" t="str">
        <f>IF(AND(I1095="-",NOT(D1095="ok")),LEN(C1095)-LEN(SUBSTITUTE(C1095,",",""))+"1","")</f>
        <v/>
      </c>
    </row>
    <row r="1096" spans="1:18" x14ac:dyDescent="0.25">
      <c r="A1096" s="1" t="s">
        <v>6</v>
      </c>
      <c r="B1096" s="14" t="s">
        <v>299</v>
      </c>
      <c r="C1096" s="1"/>
      <c r="D1096" s="8" t="str">
        <f>IF(B1096=C1096,"ok","-")</f>
        <v>-</v>
      </c>
      <c r="F1096" t="str">
        <f>_xlfn.CONCAT(B1096,C1096)</f>
        <v>stdlib/safeds.ml.regression._lasso_regression/LassoRegression/__init__</v>
      </c>
      <c r="I1096" t="str">
        <f>IF(A1096="-","+","-")</f>
        <v>+</v>
      </c>
      <c r="J1096" t="str">
        <f>IF(AND(I1096="-",NOT(D1096="ok")),"+","")</f>
        <v/>
      </c>
      <c r="K1096" t="str">
        <f>IF(AND(I1096="+",NOT(D1096="ok")),"+","")</f>
        <v>+</v>
      </c>
      <c r="L1096" t="str">
        <f>IF(AND(I1096="-",D1096="?",A1096&lt;$M$18),"+","")</f>
        <v/>
      </c>
      <c r="N1096" t="str">
        <f>IF(AND(D1096="ok",I1096="-"),"+","")</f>
        <v/>
      </c>
      <c r="O1096" t="str">
        <f>IF(AND(I1096="+",D1096="ok"),"+","")</f>
        <v/>
      </c>
      <c r="P1096" t="str">
        <f>IF(AND(K1096="+",C1096&lt;&gt;""),"+","")</f>
        <v/>
      </c>
      <c r="Q1096" t="str">
        <f>IF(AND(I1096="-",NOT(D1096="ok")),LEN(B1096)-LEN(SUBSTITUTE(B1096,",",""))+"1","")</f>
        <v/>
      </c>
      <c r="R1096" t="str">
        <f>IF(AND(I1096="-",NOT(D1096="ok")),LEN(C1096)-LEN(SUBSTITUTE(C1096,",",""))+"1","")</f>
        <v/>
      </c>
    </row>
    <row r="1097" spans="1:18" x14ac:dyDescent="0.25">
      <c r="A1097" s="1" t="s">
        <v>6</v>
      </c>
      <c r="B1097" s="14" t="s">
        <v>903</v>
      </c>
      <c r="C1097" s="1"/>
      <c r="D1097" s="8" t="str">
        <f>IF(B1097=C1097,"ok","-")</f>
        <v>-</v>
      </c>
      <c r="F1097" t="str">
        <f>_xlfn.CONCAT(B1097,C1097)</f>
        <v>stdlib/safeds.ml.regression._lasso_regression/LassoRegression/__init__/self</v>
      </c>
      <c r="I1097" t="str">
        <f>IF(A1097="-","+","-")</f>
        <v>+</v>
      </c>
      <c r="J1097" t="str">
        <f>IF(AND(I1097="-",NOT(D1097="ok")),"+","")</f>
        <v/>
      </c>
      <c r="K1097" t="str">
        <f>IF(AND(I1097="+",NOT(D1097="ok")),"+","")</f>
        <v>+</v>
      </c>
      <c r="L1097" t="str">
        <f>IF(AND(I1097="-",D1097="?",A1097&lt;$M$18),"+","")</f>
        <v/>
      </c>
      <c r="N1097" t="str">
        <f>IF(AND(D1097="ok",I1097="-"),"+","")</f>
        <v/>
      </c>
      <c r="O1097" t="str">
        <f>IF(AND(I1097="+",D1097="ok"),"+","")</f>
        <v/>
      </c>
      <c r="P1097" t="str">
        <f>IF(AND(K1097="+",C1097&lt;&gt;""),"+","")</f>
        <v/>
      </c>
      <c r="Q1097" t="str">
        <f>IF(AND(I1097="-",NOT(D1097="ok")),LEN(B1097)-LEN(SUBSTITUTE(B1097,",",""))+"1","")</f>
        <v/>
      </c>
      <c r="R1097" t="str">
        <f>IF(AND(I1097="-",NOT(D1097="ok")),LEN(C1097)-LEN(SUBSTITUTE(C1097,",",""))+"1","")</f>
        <v/>
      </c>
    </row>
    <row r="1098" spans="1:18" x14ac:dyDescent="0.25">
      <c r="A1098" s="1" t="s">
        <v>6</v>
      </c>
      <c r="B1098" s="14" t="s">
        <v>300</v>
      </c>
      <c r="C1098" s="1"/>
      <c r="D1098" s="8" t="str">
        <f>IF(B1098=C1098,"ok","-")</f>
        <v>-</v>
      </c>
      <c r="F1098" t="str">
        <f>_xlfn.CONCAT(B1098,C1098)</f>
        <v>stdlib/safeds.ml.regression._lasso_regression/LassoRegression/fit</v>
      </c>
      <c r="I1098" t="str">
        <f>IF(A1098="-","+","-")</f>
        <v>+</v>
      </c>
      <c r="J1098" t="str">
        <f>IF(AND(I1098="-",NOT(D1098="ok")),"+","")</f>
        <v/>
      </c>
      <c r="K1098" t="str">
        <f>IF(AND(I1098="+",NOT(D1098="ok")),"+","")</f>
        <v>+</v>
      </c>
      <c r="L1098" t="str">
        <f>IF(AND(I1098="-",D1098="?",A1098&lt;$M$18),"+","")</f>
        <v/>
      </c>
      <c r="N1098" t="str">
        <f>IF(AND(D1098="ok",I1098="-"),"+","")</f>
        <v/>
      </c>
      <c r="O1098" t="str">
        <f>IF(AND(I1098="+",D1098="ok"),"+","")</f>
        <v/>
      </c>
      <c r="P1098" t="str">
        <f>IF(AND(K1098="+",C1098&lt;&gt;""),"+","")</f>
        <v/>
      </c>
      <c r="Q1098" t="str">
        <f>IF(AND(I1098="-",NOT(D1098="ok")),LEN(B1098)-LEN(SUBSTITUTE(B1098,",",""))+"1","")</f>
        <v/>
      </c>
      <c r="R1098" t="str">
        <f>IF(AND(I1098="-",NOT(D1098="ok")),LEN(C1098)-LEN(SUBSTITUTE(C1098,",",""))+"1","")</f>
        <v/>
      </c>
    </row>
    <row r="1099" spans="1:18" x14ac:dyDescent="0.25">
      <c r="A1099" s="1" t="s">
        <v>6</v>
      </c>
      <c r="B1099" s="14" t="s">
        <v>904</v>
      </c>
      <c r="C1099" s="1"/>
      <c r="D1099" s="8" t="str">
        <f>IF(B1099=C1099,"ok","-")</f>
        <v>-</v>
      </c>
      <c r="F1099" t="str">
        <f>_xlfn.CONCAT(B1099,C1099)</f>
        <v>stdlib/safeds.ml.regression._lasso_regression/LassoRegression/fit/self</v>
      </c>
      <c r="I1099" t="str">
        <f>IF(A1099="-","+","-")</f>
        <v>+</v>
      </c>
      <c r="J1099" t="str">
        <f>IF(AND(I1099="-",NOT(D1099="ok")),"+","")</f>
        <v/>
      </c>
      <c r="K1099" t="str">
        <f>IF(AND(I1099="+",NOT(D1099="ok")),"+","")</f>
        <v>+</v>
      </c>
      <c r="L1099" t="str">
        <f>IF(AND(I1099="-",D1099="?",A1099&lt;$M$18),"+","")</f>
        <v/>
      </c>
      <c r="N1099" t="str">
        <f>IF(AND(D1099="ok",I1099="-"),"+","")</f>
        <v/>
      </c>
      <c r="O1099" t="str">
        <f>IF(AND(I1099="+",D1099="ok"),"+","")</f>
        <v/>
      </c>
      <c r="P1099" t="str">
        <f>IF(AND(K1099="+",C1099&lt;&gt;""),"+","")</f>
        <v/>
      </c>
      <c r="Q1099" t="str">
        <f>IF(AND(I1099="-",NOT(D1099="ok")),LEN(B1099)-LEN(SUBSTITUTE(B1099,",",""))+"1","")</f>
        <v/>
      </c>
      <c r="R1099" t="str">
        <f>IF(AND(I1099="-",NOT(D1099="ok")),LEN(C1099)-LEN(SUBSTITUTE(C1099,",",""))+"1","")</f>
        <v/>
      </c>
    </row>
    <row r="1100" spans="1:18" x14ac:dyDescent="0.25">
      <c r="A1100" s="1" t="s">
        <v>6</v>
      </c>
      <c r="B1100" s="14" t="s">
        <v>905</v>
      </c>
      <c r="C1100" s="1"/>
      <c r="D1100" s="8" t="str">
        <f>IF(B1100=C1100,"ok","-")</f>
        <v>-</v>
      </c>
      <c r="F1100" t="str">
        <f>_xlfn.CONCAT(B1100,C1100)</f>
        <v>stdlib/safeds.ml.regression._lasso_regression/LassoRegression/fit/tagged_table</v>
      </c>
      <c r="I1100" t="str">
        <f>IF(A1100="-","+","-")</f>
        <v>+</v>
      </c>
      <c r="J1100" t="str">
        <f>IF(AND(I1100="-",NOT(D1100="ok")),"+","")</f>
        <v/>
      </c>
      <c r="K1100" t="str">
        <f>IF(AND(I1100="+",NOT(D1100="ok")),"+","")</f>
        <v>+</v>
      </c>
      <c r="L1100" t="str">
        <f>IF(AND(I1100="-",D1100="?",A1100&lt;$M$18),"+","")</f>
        <v/>
      </c>
      <c r="N1100" t="str">
        <f>IF(AND(D1100="ok",I1100="-"),"+","")</f>
        <v/>
      </c>
      <c r="O1100" t="str">
        <f>IF(AND(I1100="+",D1100="ok"),"+","")</f>
        <v/>
      </c>
      <c r="P1100" t="str">
        <f>IF(AND(K1100="+",C1100&lt;&gt;""),"+","")</f>
        <v/>
      </c>
      <c r="Q1100" t="str">
        <f>IF(AND(I1100="-",NOT(D1100="ok")),LEN(B1100)-LEN(SUBSTITUTE(B1100,",",""))+"1","")</f>
        <v/>
      </c>
      <c r="R1100" t="str">
        <f>IF(AND(I1100="-",NOT(D1100="ok")),LEN(C1100)-LEN(SUBSTITUTE(C1100,",",""))+"1","")</f>
        <v/>
      </c>
    </row>
    <row r="1101" spans="1:18" x14ac:dyDescent="0.25">
      <c r="A1101" s="1" t="s">
        <v>6</v>
      </c>
      <c r="B1101" s="14" t="s">
        <v>301</v>
      </c>
      <c r="C1101" s="1"/>
      <c r="D1101" s="8" t="str">
        <f>IF(B1101=C1101,"ok","-")</f>
        <v>-</v>
      </c>
      <c r="F1101" t="str">
        <f>_xlfn.CONCAT(B1101,C1101)</f>
        <v>stdlib/safeds.ml.regression._lasso_regression/LassoRegression/predict</v>
      </c>
      <c r="I1101" t="str">
        <f>IF(A1101="-","+","-")</f>
        <v>+</v>
      </c>
      <c r="J1101" t="str">
        <f>IF(AND(I1101="-",NOT(D1101="ok")),"+","")</f>
        <v/>
      </c>
      <c r="K1101" t="str">
        <f>IF(AND(I1101="+",NOT(D1101="ok")),"+","")</f>
        <v>+</v>
      </c>
      <c r="L1101" t="str">
        <f>IF(AND(I1101="-",D1101="?",A1101&lt;$M$18),"+","")</f>
        <v/>
      </c>
      <c r="N1101" t="str">
        <f>IF(AND(D1101="ok",I1101="-"),"+","")</f>
        <v/>
      </c>
      <c r="O1101" t="str">
        <f>IF(AND(I1101="+",D1101="ok"),"+","")</f>
        <v/>
      </c>
      <c r="P1101" t="str">
        <f>IF(AND(K1101="+",C1101&lt;&gt;""),"+","")</f>
        <v/>
      </c>
      <c r="Q1101" t="str">
        <f>IF(AND(I1101="-",NOT(D1101="ok")),LEN(B1101)-LEN(SUBSTITUTE(B1101,",",""))+"1","")</f>
        <v/>
      </c>
      <c r="R1101" t="str">
        <f>IF(AND(I1101="-",NOT(D1101="ok")),LEN(C1101)-LEN(SUBSTITUTE(C1101,",",""))+"1","")</f>
        <v/>
      </c>
    </row>
    <row r="1102" spans="1:18" ht="30" x14ac:dyDescent="0.25">
      <c r="A1102" s="1" t="s">
        <v>640</v>
      </c>
      <c r="B1102" s="3" t="s">
        <v>647</v>
      </c>
      <c r="C1102" s="3" t="s">
        <v>648</v>
      </c>
      <c r="D1102" s="8" t="s">
        <v>1179</v>
      </c>
      <c r="F1102" t="str">
        <f>_xlfn.CONCAT(B1102,C1102)</f>
        <v>stdlib/safeds.ml.regression._lasso_regression/LassoRegression/predict/datasetstdlib/safeds.ml.classical.regression._lasso_regression/LassoRegression/predict/dataset</v>
      </c>
      <c r="I1102" t="str">
        <f>IF(A1102="-","+","-")</f>
        <v>-</v>
      </c>
      <c r="J1102" t="str">
        <f>IF(AND(I1102="-",NOT(D1102="ok")),"+","")</f>
        <v/>
      </c>
      <c r="K1102" t="str">
        <f>IF(AND(I1102="+",NOT(D1102="ok")),"+","")</f>
        <v/>
      </c>
      <c r="L1102" t="str">
        <f>IF(AND(I1102="-",D1102="?",A1102&lt;$M$18),"+","")</f>
        <v/>
      </c>
      <c r="N1102" t="str">
        <f>IF(AND(D1102="ok",I1102="-"),"+","")</f>
        <v>+</v>
      </c>
      <c r="O1102" t="str">
        <f>IF(AND(I1102="+",D1102="ok"),"+","")</f>
        <v/>
      </c>
    </row>
    <row r="1103" spans="1:18" x14ac:dyDescent="0.25">
      <c r="A1103" s="1" t="s">
        <v>669</v>
      </c>
      <c r="B1103" s="3" t="s">
        <v>676</v>
      </c>
      <c r="C1103" s="3" t="s">
        <v>677</v>
      </c>
      <c r="D1103" s="8" t="s">
        <v>1179</v>
      </c>
      <c r="F1103" t="str">
        <f>_xlfn.CONCAT(B1103,C1103)</f>
        <v>stdlib/safeds.ml.regression._lasso_regression/LassoRegression/predict/selfstdlib/safeds.ml.classical.regression._lasso_regression/LassoRegression/predict/self</v>
      </c>
      <c r="I1103" t="str">
        <f>IF(A1103="-","+","-")</f>
        <v>-</v>
      </c>
      <c r="J1103" t="str">
        <f>IF(AND(I1103="-",NOT(D1103="ok")),"+","")</f>
        <v/>
      </c>
      <c r="K1103" t="str">
        <f>IF(AND(I1103="+",NOT(D1103="ok")),"+","")</f>
        <v/>
      </c>
      <c r="L1103" t="str">
        <f>IF(AND(I1103="-",D1103="?",A1103&lt;$M$18),"+","")</f>
        <v/>
      </c>
      <c r="N1103" t="str">
        <f>IF(AND(D1103="ok",I1103="-"),"+","")</f>
        <v>+</v>
      </c>
      <c r="O1103" t="str">
        <f>IF(AND(I1103="+",D1103="ok"),"+","")</f>
        <v/>
      </c>
    </row>
    <row r="1104" spans="1:18" x14ac:dyDescent="0.25">
      <c r="A1104" s="1" t="s">
        <v>6</v>
      </c>
      <c r="B1104" s="3" t="s">
        <v>906</v>
      </c>
      <c r="C1104" s="1"/>
      <c r="D1104" s="8" t="s">
        <v>1179</v>
      </c>
      <c r="E1104" t="s">
        <v>1246</v>
      </c>
      <c r="F1104" t="str">
        <f>_xlfn.CONCAT(B1104,C1104)</f>
        <v>stdlib/safeds.ml.regression._lasso_regression/LassoRegression/predict/target_name</v>
      </c>
      <c r="I1104" t="str">
        <f>IF(A1104="-","+","-")</f>
        <v>+</v>
      </c>
      <c r="J1104" t="str">
        <f>IF(AND(I1104="-",NOT(D1104="ok")),"+","")</f>
        <v/>
      </c>
      <c r="K1104" t="str">
        <f>IF(AND(I1104="+",NOT(D1104="ok")),"+","")</f>
        <v/>
      </c>
      <c r="L1104" t="str">
        <f>IF(AND(I1104="-",D1104="?",A1104&lt;$M$18),"+","")</f>
        <v/>
      </c>
      <c r="N1104" t="str">
        <f>IF(AND(D1104="ok",I1104="-"),"+","")</f>
        <v/>
      </c>
      <c r="O1104" t="str">
        <f>IF(AND(I1104="+",D1104="ok"),"+","")</f>
        <v>+</v>
      </c>
    </row>
    <row r="1105" spans="1:18" x14ac:dyDescent="0.25">
      <c r="A1105" s="1" t="s">
        <v>6</v>
      </c>
      <c r="B1105" s="14" t="s">
        <v>49</v>
      </c>
      <c r="C1105" s="1"/>
      <c r="D1105" s="8" t="str">
        <f>IF(B1105=C1105,"ok","-")</f>
        <v>-</v>
      </c>
      <c r="F1105" t="str">
        <f>_xlfn.CONCAT(B1105,C1105)</f>
        <v>stdlib/safeds.ml.regression._linear_regression/LinearRegression</v>
      </c>
      <c r="I1105" t="str">
        <f>IF(A1105="-","+","-")</f>
        <v>+</v>
      </c>
      <c r="J1105" t="str">
        <f>IF(AND(I1105="-",NOT(D1105="ok")),"+","")</f>
        <v/>
      </c>
      <c r="K1105" t="str">
        <f>IF(AND(I1105="+",NOT(D1105="ok")),"+","")</f>
        <v>+</v>
      </c>
      <c r="L1105" t="str">
        <f>IF(AND(I1105="-",D1105="?",A1105&lt;$M$18),"+","")</f>
        <v/>
      </c>
      <c r="N1105" t="str">
        <f>IF(AND(D1105="ok",I1105="-"),"+","")</f>
        <v/>
      </c>
      <c r="O1105" t="str">
        <f>IF(AND(I1105="+",D1105="ok"),"+","")</f>
        <v/>
      </c>
      <c r="P1105" t="str">
        <f>IF(AND(K1105="+",C1105&lt;&gt;""),"+","")</f>
        <v/>
      </c>
      <c r="Q1105" t="str">
        <f>IF(AND(I1105="-",NOT(D1105="ok")),LEN(B1105)-LEN(SUBSTITUTE(B1105,",",""))+"1","")</f>
        <v/>
      </c>
      <c r="R1105" t="str">
        <f>IF(AND(I1105="-",NOT(D1105="ok")),LEN(C1105)-LEN(SUBSTITUTE(C1105,",",""))+"1","")</f>
        <v/>
      </c>
    </row>
    <row r="1106" spans="1:18" x14ac:dyDescent="0.25">
      <c r="A1106" s="1" t="s">
        <v>6</v>
      </c>
      <c r="B1106" s="14" t="s">
        <v>302</v>
      </c>
      <c r="C1106" s="1"/>
      <c r="D1106" s="8" t="str">
        <f>IF(B1106=C1106,"ok","-")</f>
        <v>-</v>
      </c>
      <c r="F1106" t="str">
        <f>_xlfn.CONCAT(B1106,C1106)</f>
        <v>stdlib/safeds.ml.regression._linear_regression/LinearRegression/__init__</v>
      </c>
      <c r="I1106" t="str">
        <f>IF(A1106="-","+","-")</f>
        <v>+</v>
      </c>
      <c r="J1106" t="str">
        <f>IF(AND(I1106="-",NOT(D1106="ok")),"+","")</f>
        <v/>
      </c>
      <c r="K1106" t="str">
        <f>IF(AND(I1106="+",NOT(D1106="ok")),"+","")</f>
        <v>+</v>
      </c>
      <c r="L1106" t="str">
        <f>IF(AND(I1106="-",D1106="?",A1106&lt;$M$18),"+","")</f>
        <v/>
      </c>
      <c r="N1106" t="str">
        <f>IF(AND(D1106="ok",I1106="-"),"+","")</f>
        <v/>
      </c>
      <c r="O1106" t="str">
        <f>IF(AND(I1106="+",D1106="ok"),"+","")</f>
        <v/>
      </c>
      <c r="P1106" t="str">
        <f>IF(AND(K1106="+",C1106&lt;&gt;""),"+","")</f>
        <v/>
      </c>
      <c r="Q1106" t="str">
        <f>IF(AND(I1106="-",NOT(D1106="ok")),LEN(B1106)-LEN(SUBSTITUTE(B1106,",",""))+"1","")</f>
        <v/>
      </c>
      <c r="R1106" t="str">
        <f>IF(AND(I1106="-",NOT(D1106="ok")),LEN(C1106)-LEN(SUBSTITUTE(C1106,",",""))+"1","")</f>
        <v/>
      </c>
    </row>
    <row r="1107" spans="1:18" x14ac:dyDescent="0.25">
      <c r="A1107" s="1" t="s">
        <v>6</v>
      </c>
      <c r="B1107" s="14" t="s">
        <v>907</v>
      </c>
      <c r="C1107" s="1"/>
      <c r="D1107" s="8" t="str">
        <f>IF(B1107=C1107,"ok","-")</f>
        <v>-</v>
      </c>
      <c r="F1107" t="str">
        <f>_xlfn.CONCAT(B1107,C1107)</f>
        <v>stdlib/safeds.ml.regression._linear_regression/LinearRegression/__init__/self</v>
      </c>
      <c r="I1107" t="str">
        <f>IF(A1107="-","+","-")</f>
        <v>+</v>
      </c>
      <c r="J1107" t="str">
        <f>IF(AND(I1107="-",NOT(D1107="ok")),"+","")</f>
        <v/>
      </c>
      <c r="K1107" t="str">
        <f>IF(AND(I1107="+",NOT(D1107="ok")),"+","")</f>
        <v>+</v>
      </c>
      <c r="L1107" t="str">
        <f>IF(AND(I1107="-",D1107="?",A1107&lt;$M$18),"+","")</f>
        <v/>
      </c>
      <c r="N1107" t="str">
        <f>IF(AND(D1107="ok",I1107="-"),"+","")</f>
        <v/>
      </c>
      <c r="O1107" t="str">
        <f>IF(AND(I1107="+",D1107="ok"),"+","")</f>
        <v/>
      </c>
      <c r="P1107" t="str">
        <f>IF(AND(K1107="+",C1107&lt;&gt;""),"+","")</f>
        <v/>
      </c>
      <c r="Q1107" t="str">
        <f>IF(AND(I1107="-",NOT(D1107="ok")),LEN(B1107)-LEN(SUBSTITUTE(B1107,",",""))+"1","")</f>
        <v/>
      </c>
      <c r="R1107" t="str">
        <f>IF(AND(I1107="-",NOT(D1107="ok")),LEN(C1107)-LEN(SUBSTITUTE(C1107,",",""))+"1","")</f>
        <v/>
      </c>
    </row>
    <row r="1108" spans="1:18" x14ac:dyDescent="0.25">
      <c r="A1108" s="1" t="s">
        <v>6</v>
      </c>
      <c r="B1108" s="14" t="s">
        <v>303</v>
      </c>
      <c r="C1108" s="1"/>
      <c r="D1108" s="8" t="str">
        <f>IF(B1108=C1108,"ok","-")</f>
        <v>-</v>
      </c>
      <c r="F1108" t="str">
        <f>_xlfn.CONCAT(B1108,C1108)</f>
        <v>stdlib/safeds.ml.regression._linear_regression/LinearRegression/fit</v>
      </c>
      <c r="I1108" t="str">
        <f>IF(A1108="-","+","-")</f>
        <v>+</v>
      </c>
      <c r="J1108" t="str">
        <f>IF(AND(I1108="-",NOT(D1108="ok")),"+","")</f>
        <v/>
      </c>
      <c r="K1108" t="str">
        <f>IF(AND(I1108="+",NOT(D1108="ok")),"+","")</f>
        <v>+</v>
      </c>
      <c r="L1108" t="str">
        <f>IF(AND(I1108="-",D1108="?",A1108&lt;$M$18),"+","")</f>
        <v/>
      </c>
      <c r="N1108" t="str">
        <f>IF(AND(D1108="ok",I1108="-"),"+","")</f>
        <v/>
      </c>
      <c r="O1108" t="str">
        <f>IF(AND(I1108="+",D1108="ok"),"+","")</f>
        <v/>
      </c>
      <c r="P1108" t="str">
        <f>IF(AND(K1108="+",C1108&lt;&gt;""),"+","")</f>
        <v/>
      </c>
      <c r="Q1108" t="str">
        <f>IF(AND(I1108="-",NOT(D1108="ok")),LEN(B1108)-LEN(SUBSTITUTE(B1108,",",""))+"1","")</f>
        <v/>
      </c>
      <c r="R1108" t="str">
        <f>IF(AND(I1108="-",NOT(D1108="ok")),LEN(C1108)-LEN(SUBSTITUTE(C1108,",",""))+"1","")</f>
        <v/>
      </c>
    </row>
    <row r="1109" spans="1:18" x14ac:dyDescent="0.25">
      <c r="A1109" s="1" t="s">
        <v>6</v>
      </c>
      <c r="B1109" s="14" t="s">
        <v>908</v>
      </c>
      <c r="C1109" s="1"/>
      <c r="D1109" s="8" t="str">
        <f>IF(B1109=C1109,"ok","-")</f>
        <v>-</v>
      </c>
      <c r="F1109" t="str">
        <f>_xlfn.CONCAT(B1109,C1109)</f>
        <v>stdlib/safeds.ml.regression._linear_regression/LinearRegression/fit/self</v>
      </c>
      <c r="I1109" t="str">
        <f>IF(A1109="-","+","-")</f>
        <v>+</v>
      </c>
      <c r="J1109" t="str">
        <f>IF(AND(I1109="-",NOT(D1109="ok")),"+","")</f>
        <v/>
      </c>
      <c r="K1109" t="str">
        <f>IF(AND(I1109="+",NOT(D1109="ok")),"+","")</f>
        <v>+</v>
      </c>
      <c r="L1109" t="str">
        <f>IF(AND(I1109="-",D1109="?",A1109&lt;$M$18),"+","")</f>
        <v/>
      </c>
      <c r="N1109" t="str">
        <f>IF(AND(D1109="ok",I1109="-"),"+","")</f>
        <v/>
      </c>
      <c r="O1109" t="str">
        <f>IF(AND(I1109="+",D1109="ok"),"+","")</f>
        <v/>
      </c>
      <c r="P1109" t="str">
        <f>IF(AND(K1109="+",C1109&lt;&gt;""),"+","")</f>
        <v/>
      </c>
      <c r="Q1109" t="str">
        <f>IF(AND(I1109="-",NOT(D1109="ok")),LEN(B1109)-LEN(SUBSTITUTE(B1109,",",""))+"1","")</f>
        <v/>
      </c>
      <c r="R1109" t="str">
        <f>IF(AND(I1109="-",NOT(D1109="ok")),LEN(C1109)-LEN(SUBSTITUTE(C1109,",",""))+"1","")</f>
        <v/>
      </c>
    </row>
    <row r="1110" spans="1:18" x14ac:dyDescent="0.25">
      <c r="A1110" s="1" t="s">
        <v>6</v>
      </c>
      <c r="B1110" s="14" t="s">
        <v>909</v>
      </c>
      <c r="C1110" s="1"/>
      <c r="D1110" s="8" t="str">
        <f>IF(B1110=C1110,"ok","-")</f>
        <v>-</v>
      </c>
      <c r="F1110" t="str">
        <f>_xlfn.CONCAT(B1110,C1110)</f>
        <v>stdlib/safeds.ml.regression._linear_regression/LinearRegression/fit/tagged_table</v>
      </c>
      <c r="I1110" t="str">
        <f>IF(A1110="-","+","-")</f>
        <v>+</v>
      </c>
      <c r="J1110" t="str">
        <f>IF(AND(I1110="-",NOT(D1110="ok")),"+","")</f>
        <v/>
      </c>
      <c r="K1110" t="str">
        <f>IF(AND(I1110="+",NOT(D1110="ok")),"+","")</f>
        <v>+</v>
      </c>
      <c r="L1110" t="str">
        <f>IF(AND(I1110="-",D1110="?",A1110&lt;$M$18),"+","")</f>
        <v/>
      </c>
      <c r="N1110" t="str">
        <f>IF(AND(D1110="ok",I1110="-"),"+","")</f>
        <v/>
      </c>
      <c r="O1110" t="str">
        <f>IF(AND(I1110="+",D1110="ok"),"+","")</f>
        <v/>
      </c>
      <c r="P1110" t="str">
        <f>IF(AND(K1110="+",C1110&lt;&gt;""),"+","")</f>
        <v/>
      </c>
      <c r="Q1110" t="str">
        <f>IF(AND(I1110="-",NOT(D1110="ok")),LEN(B1110)-LEN(SUBSTITUTE(B1110,",",""))+"1","")</f>
        <v/>
      </c>
      <c r="R1110" t="str">
        <f>IF(AND(I1110="-",NOT(D1110="ok")),LEN(C1110)-LEN(SUBSTITUTE(C1110,",",""))+"1","")</f>
        <v/>
      </c>
    </row>
    <row r="1111" spans="1:18" x14ac:dyDescent="0.25">
      <c r="A1111" s="1" t="s">
        <v>6</v>
      </c>
      <c r="B1111" s="14" t="s">
        <v>304</v>
      </c>
      <c r="C1111" s="1"/>
      <c r="D1111" s="8" t="str">
        <f>IF(B1111=C1111,"ok","-")</f>
        <v>-</v>
      </c>
      <c r="F1111" t="str">
        <f>_xlfn.CONCAT(B1111,C1111)</f>
        <v>stdlib/safeds.ml.regression._linear_regression/LinearRegression/predict</v>
      </c>
      <c r="I1111" t="str">
        <f>IF(A1111="-","+","-")</f>
        <v>+</v>
      </c>
      <c r="J1111" t="str">
        <f>IF(AND(I1111="-",NOT(D1111="ok")),"+","")</f>
        <v/>
      </c>
      <c r="K1111" t="str">
        <f>IF(AND(I1111="+",NOT(D1111="ok")),"+","")</f>
        <v>+</v>
      </c>
      <c r="L1111" t="str">
        <f>IF(AND(I1111="-",D1111="?",A1111&lt;$M$18),"+","")</f>
        <v/>
      </c>
      <c r="N1111" t="str">
        <f>IF(AND(D1111="ok",I1111="-"),"+","")</f>
        <v/>
      </c>
      <c r="O1111" t="str">
        <f>IF(AND(I1111="+",D1111="ok"),"+","")</f>
        <v/>
      </c>
      <c r="P1111" t="str">
        <f>IF(AND(K1111="+",C1111&lt;&gt;""),"+","")</f>
        <v/>
      </c>
      <c r="Q1111" t="str">
        <f>IF(AND(I1111="-",NOT(D1111="ok")),LEN(B1111)-LEN(SUBSTITUTE(B1111,",",""))+"1","")</f>
        <v/>
      </c>
      <c r="R1111" t="str">
        <f>IF(AND(I1111="-",NOT(D1111="ok")),LEN(C1111)-LEN(SUBSTITUTE(C1111,",",""))+"1","")</f>
        <v/>
      </c>
    </row>
    <row r="1112" spans="1:18" ht="30" x14ac:dyDescent="0.25">
      <c r="A1112" s="1" t="s">
        <v>640</v>
      </c>
      <c r="B1112" s="3" t="s">
        <v>645</v>
      </c>
      <c r="C1112" s="3" t="s">
        <v>646</v>
      </c>
      <c r="D1112" s="8" t="s">
        <v>1179</v>
      </c>
      <c r="F1112" t="str">
        <f>_xlfn.CONCAT(B1112,C1112)</f>
        <v>stdlib/safeds.ml.regression._linear_regression/LinearRegression/predict/datasetstdlib/safeds.ml.classical.regression._linear_regression/LinearRegression/predict/dataset</v>
      </c>
      <c r="I1112" t="str">
        <f>IF(A1112="-","+","-")</f>
        <v>-</v>
      </c>
      <c r="J1112" t="str">
        <f>IF(AND(I1112="-",NOT(D1112="ok")),"+","")</f>
        <v/>
      </c>
      <c r="K1112" t="str">
        <f>IF(AND(I1112="+",NOT(D1112="ok")),"+","")</f>
        <v/>
      </c>
      <c r="L1112" t="str">
        <f>IF(AND(I1112="-",D1112="?",A1112&lt;$M$18),"+","")</f>
        <v/>
      </c>
      <c r="N1112" t="str">
        <f>IF(AND(D1112="ok",I1112="-"),"+","")</f>
        <v>+</v>
      </c>
      <c r="O1112" t="str">
        <f>IF(AND(I1112="+",D1112="ok"),"+","")</f>
        <v/>
      </c>
    </row>
    <row r="1113" spans="1:18" x14ac:dyDescent="0.25">
      <c r="A1113" s="1" t="s">
        <v>669</v>
      </c>
      <c r="B1113" s="3" t="s">
        <v>674</v>
      </c>
      <c r="C1113" s="3" t="s">
        <v>675</v>
      </c>
      <c r="D1113" s="8" t="s">
        <v>1179</v>
      </c>
      <c r="F1113" t="str">
        <f>_xlfn.CONCAT(B1113,C1113)</f>
        <v>stdlib/safeds.ml.regression._linear_regression/LinearRegression/predict/selfstdlib/safeds.ml.classical.regression._linear_regression/LinearRegression/predict/self</v>
      </c>
      <c r="I1113" t="str">
        <f>IF(A1113="-","+","-")</f>
        <v>-</v>
      </c>
      <c r="J1113" t="str">
        <f>IF(AND(I1113="-",NOT(D1113="ok")),"+","")</f>
        <v/>
      </c>
      <c r="K1113" t="str">
        <f>IF(AND(I1113="+",NOT(D1113="ok")),"+","")</f>
        <v/>
      </c>
      <c r="L1113" t="str">
        <f>IF(AND(I1113="-",D1113="?",A1113&lt;$M$18),"+","")</f>
        <v/>
      </c>
      <c r="N1113" t="str">
        <f>IF(AND(D1113="ok",I1113="-"),"+","")</f>
        <v>+</v>
      </c>
      <c r="O1113" t="str">
        <f>IF(AND(I1113="+",D1113="ok"),"+","")</f>
        <v/>
      </c>
    </row>
    <row r="1114" spans="1:18" x14ac:dyDescent="0.25">
      <c r="A1114" s="1" t="s">
        <v>6</v>
      </c>
      <c r="B1114" s="3" t="s">
        <v>910</v>
      </c>
      <c r="C1114" s="1"/>
      <c r="D1114" s="8" t="s">
        <v>1179</v>
      </c>
      <c r="E1114" t="s">
        <v>1246</v>
      </c>
      <c r="F1114" t="str">
        <f>_xlfn.CONCAT(B1114,C1114)</f>
        <v>stdlib/safeds.ml.regression._linear_regression/LinearRegression/predict/target_name</v>
      </c>
      <c r="I1114" t="str">
        <f>IF(A1114="-","+","-")</f>
        <v>+</v>
      </c>
      <c r="J1114" t="str">
        <f>IF(AND(I1114="-",NOT(D1114="ok")),"+","")</f>
        <v/>
      </c>
      <c r="K1114" t="str">
        <f>IF(AND(I1114="+",NOT(D1114="ok")),"+","")</f>
        <v/>
      </c>
      <c r="L1114" t="str">
        <f>IF(AND(I1114="-",D1114="?",A1114&lt;$M$18),"+","")</f>
        <v/>
      </c>
      <c r="N1114" t="str">
        <f>IF(AND(D1114="ok",I1114="-"),"+","")</f>
        <v/>
      </c>
      <c r="O1114" t="str">
        <f>IF(AND(I1114="+",D1114="ok"),"+","")</f>
        <v>+</v>
      </c>
    </row>
    <row r="1115" spans="1:18" x14ac:dyDescent="0.25">
      <c r="A1115" s="1" t="s">
        <v>6</v>
      </c>
      <c r="B1115" s="14" t="s">
        <v>50</v>
      </c>
      <c r="C1115" s="1"/>
      <c r="D1115" s="8" t="str">
        <f>IF(B1115=C1115,"ok","-")</f>
        <v>-</v>
      </c>
      <c r="F1115" t="str">
        <f>_xlfn.CONCAT(B1115,C1115)</f>
        <v>stdlib/safeds.ml.regression._random_forest/RandomForest</v>
      </c>
      <c r="I1115" t="str">
        <f>IF(A1115="-","+","-")</f>
        <v>+</v>
      </c>
      <c r="J1115" t="str">
        <f>IF(AND(I1115="-",NOT(D1115="ok")),"+","")</f>
        <v/>
      </c>
      <c r="K1115" t="str">
        <f>IF(AND(I1115="+",NOT(D1115="ok")),"+","")</f>
        <v>+</v>
      </c>
      <c r="L1115" t="str">
        <f>IF(AND(I1115="-",D1115="?",A1115&lt;$M$18),"+","")</f>
        <v/>
      </c>
      <c r="N1115" t="str">
        <f>IF(AND(D1115="ok",I1115="-"),"+","")</f>
        <v/>
      </c>
      <c r="O1115" t="str">
        <f>IF(AND(I1115="+",D1115="ok"),"+","")</f>
        <v/>
      </c>
      <c r="P1115" t="str">
        <f>IF(AND(K1115="+",C1115&lt;&gt;""),"+","")</f>
        <v/>
      </c>
      <c r="Q1115" t="str">
        <f>IF(AND(I1115="-",NOT(D1115="ok")),LEN(B1115)-LEN(SUBSTITUTE(B1115,",",""))+"1","")</f>
        <v/>
      </c>
      <c r="R1115" t="str">
        <f>IF(AND(I1115="-",NOT(D1115="ok")),LEN(C1115)-LEN(SUBSTITUTE(C1115,",",""))+"1","")</f>
        <v/>
      </c>
    </row>
    <row r="1116" spans="1:18" x14ac:dyDescent="0.25">
      <c r="A1116" s="1" t="s">
        <v>6</v>
      </c>
      <c r="B1116" s="14" t="s">
        <v>305</v>
      </c>
      <c r="C1116" s="1"/>
      <c r="D1116" s="8" t="str">
        <f>IF(B1116=C1116,"ok","-")</f>
        <v>-</v>
      </c>
      <c r="F1116" t="str">
        <f>_xlfn.CONCAT(B1116,C1116)</f>
        <v>stdlib/safeds.ml.regression._random_forest/RandomForest/__init__</v>
      </c>
      <c r="I1116" t="str">
        <f>IF(A1116="-","+","-")</f>
        <v>+</v>
      </c>
      <c r="J1116" t="str">
        <f>IF(AND(I1116="-",NOT(D1116="ok")),"+","")</f>
        <v/>
      </c>
      <c r="K1116" t="str">
        <f>IF(AND(I1116="+",NOT(D1116="ok")),"+","")</f>
        <v>+</v>
      </c>
      <c r="L1116" t="str">
        <f>IF(AND(I1116="-",D1116="?",A1116&lt;$M$18),"+","")</f>
        <v/>
      </c>
      <c r="N1116" t="str">
        <f>IF(AND(D1116="ok",I1116="-"),"+","")</f>
        <v/>
      </c>
      <c r="O1116" t="str">
        <f>IF(AND(I1116="+",D1116="ok"),"+","")</f>
        <v/>
      </c>
      <c r="P1116" t="str">
        <f>IF(AND(K1116="+",C1116&lt;&gt;""),"+","")</f>
        <v/>
      </c>
      <c r="Q1116" t="str">
        <f>IF(AND(I1116="-",NOT(D1116="ok")),LEN(B1116)-LEN(SUBSTITUTE(B1116,",",""))+"1","")</f>
        <v/>
      </c>
      <c r="R1116" t="str">
        <f>IF(AND(I1116="-",NOT(D1116="ok")),LEN(C1116)-LEN(SUBSTITUTE(C1116,",",""))+"1","")</f>
        <v/>
      </c>
    </row>
    <row r="1117" spans="1:18" x14ac:dyDescent="0.25">
      <c r="A1117" s="1" t="s">
        <v>6</v>
      </c>
      <c r="B1117" s="14" t="s">
        <v>911</v>
      </c>
      <c r="C1117" s="1"/>
      <c r="D1117" s="8" t="str">
        <f>IF(B1117=C1117,"ok","-")</f>
        <v>-</v>
      </c>
      <c r="F1117" t="str">
        <f>_xlfn.CONCAT(B1117,C1117)</f>
        <v>stdlib/safeds.ml.regression._random_forest/RandomForest/__init__/self</v>
      </c>
      <c r="I1117" t="str">
        <f>IF(A1117="-","+","-")</f>
        <v>+</v>
      </c>
      <c r="J1117" t="str">
        <f>IF(AND(I1117="-",NOT(D1117="ok")),"+","")</f>
        <v/>
      </c>
      <c r="K1117" t="str">
        <f>IF(AND(I1117="+",NOT(D1117="ok")),"+","")</f>
        <v>+</v>
      </c>
      <c r="L1117" t="str">
        <f>IF(AND(I1117="-",D1117="?",A1117&lt;$M$18),"+","")</f>
        <v/>
      </c>
      <c r="N1117" t="str">
        <f>IF(AND(D1117="ok",I1117="-"),"+","")</f>
        <v/>
      </c>
      <c r="O1117" t="str">
        <f>IF(AND(I1117="+",D1117="ok"),"+","")</f>
        <v/>
      </c>
      <c r="P1117" t="str">
        <f>IF(AND(K1117="+",C1117&lt;&gt;""),"+","")</f>
        <v/>
      </c>
      <c r="Q1117" t="str">
        <f>IF(AND(I1117="-",NOT(D1117="ok")),LEN(B1117)-LEN(SUBSTITUTE(B1117,",",""))+"1","")</f>
        <v/>
      </c>
      <c r="R1117" t="str">
        <f>IF(AND(I1117="-",NOT(D1117="ok")),LEN(C1117)-LEN(SUBSTITUTE(C1117,",",""))+"1","")</f>
        <v/>
      </c>
    </row>
    <row r="1118" spans="1:18" x14ac:dyDescent="0.25">
      <c r="A1118" s="1" t="s">
        <v>6</v>
      </c>
      <c r="B1118" s="14" t="s">
        <v>306</v>
      </c>
      <c r="C1118" s="1"/>
      <c r="D1118" s="8" t="str">
        <f>IF(B1118=C1118,"ok","-")</f>
        <v>-</v>
      </c>
      <c r="F1118" t="str">
        <f>_xlfn.CONCAT(B1118,C1118)</f>
        <v>stdlib/safeds.ml.regression._random_forest/RandomForest/fit</v>
      </c>
      <c r="I1118" t="str">
        <f>IF(A1118="-","+","-")</f>
        <v>+</v>
      </c>
      <c r="J1118" t="str">
        <f>IF(AND(I1118="-",NOT(D1118="ok")),"+","")</f>
        <v/>
      </c>
      <c r="K1118" t="str">
        <f>IF(AND(I1118="+",NOT(D1118="ok")),"+","")</f>
        <v>+</v>
      </c>
      <c r="L1118" t="str">
        <f>IF(AND(I1118="-",D1118="?",A1118&lt;$M$18),"+","")</f>
        <v/>
      </c>
      <c r="N1118" t="str">
        <f>IF(AND(D1118="ok",I1118="-"),"+","")</f>
        <v/>
      </c>
      <c r="O1118" t="str">
        <f>IF(AND(I1118="+",D1118="ok"),"+","")</f>
        <v/>
      </c>
      <c r="P1118" t="str">
        <f>IF(AND(K1118="+",C1118&lt;&gt;""),"+","")</f>
        <v/>
      </c>
      <c r="Q1118" t="str">
        <f>IF(AND(I1118="-",NOT(D1118="ok")),LEN(B1118)-LEN(SUBSTITUTE(B1118,",",""))+"1","")</f>
        <v/>
      </c>
      <c r="R1118" t="str">
        <f>IF(AND(I1118="-",NOT(D1118="ok")),LEN(C1118)-LEN(SUBSTITUTE(C1118,",",""))+"1","")</f>
        <v/>
      </c>
    </row>
    <row r="1119" spans="1:18" x14ac:dyDescent="0.25">
      <c r="A1119" s="1" t="s">
        <v>6</v>
      </c>
      <c r="B1119" s="14" t="s">
        <v>912</v>
      </c>
      <c r="C1119" s="1"/>
      <c r="D1119" s="8" t="str">
        <f>IF(B1119=C1119,"ok","-")</f>
        <v>-</v>
      </c>
      <c r="F1119" t="str">
        <f>_xlfn.CONCAT(B1119,C1119)</f>
        <v>stdlib/safeds.ml.regression._random_forest/RandomForest/fit/self</v>
      </c>
      <c r="I1119" t="str">
        <f>IF(A1119="-","+","-")</f>
        <v>+</v>
      </c>
      <c r="J1119" t="str">
        <f>IF(AND(I1119="-",NOT(D1119="ok")),"+","")</f>
        <v/>
      </c>
      <c r="K1119" t="str">
        <f>IF(AND(I1119="+",NOT(D1119="ok")),"+","")</f>
        <v>+</v>
      </c>
      <c r="L1119" t="str">
        <f>IF(AND(I1119="-",D1119="?",A1119&lt;$M$18),"+","")</f>
        <v/>
      </c>
      <c r="N1119" t="str">
        <f>IF(AND(D1119="ok",I1119="-"),"+","")</f>
        <v/>
      </c>
      <c r="O1119" t="str">
        <f>IF(AND(I1119="+",D1119="ok"),"+","")</f>
        <v/>
      </c>
      <c r="P1119" t="str">
        <f>IF(AND(K1119="+",C1119&lt;&gt;""),"+","")</f>
        <v/>
      </c>
      <c r="Q1119" t="str">
        <f>IF(AND(I1119="-",NOT(D1119="ok")),LEN(B1119)-LEN(SUBSTITUTE(B1119,",",""))+"1","")</f>
        <v/>
      </c>
      <c r="R1119" t="str">
        <f>IF(AND(I1119="-",NOT(D1119="ok")),LEN(C1119)-LEN(SUBSTITUTE(C1119,",",""))+"1","")</f>
        <v/>
      </c>
    </row>
    <row r="1120" spans="1:18" x14ac:dyDescent="0.25">
      <c r="A1120" s="1" t="s">
        <v>6</v>
      </c>
      <c r="B1120" s="14" t="s">
        <v>913</v>
      </c>
      <c r="C1120" s="1"/>
      <c r="D1120" s="8" t="str">
        <f>IF(B1120=C1120,"ok","-")</f>
        <v>-</v>
      </c>
      <c r="F1120" t="str">
        <f>_xlfn.CONCAT(B1120,C1120)</f>
        <v>stdlib/safeds.ml.regression._random_forest/RandomForest/fit/tagged_table</v>
      </c>
      <c r="I1120" t="str">
        <f>IF(A1120="-","+","-")</f>
        <v>+</v>
      </c>
      <c r="J1120" t="str">
        <f>IF(AND(I1120="-",NOT(D1120="ok")),"+","")</f>
        <v/>
      </c>
      <c r="K1120" t="str">
        <f>IF(AND(I1120="+",NOT(D1120="ok")),"+","")</f>
        <v>+</v>
      </c>
      <c r="L1120" t="str">
        <f>IF(AND(I1120="-",D1120="?",A1120&lt;$M$18),"+","")</f>
        <v/>
      </c>
      <c r="N1120" t="str">
        <f>IF(AND(D1120="ok",I1120="-"),"+","")</f>
        <v/>
      </c>
      <c r="O1120" t="str">
        <f>IF(AND(I1120="+",D1120="ok"),"+","")</f>
        <v/>
      </c>
      <c r="P1120" t="str">
        <f>IF(AND(K1120="+",C1120&lt;&gt;""),"+","")</f>
        <v/>
      </c>
      <c r="Q1120" t="str">
        <f>IF(AND(I1120="-",NOT(D1120="ok")),LEN(B1120)-LEN(SUBSTITUTE(B1120,",",""))+"1","")</f>
        <v/>
      </c>
      <c r="R1120" t="str">
        <f>IF(AND(I1120="-",NOT(D1120="ok")),LEN(C1120)-LEN(SUBSTITUTE(C1120,",",""))+"1","")</f>
        <v/>
      </c>
    </row>
    <row r="1121" spans="1:18" x14ac:dyDescent="0.25">
      <c r="A1121" s="1" t="s">
        <v>6</v>
      </c>
      <c r="B1121" s="14" t="s">
        <v>307</v>
      </c>
      <c r="C1121" s="1"/>
      <c r="D1121" s="8" t="str">
        <f>IF(B1121=C1121,"ok","-")</f>
        <v>-</v>
      </c>
      <c r="F1121" t="str">
        <f>_xlfn.CONCAT(B1121,C1121)</f>
        <v>stdlib/safeds.ml.regression._random_forest/RandomForest/predict</v>
      </c>
      <c r="I1121" t="str">
        <f>IF(A1121="-","+","-")</f>
        <v>+</v>
      </c>
      <c r="J1121" t="str">
        <f>IF(AND(I1121="-",NOT(D1121="ok")),"+","")</f>
        <v/>
      </c>
      <c r="K1121" t="str">
        <f>IF(AND(I1121="+",NOT(D1121="ok")),"+","")</f>
        <v>+</v>
      </c>
      <c r="L1121" t="str">
        <f>IF(AND(I1121="-",D1121="?",A1121&lt;$M$18),"+","")</f>
        <v/>
      </c>
      <c r="N1121" t="str">
        <f>IF(AND(D1121="ok",I1121="-"),"+","")</f>
        <v/>
      </c>
      <c r="O1121" t="str">
        <f>IF(AND(I1121="+",D1121="ok"),"+","")</f>
        <v/>
      </c>
      <c r="P1121" t="str">
        <f>IF(AND(K1121="+",C1121&lt;&gt;""),"+","")</f>
        <v/>
      </c>
      <c r="Q1121" t="str">
        <f>IF(AND(I1121="-",NOT(D1121="ok")),LEN(B1121)-LEN(SUBSTITUTE(B1121,",",""))+"1","")</f>
        <v/>
      </c>
      <c r="R1121" t="str">
        <f>IF(AND(I1121="-",NOT(D1121="ok")),LEN(C1121)-LEN(SUBSTITUTE(C1121,",",""))+"1","")</f>
        <v/>
      </c>
    </row>
    <row r="1122" spans="1:18" x14ac:dyDescent="0.25">
      <c r="A1122" s="1" t="s">
        <v>640</v>
      </c>
      <c r="B1122" s="3" t="s">
        <v>643</v>
      </c>
      <c r="C1122" s="3" t="s">
        <v>644</v>
      </c>
      <c r="D1122" s="8" t="s">
        <v>1179</v>
      </c>
      <c r="F1122" t="str">
        <f>_xlfn.CONCAT(B1122,C1122)</f>
        <v>stdlib/safeds.ml.regression._random_forest/RandomForest/predict/datasetstdlib/safeds.ml.classical.regression._random_forest/RandomForest/predict/dataset</v>
      </c>
      <c r="I1122" t="str">
        <f>IF(A1122="-","+","-")</f>
        <v>-</v>
      </c>
      <c r="J1122" t="str">
        <f>IF(AND(I1122="-",NOT(D1122="ok")),"+","")</f>
        <v/>
      </c>
      <c r="K1122" t="str">
        <f>IF(AND(I1122="+",NOT(D1122="ok")),"+","")</f>
        <v/>
      </c>
      <c r="L1122" t="str">
        <f>IF(AND(I1122="-",D1122="?",A1122&lt;$M$18),"+","")</f>
        <v/>
      </c>
      <c r="N1122" t="str">
        <f>IF(AND(D1122="ok",I1122="-"),"+","")</f>
        <v>+</v>
      </c>
      <c r="O1122" t="str">
        <f>IF(AND(I1122="+",D1122="ok"),"+","")</f>
        <v/>
      </c>
    </row>
    <row r="1123" spans="1:18" x14ac:dyDescent="0.25">
      <c r="A1123" s="1" t="s">
        <v>669</v>
      </c>
      <c r="B1123" s="3" t="s">
        <v>672</v>
      </c>
      <c r="C1123" s="3" t="s">
        <v>673</v>
      </c>
      <c r="D1123" s="8" t="s">
        <v>1179</v>
      </c>
      <c r="F1123" t="str">
        <f>_xlfn.CONCAT(B1123,C1123)</f>
        <v>stdlib/safeds.ml.regression._random_forest/RandomForest/predict/selfstdlib/safeds.ml.classical.regression._random_forest/RandomForest/predict/self</v>
      </c>
      <c r="I1123" t="str">
        <f>IF(A1123="-","+","-")</f>
        <v>-</v>
      </c>
      <c r="J1123" t="str">
        <f>IF(AND(I1123="-",NOT(D1123="ok")),"+","")</f>
        <v/>
      </c>
      <c r="K1123" t="str">
        <f>IF(AND(I1123="+",NOT(D1123="ok")),"+","")</f>
        <v/>
      </c>
      <c r="L1123" t="str">
        <f>IF(AND(I1123="-",D1123="?",A1123&lt;$M$18),"+","")</f>
        <v/>
      </c>
      <c r="N1123" t="str">
        <f>IF(AND(D1123="ok",I1123="-"),"+","")</f>
        <v>+</v>
      </c>
      <c r="O1123" t="str">
        <f>IF(AND(I1123="+",D1123="ok"),"+","")</f>
        <v/>
      </c>
    </row>
    <row r="1124" spans="1:18" x14ac:dyDescent="0.25">
      <c r="A1124" s="1" t="s">
        <v>6</v>
      </c>
      <c r="B1124" s="3" t="s">
        <v>914</v>
      </c>
      <c r="C1124" s="1"/>
      <c r="D1124" s="8" t="s">
        <v>1179</v>
      </c>
      <c r="E1124" t="s">
        <v>1246</v>
      </c>
      <c r="F1124" t="str">
        <f>_xlfn.CONCAT(B1124,C1124)</f>
        <v>stdlib/safeds.ml.regression._random_forest/RandomForest/predict/target_name</v>
      </c>
      <c r="I1124" t="str">
        <f>IF(A1124="-","+","-")</f>
        <v>+</v>
      </c>
      <c r="J1124" t="str">
        <f>IF(AND(I1124="-",NOT(D1124="ok")),"+","")</f>
        <v/>
      </c>
      <c r="K1124" t="str">
        <f>IF(AND(I1124="+",NOT(D1124="ok")),"+","")</f>
        <v/>
      </c>
      <c r="L1124" t="str">
        <f>IF(AND(I1124="-",D1124="?",A1124&lt;$M$18),"+","")</f>
        <v/>
      </c>
      <c r="N1124" t="str">
        <f>IF(AND(D1124="ok",I1124="-"),"+","")</f>
        <v/>
      </c>
      <c r="O1124" t="str">
        <f>IF(AND(I1124="+",D1124="ok"),"+","")</f>
        <v>+</v>
      </c>
    </row>
    <row r="1125" spans="1:18" x14ac:dyDescent="0.25">
      <c r="A1125" s="1" t="s">
        <v>6</v>
      </c>
      <c r="B1125" s="14" t="s">
        <v>51</v>
      </c>
      <c r="C1125" s="1"/>
      <c r="D1125" s="8" t="str">
        <f>IF(B1125=C1125,"ok","-")</f>
        <v>-</v>
      </c>
      <c r="F1125" t="str">
        <f>_xlfn.CONCAT(B1125,C1125)</f>
        <v>stdlib/safeds.ml.regression._regressor/Regressor</v>
      </c>
      <c r="I1125" t="str">
        <f>IF(A1125="-","+","-")</f>
        <v>+</v>
      </c>
      <c r="J1125" t="str">
        <f>IF(AND(I1125="-",NOT(D1125="ok")),"+","")</f>
        <v/>
      </c>
      <c r="K1125" t="str">
        <f>IF(AND(I1125="+",NOT(D1125="ok")),"+","")</f>
        <v>+</v>
      </c>
      <c r="L1125" t="str">
        <f>IF(AND(I1125="-",D1125="?",A1125&lt;$M$18),"+","")</f>
        <v/>
      </c>
      <c r="N1125" t="str">
        <f>IF(AND(D1125="ok",I1125="-"),"+","")</f>
        <v/>
      </c>
      <c r="O1125" t="str">
        <f>IF(AND(I1125="+",D1125="ok"),"+","")</f>
        <v/>
      </c>
      <c r="P1125" t="str">
        <f>IF(AND(K1125="+",C1125&lt;&gt;""),"+","")</f>
        <v/>
      </c>
      <c r="Q1125" t="str">
        <f>IF(AND(I1125="-",NOT(D1125="ok")),LEN(B1125)-LEN(SUBSTITUTE(B1125,",",""))+"1","")</f>
        <v/>
      </c>
      <c r="R1125" t="str">
        <f>IF(AND(I1125="-",NOT(D1125="ok")),LEN(C1125)-LEN(SUBSTITUTE(C1125,",",""))+"1","")</f>
        <v/>
      </c>
    </row>
    <row r="1126" spans="1:18" x14ac:dyDescent="0.25">
      <c r="A1126" s="1" t="s">
        <v>6</v>
      </c>
      <c r="B1126" s="14" t="s">
        <v>308</v>
      </c>
      <c r="C1126" s="1"/>
      <c r="D1126" s="8" t="str">
        <f>IF(B1126=C1126,"ok","-")</f>
        <v>-</v>
      </c>
      <c r="F1126" t="str">
        <f>_xlfn.CONCAT(B1126,C1126)</f>
        <v>stdlib/safeds.ml.regression._regressor/Regressor/fit</v>
      </c>
      <c r="I1126" t="str">
        <f>IF(A1126="-","+","-")</f>
        <v>+</v>
      </c>
      <c r="J1126" t="str">
        <f>IF(AND(I1126="-",NOT(D1126="ok")),"+","")</f>
        <v/>
      </c>
      <c r="K1126" t="str">
        <f>IF(AND(I1126="+",NOT(D1126="ok")),"+","")</f>
        <v>+</v>
      </c>
      <c r="L1126" t="str">
        <f>IF(AND(I1126="-",D1126="?",A1126&lt;$M$18),"+","")</f>
        <v/>
      </c>
      <c r="N1126" t="str">
        <f>IF(AND(D1126="ok",I1126="-"),"+","")</f>
        <v/>
      </c>
      <c r="O1126" t="str">
        <f>IF(AND(I1126="+",D1126="ok"),"+","")</f>
        <v/>
      </c>
      <c r="P1126" t="str">
        <f>IF(AND(K1126="+",C1126&lt;&gt;""),"+","")</f>
        <v/>
      </c>
      <c r="Q1126" t="str">
        <f>IF(AND(I1126="-",NOT(D1126="ok")),LEN(B1126)-LEN(SUBSTITUTE(B1126,",",""))+"1","")</f>
        <v/>
      </c>
      <c r="R1126" t="str">
        <f>IF(AND(I1126="-",NOT(D1126="ok")),LEN(C1126)-LEN(SUBSTITUTE(C1126,",",""))+"1","")</f>
        <v/>
      </c>
    </row>
    <row r="1127" spans="1:18" x14ac:dyDescent="0.25">
      <c r="A1127" s="1" t="s">
        <v>6</v>
      </c>
      <c r="B1127" s="14" t="s">
        <v>915</v>
      </c>
      <c r="C1127" s="1"/>
      <c r="D1127" s="8" t="str">
        <f>IF(B1127=C1127,"ok","-")</f>
        <v>-</v>
      </c>
      <c r="F1127" t="str">
        <f>_xlfn.CONCAT(B1127,C1127)</f>
        <v>stdlib/safeds.ml.regression._regressor/Regressor/fit/self</v>
      </c>
      <c r="I1127" t="str">
        <f>IF(A1127="-","+","-")</f>
        <v>+</v>
      </c>
      <c r="J1127" t="str">
        <f>IF(AND(I1127="-",NOT(D1127="ok")),"+","")</f>
        <v/>
      </c>
      <c r="K1127" t="str">
        <f>IF(AND(I1127="+",NOT(D1127="ok")),"+","")</f>
        <v>+</v>
      </c>
      <c r="L1127" t="str">
        <f>IF(AND(I1127="-",D1127="?",A1127&lt;$M$18),"+","")</f>
        <v/>
      </c>
      <c r="N1127" t="str">
        <f>IF(AND(D1127="ok",I1127="-"),"+","")</f>
        <v/>
      </c>
      <c r="O1127" t="str">
        <f>IF(AND(I1127="+",D1127="ok"),"+","")</f>
        <v/>
      </c>
      <c r="P1127" t="str">
        <f>IF(AND(K1127="+",C1127&lt;&gt;""),"+","")</f>
        <v/>
      </c>
      <c r="Q1127" t="str">
        <f>IF(AND(I1127="-",NOT(D1127="ok")),LEN(B1127)-LEN(SUBSTITUTE(B1127,",",""))+"1","")</f>
        <v/>
      </c>
      <c r="R1127" t="str">
        <f>IF(AND(I1127="-",NOT(D1127="ok")),LEN(C1127)-LEN(SUBSTITUTE(C1127,",",""))+"1","")</f>
        <v/>
      </c>
    </row>
    <row r="1128" spans="1:18" x14ac:dyDescent="0.25">
      <c r="A1128" s="1" t="s">
        <v>6</v>
      </c>
      <c r="B1128" s="14" t="s">
        <v>916</v>
      </c>
      <c r="C1128" s="1"/>
      <c r="D1128" s="8" t="str">
        <f>IF(B1128=C1128,"ok","-")</f>
        <v>-</v>
      </c>
      <c r="F1128" t="str">
        <f>_xlfn.CONCAT(B1128,C1128)</f>
        <v>stdlib/safeds.ml.regression._regressor/Regressor/fit/tagged_table</v>
      </c>
      <c r="I1128" t="str">
        <f>IF(A1128="-","+","-")</f>
        <v>+</v>
      </c>
      <c r="J1128" t="str">
        <f>IF(AND(I1128="-",NOT(D1128="ok")),"+","")</f>
        <v/>
      </c>
      <c r="K1128" t="str">
        <f>IF(AND(I1128="+",NOT(D1128="ok")),"+","")</f>
        <v>+</v>
      </c>
      <c r="L1128" t="str">
        <f>IF(AND(I1128="-",D1128="?",A1128&lt;$M$18),"+","")</f>
        <v/>
      </c>
      <c r="N1128" t="str">
        <f>IF(AND(D1128="ok",I1128="-"),"+","")</f>
        <v/>
      </c>
      <c r="O1128" t="str">
        <f>IF(AND(I1128="+",D1128="ok"),"+","")</f>
        <v/>
      </c>
      <c r="P1128" t="str">
        <f>IF(AND(K1128="+",C1128&lt;&gt;""),"+","")</f>
        <v/>
      </c>
      <c r="Q1128" t="str">
        <f>IF(AND(I1128="-",NOT(D1128="ok")),LEN(B1128)-LEN(SUBSTITUTE(B1128,",",""))+"1","")</f>
        <v/>
      </c>
      <c r="R1128" t="str">
        <f>IF(AND(I1128="-",NOT(D1128="ok")),LEN(C1128)-LEN(SUBSTITUTE(C1128,",",""))+"1","")</f>
        <v/>
      </c>
    </row>
    <row r="1129" spans="1:18" x14ac:dyDescent="0.25">
      <c r="A1129" s="1" t="s">
        <v>6</v>
      </c>
      <c r="B1129" s="14" t="s">
        <v>309</v>
      </c>
      <c r="C1129" s="1"/>
      <c r="D1129" s="8" t="str">
        <f>IF(B1129=C1129,"ok","-")</f>
        <v>-</v>
      </c>
      <c r="F1129" t="str">
        <f>_xlfn.CONCAT(B1129,C1129)</f>
        <v>stdlib/safeds.ml.regression._regressor/Regressor/predict</v>
      </c>
      <c r="I1129" t="str">
        <f>IF(A1129="-","+","-")</f>
        <v>+</v>
      </c>
      <c r="J1129" t="str">
        <f>IF(AND(I1129="-",NOT(D1129="ok")),"+","")</f>
        <v/>
      </c>
      <c r="K1129" t="str">
        <f>IF(AND(I1129="+",NOT(D1129="ok")),"+","")</f>
        <v>+</v>
      </c>
      <c r="L1129" t="str">
        <f>IF(AND(I1129="-",D1129="?",A1129&lt;$M$18),"+","")</f>
        <v/>
      </c>
      <c r="N1129" t="str">
        <f>IF(AND(D1129="ok",I1129="-"),"+","")</f>
        <v/>
      </c>
      <c r="O1129" t="str">
        <f>IF(AND(I1129="+",D1129="ok"),"+","")</f>
        <v/>
      </c>
      <c r="P1129" t="str">
        <f>IF(AND(K1129="+",C1129&lt;&gt;""),"+","")</f>
        <v/>
      </c>
      <c r="Q1129" t="str">
        <f>IF(AND(I1129="-",NOT(D1129="ok")),LEN(B1129)-LEN(SUBSTITUTE(B1129,",",""))+"1","")</f>
        <v/>
      </c>
      <c r="R1129" t="str">
        <f>IF(AND(I1129="-",NOT(D1129="ok")),LEN(C1129)-LEN(SUBSTITUTE(C1129,",",""))+"1","")</f>
        <v/>
      </c>
    </row>
    <row r="1130" spans="1:18" x14ac:dyDescent="0.25">
      <c r="A1130" s="1" t="s">
        <v>6</v>
      </c>
      <c r="B1130" s="14" t="s">
        <v>918</v>
      </c>
      <c r="C1130" s="1"/>
      <c r="D1130" s="8" t="str">
        <f>IF(B1130=C1130,"ok","-")</f>
        <v>-</v>
      </c>
      <c r="F1130" t="str">
        <f>_xlfn.CONCAT(B1130,C1130)</f>
        <v>stdlib/safeds.ml.regression._regressor/Regressor/predict/dataset</v>
      </c>
      <c r="I1130" t="str">
        <f>IF(A1130="-","+","-")</f>
        <v>+</v>
      </c>
      <c r="J1130" t="str">
        <f>IF(AND(I1130="-",NOT(D1130="ok")),"+","")</f>
        <v/>
      </c>
      <c r="K1130" t="str">
        <f>IF(AND(I1130="+",NOT(D1130="ok")),"+","")</f>
        <v>+</v>
      </c>
      <c r="L1130" t="str">
        <f>IF(AND(I1130="-",D1130="?",A1130&lt;$M$18),"+","")</f>
        <v/>
      </c>
      <c r="N1130" t="str">
        <f>IF(AND(D1130="ok",I1130="-"),"+","")</f>
        <v/>
      </c>
      <c r="O1130" t="str">
        <f>IF(AND(I1130="+",D1130="ok"),"+","")</f>
        <v/>
      </c>
      <c r="P1130" t="str">
        <f>IF(AND(K1130="+",C1130&lt;&gt;""),"+","")</f>
        <v/>
      </c>
      <c r="Q1130" t="str">
        <f>IF(AND(I1130="-",NOT(D1130="ok")),LEN(B1130)-LEN(SUBSTITUTE(B1130,",",""))+"1","")</f>
        <v/>
      </c>
      <c r="R1130" t="str">
        <f>IF(AND(I1130="-",NOT(D1130="ok")),LEN(C1130)-LEN(SUBSTITUTE(C1130,",",""))+"1","")</f>
        <v/>
      </c>
    </row>
    <row r="1131" spans="1:18" x14ac:dyDescent="0.25">
      <c r="A1131" s="1" t="s">
        <v>6</v>
      </c>
      <c r="B1131" s="14" t="s">
        <v>917</v>
      </c>
      <c r="C1131" s="1"/>
      <c r="D1131" s="8" t="str">
        <f>IF(B1131=C1131,"ok","-")</f>
        <v>-</v>
      </c>
      <c r="F1131" t="str">
        <f>_xlfn.CONCAT(B1131,C1131)</f>
        <v>stdlib/safeds.ml.regression._regressor/Regressor/predict/self</v>
      </c>
      <c r="I1131" t="str">
        <f>IF(A1131="-","+","-")</f>
        <v>+</v>
      </c>
      <c r="J1131" t="str">
        <f>IF(AND(I1131="-",NOT(D1131="ok")),"+","")</f>
        <v/>
      </c>
      <c r="K1131" t="str">
        <f>IF(AND(I1131="+",NOT(D1131="ok")),"+","")</f>
        <v>+</v>
      </c>
      <c r="L1131" t="str">
        <f>IF(AND(I1131="-",D1131="?",A1131&lt;$M$18),"+","")</f>
        <v/>
      </c>
      <c r="N1131" t="str">
        <f>IF(AND(D1131="ok",I1131="-"),"+","")</f>
        <v/>
      </c>
      <c r="O1131" t="str">
        <f>IF(AND(I1131="+",D1131="ok"),"+","")</f>
        <v/>
      </c>
      <c r="P1131" t="str">
        <f>IF(AND(K1131="+",C1131&lt;&gt;""),"+","")</f>
        <v/>
      </c>
      <c r="Q1131" t="str">
        <f>IF(AND(I1131="-",NOT(D1131="ok")),LEN(B1131)-LEN(SUBSTITUTE(B1131,",",""))+"1","")</f>
        <v/>
      </c>
      <c r="R1131" t="str">
        <f>IF(AND(I1131="-",NOT(D1131="ok")),LEN(C1131)-LEN(SUBSTITUTE(C1131,",",""))+"1","")</f>
        <v/>
      </c>
    </row>
    <row r="1132" spans="1:18" x14ac:dyDescent="0.25">
      <c r="A1132" s="1" t="s">
        <v>6</v>
      </c>
      <c r="B1132" s="3" t="s">
        <v>919</v>
      </c>
      <c r="C1132" s="1"/>
      <c r="D1132" s="8" t="s">
        <v>1179</v>
      </c>
      <c r="E1132" t="s">
        <v>1246</v>
      </c>
      <c r="F1132" t="str">
        <f>_xlfn.CONCAT(B1132,C1132)</f>
        <v>stdlib/safeds.ml.regression._regressor/Regressor/predict/target_name</v>
      </c>
      <c r="I1132" t="str">
        <f>IF(A1132="-","+","-")</f>
        <v>+</v>
      </c>
      <c r="J1132" t="str">
        <f>IF(AND(I1132="-",NOT(D1132="ok")),"+","")</f>
        <v/>
      </c>
      <c r="K1132" t="str">
        <f>IF(AND(I1132="+",NOT(D1132="ok")),"+","")</f>
        <v/>
      </c>
      <c r="L1132" t="str">
        <f>IF(AND(I1132="-",D1132="?",A1132&lt;$M$18),"+","")</f>
        <v/>
      </c>
      <c r="N1132" t="str">
        <f>IF(AND(D1132="ok",I1132="-"),"+","")</f>
        <v/>
      </c>
      <c r="O1132" t="str">
        <f>IF(AND(I1132="+",D1132="ok"),"+","")</f>
        <v>+</v>
      </c>
    </row>
    <row r="1133" spans="1:18" x14ac:dyDescent="0.25">
      <c r="A1133" s="1" t="s">
        <v>6</v>
      </c>
      <c r="B1133" s="14" t="s">
        <v>52</v>
      </c>
      <c r="C1133" s="1"/>
      <c r="D1133" s="8" t="str">
        <f>IF(B1133=C1133,"ok","-")</f>
        <v>-</v>
      </c>
      <c r="F1133" t="str">
        <f>_xlfn.CONCAT(B1133,C1133)</f>
        <v>stdlib/safeds.ml.regression._ridge_regression/RidgeRegression</v>
      </c>
      <c r="I1133" t="str">
        <f>IF(A1133="-","+","-")</f>
        <v>+</v>
      </c>
      <c r="J1133" t="str">
        <f>IF(AND(I1133="-",NOT(D1133="ok")),"+","")</f>
        <v/>
      </c>
      <c r="K1133" t="str">
        <f>IF(AND(I1133="+",NOT(D1133="ok")),"+","")</f>
        <v>+</v>
      </c>
      <c r="L1133" t="str">
        <f>IF(AND(I1133="-",D1133="?",A1133&lt;$M$18),"+","")</f>
        <v/>
      </c>
      <c r="N1133" t="str">
        <f>IF(AND(D1133="ok",I1133="-"),"+","")</f>
        <v/>
      </c>
      <c r="O1133" t="str">
        <f>IF(AND(I1133="+",D1133="ok"),"+","")</f>
        <v/>
      </c>
      <c r="P1133" t="str">
        <f>IF(AND(K1133="+",C1133&lt;&gt;""),"+","")</f>
        <v/>
      </c>
      <c r="Q1133" t="str">
        <f>IF(AND(I1133="-",NOT(D1133="ok")),LEN(B1133)-LEN(SUBSTITUTE(B1133,",",""))+"1","")</f>
        <v/>
      </c>
      <c r="R1133" t="str">
        <f>IF(AND(I1133="-",NOT(D1133="ok")),LEN(C1133)-LEN(SUBSTITUTE(C1133,",",""))+"1","")</f>
        <v/>
      </c>
    </row>
    <row r="1134" spans="1:18" x14ac:dyDescent="0.25">
      <c r="A1134" s="1" t="s">
        <v>6</v>
      </c>
      <c r="B1134" s="14" t="s">
        <v>310</v>
      </c>
      <c r="C1134" s="1"/>
      <c r="D1134" s="8" t="str">
        <f>IF(B1134=C1134,"ok","-")</f>
        <v>-</v>
      </c>
      <c r="F1134" t="str">
        <f>_xlfn.CONCAT(B1134,C1134)</f>
        <v>stdlib/safeds.ml.regression._ridge_regression/RidgeRegression/__init__</v>
      </c>
      <c r="I1134" t="str">
        <f>IF(A1134="-","+","-")</f>
        <v>+</v>
      </c>
      <c r="J1134" t="str">
        <f>IF(AND(I1134="-",NOT(D1134="ok")),"+","")</f>
        <v/>
      </c>
      <c r="K1134" t="str">
        <f>IF(AND(I1134="+",NOT(D1134="ok")),"+","")</f>
        <v>+</v>
      </c>
      <c r="L1134" t="str">
        <f>IF(AND(I1134="-",D1134="?",A1134&lt;$M$18),"+","")</f>
        <v/>
      </c>
      <c r="N1134" t="str">
        <f>IF(AND(D1134="ok",I1134="-"),"+","")</f>
        <v/>
      </c>
      <c r="O1134" t="str">
        <f>IF(AND(I1134="+",D1134="ok"),"+","")</f>
        <v/>
      </c>
      <c r="P1134" t="str">
        <f>IF(AND(K1134="+",C1134&lt;&gt;""),"+","")</f>
        <v/>
      </c>
      <c r="Q1134" t="str">
        <f>IF(AND(I1134="-",NOT(D1134="ok")),LEN(B1134)-LEN(SUBSTITUTE(B1134,",",""))+"1","")</f>
        <v/>
      </c>
      <c r="R1134" t="str">
        <f>IF(AND(I1134="-",NOT(D1134="ok")),LEN(C1134)-LEN(SUBSTITUTE(C1134,",",""))+"1","")</f>
        <v/>
      </c>
    </row>
    <row r="1135" spans="1:18" x14ac:dyDescent="0.25">
      <c r="A1135" s="1" t="s">
        <v>6</v>
      </c>
      <c r="B1135" s="14" t="s">
        <v>920</v>
      </c>
      <c r="C1135" s="1"/>
      <c r="D1135" s="8" t="str">
        <f>IF(B1135=C1135,"ok","-")</f>
        <v>-</v>
      </c>
      <c r="F1135" t="str">
        <f>_xlfn.CONCAT(B1135,C1135)</f>
        <v>stdlib/safeds.ml.regression._ridge_regression/RidgeRegression/__init__/self</v>
      </c>
      <c r="I1135" t="str">
        <f>IF(A1135="-","+","-")</f>
        <v>+</v>
      </c>
      <c r="J1135" t="str">
        <f>IF(AND(I1135="-",NOT(D1135="ok")),"+","")</f>
        <v/>
      </c>
      <c r="K1135" t="str">
        <f>IF(AND(I1135="+",NOT(D1135="ok")),"+","")</f>
        <v>+</v>
      </c>
      <c r="L1135" t="str">
        <f>IF(AND(I1135="-",D1135="?",A1135&lt;$M$18),"+","")</f>
        <v/>
      </c>
      <c r="N1135" t="str">
        <f>IF(AND(D1135="ok",I1135="-"),"+","")</f>
        <v/>
      </c>
      <c r="O1135" t="str">
        <f>IF(AND(I1135="+",D1135="ok"),"+","")</f>
        <v/>
      </c>
      <c r="P1135" t="str">
        <f>IF(AND(K1135="+",C1135&lt;&gt;""),"+","")</f>
        <v/>
      </c>
      <c r="Q1135" t="str">
        <f>IF(AND(I1135="-",NOT(D1135="ok")),LEN(B1135)-LEN(SUBSTITUTE(B1135,",",""))+"1","")</f>
        <v/>
      </c>
      <c r="R1135" t="str">
        <f>IF(AND(I1135="-",NOT(D1135="ok")),LEN(C1135)-LEN(SUBSTITUTE(C1135,",",""))+"1","")</f>
        <v/>
      </c>
    </row>
    <row r="1136" spans="1:18" x14ac:dyDescent="0.25">
      <c r="A1136" s="1" t="s">
        <v>6</v>
      </c>
      <c r="B1136" s="14" t="s">
        <v>311</v>
      </c>
      <c r="C1136" s="1"/>
      <c r="D1136" s="8" t="str">
        <f>IF(B1136=C1136,"ok","-")</f>
        <v>-</v>
      </c>
      <c r="F1136" t="str">
        <f>_xlfn.CONCAT(B1136,C1136)</f>
        <v>stdlib/safeds.ml.regression._ridge_regression/RidgeRegression/fit</v>
      </c>
      <c r="I1136" t="str">
        <f>IF(A1136="-","+","-")</f>
        <v>+</v>
      </c>
      <c r="J1136" t="str">
        <f>IF(AND(I1136="-",NOT(D1136="ok")),"+","")</f>
        <v/>
      </c>
      <c r="K1136" t="str">
        <f>IF(AND(I1136="+",NOT(D1136="ok")),"+","")</f>
        <v>+</v>
      </c>
      <c r="L1136" t="str">
        <f>IF(AND(I1136="-",D1136="?",A1136&lt;$M$18),"+","")</f>
        <v/>
      </c>
      <c r="N1136" t="str">
        <f>IF(AND(D1136="ok",I1136="-"),"+","")</f>
        <v/>
      </c>
      <c r="O1136" t="str">
        <f>IF(AND(I1136="+",D1136="ok"),"+","")</f>
        <v/>
      </c>
      <c r="P1136" t="str">
        <f>IF(AND(K1136="+",C1136&lt;&gt;""),"+","")</f>
        <v/>
      </c>
      <c r="Q1136" t="str">
        <f>IF(AND(I1136="-",NOT(D1136="ok")),LEN(B1136)-LEN(SUBSTITUTE(B1136,",",""))+"1","")</f>
        <v/>
      </c>
      <c r="R1136" t="str">
        <f>IF(AND(I1136="-",NOT(D1136="ok")),LEN(C1136)-LEN(SUBSTITUTE(C1136,",",""))+"1","")</f>
        <v/>
      </c>
    </row>
    <row r="1137" spans="1:18" x14ac:dyDescent="0.25">
      <c r="A1137" s="1" t="s">
        <v>6</v>
      </c>
      <c r="B1137" s="14" t="s">
        <v>921</v>
      </c>
      <c r="C1137" s="1"/>
      <c r="D1137" s="8" t="str">
        <f>IF(B1137=C1137,"ok","-")</f>
        <v>-</v>
      </c>
      <c r="F1137" t="str">
        <f>_xlfn.CONCAT(B1137,C1137)</f>
        <v>stdlib/safeds.ml.regression._ridge_regression/RidgeRegression/fit/self</v>
      </c>
      <c r="I1137" t="str">
        <f>IF(A1137="-","+","-")</f>
        <v>+</v>
      </c>
      <c r="J1137" t="str">
        <f>IF(AND(I1137="-",NOT(D1137="ok")),"+","")</f>
        <v/>
      </c>
      <c r="K1137" t="str">
        <f>IF(AND(I1137="+",NOT(D1137="ok")),"+","")</f>
        <v>+</v>
      </c>
      <c r="L1137" t="str">
        <f>IF(AND(I1137="-",D1137="?",A1137&lt;$M$18),"+","")</f>
        <v/>
      </c>
      <c r="N1137" t="str">
        <f>IF(AND(D1137="ok",I1137="-"),"+","")</f>
        <v/>
      </c>
      <c r="O1137" t="str">
        <f>IF(AND(I1137="+",D1137="ok"),"+","")</f>
        <v/>
      </c>
      <c r="P1137" t="str">
        <f>IF(AND(K1137="+",C1137&lt;&gt;""),"+","")</f>
        <v/>
      </c>
      <c r="Q1137" t="str">
        <f>IF(AND(I1137="-",NOT(D1137="ok")),LEN(B1137)-LEN(SUBSTITUTE(B1137,",",""))+"1","")</f>
        <v/>
      </c>
      <c r="R1137" t="str">
        <f>IF(AND(I1137="-",NOT(D1137="ok")),LEN(C1137)-LEN(SUBSTITUTE(C1137,",",""))+"1","")</f>
        <v/>
      </c>
    </row>
    <row r="1138" spans="1:18" x14ac:dyDescent="0.25">
      <c r="A1138" s="1" t="s">
        <v>6</v>
      </c>
      <c r="B1138" s="14" t="s">
        <v>922</v>
      </c>
      <c r="C1138" s="1"/>
      <c r="D1138" s="8" t="str">
        <f>IF(B1138=C1138,"ok","-")</f>
        <v>-</v>
      </c>
      <c r="F1138" t="str">
        <f>_xlfn.CONCAT(B1138,C1138)</f>
        <v>stdlib/safeds.ml.regression._ridge_regression/RidgeRegression/fit/tagged_table</v>
      </c>
      <c r="I1138" t="str">
        <f>IF(A1138="-","+","-")</f>
        <v>+</v>
      </c>
      <c r="J1138" t="str">
        <f>IF(AND(I1138="-",NOT(D1138="ok")),"+","")</f>
        <v/>
      </c>
      <c r="K1138" t="str">
        <f>IF(AND(I1138="+",NOT(D1138="ok")),"+","")</f>
        <v>+</v>
      </c>
      <c r="L1138" t="str">
        <f>IF(AND(I1138="-",D1138="?",A1138&lt;$M$18),"+","")</f>
        <v/>
      </c>
      <c r="N1138" t="str">
        <f>IF(AND(D1138="ok",I1138="-"),"+","")</f>
        <v/>
      </c>
      <c r="O1138" t="str">
        <f>IF(AND(I1138="+",D1138="ok"),"+","")</f>
        <v/>
      </c>
      <c r="P1138" t="str">
        <f>IF(AND(K1138="+",C1138&lt;&gt;""),"+","")</f>
        <v/>
      </c>
      <c r="Q1138" t="str">
        <f>IF(AND(I1138="-",NOT(D1138="ok")),LEN(B1138)-LEN(SUBSTITUTE(B1138,",",""))+"1","")</f>
        <v/>
      </c>
      <c r="R1138" t="str">
        <f>IF(AND(I1138="-",NOT(D1138="ok")),LEN(C1138)-LEN(SUBSTITUTE(C1138,",",""))+"1","")</f>
        <v/>
      </c>
    </row>
    <row r="1139" spans="1:18" x14ac:dyDescent="0.25">
      <c r="A1139" s="1" t="s">
        <v>6</v>
      </c>
      <c r="B1139" s="14" t="s">
        <v>312</v>
      </c>
      <c r="C1139" s="1"/>
      <c r="D1139" s="8" t="str">
        <f>IF(B1139=C1139,"ok","-")</f>
        <v>-</v>
      </c>
      <c r="F1139" t="str">
        <f>_xlfn.CONCAT(B1139,C1139)</f>
        <v>stdlib/safeds.ml.regression._ridge_regression/RidgeRegression/predict</v>
      </c>
      <c r="I1139" t="str">
        <f>IF(A1139="-","+","-")</f>
        <v>+</v>
      </c>
      <c r="J1139" t="str">
        <f>IF(AND(I1139="-",NOT(D1139="ok")),"+","")</f>
        <v/>
      </c>
      <c r="K1139" t="str">
        <f>IF(AND(I1139="+",NOT(D1139="ok")),"+","")</f>
        <v>+</v>
      </c>
      <c r="L1139" t="str">
        <f>IF(AND(I1139="-",D1139="?",A1139&lt;$M$18),"+","")</f>
        <v/>
      </c>
      <c r="N1139" t="str">
        <f>IF(AND(D1139="ok",I1139="-"),"+","")</f>
        <v/>
      </c>
      <c r="O1139" t="str">
        <f>IF(AND(I1139="+",D1139="ok"),"+","")</f>
        <v/>
      </c>
      <c r="P1139" t="str">
        <f>IF(AND(K1139="+",C1139&lt;&gt;""),"+","")</f>
        <v/>
      </c>
      <c r="Q1139" t="str">
        <f>IF(AND(I1139="-",NOT(D1139="ok")),LEN(B1139)-LEN(SUBSTITUTE(B1139,",",""))+"1","")</f>
        <v/>
      </c>
      <c r="R1139" t="str">
        <f>IF(AND(I1139="-",NOT(D1139="ok")),LEN(C1139)-LEN(SUBSTITUTE(C1139,",",""))+"1","")</f>
        <v/>
      </c>
    </row>
    <row r="1140" spans="1:18" ht="30" x14ac:dyDescent="0.25">
      <c r="A1140" s="1" t="s">
        <v>640</v>
      </c>
      <c r="B1140" s="3" t="s">
        <v>641</v>
      </c>
      <c r="C1140" s="3" t="s">
        <v>642</v>
      </c>
      <c r="D1140" s="8" t="s">
        <v>1179</v>
      </c>
      <c r="F1140" t="str">
        <f>_xlfn.CONCAT(B1140,C1140)</f>
        <v>stdlib/safeds.ml.regression._ridge_regression/RidgeRegression/predict/datasetstdlib/safeds.ml.classical.regression._ridge_regression/RidgeRegression/predict/dataset</v>
      </c>
      <c r="I1140" t="str">
        <f>IF(A1140="-","+","-")</f>
        <v>-</v>
      </c>
      <c r="J1140" t="str">
        <f>IF(AND(I1140="-",NOT(D1140="ok")),"+","")</f>
        <v/>
      </c>
      <c r="K1140" t="str">
        <f>IF(AND(I1140="+",NOT(D1140="ok")),"+","")</f>
        <v/>
      </c>
      <c r="L1140" t="str">
        <f>IF(AND(I1140="-",D1140="?",A1140&lt;$M$18),"+","")</f>
        <v/>
      </c>
      <c r="N1140" t="str">
        <f>IF(AND(D1140="ok",I1140="-"),"+","")</f>
        <v>+</v>
      </c>
      <c r="O1140" t="str">
        <f>IF(AND(I1140="+",D1140="ok"),"+","")</f>
        <v/>
      </c>
    </row>
    <row r="1141" spans="1:18" x14ac:dyDescent="0.25">
      <c r="A1141" s="1" t="s">
        <v>669</v>
      </c>
      <c r="B1141" s="3" t="s">
        <v>670</v>
      </c>
      <c r="C1141" s="3" t="s">
        <v>671</v>
      </c>
      <c r="D1141" s="8" t="s">
        <v>1179</v>
      </c>
      <c r="F1141" t="str">
        <f>_xlfn.CONCAT(B1141,C1141)</f>
        <v>stdlib/safeds.ml.regression._ridge_regression/RidgeRegression/predict/selfstdlib/safeds.ml.classical.regression._ridge_regression/RidgeRegression/predict/self</v>
      </c>
      <c r="I1141" t="str">
        <f>IF(A1141="-","+","-")</f>
        <v>-</v>
      </c>
      <c r="J1141" t="str">
        <f>IF(AND(I1141="-",NOT(D1141="ok")),"+","")</f>
        <v/>
      </c>
      <c r="K1141" t="str">
        <f>IF(AND(I1141="+",NOT(D1141="ok")),"+","")</f>
        <v/>
      </c>
      <c r="L1141" t="str">
        <f>IF(AND(I1141="-",D1141="?",A1141&lt;$M$18),"+","")</f>
        <v/>
      </c>
      <c r="N1141" t="str">
        <f>IF(AND(D1141="ok",I1141="-"),"+","")</f>
        <v>+</v>
      </c>
      <c r="O1141" t="str">
        <f>IF(AND(I1141="+",D1141="ok"),"+","")</f>
        <v/>
      </c>
    </row>
    <row r="1142" spans="1:18" x14ac:dyDescent="0.25">
      <c r="A1142" s="1" t="s">
        <v>6</v>
      </c>
      <c r="B1142" s="3" t="s">
        <v>923</v>
      </c>
      <c r="C1142" s="1"/>
      <c r="D1142" s="8" t="s">
        <v>1179</v>
      </c>
      <c r="E1142" t="s">
        <v>1246</v>
      </c>
      <c r="F1142" t="str">
        <f>_xlfn.CONCAT(B1142,C1142)</f>
        <v>stdlib/safeds.ml.regression._ridge_regression/RidgeRegression/predict/target_name</v>
      </c>
      <c r="I1142" t="str">
        <f>IF(A1142="-","+","-")</f>
        <v>+</v>
      </c>
      <c r="J1142" t="str">
        <f>IF(AND(I1142="-",NOT(D1142="ok")),"+","")</f>
        <v/>
      </c>
      <c r="K1142" t="str">
        <f>IF(AND(I1142="+",NOT(D1142="ok")),"+","")</f>
        <v/>
      </c>
      <c r="L1142" t="str">
        <f>IF(AND(I1142="-",D1142="?",A1142&lt;$M$18),"+","")</f>
        <v/>
      </c>
      <c r="N1142" t="str">
        <f>IF(AND(D1142="ok",I1142="-"),"+","")</f>
        <v/>
      </c>
      <c r="O1142" t="str">
        <f>IF(AND(I1142="+",D1142="ok"),"+","")</f>
        <v>+</v>
      </c>
    </row>
    <row r="1143" spans="1:18" ht="30" x14ac:dyDescent="0.25">
      <c r="A1143" s="1" t="s">
        <v>6</v>
      </c>
      <c r="B1143" s="3" t="s">
        <v>56</v>
      </c>
      <c r="C1143" s="1"/>
      <c r="D1143" s="8" t="str">
        <f>IF(B1143=C1143,"ok","-")</f>
        <v>-</v>
      </c>
      <c r="F1143" t="str">
        <f>_xlfn.CONCAT(B1143,C1143)</f>
        <v>stdlib/safeds.ml.regression.metrics._module_level_functions/_check_metrics_preconditions</v>
      </c>
      <c r="I1143" t="str">
        <f>IF(A1143="-","+","-")</f>
        <v>+</v>
      </c>
      <c r="J1143" t="str">
        <f>IF(AND(I1143="-",NOT(D1143="ok")),"+","")</f>
        <v/>
      </c>
      <c r="K1143" t="str">
        <f>IF(AND(I1143="+",NOT(D1143="ok")),"+","")</f>
        <v>+</v>
      </c>
      <c r="L1143" t="str">
        <f>IF(AND(I1143="-",D1143="?",A1143&lt;$M$18),"+","")</f>
        <v/>
      </c>
      <c r="N1143" t="str">
        <f>IF(AND(D1143="ok",I1143="-"),"+","")</f>
        <v/>
      </c>
      <c r="O1143" t="str">
        <f>IF(AND(I1143="+",D1143="ok"),"+","")</f>
        <v/>
      </c>
      <c r="P1143" t="str">
        <f>IF(AND(K1143="+",C1143&lt;&gt;""),"+","")</f>
        <v/>
      </c>
      <c r="Q1143" t="str">
        <f>IF(AND(I1143="-",NOT(D1143="ok")),LEN(B1143)-LEN(SUBSTITUTE(B1143,",",""))+"1","")</f>
        <v/>
      </c>
      <c r="R1143" t="str">
        <f>IF(AND(I1143="-",NOT(D1143="ok")),LEN(C1143)-LEN(SUBSTITUTE(C1143,",",""))+"1","")</f>
        <v/>
      </c>
    </row>
    <row r="1144" spans="1:18" ht="60" x14ac:dyDescent="0.25">
      <c r="A1144" s="1" t="s">
        <v>1165</v>
      </c>
      <c r="B1144" s="3" t="s">
        <v>1166</v>
      </c>
      <c r="C1144" s="3" t="s">
        <v>1167</v>
      </c>
      <c r="D1144" s="8" t="str">
        <f>IF(B1144=C1144,"ok","-")</f>
        <v>-</v>
      </c>
      <c r="F1144" t="str">
        <f>_xlfn.CONCAT(B1144,C1144)</f>
        <v>stdlib/safeds.ml.regression.metrics._module_level_functions/_check_metrics_preconditions/actual, stdlib/safeds.ml.regression.metrics._module_level_functions/_check_metrics_preconditions/expectedstdlib/safeds.ml.classical.regression._regressor/_check_metrics_preconditions/actual, stdlib/safeds.ml.classical.regression._regressor/_check_metrics_preconditions/expected</v>
      </c>
      <c r="I1144" t="str">
        <f>IF(A1144="-","+","-")</f>
        <v>-</v>
      </c>
      <c r="J1144" s="10"/>
      <c r="K1144" t="str">
        <f>IF(AND(I1144="+",NOT(D1144="ok")),"+","")</f>
        <v/>
      </c>
      <c r="L1144" t="str">
        <f>IF(AND(I1144="-",D1144="?",A1144&lt;$M$18),"+","")</f>
        <v/>
      </c>
      <c r="N1144" t="str">
        <f>IF(AND(D1144="ok",I1144="-"),"+","")</f>
        <v/>
      </c>
      <c r="O1144" t="str">
        <f>IF(AND(I1144="+",D1144="ok"),"+","")</f>
        <v/>
      </c>
      <c r="P1144" t="str">
        <f>IF(AND(K1144="+",C1144&lt;&gt;""),"+","")</f>
        <v/>
      </c>
      <c r="Q1144">
        <f>IF(AND(I1144="-",NOT(D1144="ok")),LEN(B1144)-LEN(SUBSTITUTE(B1144,",",""))+"1","")</f>
        <v>2</v>
      </c>
      <c r="R1144">
        <f>IF(AND(I1144="-",NOT(D1144="ok")),LEN(C1144)-LEN(SUBSTITUTE(C1144,",",""))+"1","")</f>
        <v>2</v>
      </c>
    </row>
    <row r="1145" spans="1:18" x14ac:dyDescent="0.25">
      <c r="A1145" s="1" t="s">
        <v>6</v>
      </c>
      <c r="B1145" s="3" t="s">
        <v>57</v>
      </c>
      <c r="C1145" s="1"/>
      <c r="D1145" s="8" t="str">
        <f>IF(B1145=C1145,"ok","-")</f>
        <v>-</v>
      </c>
      <c r="F1145" t="str">
        <f>_xlfn.CONCAT(B1145,C1145)</f>
        <v>stdlib/safeds.ml.regression.metrics._module_level_functions/mean_absolute_error</v>
      </c>
      <c r="I1145" t="str">
        <f>IF(A1145="-","+","-")</f>
        <v>+</v>
      </c>
      <c r="J1145" t="str">
        <f>IF(AND(I1145="-",NOT(D1145="ok")),"+","")</f>
        <v/>
      </c>
      <c r="K1145" t="str">
        <f>IF(AND(I1145="+",NOT(D1145="ok")),"+","")</f>
        <v>+</v>
      </c>
      <c r="L1145" t="str">
        <f>IF(AND(I1145="-",D1145="?",A1145&lt;$M$18),"+","")</f>
        <v/>
      </c>
      <c r="N1145" t="str">
        <f>IF(AND(D1145="ok",I1145="-"),"+","")</f>
        <v/>
      </c>
      <c r="O1145" t="str">
        <f>IF(AND(I1145="+",D1145="ok"),"+","")</f>
        <v/>
      </c>
      <c r="P1145" t="str">
        <f>IF(AND(K1145="+",C1145&lt;&gt;""),"+","")</f>
        <v/>
      </c>
      <c r="Q1145" t="str">
        <f>IF(AND(I1145="-",NOT(D1145="ok")),LEN(B1145)-LEN(SUBSTITUTE(B1145,",",""))+"1","")</f>
        <v/>
      </c>
      <c r="R1145" t="str">
        <f>IF(AND(I1145="-",NOT(D1145="ok")),LEN(C1145)-LEN(SUBSTITUTE(C1145,",",""))+"1","")</f>
        <v/>
      </c>
    </row>
    <row r="1146" spans="1:18" ht="30" x14ac:dyDescent="0.25">
      <c r="A1146" s="1" t="s">
        <v>6</v>
      </c>
      <c r="B1146" s="3" t="s">
        <v>318</v>
      </c>
      <c r="C1146" s="1"/>
      <c r="D1146" s="8" t="s">
        <v>1179</v>
      </c>
      <c r="E1146" t="s">
        <v>1248</v>
      </c>
      <c r="F1146" t="str">
        <f>_xlfn.CONCAT(B1146,C1146)</f>
        <v>stdlib/safeds.ml.regression.metrics._module_level_functions/mean_absolute_error/actual</v>
      </c>
      <c r="I1146" t="str">
        <f>IF(A1146="-","+","-")</f>
        <v>+</v>
      </c>
      <c r="J1146" t="str">
        <f>IF(AND(I1146="-",NOT(D1146="ok")),"+","")</f>
        <v/>
      </c>
      <c r="K1146" t="str">
        <f>IF(AND(I1146="+",NOT(D1146="ok")),"+","")</f>
        <v/>
      </c>
      <c r="L1146" t="str">
        <f>IF(AND(I1146="-",D1146="?",A1146&lt;$M$18),"+","")</f>
        <v/>
      </c>
      <c r="N1146" t="str">
        <f>IF(AND(D1146="ok",I1146="-"),"+","")</f>
        <v/>
      </c>
      <c r="O1146" t="str">
        <f>IF(AND(I1146="+",D1146="ok"),"+","")</f>
        <v>+</v>
      </c>
    </row>
    <row r="1147" spans="1:18" ht="30" x14ac:dyDescent="0.25">
      <c r="A1147" s="1" t="s">
        <v>6</v>
      </c>
      <c r="B1147" s="3" t="s">
        <v>319</v>
      </c>
      <c r="C1147" s="1"/>
      <c r="D1147" s="8" t="s">
        <v>1179</v>
      </c>
      <c r="E1147" t="s">
        <v>1248</v>
      </c>
      <c r="F1147" t="str">
        <f>_xlfn.CONCAT(B1147,C1147)</f>
        <v>stdlib/safeds.ml.regression.metrics._module_level_functions/mean_absolute_error/expected</v>
      </c>
      <c r="I1147" t="str">
        <f>IF(A1147="-","+","-")</f>
        <v>+</v>
      </c>
      <c r="J1147" t="str">
        <f>IF(AND(I1147="-",NOT(D1147="ok")),"+","")</f>
        <v/>
      </c>
      <c r="K1147" t="str">
        <f>IF(AND(I1147="+",NOT(D1147="ok")),"+","")</f>
        <v/>
      </c>
      <c r="L1147" t="str">
        <f>IF(AND(I1147="-",D1147="?",A1147&lt;$M$18),"+","")</f>
        <v/>
      </c>
      <c r="N1147" t="str">
        <f>IF(AND(D1147="ok",I1147="-"),"+","")</f>
        <v/>
      </c>
      <c r="O1147" t="str">
        <f>IF(AND(I1147="+",D1147="ok"),"+","")</f>
        <v>+</v>
      </c>
    </row>
    <row r="1148" spans="1:18" x14ac:dyDescent="0.25">
      <c r="A1148" s="1" t="s">
        <v>6</v>
      </c>
      <c r="B1148" s="3" t="s">
        <v>58</v>
      </c>
      <c r="C1148" s="1"/>
      <c r="D1148" s="8" t="str">
        <f>IF(B1148=C1148,"ok","-")</f>
        <v>-</v>
      </c>
      <c r="E1148" t="s">
        <v>1248</v>
      </c>
      <c r="F1148" t="str">
        <f>_xlfn.CONCAT(B1148,C1148)</f>
        <v>stdlib/safeds.ml.regression.metrics._module_level_functions/mean_squared_error</v>
      </c>
      <c r="I1148" t="str">
        <f>IF(A1148="-","+","-")</f>
        <v>+</v>
      </c>
      <c r="J1148" t="str">
        <f>IF(AND(I1148="-",NOT(D1148="ok")),"+","")</f>
        <v/>
      </c>
      <c r="K1148" t="str">
        <f>IF(AND(I1148="+",NOT(D1148="ok")),"+","")</f>
        <v>+</v>
      </c>
      <c r="L1148" t="str">
        <f>IF(AND(I1148="-",D1148="?",A1148&lt;$M$18),"+","")</f>
        <v/>
      </c>
      <c r="N1148" t="str">
        <f>IF(AND(D1148="ok",I1148="-"),"+","")</f>
        <v/>
      </c>
      <c r="O1148" t="str">
        <f>IF(AND(I1148="+",D1148="ok"),"+","")</f>
        <v/>
      </c>
      <c r="P1148" t="str">
        <f>IF(AND(K1148="+",C1148&lt;&gt;""),"+","")</f>
        <v/>
      </c>
      <c r="Q1148" t="str">
        <f>IF(AND(I1148="-",NOT(D1148="ok")),LEN(B1148)-LEN(SUBSTITUTE(B1148,",",""))+"1","")</f>
        <v/>
      </c>
      <c r="R1148" t="str">
        <f>IF(AND(I1148="-",NOT(D1148="ok")),LEN(C1148)-LEN(SUBSTITUTE(C1148,",",""))+"1","")</f>
        <v/>
      </c>
    </row>
    <row r="1149" spans="1:18" ht="30" x14ac:dyDescent="0.25">
      <c r="A1149" s="1" t="s">
        <v>6</v>
      </c>
      <c r="B1149" s="3" t="s">
        <v>320</v>
      </c>
      <c r="C1149" s="1"/>
      <c r="D1149" s="8" t="s">
        <v>1179</v>
      </c>
      <c r="E1149" t="s">
        <v>1248</v>
      </c>
      <c r="F1149" t="str">
        <f>_xlfn.CONCAT(B1149,C1149)</f>
        <v>stdlib/safeds.ml.regression.metrics._module_level_functions/mean_squared_error/actual</v>
      </c>
      <c r="I1149" t="str">
        <f>IF(A1149="-","+","-")</f>
        <v>+</v>
      </c>
      <c r="J1149" t="str">
        <f>IF(AND(I1149="-",NOT(D1149="ok")),"+","")</f>
        <v/>
      </c>
      <c r="K1149" t="str">
        <f>IF(AND(I1149="+",NOT(D1149="ok")),"+","")</f>
        <v/>
      </c>
      <c r="L1149" t="str">
        <f>IF(AND(I1149="-",D1149="?",A1149&lt;$M$18),"+","")</f>
        <v/>
      </c>
      <c r="N1149" t="str">
        <f>IF(AND(D1149="ok",I1149="-"),"+","")</f>
        <v/>
      </c>
      <c r="O1149" t="str">
        <f>IF(AND(I1149="+",D1149="ok"),"+","")</f>
        <v>+</v>
      </c>
    </row>
    <row r="1150" spans="1:18" ht="30" x14ac:dyDescent="0.25">
      <c r="A1150" s="1" t="s">
        <v>6</v>
      </c>
      <c r="B1150" s="3" t="s">
        <v>321</v>
      </c>
      <c r="C1150" s="1"/>
      <c r="D1150" s="8" t="s">
        <v>1179</v>
      </c>
      <c r="E1150" t="s">
        <v>1248</v>
      </c>
      <c r="F1150" t="str">
        <f>_xlfn.CONCAT(B1150,C1150)</f>
        <v>stdlib/safeds.ml.regression.metrics._module_level_functions/mean_squared_error/expected</v>
      </c>
      <c r="I1150" t="str">
        <f>IF(A1150="-","+","-")</f>
        <v>+</v>
      </c>
      <c r="J1150" t="str">
        <f>IF(AND(I1150="-",NOT(D1150="ok")),"+","")</f>
        <v/>
      </c>
      <c r="K1150" t="str">
        <f>IF(AND(I1150="+",NOT(D1150="ok")),"+","")</f>
        <v/>
      </c>
      <c r="L1150" t="str">
        <f>IF(AND(I1150="-",D1150="?",A1150&lt;$M$18),"+","")</f>
        <v/>
      </c>
      <c r="N1150" t="str">
        <f>IF(AND(D1150="ok",I1150="-"),"+","")</f>
        <v/>
      </c>
      <c r="O1150" t="str">
        <f>IF(AND(I1150="+",D1150="ok"),"+","")</f>
        <v>+</v>
      </c>
    </row>
    <row r="1151" spans="1:18" x14ac:dyDescent="0.25">
      <c r="A1151" s="1" t="s">
        <v>6</v>
      </c>
      <c r="B1151" s="14" t="s">
        <v>59</v>
      </c>
      <c r="C1151" s="1"/>
      <c r="D1151" s="8" t="str">
        <f>IF(B1151=C1151,"ok","-")</f>
        <v>-</v>
      </c>
      <c r="E1151" t="s">
        <v>1205</v>
      </c>
      <c r="F1151" t="str">
        <f>_xlfn.CONCAT(B1151,C1151)</f>
        <v>stdlib/safeds.plotting._boxplot/boxplot</v>
      </c>
      <c r="I1151" t="str">
        <f>IF(A1151="-","+","-")</f>
        <v>+</v>
      </c>
      <c r="J1151" t="str">
        <f>IF(AND(I1151="-",NOT(D1151="ok")),"+","")</f>
        <v/>
      </c>
      <c r="K1151" t="str">
        <f>IF(AND(I1151="+",NOT(D1151="ok")),"+","")</f>
        <v>+</v>
      </c>
      <c r="L1151" t="str">
        <f>IF(AND(I1151="-",D1151="?",A1151&lt;$M$18),"+","")</f>
        <v/>
      </c>
      <c r="N1151" t="str">
        <f>IF(AND(D1151="ok",I1151="-"),"+","")</f>
        <v/>
      </c>
      <c r="O1151" t="str">
        <f>IF(AND(I1151="+",D1151="ok"),"+","")</f>
        <v/>
      </c>
      <c r="P1151" t="str">
        <f>IF(AND(K1151="+",C1151&lt;&gt;""),"+","")</f>
        <v/>
      </c>
      <c r="Q1151" t="str">
        <f>IF(AND(I1151="-",NOT(D1151="ok")),LEN(B1151)-LEN(SUBSTITUTE(B1151,",",""))+"1","")</f>
        <v/>
      </c>
      <c r="R1151" t="str">
        <f>IF(AND(I1151="-",NOT(D1151="ok")),LEN(C1151)-LEN(SUBSTITUTE(C1151,",",""))+"1","")</f>
        <v/>
      </c>
    </row>
    <row r="1152" spans="1:18" x14ac:dyDescent="0.25">
      <c r="A1152" s="1" t="s">
        <v>6</v>
      </c>
      <c r="B1152" s="3" t="s">
        <v>322</v>
      </c>
      <c r="C1152" s="1"/>
      <c r="D1152" s="8" t="s">
        <v>1179</v>
      </c>
      <c r="E1152" t="s">
        <v>1205</v>
      </c>
      <c r="F1152" t="str">
        <f>_xlfn.CONCAT(B1152,C1152)</f>
        <v>stdlib/safeds.plotting._boxplot/boxplot/column</v>
      </c>
      <c r="I1152" t="str">
        <f>IF(A1152="-","+","-")</f>
        <v>+</v>
      </c>
      <c r="J1152" t="str">
        <f>IF(AND(I1152="-",NOT(D1152="ok")),"+","")</f>
        <v/>
      </c>
      <c r="K1152" t="str">
        <f>IF(AND(I1152="+",NOT(D1152="ok")),"+","")</f>
        <v/>
      </c>
      <c r="L1152" t="str">
        <f>IF(AND(I1152="-",D1152="?",A1152&lt;$M$18),"+","")</f>
        <v/>
      </c>
      <c r="N1152" t="str">
        <f>IF(AND(D1152="ok",I1152="-"),"+","")</f>
        <v/>
      </c>
      <c r="O1152" t="str">
        <f>IF(AND(I1152="+",D1152="ok"),"+","")</f>
        <v>+</v>
      </c>
      <c r="P1152" t="str">
        <f>IF(AND(K1152="+",C1152&lt;&gt;""),"+","")</f>
        <v/>
      </c>
      <c r="Q1152" t="str">
        <f>IF(AND(I1152="-",NOT(D1152="ok")),LEN(B1152)-LEN(SUBSTITUTE(B1152,",",""))+"1","")</f>
        <v/>
      </c>
      <c r="R1152" t="str">
        <f>IF(AND(I1152="-",NOT(D1152="ok")),LEN(C1152)-LEN(SUBSTITUTE(C1152,",",""))+"1","")</f>
        <v/>
      </c>
    </row>
    <row r="1153" spans="1:18" x14ac:dyDescent="0.25">
      <c r="A1153" s="1" t="s">
        <v>6</v>
      </c>
      <c r="B1153" s="14" t="s">
        <v>60</v>
      </c>
      <c r="C1153" s="1"/>
      <c r="D1153" s="8" t="str">
        <f>IF(B1153=C1153,"ok","-")</f>
        <v>-</v>
      </c>
      <c r="E1153" t="s">
        <v>1205</v>
      </c>
      <c r="F1153" t="str">
        <f>_xlfn.CONCAT(B1153,C1153)</f>
        <v>stdlib/safeds.plotting._correlation_heatmap/correlation_heatmap</v>
      </c>
      <c r="I1153" t="str">
        <f>IF(A1153="-","+","-")</f>
        <v>+</v>
      </c>
      <c r="J1153" t="str">
        <f>IF(AND(I1153="-",NOT(D1153="ok")),"+","")</f>
        <v/>
      </c>
      <c r="K1153" t="str">
        <f>IF(AND(I1153="+",NOT(D1153="ok")),"+","")</f>
        <v>+</v>
      </c>
      <c r="L1153" t="str">
        <f>IF(AND(I1153="-",D1153="?",A1153&lt;$M$18),"+","")</f>
        <v/>
      </c>
      <c r="N1153" t="str">
        <f>IF(AND(D1153="ok",I1153="-"),"+","")</f>
        <v/>
      </c>
      <c r="O1153" t="str">
        <f>IF(AND(I1153="+",D1153="ok"),"+","")</f>
        <v/>
      </c>
      <c r="P1153" t="str">
        <f>IF(AND(K1153="+",C1153&lt;&gt;""),"+","")</f>
        <v/>
      </c>
      <c r="Q1153" t="str">
        <f>IF(AND(I1153="-",NOT(D1153="ok")),LEN(B1153)-LEN(SUBSTITUTE(B1153,",",""))+"1","")</f>
        <v/>
      </c>
      <c r="R1153" t="str">
        <f>IF(AND(I1153="-",NOT(D1153="ok")),LEN(C1153)-LEN(SUBSTITUTE(C1153,",",""))+"1","")</f>
        <v/>
      </c>
    </row>
    <row r="1154" spans="1:18" x14ac:dyDescent="0.25">
      <c r="A1154" s="1" t="s">
        <v>6</v>
      </c>
      <c r="B1154" s="3" t="s">
        <v>323</v>
      </c>
      <c r="C1154" s="1"/>
      <c r="D1154" s="8" t="s">
        <v>1179</v>
      </c>
      <c r="E1154" t="s">
        <v>1205</v>
      </c>
      <c r="F1154" t="str">
        <f>_xlfn.CONCAT(B1154,C1154)</f>
        <v>stdlib/safeds.plotting._correlation_heatmap/correlation_heatmap/table</v>
      </c>
      <c r="I1154" t="str">
        <f>IF(A1154="-","+","-")</f>
        <v>+</v>
      </c>
      <c r="J1154" t="str">
        <f>IF(AND(I1154="-",NOT(D1154="ok")),"+","")</f>
        <v/>
      </c>
      <c r="K1154" t="str">
        <f>IF(AND(I1154="+",NOT(D1154="ok")),"+","")</f>
        <v/>
      </c>
      <c r="L1154" t="str">
        <f>IF(AND(I1154="-",D1154="?",A1154&lt;$M$18),"+","")</f>
        <v/>
      </c>
      <c r="N1154" t="str">
        <f>IF(AND(D1154="ok",I1154="-"),"+","")</f>
        <v/>
      </c>
      <c r="O1154" t="str">
        <f>IF(AND(I1154="+",D1154="ok"),"+","")</f>
        <v>+</v>
      </c>
      <c r="P1154" t="str">
        <f>IF(AND(K1154="+",C1154&lt;&gt;""),"+","")</f>
        <v/>
      </c>
      <c r="Q1154" t="str">
        <f>IF(AND(I1154="-",NOT(D1154="ok")),LEN(B1154)-LEN(SUBSTITUTE(B1154,",",""))+"1","")</f>
        <v/>
      </c>
      <c r="R1154" t="str">
        <f>IF(AND(I1154="-",NOT(D1154="ok")),LEN(C1154)-LEN(SUBSTITUTE(C1154,",",""))+"1","")</f>
        <v/>
      </c>
    </row>
    <row r="1155" spans="1:18" x14ac:dyDescent="0.25">
      <c r="A1155" s="1" t="s">
        <v>6</v>
      </c>
      <c r="B1155" s="14" t="s">
        <v>61</v>
      </c>
      <c r="C1155" s="1"/>
      <c r="D1155" s="8" t="str">
        <f>IF(B1155=C1155,"ok","-")</f>
        <v>-</v>
      </c>
      <c r="E1155" t="s">
        <v>1205</v>
      </c>
      <c r="F1155" t="str">
        <f>_xlfn.CONCAT(B1155,C1155)</f>
        <v>stdlib/safeds.plotting._histogram/histogram</v>
      </c>
      <c r="I1155" t="str">
        <f>IF(A1155="-","+","-")</f>
        <v>+</v>
      </c>
      <c r="J1155" t="str">
        <f>IF(AND(I1155="-",NOT(D1155="ok")),"+","")</f>
        <v/>
      </c>
      <c r="K1155" t="str">
        <f>IF(AND(I1155="+",NOT(D1155="ok")),"+","")</f>
        <v>+</v>
      </c>
      <c r="L1155" t="str">
        <f>IF(AND(I1155="-",D1155="?",A1155&lt;$M$18),"+","")</f>
        <v/>
      </c>
      <c r="N1155" t="str">
        <f>IF(AND(D1155="ok",I1155="-"),"+","")</f>
        <v/>
      </c>
      <c r="O1155" t="str">
        <f>IF(AND(I1155="+",D1155="ok"),"+","")</f>
        <v/>
      </c>
      <c r="P1155" t="str">
        <f>IF(AND(K1155="+",C1155&lt;&gt;""),"+","")</f>
        <v/>
      </c>
      <c r="Q1155" t="str">
        <f>IF(AND(I1155="-",NOT(D1155="ok")),LEN(B1155)-LEN(SUBSTITUTE(B1155,",",""))+"1","")</f>
        <v/>
      </c>
      <c r="R1155" t="str">
        <f>IF(AND(I1155="-",NOT(D1155="ok")),LEN(C1155)-LEN(SUBSTITUTE(C1155,",",""))+"1","")</f>
        <v/>
      </c>
    </row>
    <row r="1156" spans="1:18" x14ac:dyDescent="0.25">
      <c r="A1156" s="1" t="s">
        <v>6</v>
      </c>
      <c r="B1156" s="3" t="s">
        <v>324</v>
      </c>
      <c r="C1156" s="1"/>
      <c r="D1156" s="8" t="s">
        <v>1179</v>
      </c>
      <c r="E1156" t="s">
        <v>1205</v>
      </c>
      <c r="F1156" t="str">
        <f>_xlfn.CONCAT(B1156,C1156)</f>
        <v>stdlib/safeds.plotting._histogram/histogram/column</v>
      </c>
      <c r="I1156" t="str">
        <f>IF(A1156="-","+","-")</f>
        <v>+</v>
      </c>
      <c r="J1156" t="str">
        <f>IF(AND(I1156="-",NOT(D1156="ok")),"+","")</f>
        <v/>
      </c>
      <c r="K1156" t="str">
        <f>IF(AND(I1156="+",NOT(D1156="ok")),"+","")</f>
        <v/>
      </c>
      <c r="L1156" t="str">
        <f>IF(AND(I1156="-",D1156="?",A1156&lt;$M$18),"+","")</f>
        <v/>
      </c>
      <c r="N1156" t="str">
        <f>IF(AND(D1156="ok",I1156="-"),"+","")</f>
        <v/>
      </c>
      <c r="O1156" t="str">
        <f>IF(AND(I1156="+",D1156="ok"),"+","")</f>
        <v>+</v>
      </c>
      <c r="P1156" t="str">
        <f>IF(AND(K1156="+",C1156&lt;&gt;""),"+","")</f>
        <v/>
      </c>
      <c r="Q1156" t="str">
        <f>IF(AND(I1156="-",NOT(D1156="ok")),LEN(B1156)-LEN(SUBSTITUTE(B1156,",",""))+"1","")</f>
        <v/>
      </c>
      <c r="R1156" t="str">
        <f>IF(AND(I1156="-",NOT(D1156="ok")),LEN(C1156)-LEN(SUBSTITUTE(C1156,",",""))+"1","")</f>
        <v/>
      </c>
    </row>
    <row r="1157" spans="1:18" x14ac:dyDescent="0.25">
      <c r="A1157" s="1" t="s">
        <v>6</v>
      </c>
      <c r="B1157" s="14" t="s">
        <v>62</v>
      </c>
      <c r="C1157" s="1"/>
      <c r="D1157" s="8" t="str">
        <f>IF(B1157=C1157,"ok","-")</f>
        <v>-</v>
      </c>
      <c r="E1157" t="s">
        <v>1205</v>
      </c>
      <c r="F1157" t="str">
        <f>_xlfn.CONCAT(B1157,C1157)</f>
        <v>stdlib/safeds.plotting._lineplot/lineplot</v>
      </c>
      <c r="I1157" t="str">
        <f>IF(A1157="-","+","-")</f>
        <v>+</v>
      </c>
      <c r="J1157" t="str">
        <f>IF(AND(I1157="-",NOT(D1157="ok")),"+","")</f>
        <v/>
      </c>
      <c r="K1157" t="str">
        <f>IF(AND(I1157="+",NOT(D1157="ok")),"+","")</f>
        <v>+</v>
      </c>
      <c r="L1157" t="str">
        <f>IF(AND(I1157="-",D1157="?",A1157&lt;$M$18),"+","")</f>
        <v/>
      </c>
      <c r="N1157" t="str">
        <f>IF(AND(D1157="ok",I1157="-"),"+","")</f>
        <v/>
      </c>
      <c r="O1157" t="str">
        <f>IF(AND(I1157="+",D1157="ok"),"+","")</f>
        <v/>
      </c>
      <c r="P1157" t="str">
        <f>IF(AND(K1157="+",C1157&lt;&gt;""),"+","")</f>
        <v/>
      </c>
      <c r="Q1157" t="str">
        <f>IF(AND(I1157="-",NOT(D1157="ok")),LEN(B1157)-LEN(SUBSTITUTE(B1157,",",""))+"1","")</f>
        <v/>
      </c>
      <c r="R1157" t="str">
        <f>IF(AND(I1157="-",NOT(D1157="ok")),LEN(C1157)-LEN(SUBSTITUTE(C1157,",",""))+"1","")</f>
        <v/>
      </c>
    </row>
    <row r="1158" spans="1:18" x14ac:dyDescent="0.25">
      <c r="A1158" s="1" t="s">
        <v>6</v>
      </c>
      <c r="B1158" s="3" t="s">
        <v>325</v>
      </c>
      <c r="C1158" s="1"/>
      <c r="D1158" s="8" t="s">
        <v>1179</v>
      </c>
      <c r="E1158" t="s">
        <v>1205</v>
      </c>
      <c r="F1158" t="str">
        <f>_xlfn.CONCAT(B1158,C1158)</f>
        <v>stdlib/safeds.plotting._lineplot/lineplot/table</v>
      </c>
      <c r="I1158" t="str">
        <f>IF(A1158="-","+","-")</f>
        <v>+</v>
      </c>
      <c r="J1158" t="str">
        <f>IF(AND(I1158="-",NOT(D1158="ok")),"+","")</f>
        <v/>
      </c>
      <c r="K1158" t="str">
        <f>IF(AND(I1158="+",NOT(D1158="ok")),"+","")</f>
        <v/>
      </c>
      <c r="L1158" t="str">
        <f>IF(AND(I1158="-",D1158="?",A1158&lt;$M$18),"+","")</f>
        <v/>
      </c>
      <c r="N1158" t="str">
        <f>IF(AND(D1158="ok",I1158="-"),"+","")</f>
        <v/>
      </c>
      <c r="O1158" t="str">
        <f>IF(AND(I1158="+",D1158="ok"),"+","")</f>
        <v>+</v>
      </c>
      <c r="P1158" t="str">
        <f>IF(AND(K1158="+",C1158&lt;&gt;""),"+","")</f>
        <v/>
      </c>
      <c r="Q1158" t="str">
        <f>IF(AND(I1158="-",NOT(D1158="ok")),LEN(B1158)-LEN(SUBSTITUTE(B1158,",",""))+"1","")</f>
        <v/>
      </c>
      <c r="R1158" t="str">
        <f>IF(AND(I1158="-",NOT(D1158="ok")),LEN(C1158)-LEN(SUBSTITUTE(C1158,",",""))+"1","")</f>
        <v/>
      </c>
    </row>
    <row r="1159" spans="1:18" x14ac:dyDescent="0.25">
      <c r="A1159" s="1" t="s">
        <v>6</v>
      </c>
      <c r="B1159" s="14" t="s">
        <v>326</v>
      </c>
      <c r="C1159" s="1"/>
      <c r="D1159" s="8" t="str">
        <f>IF(B1159=C1159,"ok","-")</f>
        <v>-</v>
      </c>
      <c r="E1159" t="s">
        <v>1205</v>
      </c>
      <c r="F1159" t="str">
        <f>_xlfn.CONCAT(B1159,C1159)</f>
        <v>stdlib/safeds.plotting._lineplot/lineplot/x</v>
      </c>
      <c r="I1159" t="str">
        <f>IF(A1159="-","+","-")</f>
        <v>+</v>
      </c>
      <c r="J1159" t="str">
        <f>IF(AND(I1159="-",NOT(D1159="ok")),"+","")</f>
        <v/>
      </c>
      <c r="K1159" t="str">
        <f>IF(AND(I1159="+",NOT(D1159="ok")),"+","")</f>
        <v>+</v>
      </c>
      <c r="L1159" t="str">
        <f>IF(AND(I1159="-",D1159="?",A1159&lt;$M$18),"+","")</f>
        <v/>
      </c>
      <c r="N1159" t="str">
        <f>IF(AND(D1159="ok",I1159="-"),"+","")</f>
        <v/>
      </c>
      <c r="O1159" t="str">
        <f>IF(AND(I1159="+",D1159="ok"),"+","")</f>
        <v/>
      </c>
      <c r="P1159" t="str">
        <f>IF(AND(K1159="+",C1159&lt;&gt;""),"+","")</f>
        <v/>
      </c>
      <c r="Q1159" t="str">
        <f>IF(AND(I1159="-",NOT(D1159="ok")),LEN(B1159)-LEN(SUBSTITUTE(B1159,",",""))+"1","")</f>
        <v/>
      </c>
      <c r="R1159" t="str">
        <f>IF(AND(I1159="-",NOT(D1159="ok")),LEN(C1159)-LEN(SUBSTITUTE(C1159,",",""))+"1","")</f>
        <v/>
      </c>
    </row>
    <row r="1160" spans="1:18" x14ac:dyDescent="0.25">
      <c r="A1160" s="1" t="s">
        <v>6</v>
      </c>
      <c r="B1160" s="14" t="s">
        <v>327</v>
      </c>
      <c r="C1160" s="1"/>
      <c r="D1160" s="8" t="str">
        <f>IF(B1160=C1160,"ok","-")</f>
        <v>-</v>
      </c>
      <c r="E1160" t="s">
        <v>1205</v>
      </c>
      <c r="F1160" t="str">
        <f>_xlfn.CONCAT(B1160,C1160)</f>
        <v>stdlib/safeds.plotting._lineplot/lineplot/y</v>
      </c>
      <c r="I1160" t="str">
        <f>IF(A1160="-","+","-")</f>
        <v>+</v>
      </c>
      <c r="J1160" t="str">
        <f>IF(AND(I1160="-",NOT(D1160="ok")),"+","")</f>
        <v/>
      </c>
      <c r="K1160" t="str">
        <f>IF(AND(I1160="+",NOT(D1160="ok")),"+","")</f>
        <v>+</v>
      </c>
      <c r="L1160" t="str">
        <f>IF(AND(I1160="-",D1160="?",A1160&lt;$M$18),"+","")</f>
        <v/>
      </c>
      <c r="N1160" t="str">
        <f>IF(AND(D1160="ok",I1160="-"),"+","")</f>
        <v/>
      </c>
      <c r="O1160" t="str">
        <f>IF(AND(I1160="+",D1160="ok"),"+","")</f>
        <v/>
      </c>
      <c r="P1160" t="str">
        <f>IF(AND(K1160="+",C1160&lt;&gt;""),"+","")</f>
        <v/>
      </c>
      <c r="Q1160" t="str">
        <f>IF(AND(I1160="-",NOT(D1160="ok")),LEN(B1160)-LEN(SUBSTITUTE(B1160,",",""))+"1","")</f>
        <v/>
      </c>
      <c r="R1160" t="str">
        <f>IF(AND(I1160="-",NOT(D1160="ok")),LEN(C1160)-LEN(SUBSTITUTE(C1160,",",""))+"1","")</f>
        <v/>
      </c>
    </row>
    <row r="1161" spans="1:18" x14ac:dyDescent="0.25">
      <c r="A1161" s="1" t="s">
        <v>6</v>
      </c>
      <c r="B1161" s="14" t="s">
        <v>63</v>
      </c>
      <c r="C1161" s="1"/>
      <c r="D1161" s="8" t="str">
        <f>IF(B1161=C1161,"ok","-")</f>
        <v>-</v>
      </c>
      <c r="E1161" t="s">
        <v>1205</v>
      </c>
      <c r="F1161" t="str">
        <f>_xlfn.CONCAT(B1161,C1161)</f>
        <v>stdlib/safeds.plotting._scatterplot/scatterplot</v>
      </c>
      <c r="I1161" t="str">
        <f>IF(A1161="-","+","-")</f>
        <v>+</v>
      </c>
      <c r="J1161" t="str">
        <f>IF(AND(I1161="-",NOT(D1161="ok")),"+","")</f>
        <v/>
      </c>
      <c r="K1161" t="str">
        <f>IF(AND(I1161="+",NOT(D1161="ok")),"+","")</f>
        <v>+</v>
      </c>
      <c r="L1161" t="str">
        <f>IF(AND(I1161="-",D1161="?",A1161&lt;$M$18),"+","")</f>
        <v/>
      </c>
      <c r="N1161" t="str">
        <f>IF(AND(D1161="ok",I1161="-"),"+","")</f>
        <v/>
      </c>
      <c r="O1161" t="str">
        <f>IF(AND(I1161="+",D1161="ok"),"+","")</f>
        <v/>
      </c>
      <c r="P1161" t="str">
        <f>IF(AND(K1161="+",C1161&lt;&gt;""),"+","")</f>
        <v/>
      </c>
      <c r="Q1161" t="str">
        <f>IF(AND(I1161="-",NOT(D1161="ok")),LEN(B1161)-LEN(SUBSTITUTE(B1161,",",""))+"1","")</f>
        <v/>
      </c>
      <c r="R1161" t="str">
        <f>IF(AND(I1161="-",NOT(D1161="ok")),LEN(C1161)-LEN(SUBSTITUTE(C1161,",",""))+"1","")</f>
        <v/>
      </c>
    </row>
    <row r="1162" spans="1:18" x14ac:dyDescent="0.25">
      <c r="A1162" s="1" t="s">
        <v>6</v>
      </c>
      <c r="B1162" s="3" t="s">
        <v>328</v>
      </c>
      <c r="C1162" s="1"/>
      <c r="D1162" s="8" t="s">
        <v>1179</v>
      </c>
      <c r="E1162" t="s">
        <v>1205</v>
      </c>
      <c r="F1162" t="str">
        <f>_xlfn.CONCAT(B1162,C1162)</f>
        <v>stdlib/safeds.plotting._scatterplot/scatterplot/table</v>
      </c>
      <c r="I1162" t="str">
        <f>IF(A1162="-","+","-")</f>
        <v>+</v>
      </c>
      <c r="J1162" t="str">
        <f>IF(AND(I1162="-",NOT(D1162="ok")),"+","")</f>
        <v/>
      </c>
      <c r="K1162" t="str">
        <f>IF(AND(I1162="+",NOT(D1162="ok")),"+","")</f>
        <v/>
      </c>
      <c r="L1162" t="str">
        <f>IF(AND(I1162="-",D1162="?",A1162&lt;$M$18),"+","")</f>
        <v/>
      </c>
      <c r="N1162" t="str">
        <f>IF(AND(D1162="ok",I1162="-"),"+","")</f>
        <v/>
      </c>
      <c r="O1162" t="str">
        <f>IF(AND(I1162="+",D1162="ok"),"+","")</f>
        <v>+</v>
      </c>
      <c r="P1162" t="str">
        <f>IF(AND(K1162="+",C1162&lt;&gt;""),"+","")</f>
        <v/>
      </c>
      <c r="Q1162" t="str">
        <f>IF(AND(I1162="-",NOT(D1162="ok")),LEN(B1162)-LEN(SUBSTITUTE(B1162,",",""))+"1","")</f>
        <v/>
      </c>
      <c r="R1162" t="str">
        <f>IF(AND(I1162="-",NOT(D1162="ok")),LEN(C1162)-LEN(SUBSTITUTE(C1162,",",""))+"1","")</f>
        <v/>
      </c>
    </row>
    <row r="1163" spans="1:18" x14ac:dyDescent="0.25">
      <c r="A1163" s="1" t="s">
        <v>6</v>
      </c>
      <c r="B1163" s="14" t="s">
        <v>329</v>
      </c>
      <c r="C1163" s="1"/>
      <c r="D1163" s="8" t="str">
        <f>IF(B1163=C1163,"ok","-")</f>
        <v>-</v>
      </c>
      <c r="E1163" t="s">
        <v>1205</v>
      </c>
      <c r="F1163" t="str">
        <f>_xlfn.CONCAT(B1163,C1163)</f>
        <v>stdlib/safeds.plotting._scatterplot/scatterplot/x</v>
      </c>
      <c r="I1163" t="str">
        <f>IF(A1163="-","+","-")</f>
        <v>+</v>
      </c>
      <c r="J1163" t="str">
        <f>IF(AND(I1163="-",NOT(D1163="ok")),"+","")</f>
        <v/>
      </c>
      <c r="K1163" t="str">
        <f>IF(AND(I1163="+",NOT(D1163="ok")),"+","")</f>
        <v>+</v>
      </c>
      <c r="L1163" t="str">
        <f>IF(AND(I1163="-",D1163="?",A1163&lt;$M$18),"+","")</f>
        <v/>
      </c>
      <c r="N1163" t="str">
        <f>IF(AND(D1163="ok",I1163="-"),"+","")</f>
        <v/>
      </c>
      <c r="O1163" t="str">
        <f>IF(AND(I1163="+",D1163="ok"),"+","")</f>
        <v/>
      </c>
      <c r="P1163" t="str">
        <f>IF(AND(K1163="+",C1163&lt;&gt;""),"+","")</f>
        <v/>
      </c>
      <c r="Q1163" t="str">
        <f>IF(AND(I1163="-",NOT(D1163="ok")),LEN(B1163)-LEN(SUBSTITUTE(B1163,",",""))+"1","")</f>
        <v/>
      </c>
      <c r="R1163" t="str">
        <f>IF(AND(I1163="-",NOT(D1163="ok")),LEN(C1163)-LEN(SUBSTITUTE(C1163,",",""))+"1","")</f>
        <v/>
      </c>
    </row>
    <row r="1164" spans="1:18" x14ac:dyDescent="0.25">
      <c r="A1164" s="1" t="s">
        <v>6</v>
      </c>
      <c r="B1164" s="14" t="s">
        <v>330</v>
      </c>
      <c r="C1164" s="1"/>
      <c r="D1164" s="8" t="str">
        <f>IF(B1164=C1164,"ok","-")</f>
        <v>-</v>
      </c>
      <c r="E1164" t="s">
        <v>1205</v>
      </c>
      <c r="F1164" t="str">
        <f>_xlfn.CONCAT(B1164,C1164)</f>
        <v>stdlib/safeds.plotting._scatterplot/scatterplot/y</v>
      </c>
      <c r="I1164" t="str">
        <f>IF(A1164="-","+","-")</f>
        <v>+</v>
      </c>
      <c r="J1164" t="str">
        <f>IF(AND(I1164="-",NOT(D1164="ok")),"+","")</f>
        <v/>
      </c>
      <c r="K1164" t="str">
        <f>IF(AND(I1164="+",NOT(D1164="ok")),"+","")</f>
        <v>+</v>
      </c>
      <c r="L1164" t="str">
        <f>IF(AND(I1164="-",D1164="?",A1164&lt;$M$18),"+","")</f>
        <v/>
      </c>
      <c r="N1164" t="str">
        <f>IF(AND(D1164="ok",I1164="-"),"+","")</f>
        <v/>
      </c>
      <c r="O1164" t="str">
        <f>IF(AND(I1164="+",D1164="ok"),"+","")</f>
        <v/>
      </c>
      <c r="P1164" t="str">
        <f>IF(AND(K1164="+",C1164&lt;&gt;""),"+","")</f>
        <v/>
      </c>
      <c r="Q1164" t="str">
        <f>IF(AND(I1164="-",NOT(D1164="ok")),LEN(B1164)-LEN(SUBSTITUTE(B1164,",",""))+"1","")</f>
        <v/>
      </c>
      <c r="R1164" t="str">
        <f>IF(AND(I1164="-",NOT(D1164="ok")),LEN(C1164)-LEN(SUBSTITUTE(C1164,",",""))+"1","")</f>
        <v/>
      </c>
    </row>
  </sheetData>
  <autoFilter ref="A18:S1164" xr:uid="{449B4324-766E-491A-B5D7-424BDB9D7E17}">
    <sortState xmlns:xlrd2="http://schemas.microsoft.com/office/spreadsheetml/2017/richdata2" ref="A19:S1164">
      <sortCondition ref="F18:F1164"/>
    </sortState>
  </autoFilter>
  <conditionalFormatting sqref="J1:J3">
    <cfRule type="cellIs" dxfId="5" priority="1" operator="equal">
      <formula>"-"</formula>
    </cfRule>
    <cfRule type="beginsWith" dxfId="4" priority="2" operator="beginsWith" text="should be mapped to">
      <formula>LEFT(J1,LEN("should be mapped to"))="should be mapped to"</formula>
    </cfRule>
    <cfRule type="beginsWith" dxfId="3" priority="3" operator="beginsWith" text="should be mapped with">
      <formula>LEFT(J1,LEN("should be mapped with"))="should be mapped with"</formula>
    </cfRule>
    <cfRule type="endsWith" dxfId="2" priority="4" operator="endsWith" text="ok">
      <formula>RIGHT(J1,LEN("ok"))="ok"</formula>
    </cfRule>
    <cfRule type="endsWith" dxfId="1" priority="5" operator="endsWith" text="?">
      <formula>RIGHT(J1,LEN("?"))="?"</formula>
    </cfRule>
    <cfRule type="beginsWith" dxfId="0" priority="6" operator="beginsWith" text="ok">
      <formula>LEFT(J1,LEN("ok"))="ok"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Bongartz</dc:creator>
  <cp:lastModifiedBy>Adrian Bongartz</cp:lastModifiedBy>
  <dcterms:created xsi:type="dcterms:W3CDTF">2023-04-23T11:05:12Z</dcterms:created>
  <dcterms:modified xsi:type="dcterms:W3CDTF">2023-05-09T15:45:10Z</dcterms:modified>
</cp:coreProperties>
</file>