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clients data\Sarfaraz_Facebook\Option_omega_automation\"/>
    </mc:Choice>
  </mc:AlternateContent>
  <xr:revisionPtr revIDLastSave="0" documentId="13_ncr:1_{214A6CFB-A744-4814-9A25-3DD4561A4D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D12" i="1" l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2"/>
  <c r="C4" i="2"/>
  <c r="D3" i="2"/>
  <c r="C3" i="2"/>
  <c r="D4" i="1"/>
  <c r="C4" i="1"/>
  <c r="D3" i="1"/>
  <c r="C3" i="1"/>
</calcChain>
</file>

<file path=xl/sharedStrings.xml><?xml version="1.0" encoding="utf-8"?>
<sst xmlns="http://schemas.openxmlformats.org/spreadsheetml/2006/main" count="455" uniqueCount="117">
  <si>
    <t>Strategy</t>
  </si>
  <si>
    <t>Leg 1</t>
  </si>
  <si>
    <t>Leg 2</t>
  </si>
  <si>
    <t>Leg 3</t>
  </si>
  <si>
    <t>Leg 4</t>
  </si>
  <si>
    <t>Funds &amp; Allocation</t>
  </si>
  <si>
    <t>Entry Conditions</t>
  </si>
  <si>
    <t>Leg Groups</t>
  </si>
  <si>
    <t>Profit &amp; Loss</t>
  </si>
  <si>
    <t>Exit Conditions</t>
  </si>
  <si>
    <t>Misc.</t>
  </si>
  <si>
    <t>Name</t>
  </si>
  <si>
    <t>Start Date</t>
  </si>
  <si>
    <t>End Date</t>
  </si>
  <si>
    <t>Ticker</t>
  </si>
  <si>
    <t>Sell/ Buy1</t>
  </si>
  <si>
    <t>Call/ Put1</t>
  </si>
  <si>
    <t>QTY1</t>
  </si>
  <si>
    <t>Delta1</t>
  </si>
  <si>
    <t>DTE1</t>
  </si>
  <si>
    <t>Attach to Leg 1</t>
  </si>
  <si>
    <t>Sell/ Buy2</t>
  </si>
  <si>
    <t>Call/ Put2</t>
  </si>
  <si>
    <t>QTY2</t>
  </si>
  <si>
    <t>Delta2</t>
  </si>
  <si>
    <t>DTE2</t>
  </si>
  <si>
    <t>Sell/ Buy3</t>
  </si>
  <si>
    <t>Call/ Put3</t>
  </si>
  <si>
    <t>QTY3</t>
  </si>
  <si>
    <t>Delta3</t>
  </si>
  <si>
    <t>DTE3</t>
  </si>
  <si>
    <t>Attach to Leg 3</t>
  </si>
  <si>
    <t>Sell/ Buy4</t>
  </si>
  <si>
    <t>Call/ Put4</t>
  </si>
  <si>
    <t>QTY4</t>
  </si>
  <si>
    <t>Delta4</t>
  </si>
  <si>
    <t>DTE4</t>
  </si>
  <si>
    <t>Starting Funds</t>
  </si>
  <si>
    <t>Margin Allocation % Per Trade</t>
  </si>
  <si>
    <t>Max Open Trades</t>
  </si>
  <si>
    <t>Max Contracts Per Trade</t>
  </si>
  <si>
    <t>Ignore Margin Requirement</t>
  </si>
  <si>
    <t>Max Allocation Amount Per Trade</t>
  </si>
  <si>
    <t>Entry Time</t>
  </si>
  <si>
    <t>Use Floating Entry Time</t>
  </si>
  <si>
    <t>Min Entry Time</t>
  </si>
  <si>
    <t>Max Entry Time</t>
  </si>
  <si>
    <t>Frequency</t>
  </si>
  <si>
    <t>Days If Weekly</t>
  </si>
  <si>
    <t>Dates if Specific Dates</t>
  </si>
  <si>
    <t>Use VIX</t>
  </si>
  <si>
    <t>Min VIX</t>
  </si>
  <si>
    <t>MAX VIX</t>
  </si>
  <si>
    <t>Min VIX Overnight Move Up</t>
  </si>
  <si>
    <t>Max VIX Overnight Move Up</t>
  </si>
  <si>
    <t>Min VIX Overnight Move Down</t>
  </si>
  <si>
    <t>Max VIX Overnight Move Down</t>
  </si>
  <si>
    <t>Use Technical Indicators</t>
  </si>
  <si>
    <t>Min RSI</t>
  </si>
  <si>
    <t>Max RSI</t>
  </si>
  <si>
    <t>SMA Entry</t>
  </si>
  <si>
    <t>Above/ Below SMA DAYS</t>
  </si>
  <si>
    <t>EMA Entry</t>
  </si>
  <si>
    <t>Minutes</t>
  </si>
  <si>
    <t>Use Gaps</t>
  </si>
  <si>
    <t>Min Gap Up</t>
  </si>
  <si>
    <t>Max Gap Up</t>
  </si>
  <si>
    <t>Min Gap Down</t>
  </si>
  <si>
    <t>Max Gap Down</t>
  </si>
  <si>
    <t>Use Leg Groups</t>
  </si>
  <si>
    <t>Profit Target (%)</t>
  </si>
  <si>
    <t>Stop Loss (%)</t>
  </si>
  <si>
    <t>Use Early Exit</t>
  </si>
  <si>
    <t>DTE</t>
  </si>
  <si>
    <t>Early Exit Time</t>
  </si>
  <si>
    <t>Use Commissions &amp; Fees</t>
  </si>
  <si>
    <t>Per Contract Opening Commissions &amp; Fees</t>
  </si>
  <si>
    <t>Per Contract Closing Commissions &amp; Fees</t>
  </si>
  <si>
    <t>Use Slippage</t>
  </si>
  <si>
    <t>Entry Slippage</t>
  </si>
  <si>
    <t>Exit Slippage</t>
  </si>
  <si>
    <t>Stop Loss Slippage (if there is Stop Loss)</t>
  </si>
  <si>
    <t>Ignore Trades with Wide Bid-Ask Spread</t>
  </si>
  <si>
    <t>Use Blackout Days</t>
  </si>
  <si>
    <t>Blackout Days</t>
  </si>
  <si>
    <t>DC#1</t>
  </si>
  <si>
    <t>SPX</t>
  </si>
  <si>
    <t>Sell</t>
  </si>
  <si>
    <t>Put</t>
  </si>
  <si>
    <t>Yes</t>
  </si>
  <si>
    <t>Buy</t>
  </si>
  <si>
    <t>Call</t>
  </si>
  <si>
    <t>No</t>
  </si>
  <si>
    <t>Weekly</t>
  </si>
  <si>
    <t>Thu, F</t>
  </si>
  <si>
    <t>DC QQQ</t>
  </si>
  <si>
    <t>QQQ</t>
  </si>
  <si>
    <t>F</t>
  </si>
  <si>
    <t>Above SMA</t>
  </si>
  <si>
    <t>DC#2</t>
  </si>
  <si>
    <t>DC#3</t>
  </si>
  <si>
    <t>DC#4</t>
  </si>
  <si>
    <t>DC#5</t>
  </si>
  <si>
    <t>DC#6</t>
  </si>
  <si>
    <t>DC#7</t>
  </si>
  <si>
    <t>IB#1</t>
  </si>
  <si>
    <t>IB#2</t>
  </si>
  <si>
    <t>Daily</t>
  </si>
  <si>
    <t>Specific Dates</t>
  </si>
  <si>
    <t>2022-12-14, 2023-12-13, 2024-01-31, 2022-01-03, 2023-01-04, 2024-01-02, 2022-02-01, 2023-02-07, 2024-02-06, 2022-01-05, 2023-01-04, 2024-01-03, 2022-01-06, 2023-01-05, 2024-01-04, 2022-01-06, 2023-01-06, 2024-01-04, 2022-01-07, 2023-01-06, 2024-01-05, 2022-01-26, 2023-02-01, 2024-02-21, 2022-01-13, 2023-01-12, 2024-01-11, 2022-01-12, 2023-01-12, 2024-01-10, 2022-01-13, 2023-01-12, 2024-01-11, 2022-01-14, 2023-01-13, 2024-01-12, 2022-01-24, 2023-01-24, 2024-01-24, 2022-01-24, 2023-01-24, 2024-01-24, 2022-01-25, 2023-01-31, 2024-01-30, 2022-01-27, 2023-01-26, 2024-01-26, 2022-01-28, 2023-01-27, 2024-01-26, 2022-01-31, 2023-01-31, 2024-01-31</t>
  </si>
  <si>
    <t>M</t>
  </si>
  <si>
    <t>M, Tu</t>
  </si>
  <si>
    <t>Th, F</t>
  </si>
  <si>
    <t>Tu</t>
  </si>
  <si>
    <t>W</t>
  </si>
  <si>
    <t>Th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</si>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</sst>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]mm/dd/yyyy;@" x16r2:formatCode16="[$-en-PK,2]mm/dd/yyyy;@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Alignment="1">
      <alignment horizontal="center"/>
    </xf>
    <xf numFmtId="164" fontId="0" fillId="2" borderId="0" xfId="0" applyNumberFormat="1" applyFill="1" applyAlignment="1">
      <alignment horizontal="center"/>
    </xf>
    <xf numFmtId="164" fontId="0" fillId="2" borderId="11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0" fillId="2" borderId="10" xfId="0" applyNumberForma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165" fontId="1" fillId="2" borderId="20" xfId="0" applyNumberFormat="1" applyFon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W12"/>
  <sheetViews>
    <sheetView tabSelected="1" workbookViewId="0">
      <selection activeCell="C11" sqref="C11"/>
    </sheetView>
  </sheetViews>
  <sheetFormatPr defaultRowHeight="15" x14ac:dyDescent="0.25"/>
  <cols>
    <col min="1" max="1" width="8.7109375" bestFit="1" customWidth="1"/>
    <col min="2" max="2" width="8.140625" bestFit="1" customWidth="1"/>
    <col min="3" max="3" width="10.42578125" style="36" bestFit="1" customWidth="1"/>
    <col min="4" max="4" width="10.42578125" bestFit="1" customWidth="1"/>
    <col min="5" max="5" width="6.42578125" bestFit="1" customWidth="1"/>
    <col min="6" max="6" width="9.85546875" bestFit="1" customWidth="1"/>
    <col min="7" max="7" width="9.7109375" bestFit="1" customWidth="1"/>
    <col min="8" max="8" width="5.5703125" bestFit="1" customWidth="1"/>
    <col min="9" max="9" width="6.85546875" bestFit="1" customWidth="1"/>
    <col min="10" max="10" width="5.5703125" bestFit="1" customWidth="1"/>
    <col min="11" max="11" width="14.140625" bestFit="1" customWidth="1"/>
    <col min="12" max="12" width="9.85546875" bestFit="1" customWidth="1"/>
    <col min="13" max="13" width="9.7109375" bestFit="1" customWidth="1"/>
    <col min="14" max="14" width="5.5703125" bestFit="1" customWidth="1"/>
    <col min="15" max="15" width="6.85546875" bestFit="1" customWidth="1"/>
    <col min="16" max="16" width="5.5703125" bestFit="1" customWidth="1"/>
    <col min="17" max="17" width="9.85546875" bestFit="1" customWidth="1"/>
    <col min="18" max="18" width="9.7109375" bestFit="1" customWidth="1"/>
    <col min="19" max="19" width="5.5703125" bestFit="1" customWidth="1"/>
    <col min="20" max="20" width="6.85546875" bestFit="1" customWidth="1"/>
    <col min="21" max="21" width="5.5703125" bestFit="1" customWidth="1"/>
    <col min="22" max="22" width="14.140625" bestFit="1" customWidth="1"/>
    <col min="23" max="23" width="9.85546875" bestFit="1" customWidth="1"/>
    <col min="24" max="24" width="9.7109375" bestFit="1" customWidth="1"/>
    <col min="25" max="25" width="5.5703125" bestFit="1" customWidth="1"/>
    <col min="26" max="26" width="6.85546875" bestFit="1" customWidth="1"/>
    <col min="27" max="27" width="5.5703125" bestFit="1" customWidth="1"/>
    <col min="28" max="28" width="14" bestFit="1" customWidth="1"/>
    <col min="29" max="29" width="27.85546875" bestFit="1" customWidth="1"/>
    <col min="30" max="30" width="16.42578125" bestFit="1" customWidth="1"/>
    <col min="31" max="31" width="23.140625" bestFit="1" customWidth="1"/>
    <col min="32" max="32" width="26" bestFit="1" customWidth="1"/>
    <col min="33" max="33" width="31" bestFit="1" customWidth="1"/>
    <col min="34" max="34" width="10.5703125" bestFit="1" customWidth="1"/>
    <col min="35" max="35" width="22.42578125" bestFit="1" customWidth="1"/>
    <col min="36" max="36" width="14.42578125" bestFit="1" customWidth="1"/>
    <col min="37" max="37" width="14.7109375" bestFit="1" customWidth="1"/>
    <col min="38" max="38" width="10.42578125" bestFit="1" customWidth="1"/>
    <col min="39" max="39" width="14.42578125" bestFit="1" customWidth="1"/>
    <col min="40" max="40" width="21.85546875" bestFit="1" customWidth="1"/>
    <col min="41" max="41" width="7.7109375" bestFit="1" customWidth="1"/>
    <col min="42" max="42" width="7.5703125" bestFit="1" customWidth="1"/>
    <col min="43" max="43" width="8.140625" bestFit="1" customWidth="1"/>
    <col min="44" max="44" width="25.5703125" bestFit="1" customWidth="1"/>
    <col min="45" max="45" width="25.85546875" bestFit="1" customWidth="1"/>
    <col min="46" max="46" width="28.28515625" bestFit="1" customWidth="1"/>
    <col min="47" max="47" width="28.5703125" bestFit="1" customWidth="1"/>
    <col min="48" max="48" width="23.28515625" bestFit="1" customWidth="1"/>
    <col min="49" max="49" width="7.7109375" bestFit="1" customWidth="1"/>
    <col min="50" max="50" width="8" bestFit="1" customWidth="1"/>
    <col min="51" max="51" width="10.42578125" bestFit="1" customWidth="1"/>
    <col min="52" max="52" width="23.140625" bestFit="1" customWidth="1"/>
    <col min="53" max="53" width="10" bestFit="1" customWidth="1"/>
    <col min="54" max="54" width="8.28515625" bestFit="1" customWidth="1"/>
    <col min="55" max="55" width="9.42578125" bestFit="1" customWidth="1"/>
    <col min="56" max="56" width="11.140625" bestFit="1" customWidth="1"/>
    <col min="57" max="57" width="11.42578125" bestFit="1" customWidth="1"/>
    <col min="58" max="58" width="14" bestFit="1" customWidth="1"/>
    <col min="59" max="59" width="14.28515625" bestFit="1" customWidth="1"/>
    <col min="60" max="60" width="15.140625" bestFit="1" customWidth="1"/>
    <col min="61" max="61" width="15.5703125" bestFit="1" customWidth="1"/>
    <col min="62" max="63" width="13.28515625" bestFit="1" customWidth="1"/>
    <col min="64" max="64" width="4.5703125" bestFit="1" customWidth="1"/>
    <col min="65" max="65" width="14.28515625" bestFit="1" customWidth="1"/>
    <col min="66" max="66" width="24.140625" bestFit="1" customWidth="1"/>
    <col min="67" max="67" width="40.5703125" bestFit="1" customWidth="1"/>
    <col min="68" max="68" width="39.85546875" bestFit="1" customWidth="1"/>
    <col min="69" max="69" width="12.5703125" bestFit="1" customWidth="1"/>
    <col min="70" max="70" width="14" bestFit="1" customWidth="1"/>
    <col min="71" max="71" width="12.5703125" bestFit="1" customWidth="1"/>
    <col min="72" max="72" width="38.42578125" bestFit="1" customWidth="1"/>
    <col min="73" max="73" width="37.28515625" bestFit="1" customWidth="1"/>
    <col min="74" max="74" width="17.7109375" bestFit="1" customWidth="1"/>
    <col min="75" max="75" width="32" bestFit="1" customWidth="1"/>
  </cols>
  <sheetData>
    <row r="1" spans="1:75" s="5" customFormat="1" ht="15.75" x14ac:dyDescent="0.25">
      <c r="A1" s="2" t="s">
        <v>0</v>
      </c>
      <c r="B1" s="3"/>
      <c r="C1" s="19"/>
      <c r="D1" s="19"/>
      <c r="E1" s="4"/>
      <c r="F1" s="24" t="s">
        <v>1</v>
      </c>
      <c r="G1" s="25"/>
      <c r="H1" s="25"/>
      <c r="I1" s="25"/>
      <c r="J1" s="23"/>
      <c r="K1" s="24" t="s">
        <v>2</v>
      </c>
      <c r="L1" s="25"/>
      <c r="M1" s="25"/>
      <c r="N1" s="25"/>
      <c r="O1" s="25"/>
      <c r="P1" s="23"/>
      <c r="Q1" s="24" t="s">
        <v>3</v>
      </c>
      <c r="R1" s="25"/>
      <c r="S1" s="25"/>
      <c r="T1" s="25"/>
      <c r="U1" s="23"/>
      <c r="V1" s="24" t="s">
        <v>4</v>
      </c>
      <c r="W1" s="25"/>
      <c r="X1" s="25"/>
      <c r="Y1" s="25"/>
      <c r="Z1" s="25"/>
      <c r="AA1" s="23"/>
      <c r="AB1" s="24" t="s">
        <v>5</v>
      </c>
      <c r="AC1" s="25"/>
      <c r="AD1" s="25"/>
      <c r="AE1" s="25"/>
      <c r="AF1" s="25"/>
      <c r="AG1" s="25"/>
      <c r="AH1" s="26" t="s">
        <v>6</v>
      </c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8"/>
      <c r="BH1" s="2" t="s">
        <v>7</v>
      </c>
      <c r="BI1" s="22" t="s">
        <v>8</v>
      </c>
      <c r="BJ1" s="23"/>
      <c r="BK1" s="24" t="s">
        <v>9</v>
      </c>
      <c r="BL1" s="25"/>
      <c r="BM1" s="23"/>
      <c r="BN1" s="24" t="s">
        <v>10</v>
      </c>
      <c r="BO1" s="25"/>
      <c r="BP1" s="25"/>
      <c r="BQ1" s="25"/>
      <c r="BR1" s="25"/>
      <c r="BS1" s="25"/>
      <c r="BT1" s="25"/>
      <c r="BU1" s="25"/>
      <c r="BV1" s="25"/>
      <c r="BW1" s="23"/>
    </row>
    <row r="2" spans="1:75" s="1" customFormat="1" x14ac:dyDescent="0.25">
      <c r="A2" s="6"/>
      <c r="B2" s="7" t="s">
        <v>11</v>
      </c>
      <c r="C2" s="20" t="s">
        <v>12</v>
      </c>
      <c r="D2" s="20" t="s">
        <v>13</v>
      </c>
      <c r="E2" s="8" t="s">
        <v>14</v>
      </c>
      <c r="F2" s="7" t="s">
        <v>15</v>
      </c>
      <c r="G2" s="18" t="s">
        <v>16</v>
      </c>
      <c r="H2" s="18" t="s">
        <v>17</v>
      </c>
      <c r="I2" s="18" t="s">
        <v>18</v>
      </c>
      <c r="J2" s="8" t="s">
        <v>19</v>
      </c>
      <c r="K2" s="7" t="s">
        <v>20</v>
      </c>
      <c r="L2" s="18" t="s">
        <v>21</v>
      </c>
      <c r="M2" s="18" t="s">
        <v>22</v>
      </c>
      <c r="N2" s="18" t="s">
        <v>23</v>
      </c>
      <c r="O2" s="18" t="s">
        <v>24</v>
      </c>
      <c r="P2" s="8" t="s">
        <v>25</v>
      </c>
      <c r="Q2" s="7" t="s">
        <v>26</v>
      </c>
      <c r="R2" s="18" t="s">
        <v>27</v>
      </c>
      <c r="S2" s="18" t="s">
        <v>28</v>
      </c>
      <c r="T2" s="18" t="s">
        <v>29</v>
      </c>
      <c r="U2" s="8" t="s">
        <v>30</v>
      </c>
      <c r="V2" s="7" t="s">
        <v>31</v>
      </c>
      <c r="W2" s="18" t="s">
        <v>32</v>
      </c>
      <c r="X2" s="18" t="s">
        <v>33</v>
      </c>
      <c r="Y2" s="18" t="s">
        <v>34</v>
      </c>
      <c r="Z2" s="18" t="s">
        <v>35</v>
      </c>
      <c r="AA2" s="8" t="s">
        <v>36</v>
      </c>
      <c r="AB2" s="7" t="s">
        <v>37</v>
      </c>
      <c r="AC2" s="18" t="s">
        <v>38</v>
      </c>
      <c r="AD2" s="18" t="s">
        <v>39</v>
      </c>
      <c r="AE2" s="18" t="s">
        <v>40</v>
      </c>
      <c r="AF2" s="18" t="s">
        <v>41</v>
      </c>
      <c r="AG2" s="9" t="s">
        <v>42</v>
      </c>
      <c r="AH2" s="7" t="s">
        <v>43</v>
      </c>
      <c r="AI2" s="18" t="s">
        <v>44</v>
      </c>
      <c r="AJ2" s="18" t="s">
        <v>45</v>
      </c>
      <c r="AK2" s="18" t="s">
        <v>46</v>
      </c>
      <c r="AL2" s="18" t="s">
        <v>47</v>
      </c>
      <c r="AM2" s="18" t="s">
        <v>48</v>
      </c>
      <c r="AN2" s="18" t="s">
        <v>49</v>
      </c>
      <c r="AO2" s="18" t="s">
        <v>50</v>
      </c>
      <c r="AP2" s="18" t="s">
        <v>51</v>
      </c>
      <c r="AQ2" s="18" t="s">
        <v>52</v>
      </c>
      <c r="AR2" s="18" t="s">
        <v>53</v>
      </c>
      <c r="AS2" s="18" t="s">
        <v>54</v>
      </c>
      <c r="AT2" s="18" t="s">
        <v>55</v>
      </c>
      <c r="AU2" s="18" t="s">
        <v>56</v>
      </c>
      <c r="AV2" s="18" t="s">
        <v>57</v>
      </c>
      <c r="AW2" s="18" t="s">
        <v>58</v>
      </c>
      <c r="AX2" s="18" t="s">
        <v>59</v>
      </c>
      <c r="AY2" s="18" t="s">
        <v>60</v>
      </c>
      <c r="AZ2" s="18" t="s">
        <v>61</v>
      </c>
      <c r="BA2" s="18" t="s">
        <v>62</v>
      </c>
      <c r="BB2" s="18" t="s">
        <v>63</v>
      </c>
      <c r="BC2" s="18" t="s">
        <v>64</v>
      </c>
      <c r="BD2" s="18" t="s">
        <v>65</v>
      </c>
      <c r="BE2" s="18" t="s">
        <v>66</v>
      </c>
      <c r="BF2" s="18" t="s">
        <v>67</v>
      </c>
      <c r="BG2" s="8" t="s">
        <v>68</v>
      </c>
      <c r="BH2" s="6" t="s">
        <v>69</v>
      </c>
      <c r="BI2" s="16" t="s">
        <v>70</v>
      </c>
      <c r="BJ2" s="8" t="s">
        <v>71</v>
      </c>
      <c r="BK2" s="7" t="s">
        <v>72</v>
      </c>
      <c r="BL2" s="18" t="s">
        <v>73</v>
      </c>
      <c r="BM2" s="8" t="s">
        <v>74</v>
      </c>
      <c r="BN2" s="7" t="s">
        <v>75</v>
      </c>
      <c r="BO2" s="18" t="s">
        <v>76</v>
      </c>
      <c r="BP2" s="18" t="s">
        <v>77</v>
      </c>
      <c r="BQ2" s="18" t="s">
        <v>78</v>
      </c>
      <c r="BR2" s="18" t="s">
        <v>79</v>
      </c>
      <c r="BS2" s="18" t="s">
        <v>80</v>
      </c>
      <c r="BT2" s="18" t="s">
        <v>81</v>
      </c>
      <c r="BU2" s="18" t="s">
        <v>82</v>
      </c>
      <c r="BV2" s="18" t="s">
        <v>83</v>
      </c>
      <c r="BW2" s="8" t="s">
        <v>84</v>
      </c>
    </row>
    <row r="3" spans="1:75" s="13" customFormat="1" x14ac:dyDescent="0.25">
      <c r="A3" s="10">
        <v>1</v>
      </c>
      <c r="B3" s="11" t="s">
        <v>85</v>
      </c>
      <c r="C3" s="21">
        <f>DATE(2022,5,16)</f>
        <v>44697</v>
      </c>
      <c r="D3" s="21">
        <f>DATE(2024,10,31)</f>
        <v>45596</v>
      </c>
      <c r="E3" s="12" t="s">
        <v>86</v>
      </c>
      <c r="F3" s="11" t="s">
        <v>87</v>
      </c>
      <c r="G3" s="13" t="s">
        <v>88</v>
      </c>
      <c r="H3" s="13">
        <v>1</v>
      </c>
      <c r="I3" s="13">
        <v>30</v>
      </c>
      <c r="J3" s="12">
        <v>27</v>
      </c>
      <c r="K3" s="11" t="s">
        <v>89</v>
      </c>
      <c r="L3" s="13" t="s">
        <v>90</v>
      </c>
      <c r="M3" s="13" t="s">
        <v>88</v>
      </c>
      <c r="N3" s="13">
        <v>1</v>
      </c>
      <c r="O3" s="13">
        <v>0</v>
      </c>
      <c r="P3" s="12">
        <v>28</v>
      </c>
      <c r="Q3" s="11" t="s">
        <v>87</v>
      </c>
      <c r="R3" s="13" t="s">
        <v>91</v>
      </c>
      <c r="S3" s="13">
        <v>1</v>
      </c>
      <c r="T3" s="13">
        <v>15</v>
      </c>
      <c r="U3" s="12">
        <v>27</v>
      </c>
      <c r="V3" s="11" t="s">
        <v>89</v>
      </c>
      <c r="W3" s="13" t="s">
        <v>90</v>
      </c>
      <c r="X3" s="13" t="s">
        <v>91</v>
      </c>
      <c r="Y3" s="13">
        <v>1</v>
      </c>
      <c r="Z3" s="13">
        <v>0</v>
      </c>
      <c r="AA3" s="12">
        <v>28</v>
      </c>
      <c r="AB3" s="11">
        <v>10000</v>
      </c>
      <c r="AC3" s="13">
        <v>5</v>
      </c>
      <c r="AF3" s="13" t="s">
        <v>92</v>
      </c>
      <c r="AH3" s="17">
        <v>0.41666666666666669</v>
      </c>
      <c r="AI3" s="13" t="s">
        <v>92</v>
      </c>
      <c r="AJ3" s="14"/>
      <c r="AK3" s="14"/>
      <c r="AL3" s="13" t="s">
        <v>93</v>
      </c>
      <c r="AM3" s="13" t="s">
        <v>112</v>
      </c>
      <c r="AO3" s="13" t="s">
        <v>92</v>
      </c>
      <c r="AV3" s="13" t="s">
        <v>92</v>
      </c>
      <c r="BC3" s="13" t="s">
        <v>92</v>
      </c>
      <c r="BG3" s="12"/>
      <c r="BH3" s="10" t="s">
        <v>92</v>
      </c>
      <c r="BI3" s="13">
        <v>30</v>
      </c>
      <c r="BJ3" s="12"/>
      <c r="BK3" s="11" t="s">
        <v>89</v>
      </c>
      <c r="BL3" s="13">
        <v>1</v>
      </c>
      <c r="BM3" s="15">
        <v>0.41666666666666669</v>
      </c>
      <c r="BN3" s="11" t="s">
        <v>89</v>
      </c>
      <c r="BO3" s="13">
        <v>1.9</v>
      </c>
      <c r="BP3" s="13">
        <v>1.9</v>
      </c>
      <c r="BQ3" s="13" t="s">
        <v>89</v>
      </c>
      <c r="BR3" s="13">
        <v>0.03</v>
      </c>
      <c r="BS3" s="13">
        <v>0.03</v>
      </c>
      <c r="BU3" s="13" t="s">
        <v>92</v>
      </c>
      <c r="BV3" s="13" t="s">
        <v>92</v>
      </c>
      <c r="BW3" s="12"/>
    </row>
    <row r="4" spans="1:75" s="13" customFormat="1" x14ac:dyDescent="0.25">
      <c r="A4" s="10">
        <v>2</v>
      </c>
      <c r="B4" s="11" t="s">
        <v>95</v>
      </c>
      <c r="C4" s="21">
        <f>DATE(2022,6,1)</f>
        <v>44713</v>
      </c>
      <c r="D4" s="21">
        <f t="shared" ref="D4" si="0">DATE(2024,10,31)</f>
        <v>45596</v>
      </c>
      <c r="E4" s="12" t="s">
        <v>96</v>
      </c>
      <c r="F4" s="11" t="s">
        <v>87</v>
      </c>
      <c r="G4" s="13" t="s">
        <v>88</v>
      </c>
      <c r="H4" s="13">
        <v>1</v>
      </c>
      <c r="I4" s="13">
        <v>30</v>
      </c>
      <c r="J4" s="12">
        <v>27</v>
      </c>
      <c r="K4" s="11" t="s">
        <v>89</v>
      </c>
      <c r="L4" s="13" t="s">
        <v>90</v>
      </c>
      <c r="M4" s="13" t="s">
        <v>88</v>
      </c>
      <c r="N4" s="13">
        <v>1</v>
      </c>
      <c r="O4" s="13">
        <v>0</v>
      </c>
      <c r="P4" s="12">
        <v>28</v>
      </c>
      <c r="Q4" s="11" t="s">
        <v>87</v>
      </c>
      <c r="R4" s="13" t="s">
        <v>91</v>
      </c>
      <c r="S4" s="13">
        <v>1</v>
      </c>
      <c r="T4" s="13">
        <v>15</v>
      </c>
      <c r="U4" s="12">
        <v>27</v>
      </c>
      <c r="V4" s="11" t="s">
        <v>89</v>
      </c>
      <c r="W4" s="13" t="s">
        <v>90</v>
      </c>
      <c r="X4" s="13" t="s">
        <v>91</v>
      </c>
      <c r="Y4" s="13">
        <v>1</v>
      </c>
      <c r="Z4" s="13">
        <v>0</v>
      </c>
      <c r="AA4" s="12">
        <v>28</v>
      </c>
      <c r="AB4" s="11">
        <v>10000</v>
      </c>
      <c r="AC4" s="13">
        <v>5</v>
      </c>
      <c r="AE4" s="13">
        <v>4</v>
      </c>
      <c r="AF4" s="13" t="s">
        <v>92</v>
      </c>
      <c r="AG4" s="13">
        <v>1000</v>
      </c>
      <c r="AH4" s="11"/>
      <c r="AI4" s="13" t="s">
        <v>89</v>
      </c>
      <c r="AJ4" s="14">
        <v>0.3972222222222222</v>
      </c>
      <c r="AK4" s="14">
        <v>0.41666666666666669</v>
      </c>
      <c r="AL4" s="13" t="s">
        <v>93</v>
      </c>
      <c r="AM4" s="13" t="s">
        <v>97</v>
      </c>
      <c r="AO4" s="13" t="s">
        <v>89</v>
      </c>
      <c r="AP4" s="13">
        <v>12</v>
      </c>
      <c r="AQ4" s="13">
        <v>30</v>
      </c>
      <c r="AV4" s="13" t="s">
        <v>89</v>
      </c>
      <c r="AY4" s="13" t="s">
        <v>98</v>
      </c>
      <c r="AZ4" s="13">
        <v>5</v>
      </c>
      <c r="BC4" s="13" t="s">
        <v>92</v>
      </c>
      <c r="BG4" s="12"/>
      <c r="BH4" s="10" t="s">
        <v>92</v>
      </c>
      <c r="BJ4" s="12">
        <v>50</v>
      </c>
      <c r="BK4" s="11" t="s">
        <v>89</v>
      </c>
      <c r="BL4" s="13">
        <v>1</v>
      </c>
      <c r="BM4" s="15">
        <v>0.41666666666666669</v>
      </c>
      <c r="BN4" s="11" t="s">
        <v>89</v>
      </c>
      <c r="BO4" s="13">
        <v>1.9</v>
      </c>
      <c r="BP4" s="13">
        <v>1.9</v>
      </c>
      <c r="BQ4" s="13" t="s">
        <v>89</v>
      </c>
      <c r="BR4" s="13">
        <v>0.03</v>
      </c>
      <c r="BS4" s="13">
        <v>0.03</v>
      </c>
      <c r="BU4" s="13" t="s">
        <v>89</v>
      </c>
      <c r="BV4" s="13" t="s">
        <v>92</v>
      </c>
      <c r="BW4" s="12"/>
    </row>
    <row r="5" spans="1:75" s="13" customFormat="1" x14ac:dyDescent="0.25">
      <c r="A5" s="10">
        <v>3</v>
      </c>
      <c r="B5" s="11" t="s">
        <v>99</v>
      </c>
      <c r="C5" s="21">
        <f t="shared" ref="C5:C12" si="1">DATE(2022,5,16)</f>
        <v>44697</v>
      </c>
      <c r="D5" s="21">
        <f t="shared" ref="D5:D12" si="2">DATE(2024,10,31)</f>
        <v>45596</v>
      </c>
      <c r="E5" s="12" t="s">
        <v>86</v>
      </c>
      <c r="F5" s="11" t="s">
        <v>87</v>
      </c>
      <c r="G5" s="13" t="s">
        <v>88</v>
      </c>
      <c r="H5" s="13">
        <v>1</v>
      </c>
      <c r="I5" s="13">
        <v>30</v>
      </c>
      <c r="J5" s="12">
        <v>27</v>
      </c>
      <c r="K5" s="11" t="s">
        <v>89</v>
      </c>
      <c r="L5" s="13" t="s">
        <v>90</v>
      </c>
      <c r="M5" s="13" t="s">
        <v>88</v>
      </c>
      <c r="N5" s="13">
        <v>1</v>
      </c>
      <c r="O5" s="13">
        <v>0</v>
      </c>
      <c r="P5" s="12">
        <v>28</v>
      </c>
      <c r="Q5" s="11" t="s">
        <v>87</v>
      </c>
      <c r="R5" s="13" t="s">
        <v>91</v>
      </c>
      <c r="S5" s="13">
        <v>1</v>
      </c>
      <c r="T5" s="13">
        <v>15</v>
      </c>
      <c r="U5" s="12">
        <v>27</v>
      </c>
      <c r="V5" s="11" t="s">
        <v>89</v>
      </c>
      <c r="W5" s="13" t="s">
        <v>90</v>
      </c>
      <c r="X5" s="13" t="s">
        <v>91</v>
      </c>
      <c r="Y5" s="13">
        <v>1</v>
      </c>
      <c r="Z5" s="13">
        <v>0</v>
      </c>
      <c r="AA5" s="12">
        <v>28</v>
      </c>
      <c r="AB5" s="11">
        <v>10000</v>
      </c>
      <c r="AC5" s="13">
        <v>5</v>
      </c>
      <c r="AF5" s="13" t="s">
        <v>92</v>
      </c>
      <c r="AH5" s="17">
        <v>0.5</v>
      </c>
      <c r="AI5" s="13" t="s">
        <v>92</v>
      </c>
      <c r="AJ5" s="14"/>
      <c r="AK5" s="14"/>
      <c r="AL5" s="13" t="s">
        <v>93</v>
      </c>
      <c r="AM5" s="13" t="s">
        <v>110</v>
      </c>
      <c r="AO5" s="13" t="s">
        <v>92</v>
      </c>
      <c r="AV5" s="13" t="s">
        <v>92</v>
      </c>
      <c r="BC5" s="13" t="s">
        <v>92</v>
      </c>
      <c r="BG5" s="12"/>
      <c r="BH5" s="10" t="s">
        <v>92</v>
      </c>
      <c r="BI5" s="13">
        <v>30</v>
      </c>
      <c r="BJ5" s="12"/>
      <c r="BK5" s="11" t="s">
        <v>89</v>
      </c>
      <c r="BL5" s="13">
        <v>1</v>
      </c>
      <c r="BM5" s="15">
        <v>0.41666666666666669</v>
      </c>
      <c r="BN5" s="11" t="s">
        <v>89</v>
      </c>
      <c r="BO5" s="13">
        <v>1.9</v>
      </c>
      <c r="BP5" s="13">
        <v>1.9</v>
      </c>
      <c r="BQ5" s="13" t="s">
        <v>89</v>
      </c>
      <c r="BR5" s="13">
        <v>0.03</v>
      </c>
      <c r="BS5" s="13">
        <v>0.03</v>
      </c>
      <c r="BU5" s="13" t="s">
        <v>92</v>
      </c>
      <c r="BV5" s="13" t="s">
        <v>92</v>
      </c>
      <c r="BW5" s="12"/>
    </row>
    <row r="6" spans="1:75" s="13" customFormat="1" x14ac:dyDescent="0.25">
      <c r="A6" s="10">
        <v>4</v>
      </c>
      <c r="B6" s="11" t="s">
        <v>100</v>
      </c>
      <c r="C6" s="21">
        <f t="shared" si="1"/>
        <v>44697</v>
      </c>
      <c r="D6" s="21">
        <f t="shared" si="2"/>
        <v>45596</v>
      </c>
      <c r="E6" s="12" t="s">
        <v>86</v>
      </c>
      <c r="F6" s="11" t="s">
        <v>87</v>
      </c>
      <c r="G6" s="13" t="s">
        <v>88</v>
      </c>
      <c r="H6" s="13">
        <v>1</v>
      </c>
      <c r="I6" s="13">
        <v>30</v>
      </c>
      <c r="J6" s="12">
        <v>27</v>
      </c>
      <c r="K6" s="11" t="s">
        <v>89</v>
      </c>
      <c r="L6" s="13" t="s">
        <v>90</v>
      </c>
      <c r="M6" s="13" t="s">
        <v>88</v>
      </c>
      <c r="N6" s="13">
        <v>1</v>
      </c>
      <c r="O6" s="13">
        <v>0</v>
      </c>
      <c r="P6" s="12">
        <v>28</v>
      </c>
      <c r="Q6" s="11" t="s">
        <v>87</v>
      </c>
      <c r="R6" s="13" t="s">
        <v>91</v>
      </c>
      <c r="S6" s="13">
        <v>1</v>
      </c>
      <c r="T6" s="13">
        <v>15</v>
      </c>
      <c r="U6" s="12">
        <v>27</v>
      </c>
      <c r="V6" s="11" t="s">
        <v>89</v>
      </c>
      <c r="W6" s="13" t="s">
        <v>90</v>
      </c>
      <c r="X6" s="13" t="s">
        <v>91</v>
      </c>
      <c r="Y6" s="13">
        <v>1</v>
      </c>
      <c r="Z6" s="13">
        <v>0</v>
      </c>
      <c r="AA6" s="12">
        <v>28</v>
      </c>
      <c r="AB6" s="11">
        <v>10000</v>
      </c>
      <c r="AC6" s="13">
        <v>5</v>
      </c>
      <c r="AF6" s="13" t="s">
        <v>92</v>
      </c>
      <c r="AH6" s="17">
        <v>0.54166666666666663</v>
      </c>
      <c r="AI6" s="13" t="s">
        <v>92</v>
      </c>
      <c r="AJ6" s="14"/>
      <c r="AK6" s="14"/>
      <c r="AL6" s="13" t="s">
        <v>93</v>
      </c>
      <c r="AM6" s="13" t="s">
        <v>111</v>
      </c>
      <c r="AO6" s="13" t="s">
        <v>92</v>
      </c>
      <c r="AV6" s="13" t="s">
        <v>92</v>
      </c>
      <c r="BC6" s="13" t="s">
        <v>92</v>
      </c>
      <c r="BG6" s="12"/>
      <c r="BH6" s="10" t="s">
        <v>92</v>
      </c>
      <c r="BI6" s="13">
        <v>30</v>
      </c>
      <c r="BJ6" s="12"/>
      <c r="BK6" s="11" t="s">
        <v>89</v>
      </c>
      <c r="BL6" s="13">
        <v>1</v>
      </c>
      <c r="BM6" s="15">
        <v>0.41666666666666669</v>
      </c>
      <c r="BN6" s="11" t="s">
        <v>89</v>
      </c>
      <c r="BO6" s="13">
        <v>1.9</v>
      </c>
      <c r="BP6" s="13">
        <v>1.9</v>
      </c>
      <c r="BQ6" s="13" t="s">
        <v>89</v>
      </c>
      <c r="BR6" s="13">
        <v>0.03</v>
      </c>
      <c r="BS6" s="13">
        <v>0.03</v>
      </c>
      <c r="BU6" s="13" t="s">
        <v>92</v>
      </c>
      <c r="BV6" s="13" t="s">
        <v>92</v>
      </c>
      <c r="BW6" s="12"/>
    </row>
    <row r="7" spans="1:75" s="13" customFormat="1" x14ac:dyDescent="0.25">
      <c r="A7" s="10">
        <v>5</v>
      </c>
      <c r="B7" s="11" t="s">
        <v>101</v>
      </c>
      <c r="C7" s="21">
        <f t="shared" si="1"/>
        <v>44697</v>
      </c>
      <c r="D7" s="21">
        <f t="shared" si="2"/>
        <v>45596</v>
      </c>
      <c r="E7" s="12" t="s">
        <v>86</v>
      </c>
      <c r="F7" s="11" t="s">
        <v>87</v>
      </c>
      <c r="G7" s="13" t="s">
        <v>88</v>
      </c>
      <c r="H7" s="13">
        <v>1</v>
      </c>
      <c r="I7" s="13">
        <v>30</v>
      </c>
      <c r="J7" s="12">
        <v>27</v>
      </c>
      <c r="K7" s="11"/>
      <c r="P7" s="12"/>
      <c r="Q7" s="11"/>
      <c r="U7" s="12"/>
      <c r="V7" s="11"/>
      <c r="AA7" s="12"/>
      <c r="AB7" s="11">
        <v>10000</v>
      </c>
      <c r="AC7" s="13">
        <v>5</v>
      </c>
      <c r="AF7" s="13" t="s">
        <v>92</v>
      </c>
      <c r="AH7" s="17">
        <v>0.54166666666666663</v>
      </c>
      <c r="AI7" s="13" t="s">
        <v>92</v>
      </c>
      <c r="AJ7" s="14"/>
      <c r="AK7" s="14"/>
      <c r="AL7" s="13" t="s">
        <v>93</v>
      </c>
      <c r="AM7" s="13" t="s">
        <v>114</v>
      </c>
      <c r="AO7" s="13" t="s">
        <v>92</v>
      </c>
      <c r="AV7" s="13" t="s">
        <v>92</v>
      </c>
      <c r="BC7" s="13" t="s">
        <v>92</v>
      </c>
      <c r="BG7" s="12"/>
      <c r="BH7" s="10" t="s">
        <v>92</v>
      </c>
      <c r="BI7" s="13">
        <v>30</v>
      </c>
      <c r="BJ7" s="12"/>
      <c r="BK7" s="11" t="s">
        <v>89</v>
      </c>
      <c r="BL7" s="13">
        <v>1</v>
      </c>
      <c r="BM7" s="15">
        <v>0.41666666666666669</v>
      </c>
      <c r="BN7" s="11" t="s">
        <v>89</v>
      </c>
      <c r="BO7" s="13">
        <v>1.9</v>
      </c>
      <c r="BP7" s="13">
        <v>1.9</v>
      </c>
      <c r="BQ7" s="13" t="s">
        <v>89</v>
      </c>
      <c r="BR7" s="13">
        <v>0.03</v>
      </c>
      <c r="BS7" s="13">
        <v>0.03</v>
      </c>
      <c r="BU7" s="13" t="s">
        <v>92</v>
      </c>
      <c r="BV7" s="13" t="s">
        <v>92</v>
      </c>
      <c r="BW7" s="12"/>
    </row>
    <row r="8" spans="1:75" s="13" customFormat="1" x14ac:dyDescent="0.25">
      <c r="A8" s="10">
        <v>6</v>
      </c>
      <c r="B8" s="11" t="s">
        <v>102</v>
      </c>
      <c r="C8" s="21">
        <f t="shared" si="1"/>
        <v>44697</v>
      </c>
      <c r="D8" s="21">
        <f t="shared" si="2"/>
        <v>45596</v>
      </c>
      <c r="E8" s="12" t="s">
        <v>86</v>
      </c>
      <c r="F8" s="11" t="s">
        <v>87</v>
      </c>
      <c r="G8" s="13" t="s">
        <v>88</v>
      </c>
      <c r="H8" s="13">
        <v>1</v>
      </c>
      <c r="I8" s="13">
        <v>30</v>
      </c>
      <c r="J8" s="12">
        <v>27</v>
      </c>
      <c r="K8" s="11" t="s">
        <v>92</v>
      </c>
      <c r="L8" s="13" t="s">
        <v>90</v>
      </c>
      <c r="M8" s="13" t="s">
        <v>88</v>
      </c>
      <c r="N8" s="13">
        <v>1</v>
      </c>
      <c r="O8" s="13">
        <v>0</v>
      </c>
      <c r="P8" s="12">
        <v>28</v>
      </c>
      <c r="Q8" s="11"/>
      <c r="U8" s="12"/>
      <c r="V8" s="11"/>
      <c r="AA8" s="12"/>
      <c r="AB8" s="11">
        <v>10000</v>
      </c>
      <c r="AC8" s="13">
        <v>5</v>
      </c>
      <c r="AF8" s="13" t="s">
        <v>92</v>
      </c>
      <c r="AH8" s="17">
        <v>0.54166666666666663</v>
      </c>
      <c r="AI8" s="13" t="s">
        <v>92</v>
      </c>
      <c r="AJ8" s="14"/>
      <c r="AK8" s="14"/>
      <c r="AL8" s="13" t="s">
        <v>93</v>
      </c>
      <c r="AM8" s="13" t="s">
        <v>97</v>
      </c>
      <c r="AO8" s="13" t="s">
        <v>92</v>
      </c>
      <c r="AV8" s="13" t="s">
        <v>92</v>
      </c>
      <c r="BC8" s="13" t="s">
        <v>92</v>
      </c>
      <c r="BG8" s="12"/>
      <c r="BH8" s="10" t="s">
        <v>92</v>
      </c>
      <c r="BI8" s="13">
        <v>30</v>
      </c>
      <c r="BJ8" s="12"/>
      <c r="BK8" s="11" t="s">
        <v>89</v>
      </c>
      <c r="BL8" s="13">
        <v>1</v>
      </c>
      <c r="BM8" s="15">
        <v>0.41666666666666669</v>
      </c>
      <c r="BN8" s="11" t="s">
        <v>89</v>
      </c>
      <c r="BO8" s="13">
        <v>1.9</v>
      </c>
      <c r="BP8" s="13">
        <v>1.9</v>
      </c>
      <c r="BQ8" s="13" t="s">
        <v>89</v>
      </c>
      <c r="BR8" s="13">
        <v>0.03</v>
      </c>
      <c r="BS8" s="13">
        <v>0.03</v>
      </c>
      <c r="BU8" s="13" t="s">
        <v>92</v>
      </c>
      <c r="BV8" s="13" t="s">
        <v>92</v>
      </c>
      <c r="BW8" s="12"/>
    </row>
    <row r="9" spans="1:75" s="13" customFormat="1" x14ac:dyDescent="0.25">
      <c r="A9" s="10">
        <v>7</v>
      </c>
      <c r="B9" s="11" t="s">
        <v>103</v>
      </c>
      <c r="C9" s="21">
        <f t="shared" si="1"/>
        <v>44697</v>
      </c>
      <c r="D9" s="21">
        <f t="shared" si="2"/>
        <v>45596</v>
      </c>
      <c r="E9" s="12" t="s">
        <v>86</v>
      </c>
      <c r="F9" s="11" t="s">
        <v>87</v>
      </c>
      <c r="G9" s="13" t="s">
        <v>88</v>
      </c>
      <c r="H9" s="13">
        <v>1</v>
      </c>
      <c r="I9" s="13">
        <v>30</v>
      </c>
      <c r="J9" s="12">
        <v>27</v>
      </c>
      <c r="K9" s="11" t="s">
        <v>92</v>
      </c>
      <c r="L9" s="13" t="s">
        <v>90</v>
      </c>
      <c r="M9" s="13" t="s">
        <v>88</v>
      </c>
      <c r="N9" s="13">
        <v>1</v>
      </c>
      <c r="O9" s="13">
        <v>0</v>
      </c>
      <c r="P9" s="12">
        <v>28</v>
      </c>
      <c r="Q9" s="11" t="s">
        <v>87</v>
      </c>
      <c r="R9" s="13" t="s">
        <v>91</v>
      </c>
      <c r="S9" s="13">
        <v>1</v>
      </c>
      <c r="T9" s="13">
        <v>15</v>
      </c>
      <c r="U9" s="12">
        <v>27</v>
      </c>
      <c r="V9" s="11"/>
      <c r="AA9" s="12"/>
      <c r="AB9" s="11">
        <v>10000</v>
      </c>
      <c r="AC9" s="13">
        <v>5</v>
      </c>
      <c r="AF9" s="13" t="s">
        <v>92</v>
      </c>
      <c r="AH9" s="17">
        <v>0.54166666666666663</v>
      </c>
      <c r="AI9" s="13" t="s">
        <v>92</v>
      </c>
      <c r="AJ9" s="14"/>
      <c r="AK9" s="14"/>
      <c r="AL9" s="13" t="s">
        <v>93</v>
      </c>
      <c r="AM9" s="13" t="s">
        <v>113</v>
      </c>
      <c r="AO9" s="13" t="s">
        <v>92</v>
      </c>
      <c r="AV9" s="13" t="s">
        <v>92</v>
      </c>
      <c r="BC9" s="13" t="s">
        <v>92</v>
      </c>
      <c r="BG9" s="12"/>
      <c r="BH9" s="10" t="s">
        <v>92</v>
      </c>
      <c r="BI9" s="13">
        <v>30</v>
      </c>
      <c r="BJ9" s="12"/>
      <c r="BK9" s="11" t="s">
        <v>89</v>
      </c>
      <c r="BL9" s="13">
        <v>1</v>
      </c>
      <c r="BM9" s="15">
        <v>0.41666666666666669</v>
      </c>
      <c r="BN9" s="11" t="s">
        <v>89</v>
      </c>
      <c r="BO9" s="13">
        <v>1.9</v>
      </c>
      <c r="BP9" s="13">
        <v>1.9</v>
      </c>
      <c r="BQ9" s="13" t="s">
        <v>89</v>
      </c>
      <c r="BR9" s="13">
        <v>0.03</v>
      </c>
      <c r="BS9" s="13">
        <v>0.03</v>
      </c>
      <c r="BU9" s="13" t="s">
        <v>92</v>
      </c>
      <c r="BV9" s="13" t="s">
        <v>92</v>
      </c>
      <c r="BW9" s="12"/>
    </row>
    <row r="10" spans="1:75" s="13" customFormat="1" x14ac:dyDescent="0.25">
      <c r="A10" s="10">
        <v>8</v>
      </c>
      <c r="B10" s="11" t="s">
        <v>104</v>
      </c>
      <c r="C10" s="21">
        <f t="shared" si="1"/>
        <v>44697</v>
      </c>
      <c r="D10" s="21">
        <f t="shared" si="2"/>
        <v>45596</v>
      </c>
      <c r="E10" s="12" t="s">
        <v>86</v>
      </c>
      <c r="F10" s="11" t="s">
        <v>87</v>
      </c>
      <c r="G10" s="13" t="s">
        <v>88</v>
      </c>
      <c r="H10" s="13">
        <v>1</v>
      </c>
      <c r="I10" s="13">
        <v>30</v>
      </c>
      <c r="J10" s="12">
        <v>27</v>
      </c>
      <c r="K10" s="11" t="s">
        <v>92</v>
      </c>
      <c r="L10" s="13" t="s">
        <v>90</v>
      </c>
      <c r="M10" s="13" t="s">
        <v>88</v>
      </c>
      <c r="N10" s="13">
        <v>1</v>
      </c>
      <c r="O10" s="13">
        <v>0</v>
      </c>
      <c r="P10" s="12">
        <v>28</v>
      </c>
      <c r="Q10" s="11" t="s">
        <v>87</v>
      </c>
      <c r="R10" s="13" t="s">
        <v>91</v>
      </c>
      <c r="S10" s="13">
        <v>1</v>
      </c>
      <c r="T10" s="13">
        <v>15</v>
      </c>
      <c r="U10" s="12">
        <v>27</v>
      </c>
      <c r="V10" s="11" t="s">
        <v>92</v>
      </c>
      <c r="W10" s="13" t="s">
        <v>90</v>
      </c>
      <c r="X10" s="13" t="s">
        <v>91</v>
      </c>
      <c r="Y10" s="13">
        <v>1</v>
      </c>
      <c r="Z10" s="13">
        <v>0</v>
      </c>
      <c r="AA10" s="12">
        <v>28</v>
      </c>
      <c r="AB10" s="11">
        <v>10000</v>
      </c>
      <c r="AC10" s="13">
        <v>5</v>
      </c>
      <c r="AF10" s="13" t="s">
        <v>92</v>
      </c>
      <c r="AH10" s="17">
        <v>0.54166666666666663</v>
      </c>
      <c r="AI10" s="13" t="s">
        <v>92</v>
      </c>
      <c r="AJ10" s="14"/>
      <c r="AK10" s="14"/>
      <c r="AL10" s="13" t="s">
        <v>93</v>
      </c>
      <c r="AM10" s="13" t="s">
        <v>115</v>
      </c>
      <c r="AO10" s="13" t="s">
        <v>92</v>
      </c>
      <c r="AV10" s="13" t="s">
        <v>92</v>
      </c>
      <c r="BC10" s="13" t="s">
        <v>92</v>
      </c>
      <c r="BG10" s="12"/>
      <c r="BH10" s="10" t="s">
        <v>92</v>
      </c>
      <c r="BI10" s="13">
        <v>30</v>
      </c>
      <c r="BJ10" s="12"/>
      <c r="BK10" s="11" t="s">
        <v>89</v>
      </c>
      <c r="BL10" s="13">
        <v>1</v>
      </c>
      <c r="BM10" s="15">
        <v>0.41666666666666669</v>
      </c>
      <c r="BN10" s="11" t="s">
        <v>89</v>
      </c>
      <c r="BO10" s="13">
        <v>1.9</v>
      </c>
      <c r="BP10" s="13">
        <v>1.9</v>
      </c>
      <c r="BQ10" s="13" t="s">
        <v>89</v>
      </c>
      <c r="BR10" s="13">
        <v>0.03</v>
      </c>
      <c r="BS10" s="13">
        <v>0.03</v>
      </c>
      <c r="BU10" s="13" t="s">
        <v>92</v>
      </c>
      <c r="BV10" s="13" t="s">
        <v>92</v>
      </c>
      <c r="BW10" s="12"/>
    </row>
    <row r="11" spans="1:75" s="13" customFormat="1" x14ac:dyDescent="0.25">
      <c r="A11" s="10">
        <v>9</v>
      </c>
      <c r="B11" s="11" t="s">
        <v>105</v>
      </c>
      <c r="C11" s="21">
        <f t="shared" si="1"/>
        <v>44697</v>
      </c>
      <c r="D11" s="21">
        <f t="shared" si="2"/>
        <v>45596</v>
      </c>
      <c r="E11" s="12" t="s">
        <v>86</v>
      </c>
      <c r="F11" s="11" t="s">
        <v>87</v>
      </c>
      <c r="G11" s="13" t="s">
        <v>88</v>
      </c>
      <c r="H11" s="13">
        <v>1</v>
      </c>
      <c r="I11" s="13">
        <v>50</v>
      </c>
      <c r="J11" s="12">
        <v>10</v>
      </c>
      <c r="K11" s="11" t="s">
        <v>89</v>
      </c>
      <c r="L11" s="13" t="s">
        <v>90</v>
      </c>
      <c r="M11" s="13" t="s">
        <v>88</v>
      </c>
      <c r="N11" s="13">
        <v>1</v>
      </c>
      <c r="O11" s="13">
        <v>-10</v>
      </c>
      <c r="P11" s="12">
        <v>10</v>
      </c>
      <c r="Q11" s="11" t="s">
        <v>87</v>
      </c>
      <c r="R11" s="13" t="s">
        <v>91</v>
      </c>
      <c r="S11" s="13">
        <v>1</v>
      </c>
      <c r="T11" s="13">
        <v>50</v>
      </c>
      <c r="U11" s="12">
        <v>10</v>
      </c>
      <c r="V11" s="11" t="s">
        <v>89</v>
      </c>
      <c r="W11" s="13" t="s">
        <v>90</v>
      </c>
      <c r="X11" s="13" t="s">
        <v>91</v>
      </c>
      <c r="Y11" s="13">
        <v>1</v>
      </c>
      <c r="Z11" s="13">
        <v>10</v>
      </c>
      <c r="AA11" s="12">
        <v>10</v>
      </c>
      <c r="AB11" s="11">
        <v>10000</v>
      </c>
      <c r="AC11" s="13">
        <v>2</v>
      </c>
      <c r="AE11" s="13">
        <v>1</v>
      </c>
      <c r="AF11" s="13" t="s">
        <v>92</v>
      </c>
      <c r="AH11" s="17">
        <v>0.40625</v>
      </c>
      <c r="AI11" s="13" t="s">
        <v>92</v>
      </c>
      <c r="AJ11" s="14"/>
      <c r="AK11" s="14"/>
      <c r="AL11" s="13" t="s">
        <v>108</v>
      </c>
      <c r="AN11" s="13" t="s">
        <v>109</v>
      </c>
      <c r="AO11" s="13" t="s">
        <v>92</v>
      </c>
      <c r="AV11" s="13" t="s">
        <v>92</v>
      </c>
      <c r="BC11" s="13" t="s">
        <v>92</v>
      </c>
      <c r="BG11" s="12"/>
      <c r="BH11" s="10" t="s">
        <v>116</v>
      </c>
      <c r="BI11" s="13">
        <v>5</v>
      </c>
      <c r="BJ11" s="12"/>
      <c r="BK11" s="11" t="s">
        <v>89</v>
      </c>
      <c r="BM11" s="15">
        <v>0.65625</v>
      </c>
      <c r="BN11" s="11" t="s">
        <v>89</v>
      </c>
      <c r="BO11" s="13">
        <v>1.9</v>
      </c>
      <c r="BP11" s="13">
        <v>1.9</v>
      </c>
      <c r="BQ11" s="13" t="s">
        <v>89</v>
      </c>
      <c r="BR11" s="13">
        <v>0.03</v>
      </c>
      <c r="BS11" s="13">
        <v>0.03</v>
      </c>
      <c r="BU11" s="13" t="s">
        <v>92</v>
      </c>
      <c r="BV11" s="13" t="s">
        <v>92</v>
      </c>
      <c r="BW11" s="12"/>
    </row>
    <row r="12" spans="1:75" s="13" customFormat="1" x14ac:dyDescent="0.25">
      <c r="A12" s="10">
        <v>10</v>
      </c>
      <c r="B12" s="11" t="s">
        <v>106</v>
      </c>
      <c r="C12" s="21">
        <f t="shared" si="1"/>
        <v>44697</v>
      </c>
      <c r="D12" s="21">
        <f t="shared" si="2"/>
        <v>45596</v>
      </c>
      <c r="E12" s="12" t="s">
        <v>86</v>
      </c>
      <c r="F12" s="11" t="s">
        <v>90</v>
      </c>
      <c r="G12" s="13" t="s">
        <v>88</v>
      </c>
      <c r="H12" s="13">
        <v>1</v>
      </c>
      <c r="I12" s="13">
        <v>50</v>
      </c>
      <c r="J12" s="12">
        <v>21</v>
      </c>
      <c r="K12" s="11" t="s">
        <v>89</v>
      </c>
      <c r="L12" s="13" t="s">
        <v>87</v>
      </c>
      <c r="M12" s="13" t="s">
        <v>88</v>
      </c>
      <c r="N12" s="13">
        <v>1</v>
      </c>
      <c r="O12" s="13">
        <v>-10</v>
      </c>
      <c r="P12" s="12">
        <v>21</v>
      </c>
      <c r="Q12" s="11" t="s">
        <v>90</v>
      </c>
      <c r="R12" s="13" t="s">
        <v>91</v>
      </c>
      <c r="S12" s="13">
        <v>1</v>
      </c>
      <c r="T12" s="13">
        <v>50</v>
      </c>
      <c r="U12" s="12">
        <v>21</v>
      </c>
      <c r="V12" s="11" t="s">
        <v>89</v>
      </c>
      <c r="W12" s="13" t="s">
        <v>87</v>
      </c>
      <c r="X12" s="13" t="s">
        <v>91</v>
      </c>
      <c r="Y12" s="13">
        <v>1</v>
      </c>
      <c r="Z12" s="13">
        <v>10</v>
      </c>
      <c r="AA12" s="12">
        <v>21</v>
      </c>
      <c r="AB12" s="11">
        <v>10000</v>
      </c>
      <c r="AC12" s="13">
        <v>10</v>
      </c>
      <c r="AF12" s="13" t="s">
        <v>92</v>
      </c>
      <c r="AH12" s="17">
        <v>0.40625</v>
      </c>
      <c r="AI12" s="13" t="s">
        <v>92</v>
      </c>
      <c r="AJ12" s="14"/>
      <c r="AK12" s="14"/>
      <c r="AL12" s="13" t="s">
        <v>107</v>
      </c>
      <c r="AO12" s="13" t="s">
        <v>92</v>
      </c>
      <c r="AV12" s="13" t="s">
        <v>92</v>
      </c>
      <c r="BC12" s="13" t="s">
        <v>92</v>
      </c>
      <c r="BG12" s="12"/>
      <c r="BH12" s="10" t="s">
        <v>92</v>
      </c>
      <c r="BI12" s="13">
        <v>10</v>
      </c>
      <c r="BJ12" s="12"/>
      <c r="BK12" s="11" t="s">
        <v>89</v>
      </c>
      <c r="BM12" s="15">
        <v>0.65625</v>
      </c>
      <c r="BN12" s="11" t="s">
        <v>89</v>
      </c>
      <c r="BO12" s="13">
        <v>1.9</v>
      </c>
      <c r="BP12" s="13">
        <v>1.9</v>
      </c>
      <c r="BQ12" s="13" t="s">
        <v>89</v>
      </c>
      <c r="BR12" s="13">
        <v>0.03</v>
      </c>
      <c r="BS12" s="13">
        <v>0.03</v>
      </c>
      <c r="BU12" s="13" t="s">
        <v>92</v>
      </c>
      <c r="BV12" s="13" t="s">
        <v>92</v>
      </c>
      <c r="BW12" s="12"/>
    </row>
  </sheetData>
  <conditionalFormatting sqref="A1:XFD12">
    <cfRule type="expression" dxfId="1" priority="1">
      <formula>MOD(ROW(),2)=0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C9EF0-E6ED-4CDE-B94F-BDAFF1E51FE2}">
  <dimension ref="A1:BW4"/>
  <sheetViews>
    <sheetView workbookViewId="0">
      <selection activeCell="E21" sqref="E21"/>
    </sheetView>
  </sheetViews>
  <sheetFormatPr defaultRowHeight="15" x14ac:dyDescent="0.25"/>
  <cols>
    <col min="1" max="1" width="8.7109375" bestFit="1" customWidth="1"/>
    <col min="2" max="2" width="8.140625" bestFit="1" customWidth="1"/>
    <col min="3" max="4" width="10.42578125" bestFit="1" customWidth="1"/>
    <col min="5" max="5" width="6.42578125" bestFit="1" customWidth="1"/>
    <col min="6" max="6" width="9.85546875" bestFit="1" customWidth="1"/>
    <col min="7" max="7" width="9.7109375" bestFit="1" customWidth="1"/>
    <col min="8" max="8" width="5.5703125" bestFit="1" customWidth="1"/>
    <col min="9" max="9" width="6.85546875" bestFit="1" customWidth="1"/>
    <col min="10" max="10" width="5.5703125" bestFit="1" customWidth="1"/>
    <col min="11" max="11" width="14.140625" bestFit="1" customWidth="1"/>
    <col min="12" max="12" width="9.85546875" bestFit="1" customWidth="1"/>
    <col min="13" max="13" width="9.7109375" bestFit="1" customWidth="1"/>
    <col min="14" max="14" width="5.5703125" bestFit="1" customWidth="1"/>
    <col min="15" max="15" width="6.85546875" bestFit="1" customWidth="1"/>
    <col min="16" max="16" width="5.5703125" bestFit="1" customWidth="1"/>
    <col min="17" max="17" width="9.85546875" bestFit="1" customWidth="1"/>
    <col min="18" max="18" width="9.7109375" bestFit="1" customWidth="1"/>
    <col min="19" max="19" width="5.5703125" bestFit="1" customWidth="1"/>
    <col min="20" max="20" width="6.85546875" bestFit="1" customWidth="1"/>
    <col min="21" max="21" width="5.5703125" bestFit="1" customWidth="1"/>
    <col min="22" max="22" width="14.140625" bestFit="1" customWidth="1"/>
    <col min="23" max="23" width="9.85546875" bestFit="1" customWidth="1"/>
    <col min="24" max="24" width="9.7109375" bestFit="1" customWidth="1"/>
    <col min="25" max="25" width="5.5703125" bestFit="1" customWidth="1"/>
    <col min="26" max="26" width="6.85546875" bestFit="1" customWidth="1"/>
    <col min="27" max="27" width="5.5703125" bestFit="1" customWidth="1"/>
    <col min="28" max="28" width="14" bestFit="1" customWidth="1"/>
    <col min="29" max="29" width="27.85546875" bestFit="1" customWidth="1"/>
    <col min="30" max="30" width="16.42578125" bestFit="1" customWidth="1"/>
    <col min="31" max="31" width="23.140625" bestFit="1" customWidth="1"/>
    <col min="32" max="32" width="26" bestFit="1" customWidth="1"/>
    <col min="33" max="33" width="31" bestFit="1" customWidth="1"/>
    <col min="34" max="34" width="10.5703125" bestFit="1" customWidth="1"/>
    <col min="35" max="35" width="22.42578125" bestFit="1" customWidth="1"/>
    <col min="36" max="36" width="14.42578125" bestFit="1" customWidth="1"/>
    <col min="37" max="37" width="14.7109375" bestFit="1" customWidth="1"/>
    <col min="38" max="38" width="10.42578125" bestFit="1" customWidth="1"/>
    <col min="39" max="39" width="14.42578125" bestFit="1" customWidth="1"/>
    <col min="40" max="40" width="21.85546875" bestFit="1" customWidth="1"/>
    <col min="41" max="41" width="7.7109375" bestFit="1" customWidth="1"/>
    <col min="42" max="42" width="7.5703125" bestFit="1" customWidth="1"/>
    <col min="43" max="43" width="8.140625" bestFit="1" customWidth="1"/>
    <col min="44" max="44" width="25.5703125" bestFit="1" customWidth="1"/>
    <col min="45" max="45" width="25.85546875" bestFit="1" customWidth="1"/>
    <col min="46" max="46" width="28.28515625" bestFit="1" customWidth="1"/>
    <col min="47" max="47" width="28.5703125" bestFit="1" customWidth="1"/>
    <col min="48" max="48" width="23.28515625" bestFit="1" customWidth="1"/>
    <col min="49" max="49" width="7.7109375" bestFit="1" customWidth="1"/>
    <col min="50" max="50" width="8" bestFit="1" customWidth="1"/>
    <col min="51" max="51" width="10.42578125" bestFit="1" customWidth="1"/>
    <col min="52" max="52" width="23.140625" bestFit="1" customWidth="1"/>
    <col min="53" max="53" width="10" bestFit="1" customWidth="1"/>
    <col min="54" max="54" width="8.28515625" bestFit="1" customWidth="1"/>
    <col min="55" max="55" width="9.42578125" bestFit="1" customWidth="1"/>
    <col min="56" max="56" width="11.140625" bestFit="1" customWidth="1"/>
    <col min="57" max="57" width="11.42578125" bestFit="1" customWidth="1"/>
    <col min="58" max="58" width="14" bestFit="1" customWidth="1"/>
    <col min="59" max="59" width="14.28515625" bestFit="1" customWidth="1"/>
    <col min="60" max="60" width="15.140625" bestFit="1" customWidth="1"/>
    <col min="61" max="61" width="15.5703125" bestFit="1" customWidth="1"/>
    <col min="62" max="63" width="13.28515625" bestFit="1" customWidth="1"/>
    <col min="64" max="64" width="4.5703125" bestFit="1" customWidth="1"/>
    <col min="65" max="65" width="14.28515625" bestFit="1" customWidth="1"/>
    <col min="66" max="66" width="24.140625" bestFit="1" customWidth="1"/>
    <col min="67" max="67" width="40.5703125" bestFit="1" customWidth="1"/>
    <col min="68" max="68" width="39.85546875" bestFit="1" customWidth="1"/>
    <col min="69" max="69" width="12.5703125" bestFit="1" customWidth="1"/>
    <col min="70" max="70" width="14" bestFit="1" customWidth="1"/>
    <col min="71" max="71" width="12.5703125" bestFit="1" customWidth="1"/>
    <col min="72" max="72" width="38.42578125" bestFit="1" customWidth="1"/>
    <col min="73" max="73" width="37.28515625" bestFit="1" customWidth="1"/>
    <col min="74" max="74" width="17.7109375" bestFit="1" customWidth="1"/>
    <col min="75" max="75" width="32" bestFit="1" customWidth="1"/>
  </cols>
  <sheetData>
    <row r="1" spans="1:75" s="5" customFormat="1" ht="15.75" x14ac:dyDescent="0.25">
      <c r="A1" s="2" t="s">
        <v>0</v>
      </c>
      <c r="B1" s="3"/>
      <c r="C1" s="19"/>
      <c r="D1" s="19"/>
      <c r="E1" s="4"/>
      <c r="F1" s="31" t="s">
        <v>1</v>
      </c>
      <c r="G1" s="32"/>
      <c r="H1" s="32"/>
      <c r="I1" s="32"/>
      <c r="J1" s="30"/>
      <c r="K1" s="31" t="s">
        <v>2</v>
      </c>
      <c r="L1" s="32"/>
      <c r="M1" s="32"/>
      <c r="N1" s="32"/>
      <c r="O1" s="32"/>
      <c r="P1" s="30"/>
      <c r="Q1" s="31" t="s">
        <v>3</v>
      </c>
      <c r="R1" s="32"/>
      <c r="S1" s="32"/>
      <c r="T1" s="32"/>
      <c r="U1" s="30"/>
      <c r="V1" s="31" t="s">
        <v>4</v>
      </c>
      <c r="W1" s="32"/>
      <c r="X1" s="32"/>
      <c r="Y1" s="32"/>
      <c r="Z1" s="32"/>
      <c r="AA1" s="30"/>
      <c r="AB1" s="31" t="s">
        <v>5</v>
      </c>
      <c r="AC1" s="32"/>
      <c r="AD1" s="32"/>
      <c r="AE1" s="32"/>
      <c r="AF1" s="32"/>
      <c r="AG1" s="32"/>
      <c r="AH1" s="33" t="s">
        <v>6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5"/>
      <c r="BH1" s="2" t="s">
        <v>7</v>
      </c>
      <c r="BI1" s="29" t="s">
        <v>8</v>
      </c>
      <c r="BJ1" s="30"/>
      <c r="BK1" s="31" t="s">
        <v>9</v>
      </c>
      <c r="BL1" s="32"/>
      <c r="BM1" s="30"/>
      <c r="BN1" s="31" t="s">
        <v>10</v>
      </c>
      <c r="BO1" s="32"/>
      <c r="BP1" s="32"/>
      <c r="BQ1" s="32"/>
      <c r="BR1" s="32"/>
      <c r="BS1" s="32"/>
      <c r="BT1" s="32"/>
      <c r="BU1" s="32"/>
      <c r="BV1" s="32"/>
      <c r="BW1" s="30"/>
    </row>
    <row r="2" spans="1:75" s="1" customFormat="1" x14ac:dyDescent="0.25">
      <c r="A2" s="6"/>
      <c r="B2" s="7" t="s">
        <v>11</v>
      </c>
      <c r="C2" s="20" t="s">
        <v>12</v>
      </c>
      <c r="D2" s="20" t="s">
        <v>13</v>
      </c>
      <c r="E2" s="8" t="s">
        <v>14</v>
      </c>
      <c r="F2" s="7" t="s">
        <v>15</v>
      </c>
      <c r="G2" s="18" t="s">
        <v>16</v>
      </c>
      <c r="H2" s="18" t="s">
        <v>17</v>
      </c>
      <c r="I2" s="18" t="s">
        <v>18</v>
      </c>
      <c r="J2" s="8" t="s">
        <v>19</v>
      </c>
      <c r="K2" s="7" t="s">
        <v>20</v>
      </c>
      <c r="L2" s="18" t="s">
        <v>21</v>
      </c>
      <c r="M2" s="18" t="s">
        <v>22</v>
      </c>
      <c r="N2" s="18" t="s">
        <v>23</v>
      </c>
      <c r="O2" s="18" t="s">
        <v>24</v>
      </c>
      <c r="P2" s="8" t="s">
        <v>25</v>
      </c>
      <c r="Q2" s="7" t="s">
        <v>26</v>
      </c>
      <c r="R2" s="18" t="s">
        <v>27</v>
      </c>
      <c r="S2" s="18" t="s">
        <v>28</v>
      </c>
      <c r="T2" s="18" t="s">
        <v>29</v>
      </c>
      <c r="U2" s="8" t="s">
        <v>30</v>
      </c>
      <c r="V2" s="7" t="s">
        <v>31</v>
      </c>
      <c r="W2" s="18" t="s">
        <v>32</v>
      </c>
      <c r="X2" s="18" t="s">
        <v>33</v>
      </c>
      <c r="Y2" s="18" t="s">
        <v>34</v>
      </c>
      <c r="Z2" s="18" t="s">
        <v>35</v>
      </c>
      <c r="AA2" s="8" t="s">
        <v>36</v>
      </c>
      <c r="AB2" s="7" t="s">
        <v>37</v>
      </c>
      <c r="AC2" s="18" t="s">
        <v>38</v>
      </c>
      <c r="AD2" s="18" t="s">
        <v>39</v>
      </c>
      <c r="AE2" s="18" t="s">
        <v>40</v>
      </c>
      <c r="AF2" s="18" t="s">
        <v>41</v>
      </c>
      <c r="AG2" s="9" t="s">
        <v>42</v>
      </c>
      <c r="AH2" s="7" t="s">
        <v>43</v>
      </c>
      <c r="AI2" s="18" t="s">
        <v>44</v>
      </c>
      <c r="AJ2" s="18" t="s">
        <v>45</v>
      </c>
      <c r="AK2" s="18" t="s">
        <v>46</v>
      </c>
      <c r="AL2" s="18" t="s">
        <v>47</v>
      </c>
      <c r="AM2" s="18" t="s">
        <v>48</v>
      </c>
      <c r="AN2" s="18" t="s">
        <v>49</v>
      </c>
      <c r="AO2" s="18" t="s">
        <v>50</v>
      </c>
      <c r="AP2" s="18" t="s">
        <v>51</v>
      </c>
      <c r="AQ2" s="18" t="s">
        <v>52</v>
      </c>
      <c r="AR2" s="18" t="s">
        <v>53</v>
      </c>
      <c r="AS2" s="18" t="s">
        <v>54</v>
      </c>
      <c r="AT2" s="18" t="s">
        <v>55</v>
      </c>
      <c r="AU2" s="18" t="s">
        <v>56</v>
      </c>
      <c r="AV2" s="18" t="s">
        <v>57</v>
      </c>
      <c r="AW2" s="18" t="s">
        <v>58</v>
      </c>
      <c r="AX2" s="18" t="s">
        <v>59</v>
      </c>
      <c r="AY2" s="18" t="s">
        <v>60</v>
      </c>
      <c r="AZ2" s="18" t="s">
        <v>61</v>
      </c>
      <c r="BA2" s="18" t="s">
        <v>62</v>
      </c>
      <c r="BB2" s="18" t="s">
        <v>63</v>
      </c>
      <c r="BC2" s="18" t="s">
        <v>64</v>
      </c>
      <c r="BD2" s="18" t="s">
        <v>65</v>
      </c>
      <c r="BE2" s="18" t="s">
        <v>66</v>
      </c>
      <c r="BF2" s="18" t="s">
        <v>67</v>
      </c>
      <c r="BG2" s="8" t="s">
        <v>68</v>
      </c>
      <c r="BH2" s="6" t="s">
        <v>69</v>
      </c>
      <c r="BI2" s="16" t="s">
        <v>70</v>
      </c>
      <c r="BJ2" s="8" t="s">
        <v>71</v>
      </c>
      <c r="BK2" s="7" t="s">
        <v>72</v>
      </c>
      <c r="BL2" s="18" t="s">
        <v>73</v>
      </c>
      <c r="BM2" s="8" t="s">
        <v>74</v>
      </c>
      <c r="BN2" s="7" t="s">
        <v>75</v>
      </c>
      <c r="BO2" s="18" t="s">
        <v>76</v>
      </c>
      <c r="BP2" s="18" t="s">
        <v>77</v>
      </c>
      <c r="BQ2" s="18" t="s">
        <v>78</v>
      </c>
      <c r="BR2" s="18" t="s">
        <v>79</v>
      </c>
      <c r="BS2" s="18" t="s">
        <v>80</v>
      </c>
      <c r="BT2" s="18" t="s">
        <v>81</v>
      </c>
      <c r="BU2" s="18" t="s">
        <v>82</v>
      </c>
      <c r="BV2" s="18" t="s">
        <v>83</v>
      </c>
      <c r="BW2" s="8" t="s">
        <v>84</v>
      </c>
    </row>
    <row r="3" spans="1:75" s="13" customFormat="1" x14ac:dyDescent="0.25">
      <c r="A3" s="10">
        <v>1</v>
      </c>
      <c r="B3" s="11" t="s">
        <v>85</v>
      </c>
      <c r="C3" s="21">
        <f>DATE(2022,5,16)</f>
        <v>44697</v>
      </c>
      <c r="D3" s="21">
        <f>DATE(2024,10,31)</f>
        <v>45596</v>
      </c>
      <c r="E3" s="12" t="s">
        <v>86</v>
      </c>
      <c r="F3" s="11" t="s">
        <v>87</v>
      </c>
      <c r="G3" s="13" t="s">
        <v>88</v>
      </c>
      <c r="H3" s="13">
        <v>1</v>
      </c>
      <c r="I3" s="13">
        <v>30</v>
      </c>
      <c r="J3" s="12">
        <v>27</v>
      </c>
      <c r="K3" s="11" t="s">
        <v>89</v>
      </c>
      <c r="L3" s="13" t="s">
        <v>90</v>
      </c>
      <c r="M3" s="13" t="s">
        <v>88</v>
      </c>
      <c r="N3" s="13">
        <v>1</v>
      </c>
      <c r="O3" s="13">
        <v>0</v>
      </c>
      <c r="P3" s="12">
        <v>28</v>
      </c>
      <c r="Q3" s="11" t="s">
        <v>87</v>
      </c>
      <c r="R3" s="13" t="s">
        <v>91</v>
      </c>
      <c r="S3" s="13">
        <v>1</v>
      </c>
      <c r="T3" s="13">
        <v>15</v>
      </c>
      <c r="U3" s="12">
        <v>27</v>
      </c>
      <c r="V3" s="11" t="s">
        <v>89</v>
      </c>
      <c r="W3" s="13" t="s">
        <v>90</v>
      </c>
      <c r="X3" s="13" t="s">
        <v>91</v>
      </c>
      <c r="Y3" s="13">
        <v>1</v>
      </c>
      <c r="Z3" s="13">
        <v>0</v>
      </c>
      <c r="AA3" s="12">
        <v>28</v>
      </c>
      <c r="AB3" s="11">
        <v>10000</v>
      </c>
      <c r="AC3" s="13">
        <v>5</v>
      </c>
      <c r="AF3" s="13" t="s">
        <v>92</v>
      </c>
      <c r="AH3" s="17">
        <v>0.41666666666666669</v>
      </c>
      <c r="AI3" s="13" t="s">
        <v>92</v>
      </c>
      <c r="AJ3" s="14"/>
      <c r="AK3" s="14"/>
      <c r="AL3" s="13" t="s">
        <v>93</v>
      </c>
      <c r="AM3" s="13" t="s">
        <v>94</v>
      </c>
      <c r="AO3" s="13" t="s">
        <v>92</v>
      </c>
      <c r="AV3" s="13" t="s">
        <v>92</v>
      </c>
      <c r="BC3" s="13" t="s">
        <v>92</v>
      </c>
      <c r="BG3" s="12"/>
      <c r="BH3" s="10" t="s">
        <v>92</v>
      </c>
      <c r="BI3" s="13">
        <v>30</v>
      </c>
      <c r="BJ3" s="12"/>
      <c r="BK3" s="11" t="s">
        <v>89</v>
      </c>
      <c r="BL3" s="13">
        <v>1</v>
      </c>
      <c r="BM3" s="15">
        <v>0.41666666666666669</v>
      </c>
      <c r="BN3" s="11" t="s">
        <v>89</v>
      </c>
      <c r="BO3" s="13">
        <v>1.9</v>
      </c>
      <c r="BP3" s="13">
        <v>1.9</v>
      </c>
      <c r="BQ3" s="13" t="s">
        <v>89</v>
      </c>
      <c r="BR3" s="13">
        <v>0.03</v>
      </c>
      <c r="BS3" s="13">
        <v>0.03</v>
      </c>
      <c r="BU3" s="13" t="s">
        <v>92</v>
      </c>
      <c r="BV3" s="13" t="s">
        <v>92</v>
      </c>
      <c r="BW3" s="12"/>
    </row>
    <row r="4" spans="1:75" s="13" customFormat="1" x14ac:dyDescent="0.25">
      <c r="A4" s="10">
        <v>2</v>
      </c>
      <c r="B4" s="11" t="s">
        <v>95</v>
      </c>
      <c r="C4" s="21">
        <f>DATE(2022,6,1)</f>
        <v>44713</v>
      </c>
      <c r="D4" s="21">
        <f t="shared" ref="D4" si="0">DATE(2024,10,31)</f>
        <v>45596</v>
      </c>
      <c r="E4" s="12" t="s">
        <v>96</v>
      </c>
      <c r="F4" s="11" t="s">
        <v>87</v>
      </c>
      <c r="G4" s="13" t="s">
        <v>88</v>
      </c>
      <c r="H4" s="13">
        <v>1</v>
      </c>
      <c r="I4" s="13">
        <v>30</v>
      </c>
      <c r="J4" s="12">
        <v>27</v>
      </c>
      <c r="K4" s="11" t="s">
        <v>89</v>
      </c>
      <c r="L4" s="13" t="s">
        <v>90</v>
      </c>
      <c r="M4" s="13" t="s">
        <v>88</v>
      </c>
      <c r="N4" s="13">
        <v>1</v>
      </c>
      <c r="O4" s="13">
        <v>0</v>
      </c>
      <c r="P4" s="12">
        <v>28</v>
      </c>
      <c r="Q4" s="11" t="s">
        <v>87</v>
      </c>
      <c r="R4" s="13" t="s">
        <v>91</v>
      </c>
      <c r="S4" s="13">
        <v>1</v>
      </c>
      <c r="T4" s="13">
        <v>15</v>
      </c>
      <c r="U4" s="12">
        <v>27</v>
      </c>
      <c r="V4" s="11" t="s">
        <v>89</v>
      </c>
      <c r="W4" s="13" t="s">
        <v>90</v>
      </c>
      <c r="X4" s="13" t="s">
        <v>91</v>
      </c>
      <c r="Y4" s="13">
        <v>1</v>
      </c>
      <c r="Z4" s="13">
        <v>0</v>
      </c>
      <c r="AA4" s="12">
        <v>28</v>
      </c>
      <c r="AB4" s="11">
        <v>10000</v>
      </c>
      <c r="AC4" s="13">
        <v>5</v>
      </c>
      <c r="AE4" s="13">
        <v>4</v>
      </c>
      <c r="AF4" s="13" t="s">
        <v>92</v>
      </c>
      <c r="AG4" s="13">
        <v>1000</v>
      </c>
      <c r="AH4" s="11"/>
      <c r="AI4" s="13" t="s">
        <v>89</v>
      </c>
      <c r="AJ4" s="14">
        <v>0.3972222222222222</v>
      </c>
      <c r="AK4" s="14">
        <v>0.41666666666666669</v>
      </c>
      <c r="AL4" s="13" t="s">
        <v>93</v>
      </c>
      <c r="AM4" s="13" t="s">
        <v>97</v>
      </c>
      <c r="AO4" s="13" t="s">
        <v>89</v>
      </c>
      <c r="AP4" s="13">
        <v>12</v>
      </c>
      <c r="AQ4" s="13">
        <v>30</v>
      </c>
      <c r="AV4" s="13" t="s">
        <v>89</v>
      </c>
      <c r="AY4" s="13" t="s">
        <v>98</v>
      </c>
      <c r="AZ4" s="13">
        <v>5</v>
      </c>
      <c r="BC4" s="13" t="s">
        <v>92</v>
      </c>
      <c r="BG4" s="12"/>
      <c r="BH4" s="10" t="s">
        <v>92</v>
      </c>
      <c r="BJ4" s="12">
        <v>50</v>
      </c>
      <c r="BK4" s="11" t="s">
        <v>89</v>
      </c>
      <c r="BL4" s="13">
        <v>1</v>
      </c>
      <c r="BM4" s="15">
        <v>0.41666666666666669</v>
      </c>
      <c r="BN4" s="11" t="s">
        <v>89</v>
      </c>
      <c r="BO4" s="13">
        <v>1.9</v>
      </c>
      <c r="BP4" s="13">
        <v>1.9</v>
      </c>
      <c r="BQ4" s="13" t="s">
        <v>89</v>
      </c>
      <c r="BR4" s="13">
        <v>0.03</v>
      </c>
      <c r="BS4" s="13">
        <v>0.03</v>
      </c>
      <c r="BU4" s="13" t="s">
        <v>89</v>
      </c>
      <c r="BV4" s="13" t="s">
        <v>92</v>
      </c>
      <c r="BW4" s="12"/>
    </row>
  </sheetData>
  <mergeCells count="9">
    <mergeCell ref="BI1:BJ1"/>
    <mergeCell ref="BK1:BM1"/>
    <mergeCell ref="BN1:BW1"/>
    <mergeCell ref="F1:J1"/>
    <mergeCell ref="K1:P1"/>
    <mergeCell ref="Q1:U1"/>
    <mergeCell ref="V1:AA1"/>
    <mergeCell ref="AB1:AG1"/>
    <mergeCell ref="AH1:BG1"/>
  </mergeCells>
  <conditionalFormatting sqref="A1:XFD4">
    <cfRule type="expression" dxfId="0" priority="1">
      <formula>MOD(ROW(),2)=0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 Xuan Tang</dc:creator>
  <cp:lastModifiedBy>Safeer Abbas</cp:lastModifiedBy>
  <dcterms:created xsi:type="dcterms:W3CDTF">2024-10-25T04:11:56Z</dcterms:created>
  <dcterms:modified xsi:type="dcterms:W3CDTF">2024-11-18T21:51:03Z</dcterms:modified>
</cp:coreProperties>
</file>