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3CAB4FE-A465-44D8-ACD9-5B9631B842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mbar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9" i="1" l="1"/>
  <c r="C37" i="1" s="1"/>
  <c r="E37" i="1" s="1"/>
  <c r="G50" i="1" l="1"/>
  <c r="G48" i="1"/>
  <c r="G46" i="1"/>
  <c r="G44" i="1"/>
  <c r="G42" i="1"/>
  <c r="G41" i="1"/>
  <c r="G49" i="1"/>
  <c r="G47" i="1"/>
  <c r="G45" i="1"/>
  <c r="G43" i="1"/>
  <c r="C33" i="1"/>
  <c r="E33" i="1" s="1"/>
  <c r="C34" i="1"/>
  <c r="E34" i="1" s="1"/>
  <c r="C35" i="1"/>
  <c r="E35" i="1" s="1"/>
  <c r="C36" i="1"/>
  <c r="E36" i="1" s="1"/>
  <c r="F50" i="1" l="1"/>
  <c r="F48" i="1"/>
  <c r="F46" i="1"/>
  <c r="F44" i="1"/>
  <c r="F42" i="1"/>
  <c r="F49" i="1"/>
  <c r="F47" i="1"/>
  <c r="F45" i="1"/>
  <c r="F43" i="1"/>
  <c r="F41" i="1"/>
  <c r="D50" i="1"/>
  <c r="D48" i="1"/>
  <c r="D46" i="1"/>
  <c r="D44" i="1"/>
  <c r="D42" i="1"/>
  <c r="D41" i="1"/>
  <c r="D49" i="1"/>
  <c r="D47" i="1"/>
  <c r="D45" i="1"/>
  <c r="D43" i="1"/>
  <c r="E42" i="1"/>
  <c r="E50" i="1"/>
  <c r="E48" i="1"/>
  <c r="E46" i="1"/>
  <c r="E44" i="1"/>
  <c r="E49" i="1"/>
  <c r="E47" i="1"/>
  <c r="E45" i="1"/>
  <c r="E43" i="1"/>
  <c r="E41" i="1"/>
  <c r="C46" i="1"/>
  <c r="C50" i="1"/>
  <c r="C48" i="1"/>
  <c r="C44" i="1"/>
  <c r="C42" i="1"/>
  <c r="C47" i="1"/>
  <c r="C41" i="1"/>
  <c r="C49" i="1"/>
  <c r="C45" i="1"/>
  <c r="C43" i="1"/>
  <c r="H43" i="1" l="1"/>
  <c r="H47" i="1"/>
  <c r="H42" i="1"/>
  <c r="H44" i="1"/>
  <c r="H48" i="1"/>
  <c r="H50" i="1"/>
  <c r="H45" i="1"/>
  <c r="H49" i="1"/>
  <c r="H46" i="1"/>
  <c r="H41" i="1"/>
  <c r="C54" i="1" l="1"/>
</calcChain>
</file>

<file path=xl/sharedStrings.xml><?xml version="1.0" encoding="utf-8"?>
<sst xmlns="http://schemas.openxmlformats.org/spreadsheetml/2006/main" count="142" uniqueCount="74">
  <si>
    <t>Skala &amp; Poin</t>
  </si>
  <si>
    <t>Reputasi Brand</t>
  </si>
  <si>
    <t>Harga</t>
  </si>
  <si>
    <t>Ukuran Layar</t>
  </si>
  <si>
    <t>Skala Reputasi Brand</t>
  </si>
  <si>
    <t>Poin</t>
  </si>
  <si>
    <t>Lumayan Terkenal</t>
  </si>
  <si>
    <t>Kurang Terkenal</t>
  </si>
  <si>
    <t>Terkenal</t>
  </si>
  <si>
    <t>Cukup Terkenal</t>
  </si>
  <si>
    <t>Sangat Terkenal</t>
  </si>
  <si>
    <t>Kategori</t>
  </si>
  <si>
    <t>Benefit</t>
  </si>
  <si>
    <t>Cost</t>
  </si>
  <si>
    <t>Tabel Berdasarkan Skala Poin</t>
  </si>
  <si>
    <t>Skala Harga</t>
  </si>
  <si>
    <t>Total</t>
  </si>
  <si>
    <t>Skala Ukuran Layar</t>
  </si>
  <si>
    <t>Bobot Kepentingan</t>
  </si>
  <si>
    <t>Perhitungan Bobot</t>
  </si>
  <si>
    <t>DIBULATKAN</t>
  </si>
  <si>
    <t>Perhitungan Metode WP (Weighted Product)</t>
  </si>
  <si>
    <t>Kesimpulan</t>
  </si>
  <si>
    <t>3.099.000</t>
  </si>
  <si>
    <t>3.299.000</t>
  </si>
  <si>
    <t>3.499.000</t>
  </si>
  <si>
    <t>3.699.000</t>
  </si>
  <si>
    <t>3.999.000</t>
  </si>
  <si>
    <t>&gt;=3.499.000</t>
  </si>
  <si>
    <t>&gt;=3.699.000</t>
  </si>
  <si>
    <t>&gt;=3.999.000</t>
  </si>
  <si>
    <t>&gt;=3.099.000</t>
  </si>
  <si>
    <t>Resolusi</t>
  </si>
  <si>
    <t>Daya</t>
  </si>
  <si>
    <t>Sharp AQUOS LC-50LE275X</t>
  </si>
  <si>
    <t xml:space="preserve"> Samsung UA50TU8000</t>
  </si>
  <si>
    <t>LG 49LH540T</t>
  </si>
  <si>
    <t>Panasonic TH-55E306G</t>
  </si>
  <si>
    <t>LG 49UK6300</t>
  </si>
  <si>
    <t>Samsung UA43KU6000</t>
  </si>
  <si>
    <t>Sharp LC-50SA5200X</t>
  </si>
  <si>
    <t>TCL 43Q725</t>
  </si>
  <si>
    <t>Samsung UA49J5200</t>
  </si>
  <si>
    <t>CooCaa 50E3000T</t>
  </si>
  <si>
    <t>kurang Terkenal</t>
  </si>
  <si>
    <t>720P</t>
  </si>
  <si>
    <t>4K</t>
  </si>
  <si>
    <t>1080P</t>
  </si>
  <si>
    <t>1080p</t>
  </si>
  <si>
    <t>Resolusi Layar</t>
  </si>
  <si>
    <t>2K</t>
  </si>
  <si>
    <t>480P</t>
  </si>
  <si>
    <t>60 W</t>
  </si>
  <si>
    <t>30 W</t>
  </si>
  <si>
    <t>40 W</t>
  </si>
  <si>
    <t>35 W</t>
  </si>
  <si>
    <t xml:space="preserve">45 W </t>
  </si>
  <si>
    <t xml:space="preserve">35 W </t>
  </si>
  <si>
    <t xml:space="preserve">50 W </t>
  </si>
  <si>
    <t>48 W</t>
  </si>
  <si>
    <t>&gt;=30</t>
  </si>
  <si>
    <t>&gt;=45</t>
  </si>
  <si>
    <t>&gt;=55</t>
  </si>
  <si>
    <t>55 W</t>
  </si>
  <si>
    <t>Daya terpakai</t>
  </si>
  <si>
    <t>Daya Terpakai</t>
  </si>
  <si>
    <t>&lt;45</t>
  </si>
  <si>
    <t>&lt;50</t>
  </si>
  <si>
    <t>&lt;60</t>
  </si>
  <si>
    <t>&lt;65</t>
  </si>
  <si>
    <t>Berdasarkan Perhitungan Dengan Metode Weighted Product Dalam Menentukan Daftar TV  terbaik</t>
  </si>
  <si>
    <t>Tabel Daftar TV Terbaik</t>
  </si>
  <si>
    <t>Nama TV</t>
  </si>
  <si>
    <t>Nama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</si>
</sst>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4C4F53"/>
      <name val="Arial"/>
      <family val="2"/>
    </font>
    <font>
      <sz val="10"/>
      <color rgb="FF4C4F53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9" fillId="2" borderId="1" xfId="0" applyFont="1" applyFill="1" applyBorder="1">
      <alignment vertical="center"/>
    </xf>
    <xf numFmtId="0" fontId="6" fillId="3" borderId="3" xfId="0" applyFont="1" applyFill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1" xfId="1" applyFont="1" applyBorder="1">
      <alignment vertical="center"/>
    </xf>
    <xf numFmtId="0" fontId="12" fillId="0" borderId="1" xfId="1" applyFont="1" applyBorder="1">
      <alignment vertical="center"/>
    </xf>
    <xf numFmtId="0" fontId="9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8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icebook.co.id/Samsung-UA49J5200/90/PD_00077584" TargetMode="External"/><Relationship Id="rId13" Type="http://schemas.openxmlformats.org/officeDocument/2006/relationships/hyperlink" Target="https://www.pricebook.co.id/LG-49UK6300/90/PD_00080238" TargetMode="External"/><Relationship Id="rId18" Type="http://schemas.openxmlformats.org/officeDocument/2006/relationships/hyperlink" Target="https://www.pricebook.co.id/CooCaa-50E3000T/90/PD_00045387" TargetMode="External"/><Relationship Id="rId26" Type="http://schemas.openxmlformats.org/officeDocument/2006/relationships/hyperlink" Target="https://www.pricebook.co.id/Samsung-UA49J5200/90/PD_00077584" TargetMode="External"/><Relationship Id="rId3" Type="http://schemas.openxmlformats.org/officeDocument/2006/relationships/hyperlink" Target="https://www.pricebook.co.id/Panasonic-TH-55E306G/90/PD_00068013" TargetMode="External"/><Relationship Id="rId21" Type="http://schemas.openxmlformats.org/officeDocument/2006/relationships/hyperlink" Target="https://www.pricebook.co.id/Panasonic-TH-55E306G/90/PD_00068013" TargetMode="External"/><Relationship Id="rId7" Type="http://schemas.openxmlformats.org/officeDocument/2006/relationships/hyperlink" Target="https://www.pricebook.co.id/TCL-43Q725/90/PD_00097588" TargetMode="External"/><Relationship Id="rId12" Type="http://schemas.openxmlformats.org/officeDocument/2006/relationships/hyperlink" Target="https://www.pricebook.co.id/Panasonic-TH-55E306G/90/PD_00068013" TargetMode="External"/><Relationship Id="rId17" Type="http://schemas.openxmlformats.org/officeDocument/2006/relationships/hyperlink" Target="https://www.pricebook.co.id/Samsung-UA49J5200/90/PD_00077584" TargetMode="External"/><Relationship Id="rId25" Type="http://schemas.openxmlformats.org/officeDocument/2006/relationships/hyperlink" Target="https://www.pricebook.co.id/TCL-43Q725/90/PD_00097588" TargetMode="External"/><Relationship Id="rId2" Type="http://schemas.openxmlformats.org/officeDocument/2006/relationships/hyperlink" Target="https://www.pricebook.co.id/LG-49LH540T/90/PD_00047637" TargetMode="External"/><Relationship Id="rId16" Type="http://schemas.openxmlformats.org/officeDocument/2006/relationships/hyperlink" Target="https://www.pricebook.co.id/TCL-43Q725/90/PD_00097588" TargetMode="External"/><Relationship Id="rId20" Type="http://schemas.openxmlformats.org/officeDocument/2006/relationships/hyperlink" Target="https://www.pricebook.co.id/LG-49LH540T/90/PD_00047637" TargetMode="External"/><Relationship Id="rId1" Type="http://schemas.openxmlformats.org/officeDocument/2006/relationships/hyperlink" Target="https://www.pricebook.co.id/Samsung-UA50TU8000/90/PD_00094167" TargetMode="External"/><Relationship Id="rId6" Type="http://schemas.openxmlformats.org/officeDocument/2006/relationships/hyperlink" Target="https://www.pricebook.co.id/Sharp-LC-50SA5200X/90/PD_00077606" TargetMode="External"/><Relationship Id="rId11" Type="http://schemas.openxmlformats.org/officeDocument/2006/relationships/hyperlink" Target="https://www.pricebook.co.id/LG-49LH540T/90/PD_00047637" TargetMode="External"/><Relationship Id="rId24" Type="http://schemas.openxmlformats.org/officeDocument/2006/relationships/hyperlink" Target="https://www.pricebook.co.id/Sharp-LC-50SA5200X/90/PD_00077606" TargetMode="External"/><Relationship Id="rId5" Type="http://schemas.openxmlformats.org/officeDocument/2006/relationships/hyperlink" Target="https://www.pricebook.co.id/Samsung-UA43KU6000/90/PD_00052168" TargetMode="External"/><Relationship Id="rId15" Type="http://schemas.openxmlformats.org/officeDocument/2006/relationships/hyperlink" Target="https://www.pricebook.co.id/Sharp-LC-50SA5200X/90/PD_00077606" TargetMode="External"/><Relationship Id="rId23" Type="http://schemas.openxmlformats.org/officeDocument/2006/relationships/hyperlink" Target="https://www.pricebook.co.id/Samsung-UA43KU6000/90/PD_00052168" TargetMode="External"/><Relationship Id="rId28" Type="http://schemas.openxmlformats.org/officeDocument/2006/relationships/hyperlink" Target="https://www.pricebook.co.id/Samsung-UA49J5200/90/PD_00077584" TargetMode="External"/><Relationship Id="rId10" Type="http://schemas.openxmlformats.org/officeDocument/2006/relationships/hyperlink" Target="https://www.pricebook.co.id/Samsung-UA50TU8000/90/PD_00094167" TargetMode="External"/><Relationship Id="rId19" Type="http://schemas.openxmlformats.org/officeDocument/2006/relationships/hyperlink" Target="https://www.pricebook.co.id/Samsung-UA50TU8000/90/PD_00094167" TargetMode="External"/><Relationship Id="rId4" Type="http://schemas.openxmlformats.org/officeDocument/2006/relationships/hyperlink" Target="https://www.pricebook.co.id/LG-49UK6300/90/PD_00080238" TargetMode="External"/><Relationship Id="rId9" Type="http://schemas.openxmlformats.org/officeDocument/2006/relationships/hyperlink" Target="https://www.pricebook.co.id/CooCaa-50E3000T/90/PD_00045387" TargetMode="External"/><Relationship Id="rId14" Type="http://schemas.openxmlformats.org/officeDocument/2006/relationships/hyperlink" Target="https://www.pricebook.co.id/Samsung-UA43KU6000/90/PD_00052168" TargetMode="External"/><Relationship Id="rId22" Type="http://schemas.openxmlformats.org/officeDocument/2006/relationships/hyperlink" Target="https://www.pricebook.co.id/LG-49UK6300/90/PD_00080238" TargetMode="External"/><Relationship Id="rId27" Type="http://schemas.openxmlformats.org/officeDocument/2006/relationships/hyperlink" Target="https://www.pricebook.co.id/CooCaa-50E3000T/90/PD_00045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topLeftCell="A28" zoomScale="92" workbookViewId="0">
      <selection activeCell="G36" sqref="G36"/>
    </sheetView>
  </sheetViews>
  <sheetFormatPr defaultColWidth="8.7265625" defaultRowHeight="14.5"/>
  <cols>
    <col min="2" max="2" width="31.26953125" customWidth="1"/>
    <col min="3" max="3" width="17.54296875" customWidth="1"/>
    <col min="4" max="4" width="18" customWidth="1"/>
    <col min="5" max="5" width="13" customWidth="1"/>
    <col min="6" max="6" width="9.7265625" customWidth="1"/>
    <col min="7" max="7" width="12.81640625" customWidth="1"/>
    <col min="8" max="8" width="12.7265625" customWidth="1"/>
    <col min="9" max="9" width="9" customWidth="1"/>
    <col min="11" max="11" width="20.1796875" customWidth="1"/>
  </cols>
  <sheetData>
    <row r="2" spans="2:12">
      <c r="B2" s="24" t="s">
        <v>71</v>
      </c>
      <c r="C2" s="24"/>
      <c r="D2" s="24"/>
      <c r="E2" s="24"/>
      <c r="F2" s="24"/>
      <c r="G2" s="24"/>
      <c r="K2" s="25" t="s">
        <v>0</v>
      </c>
      <c r="L2" s="25"/>
    </row>
    <row r="3" spans="2:12">
      <c r="B3" s="28" t="s">
        <v>72</v>
      </c>
      <c r="C3" s="12" t="s">
        <v>1</v>
      </c>
      <c r="D3" s="16" t="s">
        <v>32</v>
      </c>
      <c r="E3" s="16" t="s">
        <v>33</v>
      </c>
      <c r="F3" s="12" t="s">
        <v>2</v>
      </c>
      <c r="G3" s="12" t="s">
        <v>3</v>
      </c>
      <c r="K3" s="2" t="s">
        <v>4</v>
      </c>
      <c r="L3" s="2" t="s">
        <v>5</v>
      </c>
    </row>
    <row r="4" spans="2:12">
      <c r="B4" s="17" t="s">
        <v>34</v>
      </c>
      <c r="C4" s="16" t="s">
        <v>8</v>
      </c>
      <c r="D4" s="16" t="s">
        <v>45</v>
      </c>
      <c r="E4" s="16" t="s">
        <v>52</v>
      </c>
      <c r="F4" s="15" t="s">
        <v>23</v>
      </c>
      <c r="G4" s="12">
        <v>37</v>
      </c>
      <c r="K4" s="2" t="s">
        <v>7</v>
      </c>
      <c r="L4" s="2">
        <v>1</v>
      </c>
    </row>
    <row r="5" spans="2:12">
      <c r="B5" s="18" t="s">
        <v>35</v>
      </c>
      <c r="C5" s="16" t="s">
        <v>8</v>
      </c>
      <c r="D5" s="16" t="s">
        <v>46</v>
      </c>
      <c r="E5" s="16" t="s">
        <v>53</v>
      </c>
      <c r="F5" s="15" t="s">
        <v>23</v>
      </c>
      <c r="G5" s="12">
        <v>50</v>
      </c>
      <c r="K5" s="2" t="s">
        <v>6</v>
      </c>
      <c r="L5" s="2">
        <v>2</v>
      </c>
    </row>
    <row r="6" spans="2:12">
      <c r="B6" s="19" t="s">
        <v>36</v>
      </c>
      <c r="C6" s="16" t="s">
        <v>10</v>
      </c>
      <c r="D6" s="16" t="s">
        <v>47</v>
      </c>
      <c r="E6" s="16" t="s">
        <v>54</v>
      </c>
      <c r="F6" s="15" t="s">
        <v>24</v>
      </c>
      <c r="G6" s="12">
        <v>49</v>
      </c>
      <c r="K6" s="2" t="s">
        <v>9</v>
      </c>
      <c r="L6" s="2">
        <v>3</v>
      </c>
    </row>
    <row r="7" spans="2:12">
      <c r="B7" s="19" t="s">
        <v>37</v>
      </c>
      <c r="C7" s="16" t="s">
        <v>9</v>
      </c>
      <c r="D7" s="16" t="s">
        <v>47</v>
      </c>
      <c r="E7" s="16" t="s">
        <v>55</v>
      </c>
      <c r="F7" s="15" t="s">
        <v>25</v>
      </c>
      <c r="G7" s="12">
        <v>55</v>
      </c>
      <c r="K7" s="2" t="s">
        <v>8</v>
      </c>
      <c r="L7" s="2">
        <v>4</v>
      </c>
    </row>
    <row r="8" spans="2:12">
      <c r="B8" s="19" t="s">
        <v>38</v>
      </c>
      <c r="C8" s="16" t="s">
        <v>10</v>
      </c>
      <c r="D8" s="16" t="s">
        <v>46</v>
      </c>
      <c r="E8" s="16" t="s">
        <v>56</v>
      </c>
      <c r="F8" s="15" t="s">
        <v>25</v>
      </c>
      <c r="G8" s="12">
        <v>49</v>
      </c>
      <c r="K8" s="2" t="s">
        <v>10</v>
      </c>
      <c r="L8" s="2">
        <v>5</v>
      </c>
    </row>
    <row r="9" spans="2:12">
      <c r="B9" s="19" t="s">
        <v>39</v>
      </c>
      <c r="C9" s="12" t="s">
        <v>8</v>
      </c>
      <c r="D9" s="16" t="s">
        <v>46</v>
      </c>
      <c r="E9" s="16" t="s">
        <v>63</v>
      </c>
      <c r="F9" s="15" t="s">
        <v>26</v>
      </c>
      <c r="G9" s="12">
        <v>43</v>
      </c>
    </row>
    <row r="10" spans="2:12">
      <c r="B10" s="19" t="s">
        <v>40</v>
      </c>
      <c r="C10" s="16" t="s">
        <v>8</v>
      </c>
      <c r="D10" s="16" t="s">
        <v>47</v>
      </c>
      <c r="E10" s="16" t="s">
        <v>57</v>
      </c>
      <c r="F10" s="15" t="s">
        <v>26</v>
      </c>
      <c r="G10" s="12">
        <v>50</v>
      </c>
      <c r="K10" s="16" t="s">
        <v>49</v>
      </c>
      <c r="L10" s="2" t="s">
        <v>5</v>
      </c>
    </row>
    <row r="11" spans="2:12">
      <c r="B11" s="19" t="s">
        <v>41</v>
      </c>
      <c r="C11" s="16" t="s">
        <v>6</v>
      </c>
      <c r="D11" s="16" t="s">
        <v>46</v>
      </c>
      <c r="E11" s="16" t="s">
        <v>58</v>
      </c>
      <c r="F11" s="15" t="s">
        <v>27</v>
      </c>
      <c r="G11" s="12">
        <v>42.5</v>
      </c>
      <c r="K11" s="16" t="s">
        <v>51</v>
      </c>
      <c r="L11" s="2">
        <v>1</v>
      </c>
    </row>
    <row r="12" spans="2:12">
      <c r="B12" s="19" t="s">
        <v>42</v>
      </c>
      <c r="C12" s="16" t="s">
        <v>8</v>
      </c>
      <c r="D12" s="16" t="s">
        <v>50</v>
      </c>
      <c r="E12" s="16" t="s">
        <v>59</v>
      </c>
      <c r="F12" s="15" t="s">
        <v>27</v>
      </c>
      <c r="G12" s="12">
        <v>49</v>
      </c>
      <c r="K12" s="16" t="s">
        <v>45</v>
      </c>
      <c r="L12" s="2">
        <v>2</v>
      </c>
    </row>
    <row r="13" spans="2:12">
      <c r="B13" s="19" t="s">
        <v>43</v>
      </c>
      <c r="C13" s="16" t="s">
        <v>44</v>
      </c>
      <c r="D13" s="16" t="s">
        <v>48</v>
      </c>
      <c r="E13" s="16" t="s">
        <v>55</v>
      </c>
      <c r="F13" s="15" t="s">
        <v>27</v>
      </c>
      <c r="G13" s="12">
        <v>50</v>
      </c>
      <c r="K13" s="16" t="s">
        <v>47</v>
      </c>
      <c r="L13" s="2">
        <v>3</v>
      </c>
    </row>
    <row r="14" spans="2:12">
      <c r="B14" s="13" t="s">
        <v>11</v>
      </c>
      <c r="C14" s="13" t="s">
        <v>12</v>
      </c>
      <c r="D14" s="13" t="s">
        <v>12</v>
      </c>
      <c r="E14" s="13" t="s">
        <v>13</v>
      </c>
      <c r="F14" s="13" t="s">
        <v>13</v>
      </c>
      <c r="G14" s="20" t="s">
        <v>12</v>
      </c>
      <c r="K14" s="16" t="s">
        <v>50</v>
      </c>
      <c r="L14" s="2">
        <v>4</v>
      </c>
    </row>
    <row r="15" spans="2:12">
      <c r="G15" s="21"/>
      <c r="K15" s="16" t="s">
        <v>46</v>
      </c>
      <c r="L15" s="2">
        <v>5</v>
      </c>
    </row>
    <row r="17" spans="2:18">
      <c r="B17" s="26" t="s">
        <v>14</v>
      </c>
      <c r="C17" s="26"/>
      <c r="D17" s="26"/>
      <c r="E17" s="26"/>
      <c r="F17" s="26"/>
      <c r="G17" s="26"/>
      <c r="K17" s="16" t="s">
        <v>65</v>
      </c>
      <c r="L17" s="2" t="s">
        <v>5</v>
      </c>
      <c r="R17" s="10"/>
    </row>
    <row r="18" spans="2:18">
      <c r="B18" s="2" t="s">
        <v>73</v>
      </c>
      <c r="C18" s="2" t="s">
        <v>1</v>
      </c>
      <c r="D18" s="16" t="s">
        <v>49</v>
      </c>
      <c r="E18" s="16" t="s">
        <v>33</v>
      </c>
      <c r="F18" s="2" t="s">
        <v>2</v>
      </c>
      <c r="G18" s="2" t="s">
        <v>3</v>
      </c>
      <c r="K18" s="22" t="s">
        <v>62</v>
      </c>
      <c r="L18" s="2">
        <v>1</v>
      </c>
      <c r="R18" s="11"/>
    </row>
    <row r="19" spans="2:18" ht="15" thickBot="1">
      <c r="B19" s="17" t="s">
        <v>34</v>
      </c>
      <c r="C19" s="4">
        <v>4</v>
      </c>
      <c r="D19" s="4">
        <v>1</v>
      </c>
      <c r="E19" s="4">
        <v>1</v>
      </c>
      <c r="F19" s="4">
        <v>4</v>
      </c>
      <c r="G19" s="4">
        <v>3</v>
      </c>
      <c r="K19" s="16" t="s">
        <v>61</v>
      </c>
      <c r="L19" s="2">
        <v>2</v>
      </c>
      <c r="R19" s="10"/>
    </row>
    <row r="20" spans="2:18" ht="15" thickBot="1">
      <c r="B20" s="18" t="s">
        <v>35</v>
      </c>
      <c r="C20" s="4">
        <v>4</v>
      </c>
      <c r="D20" s="4">
        <v>4</v>
      </c>
      <c r="E20" s="4">
        <v>3</v>
      </c>
      <c r="F20" s="4">
        <v>4</v>
      </c>
      <c r="G20" s="4">
        <v>3</v>
      </c>
      <c r="K20" s="16" t="s">
        <v>60</v>
      </c>
      <c r="L20" s="2">
        <v>3</v>
      </c>
      <c r="R20" s="14"/>
    </row>
    <row r="21" spans="2:18">
      <c r="B21" s="19" t="s">
        <v>36</v>
      </c>
      <c r="C21" s="4">
        <v>5</v>
      </c>
      <c r="D21" s="4">
        <v>3</v>
      </c>
      <c r="E21" s="4">
        <v>3</v>
      </c>
      <c r="F21" s="4">
        <v>3</v>
      </c>
      <c r="G21" s="4">
        <v>3</v>
      </c>
      <c r="R21" s="10"/>
    </row>
    <row r="22" spans="2:18">
      <c r="B22" s="19" t="s">
        <v>37</v>
      </c>
      <c r="C22" s="4">
        <v>3</v>
      </c>
      <c r="D22" s="4">
        <v>1</v>
      </c>
      <c r="E22" s="4">
        <v>3</v>
      </c>
      <c r="F22" s="4">
        <v>3</v>
      </c>
      <c r="G22" s="4">
        <v>2</v>
      </c>
      <c r="K22" s="2" t="s">
        <v>15</v>
      </c>
      <c r="L22" s="2" t="s">
        <v>5</v>
      </c>
      <c r="R22" s="10"/>
    </row>
    <row r="23" spans="2:18">
      <c r="B23" s="19" t="s">
        <v>38</v>
      </c>
      <c r="C23" s="4">
        <v>5</v>
      </c>
      <c r="D23" s="4">
        <v>2</v>
      </c>
      <c r="E23" s="4">
        <v>2</v>
      </c>
      <c r="F23" s="4">
        <v>3</v>
      </c>
      <c r="G23" s="4">
        <v>1</v>
      </c>
      <c r="K23" s="12" t="s">
        <v>30</v>
      </c>
      <c r="L23" s="2">
        <v>1</v>
      </c>
      <c r="R23" s="10"/>
    </row>
    <row r="24" spans="2:18">
      <c r="B24" s="19" t="s">
        <v>39</v>
      </c>
      <c r="C24" s="4">
        <v>4</v>
      </c>
      <c r="D24" s="4">
        <v>4</v>
      </c>
      <c r="E24" s="4">
        <v>1</v>
      </c>
      <c r="F24" s="4">
        <v>2</v>
      </c>
      <c r="G24" s="4">
        <v>3</v>
      </c>
      <c r="K24" s="12" t="s">
        <v>29</v>
      </c>
      <c r="L24" s="2">
        <v>2</v>
      </c>
      <c r="R24" s="10"/>
    </row>
    <row r="25" spans="2:18">
      <c r="B25" s="19" t="s">
        <v>40</v>
      </c>
      <c r="C25" s="4">
        <v>4</v>
      </c>
      <c r="D25" s="4">
        <v>1</v>
      </c>
      <c r="E25" s="4">
        <v>3</v>
      </c>
      <c r="F25" s="4">
        <v>2</v>
      </c>
      <c r="G25" s="4">
        <v>3</v>
      </c>
      <c r="K25" s="12" t="s">
        <v>28</v>
      </c>
      <c r="L25" s="2">
        <v>3</v>
      </c>
      <c r="R25" s="10"/>
    </row>
    <row r="26" spans="2:18">
      <c r="B26" s="19" t="s">
        <v>41</v>
      </c>
      <c r="C26" s="4">
        <v>2</v>
      </c>
      <c r="D26" s="4">
        <v>1</v>
      </c>
      <c r="E26" s="4">
        <v>2</v>
      </c>
      <c r="F26" s="4">
        <v>1</v>
      </c>
      <c r="G26" s="4">
        <v>1</v>
      </c>
      <c r="K26" s="12" t="s">
        <v>31</v>
      </c>
      <c r="L26" s="2">
        <v>4</v>
      </c>
      <c r="R26" s="10"/>
    </row>
    <row r="27" spans="2:18">
      <c r="B27" s="19" t="s">
        <v>42</v>
      </c>
      <c r="C27" s="4">
        <v>4</v>
      </c>
      <c r="D27" s="4">
        <v>5</v>
      </c>
      <c r="E27" s="4">
        <v>2</v>
      </c>
      <c r="F27" s="4">
        <v>1</v>
      </c>
      <c r="G27" s="4">
        <v>3</v>
      </c>
    </row>
    <row r="28" spans="2:18">
      <c r="B28" s="19" t="s">
        <v>43</v>
      </c>
      <c r="C28" s="4">
        <v>1</v>
      </c>
      <c r="D28" s="4">
        <v>1</v>
      </c>
      <c r="E28" s="4">
        <v>3</v>
      </c>
      <c r="F28" s="4">
        <v>1</v>
      </c>
      <c r="G28" s="4">
        <v>2</v>
      </c>
      <c r="H28" s="5" t="s">
        <v>16</v>
      </c>
      <c r="K28" s="2" t="s">
        <v>17</v>
      </c>
      <c r="L28" s="2" t="s">
        <v>5</v>
      </c>
    </row>
    <row r="29" spans="2:18">
      <c r="B29" s="3" t="s">
        <v>18</v>
      </c>
      <c r="C29" s="6">
        <v>3</v>
      </c>
      <c r="D29" s="6">
        <v>5</v>
      </c>
      <c r="E29" s="6">
        <v>5</v>
      </c>
      <c r="F29" s="6">
        <v>5</v>
      </c>
      <c r="G29" s="6">
        <v>3</v>
      </c>
      <c r="H29" s="5">
        <f>SUM(C29:G29)</f>
        <v>21</v>
      </c>
      <c r="K29" s="16" t="s">
        <v>66</v>
      </c>
      <c r="L29" s="2">
        <v>1</v>
      </c>
    </row>
    <row r="30" spans="2:18">
      <c r="K30" s="16" t="s">
        <v>67</v>
      </c>
      <c r="L30" s="2">
        <v>2</v>
      </c>
    </row>
    <row r="31" spans="2:18">
      <c r="K31" s="16" t="s">
        <v>68</v>
      </c>
      <c r="L31" s="2">
        <v>3</v>
      </c>
    </row>
    <row r="32" spans="2:18">
      <c r="B32" s="7" t="s">
        <v>19</v>
      </c>
      <c r="K32" s="16" t="s">
        <v>69</v>
      </c>
      <c r="L32" s="2">
        <v>4</v>
      </c>
    </row>
    <row r="33" spans="2:8">
      <c r="B33" s="2" t="s">
        <v>1</v>
      </c>
      <c r="C33" s="2">
        <f>C29/H29</f>
        <v>0.14285714285714285</v>
      </c>
      <c r="D33" s="27" t="s">
        <v>20</v>
      </c>
      <c r="E33" s="2">
        <f>ROUND(C33,3)</f>
        <v>0.14299999999999999</v>
      </c>
    </row>
    <row r="34" spans="2:8">
      <c r="B34" s="16" t="s">
        <v>49</v>
      </c>
      <c r="C34" s="2">
        <f>D29/H29</f>
        <v>0.23809523809523808</v>
      </c>
      <c r="D34" s="27"/>
      <c r="E34" s="2">
        <f>ROUND(C34,3)</f>
        <v>0.23799999999999999</v>
      </c>
    </row>
    <row r="35" spans="2:8">
      <c r="B35" s="16" t="s">
        <v>64</v>
      </c>
      <c r="C35" s="2">
        <f>E29/H29</f>
        <v>0.23809523809523808</v>
      </c>
      <c r="D35" s="27"/>
      <c r="E35" s="2">
        <f>ROUND(C35,3)</f>
        <v>0.23799999999999999</v>
      </c>
      <c r="G35" s="8"/>
    </row>
    <row r="36" spans="2:8">
      <c r="B36" s="2" t="s">
        <v>2</v>
      </c>
      <c r="C36" s="2">
        <f>F29/H29</f>
        <v>0.23809523809523808</v>
      </c>
      <c r="D36" s="27"/>
      <c r="E36" s="2">
        <f>ROUND(C36,3)</f>
        <v>0.23799999999999999</v>
      </c>
    </row>
    <row r="37" spans="2:8">
      <c r="B37" s="2" t="s">
        <v>3</v>
      </c>
      <c r="C37" s="2">
        <f>G29/H29</f>
        <v>0.14285714285714285</v>
      </c>
      <c r="D37" s="27"/>
      <c r="E37" s="2">
        <f>ROUND(C37,3)</f>
        <v>0.14299999999999999</v>
      </c>
    </row>
    <row r="39" spans="2:8">
      <c r="B39" t="s">
        <v>21</v>
      </c>
    </row>
    <row r="40" spans="2:8">
      <c r="B40" s="2" t="s">
        <v>73</v>
      </c>
      <c r="C40" s="2" t="s">
        <v>1</v>
      </c>
      <c r="D40" s="2" t="s">
        <v>49</v>
      </c>
      <c r="E40" s="2" t="s">
        <v>64</v>
      </c>
      <c r="F40" s="2" t="s">
        <v>2</v>
      </c>
      <c r="G40" s="2" t="s">
        <v>3</v>
      </c>
      <c r="H40" s="9" t="s">
        <v>16</v>
      </c>
    </row>
    <row r="41" spans="2:8">
      <c r="B41" s="17" t="s">
        <v>34</v>
      </c>
      <c r="C41" s="2">
        <f>POWER(C19,E33)</f>
        <v>1.2192550940763032</v>
      </c>
      <c r="D41" s="2">
        <f>POWER(D19,$E$34)</f>
        <v>1</v>
      </c>
      <c r="E41" s="2">
        <f>POWER(E19,$E$35)</f>
        <v>1</v>
      </c>
      <c r="F41" s="2">
        <f>POWER(F19,-$E$36)</f>
        <v>0.71896826642347866</v>
      </c>
      <c r="G41" s="2">
        <f>POWER(G19,$E$37)</f>
        <v>1.1701144415063367</v>
      </c>
      <c r="H41" s="1">
        <f>SUM(C41:G41)</f>
        <v>5.108337802006119</v>
      </c>
    </row>
    <row r="42" spans="2:8">
      <c r="B42" s="18" t="s">
        <v>35</v>
      </c>
      <c r="C42" s="2">
        <f>POWER(C20,$E$33)</f>
        <v>1.2192550940763032</v>
      </c>
      <c r="D42" s="2">
        <f t="shared" ref="D42:D50" si="0">POWER(D20,$E$34)</f>
        <v>1.3908819717099881</v>
      </c>
      <c r="E42" s="2">
        <f t="shared" ref="E42:E50" si="1">POWER(E20,$E$35)</f>
        <v>1.2988376182820205</v>
      </c>
      <c r="F42" s="2">
        <f t="shared" ref="F42:F50" si="2">POWER(F20,-$E$36)</f>
        <v>0.71896826642347866</v>
      </c>
      <c r="G42" s="2">
        <f t="shared" ref="G42:G50" si="3">POWER(G20,$E$37)</f>
        <v>1.1701144415063367</v>
      </c>
      <c r="H42" s="1">
        <f t="shared" ref="H42:H50" si="4">SUM(C42:G42)</f>
        <v>5.7980573919981264</v>
      </c>
    </row>
    <row r="43" spans="2:8">
      <c r="B43" s="19" t="s">
        <v>36</v>
      </c>
      <c r="C43" s="2">
        <f t="shared" ref="C43:C50" si="5">POWER(C21,$E$33)</f>
        <v>1.258788337611852</v>
      </c>
      <c r="D43" s="2">
        <f t="shared" si="0"/>
        <v>1.2988376182820205</v>
      </c>
      <c r="E43" s="2">
        <f t="shared" si="1"/>
        <v>1.2988376182820205</v>
      </c>
      <c r="F43" s="2">
        <f t="shared" si="2"/>
        <v>0.7699191846034652</v>
      </c>
      <c r="G43" s="2">
        <f t="shared" si="3"/>
        <v>1.1701144415063367</v>
      </c>
      <c r="H43" s="1">
        <f>SUM(C43:G43)</f>
        <v>5.7964972002856943</v>
      </c>
    </row>
    <row r="44" spans="2:8">
      <c r="B44" s="19" t="s">
        <v>37</v>
      </c>
      <c r="C44" s="2">
        <f t="shared" si="5"/>
        <v>1.1701144415063367</v>
      </c>
      <c r="D44" s="2">
        <f t="shared" si="0"/>
        <v>1</v>
      </c>
      <c r="E44" s="2">
        <f t="shared" si="1"/>
        <v>1.2988376182820205</v>
      </c>
      <c r="F44" s="2">
        <f t="shared" si="2"/>
        <v>0.7699191846034652</v>
      </c>
      <c r="G44" s="2">
        <f t="shared" si="3"/>
        <v>1.1041988471630928</v>
      </c>
      <c r="H44" s="1">
        <f t="shared" si="4"/>
        <v>5.3430700915549147</v>
      </c>
    </row>
    <row r="45" spans="2:8">
      <c r="B45" s="19" t="s">
        <v>38</v>
      </c>
      <c r="C45" s="2">
        <f t="shared" si="5"/>
        <v>1.258788337611852</v>
      </c>
      <c r="D45" s="2">
        <f t="shared" si="0"/>
        <v>1.1793565922612159</v>
      </c>
      <c r="E45" s="2">
        <f t="shared" si="1"/>
        <v>1.1793565922612159</v>
      </c>
      <c r="F45" s="2">
        <f t="shared" si="2"/>
        <v>0.7699191846034652</v>
      </c>
      <c r="G45" s="2">
        <f t="shared" si="3"/>
        <v>1</v>
      </c>
      <c r="H45" s="1">
        <f t="shared" si="4"/>
        <v>5.3874207067377489</v>
      </c>
    </row>
    <row r="46" spans="2:8">
      <c r="B46" s="19" t="s">
        <v>39</v>
      </c>
      <c r="C46" s="2">
        <f t="shared" si="5"/>
        <v>1.2192550940763032</v>
      </c>
      <c r="D46" s="2">
        <f t="shared" si="0"/>
        <v>1.3908819717099881</v>
      </c>
      <c r="E46" s="2">
        <f t="shared" si="1"/>
        <v>1</v>
      </c>
      <c r="F46" s="2">
        <f t="shared" si="2"/>
        <v>0.84791996463314789</v>
      </c>
      <c r="G46" s="2">
        <f t="shared" si="3"/>
        <v>1.1701144415063367</v>
      </c>
      <c r="H46" s="1">
        <f t="shared" si="4"/>
        <v>5.6281714719257749</v>
      </c>
    </row>
    <row r="47" spans="2:8">
      <c r="B47" s="19" t="s">
        <v>40</v>
      </c>
      <c r="C47" s="2">
        <f t="shared" si="5"/>
        <v>1.2192550940763032</v>
      </c>
      <c r="D47" s="2">
        <f t="shared" si="0"/>
        <v>1</v>
      </c>
      <c r="E47" s="2">
        <f t="shared" si="1"/>
        <v>1.2988376182820205</v>
      </c>
      <c r="F47" s="2">
        <f t="shared" si="2"/>
        <v>0.84791996463314789</v>
      </c>
      <c r="G47" s="2">
        <f t="shared" si="3"/>
        <v>1.1701144415063367</v>
      </c>
      <c r="H47" s="1">
        <f t="shared" si="4"/>
        <v>5.5361271184978076</v>
      </c>
    </row>
    <row r="48" spans="2:8">
      <c r="B48" s="19" t="s">
        <v>41</v>
      </c>
      <c r="C48" s="2">
        <f t="shared" si="5"/>
        <v>1.1041988471630928</v>
      </c>
      <c r="D48" s="2">
        <f t="shared" si="0"/>
        <v>1</v>
      </c>
      <c r="E48" s="2">
        <f t="shared" si="1"/>
        <v>1.1793565922612159</v>
      </c>
      <c r="F48" s="2">
        <f t="shared" si="2"/>
        <v>1</v>
      </c>
      <c r="G48" s="2">
        <f t="shared" si="3"/>
        <v>1</v>
      </c>
      <c r="H48" s="1">
        <f t="shared" si="4"/>
        <v>5.2835554394243083</v>
      </c>
    </row>
    <row r="49" spans="2:8">
      <c r="B49" s="19" t="s">
        <v>42</v>
      </c>
      <c r="C49" s="2">
        <f t="shared" si="5"/>
        <v>1.2192550940763032</v>
      </c>
      <c r="D49" s="2">
        <f t="shared" si="0"/>
        <v>1.4667458261275093</v>
      </c>
      <c r="E49" s="2">
        <f t="shared" si="1"/>
        <v>1.1793565922612159</v>
      </c>
      <c r="F49" s="2">
        <f t="shared" si="2"/>
        <v>1</v>
      </c>
      <c r="G49" s="2">
        <f t="shared" si="3"/>
        <v>1.1701144415063367</v>
      </c>
      <c r="H49" s="1">
        <f t="shared" si="4"/>
        <v>6.0354719539713653</v>
      </c>
    </row>
    <row r="50" spans="2:8">
      <c r="B50" s="19" t="s">
        <v>43</v>
      </c>
      <c r="C50" s="2">
        <f t="shared" si="5"/>
        <v>1</v>
      </c>
      <c r="D50" s="2">
        <f t="shared" si="0"/>
        <v>1</v>
      </c>
      <c r="E50" s="2">
        <f t="shared" si="1"/>
        <v>1.2988376182820205</v>
      </c>
      <c r="F50" s="2">
        <f t="shared" si="2"/>
        <v>1</v>
      </c>
      <c r="G50" s="2">
        <f t="shared" si="3"/>
        <v>1.1041988471630928</v>
      </c>
      <c r="H50" s="1">
        <f t="shared" si="4"/>
        <v>5.4030364654451128</v>
      </c>
    </row>
    <row r="52" spans="2:8">
      <c r="B52" t="s">
        <v>22</v>
      </c>
    </row>
    <row r="53" spans="2:8">
      <c r="B53" s="23" t="s">
        <v>70</v>
      </c>
    </row>
    <row r="54" spans="2:8">
      <c r="B54" s="19" t="s">
        <v>42</v>
      </c>
      <c r="C54" s="1">
        <f>MAX(H41:H50)</f>
        <v>6.0354719539713653</v>
      </c>
    </row>
  </sheetData>
  <mergeCells count="4">
    <mergeCell ref="B2:G2"/>
    <mergeCell ref="K2:L2"/>
    <mergeCell ref="B17:G17"/>
    <mergeCell ref="D33:D37"/>
  </mergeCells>
  <hyperlinks>
    <hyperlink ref="B5" r:id="rId1" display="https://www.pricebook.co.id/Samsung-UA50TU8000/90/PD_00094167" xr:uid="{08C7EC4E-28D2-44D2-9510-031DF8B3F718}"/>
    <hyperlink ref="B6" r:id="rId2" display="https://www.pricebook.co.id/LG-49LH540T/90/PD_00047637" xr:uid="{B817576D-190F-4AA4-8CCE-E949D6DDF549}"/>
    <hyperlink ref="B7" r:id="rId3" display="https://www.pricebook.co.id/Panasonic-TH-55E306G/90/PD_00068013" xr:uid="{3E28EEE3-D15F-48EC-A644-E64D7DC93793}"/>
    <hyperlink ref="B8" r:id="rId4" display="https://www.pricebook.co.id/LG-49UK6300/90/PD_00080238" xr:uid="{821BCB86-3974-4C01-A53C-75070131FF8C}"/>
    <hyperlink ref="B9" r:id="rId5" display="https://www.pricebook.co.id/Samsung-UA43KU6000/90/PD_00052168" xr:uid="{0FD9845A-4D55-4B39-9CCD-C78A8AAAAE84}"/>
    <hyperlink ref="B10" r:id="rId6" display="https://www.pricebook.co.id/Sharp-LC-50SA5200X/90/PD_00077606" xr:uid="{6BBAFC22-BE32-460F-BB42-F3C9850110F7}"/>
    <hyperlink ref="B11" r:id="rId7" display="https://www.pricebook.co.id/TCL-43Q725/90/PD_00097588" xr:uid="{A2A4F30B-354E-4A0E-A428-BCCD73AB8AE6}"/>
    <hyperlink ref="B12" r:id="rId8" display="https://www.pricebook.co.id/Samsung-UA49J5200/90/PD_00077584" xr:uid="{8411705D-EE7B-4C18-9238-6A435276F6D5}"/>
    <hyperlink ref="B13" r:id="rId9" display="https://www.pricebook.co.id/CooCaa-50E3000T/90/PD_00045387" xr:uid="{039B91CD-20A6-4DEE-9C0E-832CDA1979C5}"/>
    <hyperlink ref="B20" r:id="rId10" display="https://www.pricebook.co.id/Samsung-UA50TU8000/90/PD_00094167" xr:uid="{95424EBD-5F16-4CF5-9BAF-730814E8F90F}"/>
    <hyperlink ref="B21" r:id="rId11" display="https://www.pricebook.co.id/LG-49LH540T/90/PD_00047637" xr:uid="{F20E087A-80A4-4A54-B02E-027C03DCCE31}"/>
    <hyperlink ref="B22" r:id="rId12" display="https://www.pricebook.co.id/Panasonic-TH-55E306G/90/PD_00068013" xr:uid="{1E7706E5-3588-4AC6-BD31-FA0009B25645}"/>
    <hyperlink ref="B23" r:id="rId13" display="https://www.pricebook.co.id/LG-49UK6300/90/PD_00080238" xr:uid="{852A24A8-ADCD-428E-9BB2-917D80549C5A}"/>
    <hyperlink ref="B24" r:id="rId14" display="https://www.pricebook.co.id/Samsung-UA43KU6000/90/PD_00052168" xr:uid="{7330B3D6-0787-4C41-9907-FE2B20E6365D}"/>
    <hyperlink ref="B25" r:id="rId15" display="https://www.pricebook.co.id/Sharp-LC-50SA5200X/90/PD_00077606" xr:uid="{8833A226-4077-4534-9276-547CD8F444BA}"/>
    <hyperlink ref="B26" r:id="rId16" display="https://www.pricebook.co.id/TCL-43Q725/90/PD_00097588" xr:uid="{22C29271-1972-49A7-B827-A70510650554}"/>
    <hyperlink ref="B27" r:id="rId17" display="https://www.pricebook.co.id/Samsung-UA49J5200/90/PD_00077584" xr:uid="{42E1C18C-1A4F-4FEF-94BA-1515A7533ADB}"/>
    <hyperlink ref="B28" r:id="rId18" display="https://www.pricebook.co.id/CooCaa-50E3000T/90/PD_00045387" xr:uid="{3838EA3A-B1F6-4EE0-B305-F3B28BEC453B}"/>
    <hyperlink ref="B42" r:id="rId19" display="https://www.pricebook.co.id/Samsung-UA50TU8000/90/PD_00094167" xr:uid="{2915EA1D-2C41-46F0-BEA8-C0B2ECE24F28}"/>
    <hyperlink ref="B43" r:id="rId20" display="https://www.pricebook.co.id/LG-49LH540T/90/PD_00047637" xr:uid="{75D4A3FB-0F4F-405B-BA8E-0E3072EDE395}"/>
    <hyperlink ref="B44" r:id="rId21" display="https://www.pricebook.co.id/Panasonic-TH-55E306G/90/PD_00068013" xr:uid="{AC4878A7-192F-4CF9-BBD7-9F3B88A84D43}"/>
    <hyperlink ref="B45" r:id="rId22" display="https://www.pricebook.co.id/LG-49UK6300/90/PD_00080238" xr:uid="{71D21A64-7807-4615-83A9-53D4883ACDDC}"/>
    <hyperlink ref="B46" r:id="rId23" display="https://www.pricebook.co.id/Samsung-UA43KU6000/90/PD_00052168" xr:uid="{40EB2468-2A66-4907-B01A-AA25B745ABE3}"/>
    <hyperlink ref="B47" r:id="rId24" display="https://www.pricebook.co.id/Sharp-LC-50SA5200X/90/PD_00077606" xr:uid="{8359FDD1-D831-4D04-99DB-7824F4AC6D8F}"/>
    <hyperlink ref="B48" r:id="rId25" display="https://www.pricebook.co.id/TCL-43Q725/90/PD_00097588" xr:uid="{E7009FD5-1349-4E8C-A6F4-F7354DB0D9E8}"/>
    <hyperlink ref="B49" r:id="rId26" display="https://www.pricebook.co.id/Samsung-UA49J5200/90/PD_00077584" xr:uid="{DD49F9C0-0AC1-4995-9B7D-5BCF85E1277D}"/>
    <hyperlink ref="B50" r:id="rId27" display="https://www.pricebook.co.id/CooCaa-50E3000T/90/PD_00045387" xr:uid="{13EE14B9-8E1B-4D89-B471-5F8452FEFDC1}"/>
    <hyperlink ref="B54" r:id="rId28" display="https://www.pricebook.co.id/Samsung-UA49J5200/90/PD_00077584" xr:uid="{CA33B46C-0FAB-4DD4-9659-AAE86D7A29C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Rizqy</dc:creator>
  <cp:lastModifiedBy>O Men</cp:lastModifiedBy>
  <dcterms:created xsi:type="dcterms:W3CDTF">2023-10-16T11:58:00Z</dcterms:created>
  <dcterms:modified xsi:type="dcterms:W3CDTF">2023-11-01T08:12:55Z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B4D9BDBF4ED14F6D9C5A757BE1089B3A_11</vt:lpwstr>
  </property>
  <property fmtid="{D5CDD505-2E9C-101B-9397-08002B2CF9AE}" pid="3" name="KSOProductBuildVer">
    <vt:lpwstr>1057-12.2.0.13266</vt:lpwstr>
  </property>
</Properties>
</file>