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/>
  <mc:AlternateContent xmlns:mc="http://schemas.openxmlformats.org/markup-compatibility/2006">
    <mc:Choice Requires="x15">
      <x15ac:absPath xmlns:x15ac="http://schemas.microsoft.com/office/spreadsheetml/2010/11/ac" url="/Users/dhruvtalwar/Downloads/"/>
    </mc:Choice>
  </mc:AlternateContent>
  <xr:revisionPtr revIDLastSave="0" documentId="13_ncr:1_{8E49CF04-E762-D94D-8F12-6B7BD1339F79}" xr6:coauthVersionLast="45" xr6:coauthVersionMax="45" xr10:uidLastSave="{00000000-0000-0000-0000-000000000000}"/>
  <bookViews>
    <workbookView xWindow="0" yWindow="0" windowWidth="28800" windowHeight="18000" tabRatio="500" activeTab="8" xr2:uid="{00000000-000D-0000-FFFF-FFFF00000000}"/>
  </bookViews>
  <sheets>
    <sheet name="Data Source" sheetId="1" r:id="rId1"/>
    <sheet name="Average" sheetId="2" r:id="rId2"/>
    <sheet name="Table 1" sheetId="4" r:id="rId3"/>
    <sheet name="Table 2" sheetId="3" r:id="rId4"/>
    <sheet name="Table 3" sheetId="5" r:id="rId5"/>
    <sheet name="Table 5" sheetId="21" r:id="rId6"/>
    <sheet name="Regression Test" sheetId="19" r:id="rId7"/>
    <sheet name="Graph2" sheetId="6" r:id="rId8"/>
    <sheet name="ANOVA" sheetId="22" r:id="rId9"/>
  </sheets>
  <definedNames>
    <definedName name="_xlnm._FilterDatabase" localSheetId="0" hidden="1">'Data Source'!$A$1:$J$401</definedName>
  </definedNames>
  <calcPr calcId="191029" concurrentCalc="0"/>
  <pivotCaches>
    <pivotCache cacheId="0" r:id="rId10"/>
    <pivotCache cacheId="1" r:id="rId11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1" l="1"/>
  <c r="D6" i="21"/>
  <c r="F2" i="4"/>
  <c r="B3" i="21"/>
  <c r="F4" i="4"/>
  <c r="C3" i="21"/>
  <c r="D3" i="21"/>
  <c r="G2" i="4"/>
  <c r="B4" i="21"/>
  <c r="G4" i="4"/>
  <c r="C4" i="21"/>
  <c r="D4" i="21"/>
  <c r="H2" i="4"/>
  <c r="B5" i="21"/>
  <c r="H4" i="4"/>
  <c r="C5" i="21"/>
  <c r="D5" i="21"/>
  <c r="B2" i="4"/>
  <c r="B2" i="21"/>
  <c r="B4" i="4"/>
  <c r="C2" i="21"/>
  <c r="D2" i="21"/>
  <c r="D196" i="5"/>
  <c r="E196" i="5"/>
  <c r="F196" i="5"/>
  <c r="G196" i="5"/>
  <c r="H196" i="5"/>
  <c r="C196" i="5"/>
  <c r="D135" i="5"/>
  <c r="E135" i="5"/>
  <c r="F135" i="5"/>
  <c r="G135" i="5"/>
  <c r="H135" i="5"/>
  <c r="C135" i="5"/>
  <c r="C4" i="4"/>
  <c r="D4" i="4"/>
  <c r="E4" i="4"/>
  <c r="I4" i="4"/>
  <c r="C3" i="4"/>
  <c r="D3" i="4"/>
  <c r="E3" i="4"/>
  <c r="F3" i="4"/>
  <c r="G3" i="4"/>
  <c r="H3" i="4"/>
  <c r="I3" i="4"/>
  <c r="B3" i="4"/>
  <c r="C2" i="4"/>
  <c r="D2" i="4"/>
  <c r="E2" i="4"/>
  <c r="I2" i="4"/>
</calcChain>
</file>

<file path=xl/sharedStrings.xml><?xml version="1.0" encoding="utf-8"?>
<sst xmlns="http://schemas.openxmlformats.org/spreadsheetml/2006/main" count="113" uniqueCount="69">
  <si>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</si>
  <si>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</si>
  <si>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</si>
  <si>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</si>
  <si>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</si>
  <si>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</si>
  <si>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</si>
  <si>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</si>
  <si>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</si>
  <si>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Row Labels</t>
  </si>
  <si>
    <t>Grand Total</t>
  </si>
  <si>
    <t>(All)</t>
  </si>
  <si>
    <t>Average of TOEFL Score</t>
  </si>
  <si>
    <t>Average of GRE Score</t>
  </si>
  <si>
    <t>Average of SOP</t>
  </si>
  <si>
    <t xml:space="preserve">Average of LOR </t>
  </si>
  <si>
    <t>Average of CGPA</t>
  </si>
  <si>
    <t>Average of Research</t>
  </si>
  <si>
    <t>Chance of admit</t>
  </si>
  <si>
    <t>University Rank</t>
  </si>
  <si>
    <t>Average</t>
  </si>
  <si>
    <t>Median</t>
  </si>
  <si>
    <t>Standard Deviation</t>
  </si>
  <si>
    <t>Measure</t>
  </si>
  <si>
    <t>90th Percentile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</si>
  <si>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</si>
  <si>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</si>
  <si>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</si>
  <si>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</si>
  <si>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</si>
  <si>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</si>
  <si>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</si>
  <si>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</si>
  <si>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</si>
  <si>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</si>
  <si>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</si>
  <si>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</si>
  <si>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</si>
  <si>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</si>
  <si>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</si>
  <si>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</si>
  <si>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</si>
  <si>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</si>
  <si>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</si>
  <si>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</si>
  <si>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</si>
  <si>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</si>
  <si>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</si>
  <si>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</si>
  <si>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</si>
  <si>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</si>
  <si>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</si>
  <si>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 xml:space="preserve">Predicted Chance of Admit </t>
  </si>
  <si>
    <t>Features</t>
  </si>
  <si>
    <t>LOR</t>
  </si>
  <si>
    <t>Mean</t>
  </si>
  <si>
    <t>Margin of error</t>
  </si>
  <si>
    <t>Confidence Interval with 95% confidence level</t>
  </si>
  <si>
    <t>Chance of Admit</t>
  </si>
  <si>
    <t>Anova: Single Factor</t>
  </si>
  <si>
    <t>SUMMARY</t>
  </si>
  <si>
    <t>Groups</t>
  </si>
  <si>
    <t>Count</t>
  </si>
  <si>
    <t>Sum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</si>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</sst>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22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/>
    <xf numFmtId="1" fontId="0" fillId="0" borderId="0" xfId="0" applyNumberFormat="1"/>
    <xf numFmtId="1" fontId="0" fillId="0" borderId="2" xfId="0" applyNumberFormat="1" applyFont="1" applyBorder="1"/>
    <xf numFmtId="9" fontId="0" fillId="0" borderId="0" xfId="0" applyNumberFormat="1" applyAlignment="1">
      <alignment horizontal="left"/>
    </xf>
    <xf numFmtId="9" fontId="0" fillId="0" borderId="2" xfId="0" applyNumberFormat="1" applyFont="1" applyBorder="1" applyAlignment="1">
      <alignment horizontal="left"/>
    </xf>
    <xf numFmtId="0" fontId="0" fillId="0" borderId="4" xfId="0" applyBorder="1"/>
    <xf numFmtId="164" fontId="0" fillId="0" borderId="4" xfId="0" applyNumberFormat="1" applyBorder="1"/>
    <xf numFmtId="9" fontId="0" fillId="0" borderId="4" xfId="1" applyFont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9" fontId="0" fillId="0" borderId="0" xfId="1" applyFont="1"/>
    <xf numFmtId="0" fontId="0" fillId="0" borderId="4" xfId="0" applyFill="1" applyBorder="1" applyAlignment="1"/>
    <xf numFmtId="0" fontId="4" fillId="0" borderId="0" xfId="0" applyFont="1"/>
    <xf numFmtId="0" fontId="4" fillId="0" borderId="7" xfId="0" applyFont="1" applyFill="1" applyBorder="1" applyAlignment="1"/>
    <xf numFmtId="0" fontId="0" fillId="0" borderId="8" xfId="0" applyFill="1" applyBorder="1" applyAlignment="1"/>
    <xf numFmtId="0" fontId="4" fillId="0" borderId="9" xfId="0" applyFont="1" applyFill="1" applyBorder="1" applyAlignment="1"/>
    <xf numFmtId="0" fontId="0" fillId="0" borderId="10" xfId="0" applyFill="1" applyBorder="1" applyAlignment="1"/>
    <xf numFmtId="0" fontId="4" fillId="0" borderId="11" xfId="0" applyFont="1" applyFill="1" applyBorder="1" applyAlignment="1"/>
    <xf numFmtId="0" fontId="0" fillId="0" borderId="12" xfId="0" applyFill="1" applyBorder="1" applyAlignment="1"/>
    <xf numFmtId="0" fontId="0" fillId="0" borderId="15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4" fillId="0" borderId="13" xfId="0" applyFont="1" applyBorder="1"/>
    <xf numFmtId="0" fontId="0" fillId="0" borderId="17" xfId="0" applyBorder="1"/>
    <xf numFmtId="0" fontId="0" fillId="0" borderId="14" xfId="0" applyBorder="1"/>
    <xf numFmtId="0" fontId="0" fillId="0" borderId="16" xfId="0" applyFill="1" applyBorder="1" applyAlignment="1"/>
    <xf numFmtId="0" fontId="3" fillId="0" borderId="1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0" fillId="0" borderId="0" xfId="0" applyBorder="1"/>
    <xf numFmtId="0" fontId="4" fillId="0" borderId="4" xfId="0" applyFont="1" applyBorder="1"/>
    <xf numFmtId="164" fontId="0" fillId="0" borderId="21" xfId="0" applyNumberFormat="1" applyBorder="1"/>
    <xf numFmtId="9" fontId="0" fillId="0" borderId="21" xfId="1" applyFont="1" applyBorder="1"/>
    <xf numFmtId="0" fontId="0" fillId="0" borderId="20" xfId="0" applyBorder="1"/>
    <xf numFmtId="2" fontId="0" fillId="0" borderId="20" xfId="0" applyNumberForma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Fill="1" applyBorder="1"/>
    <xf numFmtId="0" fontId="4" fillId="0" borderId="21" xfId="0" applyFont="1" applyBorder="1"/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GRE Score to Chance of Admission 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4979686362734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161516575134"/>
          <c:y val="0.12628558834725812"/>
          <c:w val="0.70006398136403158"/>
          <c:h val="0.73395770906787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Source'!$J$1</c:f>
              <c:strCache>
                <c:ptCount val="1"/>
                <c:pt idx="0">
                  <c:v>Chance of Admit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'Data Source'!$B$2:$B$401</c:f>
              <c:numCache>
                <c:formatCode>General</c:formatCode>
                <c:ptCount val="4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</c:numCache>
            </c:numRef>
          </c:xVal>
          <c:yVal>
            <c:numRef>
              <c:f>'Data Source'!$J$2:$J$401</c:f>
              <c:numCache>
                <c:formatCode>0%</c:formatCode>
                <c:ptCount val="400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  <c:pt idx="237">
                  <c:v>0.86</c:v>
                </c:pt>
                <c:pt idx="238">
                  <c:v>0.7</c:v>
                </c:pt>
                <c:pt idx="239">
                  <c:v>0.59</c:v>
                </c:pt>
                <c:pt idx="240">
                  <c:v>0.6</c:v>
                </c:pt>
                <c:pt idx="241">
                  <c:v>0.65</c:v>
                </c:pt>
                <c:pt idx="242">
                  <c:v>0.7</c:v>
                </c:pt>
                <c:pt idx="243">
                  <c:v>0.76</c:v>
                </c:pt>
                <c:pt idx="244">
                  <c:v>0.63</c:v>
                </c:pt>
                <c:pt idx="245">
                  <c:v>0.81</c:v>
                </c:pt>
                <c:pt idx="246">
                  <c:v>0.72</c:v>
                </c:pt>
                <c:pt idx="247">
                  <c:v>0.71</c:v>
                </c:pt>
                <c:pt idx="248">
                  <c:v>0.8</c:v>
                </c:pt>
                <c:pt idx="249">
                  <c:v>0.77</c:v>
                </c:pt>
                <c:pt idx="250">
                  <c:v>0.74</c:v>
                </c:pt>
                <c:pt idx="251">
                  <c:v>0.7</c:v>
                </c:pt>
                <c:pt idx="252">
                  <c:v>0.71</c:v>
                </c:pt>
                <c:pt idx="253">
                  <c:v>0.93</c:v>
                </c:pt>
                <c:pt idx="254">
                  <c:v>0.85</c:v>
                </c:pt>
                <c:pt idx="255">
                  <c:v>0.79</c:v>
                </c:pt>
                <c:pt idx="256">
                  <c:v>0.76</c:v>
                </c:pt>
                <c:pt idx="257">
                  <c:v>0.78</c:v>
                </c:pt>
                <c:pt idx="258">
                  <c:v>0.77</c:v>
                </c:pt>
                <c:pt idx="259">
                  <c:v>0.9</c:v>
                </c:pt>
                <c:pt idx="260">
                  <c:v>0.87</c:v>
                </c:pt>
                <c:pt idx="261">
                  <c:v>0.71</c:v>
                </c:pt>
                <c:pt idx="262">
                  <c:v>0.7</c:v>
                </c:pt>
                <c:pt idx="263">
                  <c:v>0.7</c:v>
                </c:pt>
                <c:pt idx="264">
                  <c:v>0.75</c:v>
                </c:pt>
                <c:pt idx="265">
                  <c:v>0.71</c:v>
                </c:pt>
                <c:pt idx="266">
                  <c:v>0.72</c:v>
                </c:pt>
                <c:pt idx="267">
                  <c:v>0.73</c:v>
                </c:pt>
                <c:pt idx="268">
                  <c:v>0.83</c:v>
                </c:pt>
                <c:pt idx="269">
                  <c:v>0.77</c:v>
                </c:pt>
                <c:pt idx="270">
                  <c:v>0.72</c:v>
                </c:pt>
                <c:pt idx="271">
                  <c:v>0.54</c:v>
                </c:pt>
                <c:pt idx="272">
                  <c:v>0.49</c:v>
                </c:pt>
                <c:pt idx="273">
                  <c:v>0.52</c:v>
                </c:pt>
                <c:pt idx="274">
                  <c:v>0.57999999999999996</c:v>
                </c:pt>
                <c:pt idx="275">
                  <c:v>0.78</c:v>
                </c:pt>
                <c:pt idx="276">
                  <c:v>0.89</c:v>
                </c:pt>
                <c:pt idx="277">
                  <c:v>0.7</c:v>
                </c:pt>
                <c:pt idx="278">
                  <c:v>0.66</c:v>
                </c:pt>
                <c:pt idx="279">
                  <c:v>0.67</c:v>
                </c:pt>
                <c:pt idx="280">
                  <c:v>0.68</c:v>
                </c:pt>
                <c:pt idx="281">
                  <c:v>0.8</c:v>
                </c:pt>
                <c:pt idx="282">
                  <c:v>0.81</c:v>
                </c:pt>
                <c:pt idx="283">
                  <c:v>0.8</c:v>
                </c:pt>
                <c:pt idx="284">
                  <c:v>0.94</c:v>
                </c:pt>
                <c:pt idx="285">
                  <c:v>0.93</c:v>
                </c:pt>
                <c:pt idx="286">
                  <c:v>0.92</c:v>
                </c:pt>
                <c:pt idx="287">
                  <c:v>0.89</c:v>
                </c:pt>
                <c:pt idx="288">
                  <c:v>0.82</c:v>
                </c:pt>
                <c:pt idx="289">
                  <c:v>0.79</c:v>
                </c:pt>
                <c:pt idx="290">
                  <c:v>0.57999999999999996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0.64</c:v>
                </c:pt>
                <c:pt idx="294">
                  <c:v>0.61</c:v>
                </c:pt>
                <c:pt idx="295">
                  <c:v>0.68</c:v>
                </c:pt>
                <c:pt idx="296">
                  <c:v>0.76</c:v>
                </c:pt>
                <c:pt idx="297">
                  <c:v>0.86</c:v>
                </c:pt>
                <c:pt idx="298">
                  <c:v>0.9</c:v>
                </c:pt>
                <c:pt idx="299">
                  <c:v>0.71</c:v>
                </c:pt>
                <c:pt idx="300">
                  <c:v>0.62</c:v>
                </c:pt>
                <c:pt idx="301">
                  <c:v>0.66</c:v>
                </c:pt>
                <c:pt idx="302">
                  <c:v>0.65</c:v>
                </c:pt>
                <c:pt idx="303">
                  <c:v>0.73</c:v>
                </c:pt>
                <c:pt idx="304">
                  <c:v>0.62</c:v>
                </c:pt>
                <c:pt idx="305">
                  <c:v>0.74</c:v>
                </c:pt>
                <c:pt idx="306">
                  <c:v>0.79</c:v>
                </c:pt>
                <c:pt idx="307">
                  <c:v>0.8</c:v>
                </c:pt>
                <c:pt idx="308">
                  <c:v>0.69</c:v>
                </c:pt>
                <c:pt idx="309">
                  <c:v>0.7</c:v>
                </c:pt>
                <c:pt idx="310">
                  <c:v>0.76</c:v>
                </c:pt>
                <c:pt idx="311">
                  <c:v>0.84</c:v>
                </c:pt>
                <c:pt idx="312">
                  <c:v>0.78</c:v>
                </c:pt>
                <c:pt idx="313">
                  <c:v>0.67</c:v>
                </c:pt>
                <c:pt idx="314">
                  <c:v>0.66</c:v>
                </c:pt>
                <c:pt idx="315">
                  <c:v>0.65</c:v>
                </c:pt>
                <c:pt idx="316">
                  <c:v>0.54</c:v>
                </c:pt>
                <c:pt idx="317">
                  <c:v>0.57999999999999996</c:v>
                </c:pt>
                <c:pt idx="318">
                  <c:v>0.79</c:v>
                </c:pt>
                <c:pt idx="319">
                  <c:v>0.8</c:v>
                </c:pt>
                <c:pt idx="320">
                  <c:v>0.75</c:v>
                </c:pt>
                <c:pt idx="321">
                  <c:v>0.73</c:v>
                </c:pt>
                <c:pt idx="322">
                  <c:v>0.72</c:v>
                </c:pt>
                <c:pt idx="323">
                  <c:v>0.62</c:v>
                </c:pt>
                <c:pt idx="324">
                  <c:v>0.67</c:v>
                </c:pt>
                <c:pt idx="325">
                  <c:v>0.81</c:v>
                </c:pt>
                <c:pt idx="326">
                  <c:v>0.63</c:v>
                </c:pt>
                <c:pt idx="327">
                  <c:v>0.69</c:v>
                </c:pt>
                <c:pt idx="328">
                  <c:v>0.8</c:v>
                </c:pt>
                <c:pt idx="329">
                  <c:v>0.43</c:v>
                </c:pt>
                <c:pt idx="330">
                  <c:v>0.8</c:v>
                </c:pt>
                <c:pt idx="331">
                  <c:v>0.73</c:v>
                </c:pt>
                <c:pt idx="332">
                  <c:v>0.75</c:v>
                </c:pt>
                <c:pt idx="333">
                  <c:v>0.71</c:v>
                </c:pt>
                <c:pt idx="334">
                  <c:v>0.73</c:v>
                </c:pt>
                <c:pt idx="335">
                  <c:v>0.83</c:v>
                </c:pt>
                <c:pt idx="336">
                  <c:v>0.72</c:v>
                </c:pt>
                <c:pt idx="337">
                  <c:v>0.94</c:v>
                </c:pt>
                <c:pt idx="338">
                  <c:v>0.81</c:v>
                </c:pt>
                <c:pt idx="339">
                  <c:v>0.81</c:v>
                </c:pt>
                <c:pt idx="340">
                  <c:v>0.75</c:v>
                </c:pt>
                <c:pt idx="341">
                  <c:v>0.79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0.47</c:v>
                </c:pt>
                <c:pt idx="345">
                  <c:v>0.49</c:v>
                </c:pt>
                <c:pt idx="346">
                  <c:v>0.47</c:v>
                </c:pt>
                <c:pt idx="347">
                  <c:v>0.42</c:v>
                </c:pt>
                <c:pt idx="348">
                  <c:v>0.56999999999999995</c:v>
                </c:pt>
                <c:pt idx="349">
                  <c:v>0.62</c:v>
                </c:pt>
                <c:pt idx="350">
                  <c:v>0.74</c:v>
                </c:pt>
                <c:pt idx="351">
                  <c:v>0.73</c:v>
                </c:pt>
                <c:pt idx="352">
                  <c:v>0.64</c:v>
                </c:pt>
                <c:pt idx="353">
                  <c:v>0.63</c:v>
                </c:pt>
                <c:pt idx="354">
                  <c:v>0.59</c:v>
                </c:pt>
                <c:pt idx="355">
                  <c:v>0.73</c:v>
                </c:pt>
                <c:pt idx="356">
                  <c:v>0.79</c:v>
                </c:pt>
                <c:pt idx="357">
                  <c:v>0.68</c:v>
                </c:pt>
                <c:pt idx="358">
                  <c:v>0.7</c:v>
                </c:pt>
                <c:pt idx="359">
                  <c:v>0.81</c:v>
                </c:pt>
                <c:pt idx="360">
                  <c:v>0.85</c:v>
                </c:pt>
                <c:pt idx="361">
                  <c:v>0.93</c:v>
                </c:pt>
                <c:pt idx="362">
                  <c:v>0.91</c:v>
                </c:pt>
                <c:pt idx="363">
                  <c:v>0.69</c:v>
                </c:pt>
                <c:pt idx="364">
                  <c:v>0.77</c:v>
                </c:pt>
                <c:pt idx="365">
                  <c:v>0.86</c:v>
                </c:pt>
                <c:pt idx="366">
                  <c:v>0.74</c:v>
                </c:pt>
                <c:pt idx="367">
                  <c:v>0.56999999999999995</c:v>
                </c:pt>
                <c:pt idx="368">
                  <c:v>0.51</c:v>
                </c:pt>
                <c:pt idx="369">
                  <c:v>0.67</c:v>
                </c:pt>
                <c:pt idx="370">
                  <c:v>0.72</c:v>
                </c:pt>
                <c:pt idx="371">
                  <c:v>0.89</c:v>
                </c:pt>
                <c:pt idx="372">
                  <c:v>0.95</c:v>
                </c:pt>
                <c:pt idx="373">
                  <c:v>0.79</c:v>
                </c:pt>
                <c:pt idx="374">
                  <c:v>0.39</c:v>
                </c:pt>
                <c:pt idx="375">
                  <c:v>0.38</c:v>
                </c:pt>
                <c:pt idx="376">
                  <c:v>0.34</c:v>
                </c:pt>
                <c:pt idx="377">
                  <c:v>0.47</c:v>
                </c:pt>
                <c:pt idx="378">
                  <c:v>0.56000000000000005</c:v>
                </c:pt>
                <c:pt idx="379">
                  <c:v>0.71</c:v>
                </c:pt>
                <c:pt idx="380">
                  <c:v>0.78</c:v>
                </c:pt>
                <c:pt idx="381">
                  <c:v>0.73</c:v>
                </c:pt>
                <c:pt idx="382">
                  <c:v>0.82</c:v>
                </c:pt>
                <c:pt idx="383">
                  <c:v>0.62</c:v>
                </c:pt>
                <c:pt idx="384">
                  <c:v>0.96</c:v>
                </c:pt>
                <c:pt idx="385">
                  <c:v>0.96</c:v>
                </c:pt>
                <c:pt idx="386">
                  <c:v>0.46</c:v>
                </c:pt>
                <c:pt idx="387">
                  <c:v>0.53</c:v>
                </c:pt>
                <c:pt idx="388">
                  <c:v>0.49</c:v>
                </c:pt>
                <c:pt idx="389">
                  <c:v>0.76</c:v>
                </c:pt>
                <c:pt idx="390">
                  <c:v>0.64</c:v>
                </c:pt>
                <c:pt idx="391">
                  <c:v>0.71</c:v>
                </c:pt>
                <c:pt idx="392">
                  <c:v>0.84</c:v>
                </c:pt>
                <c:pt idx="393">
                  <c:v>0.77</c:v>
                </c:pt>
                <c:pt idx="394">
                  <c:v>0.89</c:v>
                </c:pt>
                <c:pt idx="395">
                  <c:v>0.82</c:v>
                </c:pt>
                <c:pt idx="396">
                  <c:v>0.84</c:v>
                </c:pt>
                <c:pt idx="397">
                  <c:v>0.91</c:v>
                </c:pt>
                <c:pt idx="398">
                  <c:v>0.67</c:v>
                </c:pt>
                <c:pt idx="39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F0C-87AC-336BE367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67119"/>
        <c:axId val="1291415215"/>
      </c:scatterChart>
      <c:valAx>
        <c:axId val="136666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GRE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542246646416226"/>
              <c:y val="0.92262066478331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15215"/>
        <c:crosses val="autoZero"/>
        <c:crossBetween val="midCat"/>
      </c:valAx>
      <c:valAx>
        <c:axId val="1291415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Chance of Admit</a:t>
                </a:r>
              </a:p>
            </c:rich>
          </c:tx>
          <c:layout>
            <c:manualLayout>
              <c:xMode val="edge"/>
              <c:yMode val="edge"/>
              <c:x val="1.6210739614994935E-2"/>
              <c:y val="0.27248896408957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[GR521_Team_4_Project_Excel.xlsx]Graph2!PivotTable1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Average of TOEFL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Graph2!$A$2:$A$7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Graph2!$B$2:$B$7</c:f>
              <c:numCache>
                <c:formatCode>General</c:formatCode>
                <c:ptCount val="5"/>
                <c:pt idx="0">
                  <c:v>99.07692307692308</c:v>
                </c:pt>
                <c:pt idx="1">
                  <c:v>103.5233644859813</c:v>
                </c:pt>
                <c:pt idx="2">
                  <c:v>106.88721804511279</c:v>
                </c:pt>
                <c:pt idx="3">
                  <c:v>111.82432432432432</c:v>
                </c:pt>
                <c:pt idx="4">
                  <c:v>113.66666666666667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6-416E-9C4F-C5DEF5CAD292}"/>
            </c:ext>
          </c:extLst>
        </c:ser>
        <c:ser>
          <c:idx val="1"/>
          <c:order val="1"/>
          <c:tx>
            <c:strRef>
              <c:f>Graph2!$C$1</c:f>
              <c:strCache>
                <c:ptCount val="1"/>
                <c:pt idx="0">
                  <c:v>Average of GRE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Graph2!$A$2:$A$7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Graph2!$C$2:$C$7</c:f>
              <c:numCache>
                <c:formatCode>General</c:formatCode>
                <c:ptCount val="5"/>
                <c:pt idx="0">
                  <c:v>303.15384615384613</c:v>
                </c:pt>
                <c:pt idx="1">
                  <c:v>309.17757009345792</c:v>
                </c:pt>
                <c:pt idx="2">
                  <c:v>315.95488721804509</c:v>
                </c:pt>
                <c:pt idx="3">
                  <c:v>324.82432432432432</c:v>
                </c:pt>
                <c:pt idx="4">
                  <c:v>328.33333333333331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6-416E-9C4F-C5DEF5CA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25967"/>
        <c:axId val="1078389407"/>
      </c:barChart>
      <c:catAx>
        <c:axId val="107512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University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89407"/>
        <c:crosses val="autoZero"/>
        <c:auto val="1"/>
        <c:lblAlgn val="ctr"/>
        <c:lblOffset val="100"/>
        <c:noMultiLvlLbl val="0"/>
      </c:catAx>
      <c:valAx>
        <c:axId val="10783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19050</xdr:rowOff>
    </xdr:from>
    <xdr:to>
      <xdr:col>16</xdr:col>
      <xdr:colOff>561975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0B1DE-24A2-4E7C-802C-BBDCF82A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190500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D3F78-40FB-4091-8500-746586E6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Mingazova" refreshedDate="43798.486574189817" createdVersion="4" refreshedVersion="4" minRefreshableVersion="3" recordCount="400" xr:uid="{00000000-000A-0000-FFFF-FFFF04000000}">
  <cacheSource type="worksheet">
    <worksheetSource ref="A1:J401" sheet="Data Source"/>
  </cacheSource>
  <cacheFields count="9">
    <cacheField name="Serial No." numFmtId="0">
      <sharedItems containsSemiMixedTypes="0" containsString="0" containsNumber="1" containsInteger="1" minValue="1" maxValue="400"/>
    </cacheField>
    <cacheField name="GRE Score" numFmtId="0">
      <sharedItems containsSemiMixedTypes="0" containsString="0" containsNumber="1" containsInteger="1" minValue="290" maxValue="340" count="49">
        <n v="337"/>
        <n v="324"/>
        <n v="316"/>
        <n v="322"/>
        <n v="314"/>
        <n v="330"/>
        <n v="321"/>
        <n v="308"/>
        <n v="302"/>
        <n v="323"/>
        <n v="325"/>
        <n v="327"/>
        <n v="328"/>
        <n v="307"/>
        <n v="311"/>
        <n v="317"/>
        <n v="319"/>
        <n v="318"/>
        <n v="303"/>
        <n v="312"/>
        <n v="334"/>
        <n v="336"/>
        <n v="340"/>
        <n v="298"/>
        <n v="295"/>
        <n v="310"/>
        <n v="300"/>
        <n v="338"/>
        <n v="331"/>
        <n v="320"/>
        <n v="299"/>
        <n v="304"/>
        <n v="313"/>
        <n v="332"/>
        <n v="326"/>
        <n v="329"/>
        <n v="339"/>
        <n v="309"/>
        <n v="315"/>
        <n v="301"/>
        <n v="296"/>
        <n v="294"/>
        <n v="306"/>
        <n v="305"/>
        <n v="290"/>
        <n v="335"/>
        <n v="333"/>
        <n v="297"/>
        <n v="293"/>
      </sharedItems>
    </cacheField>
    <cacheField name="TOEFL Score" numFmtId="0">
      <sharedItems containsSemiMixedTypes="0" containsString="0" containsNumber="1" containsInteger="1" minValue="92" maxValue="120"/>
    </cacheField>
    <cacheField name="University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SOP" numFmtId="0">
      <sharedItems containsSemiMixedTypes="0" containsString="0" containsNumber="1" minValue="1" maxValue="5"/>
    </cacheField>
    <cacheField name="LOR " numFmtId="0">
      <sharedItems containsSemiMixedTypes="0" containsString="0" containsNumber="1" minValue="1" maxValue="5"/>
    </cacheField>
    <cacheField name="CGPA" numFmtId="0">
      <sharedItems containsSemiMixedTypes="0" containsString="0" containsNumber="1" minValue="6.8" maxValue="9.92"/>
    </cacheField>
    <cacheField name="Research" numFmtId="0">
      <sharedItems containsSemiMixedTypes="0" containsString="0" containsNumber="1" containsInteger="1" minValue="0" maxValue="1"/>
    </cacheField>
    <cacheField name="Chance of Admit " numFmtId="0">
      <sharedItems containsSemiMixedTypes="0" containsString="0" containsNumber="1" minValue="0.34" maxValue="0.97" count="60">
        <n v="0.92"/>
        <n v="0.76"/>
        <n v="0.72"/>
        <n v="0.8"/>
        <n v="0.65"/>
        <n v="0.9"/>
        <n v="0.75"/>
        <n v="0.68"/>
        <n v="0.5"/>
        <n v="0.45"/>
        <n v="0.52"/>
        <n v="0.84"/>
        <n v="0.78"/>
        <n v="0.62"/>
        <n v="0.61"/>
        <n v="0.54"/>
        <n v="0.66"/>
        <n v="0.63"/>
        <n v="0.64"/>
        <n v="0.7"/>
        <n v="0.94"/>
        <n v="0.95"/>
        <n v="0.97"/>
        <n v="0.44"/>
        <n v="0.46"/>
        <n v="0.74"/>
        <n v="0.91"/>
        <n v="0.88"/>
        <n v="0.57999999999999996"/>
        <n v="0.48"/>
        <n v="0.49"/>
        <n v="0.53"/>
        <n v="0.87"/>
        <n v="0.86"/>
        <n v="0.89"/>
        <n v="0.82"/>
        <n v="0.56000000000000005"/>
        <n v="0.36"/>
        <n v="0.42"/>
        <n v="0.47"/>
        <n v="0.55000000000000004"/>
        <n v="0.56999999999999995"/>
        <n v="0.96"/>
        <n v="0.93"/>
        <n v="0.38"/>
        <n v="0.34"/>
        <n v="0.79"/>
        <n v="0.71"/>
        <n v="0.69"/>
        <n v="0.59"/>
        <n v="0.85"/>
        <n v="0.77"/>
        <n v="0.81"/>
        <n v="0.83"/>
        <n v="0.67"/>
        <n v="0.73"/>
        <n v="0.6"/>
        <n v="0.43"/>
        <n v="0.51"/>
        <n v="0.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Mingazova" refreshedDate="43798.507767361109" createdVersion="6" refreshedVersion="6" minRefreshableVersion="3" recordCount="401" xr:uid="{39DF10B4-42A3-436F-A131-AD57C9088CBA}">
  <cacheSource type="worksheet">
    <worksheetSource ref="A1:J1048576" sheet="Data Source"/>
  </cacheSource>
  <cacheFields count="9">
    <cacheField name="Serial No." numFmtId="0">
      <sharedItems containsString="0" containsBlank="1" containsNumber="1" containsInteger="1" minValue="1" maxValue="400"/>
    </cacheField>
    <cacheField name="GRE Score" numFmtId="0">
      <sharedItems containsString="0" containsBlank="1" containsNumber="1" containsInteger="1" minValue="290" maxValue="340"/>
    </cacheField>
    <cacheField name="TOEFL Score" numFmtId="0">
      <sharedItems containsString="0" containsBlank="1" containsNumber="1" containsInteger="1" minValue="92" maxValue="120"/>
    </cacheField>
    <cacheField name="University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SOP" numFmtId="0">
      <sharedItems containsString="0" containsBlank="1" containsNumber="1" minValue="1" maxValue="5"/>
    </cacheField>
    <cacheField name="LOR " numFmtId="0">
      <sharedItems containsString="0" containsBlank="1" containsNumber="1" minValue="1" maxValue="5"/>
    </cacheField>
    <cacheField name="CGPA" numFmtId="0">
      <sharedItems containsString="0" containsBlank="1" containsNumber="1" minValue="6.8" maxValue="9.92"/>
    </cacheField>
    <cacheField name="Research" numFmtId="0">
      <sharedItems containsString="0" containsBlank="1" containsNumber="1" containsInteger="1" minValue="0" maxValue="1"/>
    </cacheField>
    <cacheField name="Chance of Admit " numFmtId="0">
      <sharedItems containsString="0" containsBlank="1" containsNumber="1" minValue="0.34" maxValue="0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1"/>
    <x v="0"/>
    <n v="118"/>
    <x v="0"/>
    <n v="4.5"/>
    <n v="4.5"/>
    <n v="9.65"/>
    <n v="1"/>
    <x v="0"/>
  </r>
  <r>
    <n v="2"/>
    <x v="1"/>
    <n v="107"/>
    <x v="0"/>
    <n v="4"/>
    <n v="4.5"/>
    <n v="8.8699999999999992"/>
    <n v="1"/>
    <x v="1"/>
  </r>
  <r>
    <n v="3"/>
    <x v="2"/>
    <n v="104"/>
    <x v="1"/>
    <n v="3"/>
    <n v="3.5"/>
    <n v="8"/>
    <n v="1"/>
    <x v="2"/>
  </r>
  <r>
    <n v="4"/>
    <x v="3"/>
    <n v="110"/>
    <x v="1"/>
    <n v="3.5"/>
    <n v="2.5"/>
    <n v="8.67"/>
    <n v="1"/>
    <x v="3"/>
  </r>
  <r>
    <n v="5"/>
    <x v="4"/>
    <n v="103"/>
    <x v="2"/>
    <n v="2"/>
    <n v="3"/>
    <n v="8.2100000000000009"/>
    <n v="0"/>
    <x v="4"/>
  </r>
  <r>
    <n v="6"/>
    <x v="5"/>
    <n v="115"/>
    <x v="3"/>
    <n v="4.5"/>
    <n v="3"/>
    <n v="9.34"/>
    <n v="1"/>
    <x v="5"/>
  </r>
  <r>
    <n v="7"/>
    <x v="6"/>
    <n v="109"/>
    <x v="1"/>
    <n v="3"/>
    <n v="4"/>
    <n v="8.1999999999999993"/>
    <n v="1"/>
    <x v="6"/>
  </r>
  <r>
    <n v="8"/>
    <x v="7"/>
    <n v="101"/>
    <x v="2"/>
    <n v="3"/>
    <n v="4"/>
    <n v="7.9"/>
    <n v="0"/>
    <x v="7"/>
  </r>
  <r>
    <n v="9"/>
    <x v="8"/>
    <n v="102"/>
    <x v="4"/>
    <n v="2"/>
    <n v="1.5"/>
    <n v="8"/>
    <n v="0"/>
    <x v="8"/>
  </r>
  <r>
    <n v="10"/>
    <x v="9"/>
    <n v="108"/>
    <x v="1"/>
    <n v="3.5"/>
    <n v="3"/>
    <n v="8.6"/>
    <n v="0"/>
    <x v="9"/>
  </r>
  <r>
    <n v="11"/>
    <x v="10"/>
    <n v="106"/>
    <x v="1"/>
    <n v="3.5"/>
    <n v="4"/>
    <n v="8.4"/>
    <n v="1"/>
    <x v="10"/>
  </r>
  <r>
    <n v="12"/>
    <x v="11"/>
    <n v="111"/>
    <x v="0"/>
    <n v="4"/>
    <n v="4.5"/>
    <n v="9"/>
    <n v="1"/>
    <x v="11"/>
  </r>
  <r>
    <n v="13"/>
    <x v="12"/>
    <n v="112"/>
    <x v="0"/>
    <n v="4"/>
    <n v="4.5"/>
    <n v="9.1"/>
    <n v="1"/>
    <x v="12"/>
  </r>
  <r>
    <n v="14"/>
    <x v="13"/>
    <n v="109"/>
    <x v="1"/>
    <n v="4"/>
    <n v="3"/>
    <n v="8"/>
    <n v="1"/>
    <x v="13"/>
  </r>
  <r>
    <n v="15"/>
    <x v="14"/>
    <n v="104"/>
    <x v="1"/>
    <n v="3.5"/>
    <n v="2"/>
    <n v="8.1999999999999993"/>
    <n v="1"/>
    <x v="14"/>
  </r>
  <r>
    <n v="16"/>
    <x v="4"/>
    <n v="105"/>
    <x v="1"/>
    <n v="3.5"/>
    <n v="2.5"/>
    <n v="8.3000000000000007"/>
    <n v="0"/>
    <x v="15"/>
  </r>
  <r>
    <n v="17"/>
    <x v="15"/>
    <n v="107"/>
    <x v="1"/>
    <n v="4"/>
    <n v="3"/>
    <n v="8.6999999999999993"/>
    <n v="0"/>
    <x v="16"/>
  </r>
  <r>
    <n v="18"/>
    <x v="16"/>
    <n v="106"/>
    <x v="1"/>
    <n v="4"/>
    <n v="3"/>
    <n v="8"/>
    <n v="1"/>
    <x v="4"/>
  </r>
  <r>
    <n v="19"/>
    <x v="17"/>
    <n v="110"/>
    <x v="1"/>
    <n v="4"/>
    <n v="3"/>
    <n v="8.8000000000000007"/>
    <n v="0"/>
    <x v="17"/>
  </r>
  <r>
    <n v="20"/>
    <x v="18"/>
    <n v="102"/>
    <x v="1"/>
    <n v="3.5"/>
    <n v="3"/>
    <n v="8.5"/>
    <n v="0"/>
    <x v="13"/>
  </r>
  <r>
    <n v="21"/>
    <x v="19"/>
    <n v="107"/>
    <x v="1"/>
    <n v="3"/>
    <n v="2"/>
    <n v="7.9"/>
    <n v="1"/>
    <x v="18"/>
  </r>
  <r>
    <n v="22"/>
    <x v="10"/>
    <n v="114"/>
    <x v="0"/>
    <n v="3"/>
    <n v="2"/>
    <n v="8.4"/>
    <n v="0"/>
    <x v="19"/>
  </r>
  <r>
    <n v="23"/>
    <x v="12"/>
    <n v="116"/>
    <x v="3"/>
    <n v="5"/>
    <n v="5"/>
    <n v="9.5"/>
    <n v="1"/>
    <x v="20"/>
  </r>
  <r>
    <n v="24"/>
    <x v="20"/>
    <n v="119"/>
    <x v="3"/>
    <n v="5"/>
    <n v="4.5"/>
    <n v="9.6999999999999993"/>
    <n v="1"/>
    <x v="21"/>
  </r>
  <r>
    <n v="25"/>
    <x v="21"/>
    <n v="119"/>
    <x v="3"/>
    <n v="4"/>
    <n v="3.5"/>
    <n v="9.8000000000000007"/>
    <n v="1"/>
    <x v="22"/>
  </r>
  <r>
    <n v="26"/>
    <x v="22"/>
    <n v="120"/>
    <x v="3"/>
    <n v="4.5"/>
    <n v="4.5"/>
    <n v="9.6"/>
    <n v="1"/>
    <x v="20"/>
  </r>
  <r>
    <n v="27"/>
    <x v="3"/>
    <n v="109"/>
    <x v="3"/>
    <n v="4.5"/>
    <n v="3.5"/>
    <n v="8.8000000000000007"/>
    <n v="0"/>
    <x v="1"/>
  </r>
  <r>
    <n v="28"/>
    <x v="23"/>
    <n v="98"/>
    <x v="2"/>
    <n v="1.5"/>
    <n v="2.5"/>
    <n v="7.5"/>
    <n v="1"/>
    <x v="23"/>
  </r>
  <r>
    <n v="29"/>
    <x v="24"/>
    <n v="93"/>
    <x v="4"/>
    <n v="2"/>
    <n v="2"/>
    <n v="7.2"/>
    <n v="0"/>
    <x v="24"/>
  </r>
  <r>
    <n v="30"/>
    <x v="25"/>
    <n v="99"/>
    <x v="2"/>
    <n v="1.5"/>
    <n v="2"/>
    <n v="7.3"/>
    <n v="0"/>
    <x v="15"/>
  </r>
  <r>
    <n v="31"/>
    <x v="26"/>
    <n v="97"/>
    <x v="2"/>
    <n v="3"/>
    <n v="3"/>
    <n v="8.1"/>
    <n v="1"/>
    <x v="4"/>
  </r>
  <r>
    <n v="32"/>
    <x v="11"/>
    <n v="103"/>
    <x v="1"/>
    <n v="4"/>
    <n v="4"/>
    <n v="8.3000000000000007"/>
    <n v="1"/>
    <x v="25"/>
  </r>
  <r>
    <n v="33"/>
    <x v="27"/>
    <n v="118"/>
    <x v="0"/>
    <n v="3"/>
    <n v="4.5"/>
    <n v="9.4"/>
    <n v="1"/>
    <x v="26"/>
  </r>
  <r>
    <n v="34"/>
    <x v="22"/>
    <n v="114"/>
    <x v="3"/>
    <n v="4"/>
    <n v="4"/>
    <n v="9.6"/>
    <n v="1"/>
    <x v="5"/>
  </r>
  <r>
    <n v="35"/>
    <x v="28"/>
    <n v="112"/>
    <x v="3"/>
    <n v="4"/>
    <n v="5"/>
    <n v="9.8000000000000007"/>
    <n v="1"/>
    <x v="20"/>
  </r>
  <r>
    <n v="36"/>
    <x v="29"/>
    <n v="110"/>
    <x v="3"/>
    <n v="5"/>
    <n v="5"/>
    <n v="9.1999999999999993"/>
    <n v="1"/>
    <x v="27"/>
  </r>
  <r>
    <n v="37"/>
    <x v="30"/>
    <n v="106"/>
    <x v="2"/>
    <n v="4"/>
    <n v="4"/>
    <n v="8.4"/>
    <n v="0"/>
    <x v="18"/>
  </r>
  <r>
    <n v="38"/>
    <x v="26"/>
    <n v="105"/>
    <x v="4"/>
    <n v="1"/>
    <n v="2"/>
    <n v="7.8"/>
    <n v="0"/>
    <x v="28"/>
  </r>
  <r>
    <n v="39"/>
    <x v="31"/>
    <n v="105"/>
    <x v="4"/>
    <n v="3"/>
    <n v="1.5"/>
    <n v="7.5"/>
    <n v="0"/>
    <x v="10"/>
  </r>
  <r>
    <n v="40"/>
    <x v="13"/>
    <n v="108"/>
    <x v="2"/>
    <n v="4"/>
    <n v="3.5"/>
    <n v="7.7"/>
    <n v="0"/>
    <x v="29"/>
  </r>
  <r>
    <n v="41"/>
    <x v="7"/>
    <n v="110"/>
    <x v="1"/>
    <n v="3.5"/>
    <n v="3"/>
    <n v="8"/>
    <n v="1"/>
    <x v="24"/>
  </r>
  <r>
    <n v="42"/>
    <x v="2"/>
    <n v="105"/>
    <x v="2"/>
    <n v="2.5"/>
    <n v="2.5"/>
    <n v="8.1999999999999993"/>
    <n v="1"/>
    <x v="30"/>
  </r>
  <r>
    <n v="43"/>
    <x v="32"/>
    <n v="107"/>
    <x v="2"/>
    <n v="2.5"/>
    <n v="2"/>
    <n v="8.5"/>
    <n v="1"/>
    <x v="31"/>
  </r>
  <r>
    <n v="44"/>
    <x v="33"/>
    <n v="117"/>
    <x v="0"/>
    <n v="4.5"/>
    <n v="4"/>
    <n v="9.1"/>
    <n v="0"/>
    <x v="32"/>
  </r>
  <r>
    <n v="45"/>
    <x v="34"/>
    <n v="113"/>
    <x v="3"/>
    <n v="4.5"/>
    <n v="4"/>
    <n v="9.4"/>
    <n v="1"/>
    <x v="26"/>
  </r>
  <r>
    <n v="46"/>
    <x v="3"/>
    <n v="110"/>
    <x v="3"/>
    <n v="5"/>
    <n v="4"/>
    <n v="9.1"/>
    <n v="1"/>
    <x v="27"/>
  </r>
  <r>
    <n v="47"/>
    <x v="35"/>
    <n v="114"/>
    <x v="3"/>
    <n v="4"/>
    <n v="5"/>
    <n v="9.3000000000000007"/>
    <n v="1"/>
    <x v="33"/>
  </r>
  <r>
    <n v="48"/>
    <x v="36"/>
    <n v="119"/>
    <x v="3"/>
    <n v="4.5"/>
    <n v="4"/>
    <n v="9.6999999999999993"/>
    <n v="0"/>
    <x v="34"/>
  </r>
  <r>
    <n v="49"/>
    <x v="6"/>
    <n v="110"/>
    <x v="1"/>
    <n v="3.5"/>
    <n v="5"/>
    <n v="8.85"/>
    <n v="1"/>
    <x v="35"/>
  </r>
  <r>
    <n v="50"/>
    <x v="11"/>
    <n v="111"/>
    <x v="0"/>
    <n v="3"/>
    <n v="4"/>
    <n v="8.4"/>
    <n v="1"/>
    <x v="12"/>
  </r>
  <r>
    <n v="51"/>
    <x v="32"/>
    <n v="98"/>
    <x v="1"/>
    <n v="2.5"/>
    <n v="4.5"/>
    <n v="8.3000000000000007"/>
    <n v="1"/>
    <x v="1"/>
  </r>
  <r>
    <n v="52"/>
    <x v="19"/>
    <n v="100"/>
    <x v="2"/>
    <n v="1.5"/>
    <n v="3.5"/>
    <n v="7.9"/>
    <n v="1"/>
    <x v="36"/>
  </r>
  <r>
    <n v="53"/>
    <x v="20"/>
    <n v="116"/>
    <x v="0"/>
    <n v="4"/>
    <n v="3"/>
    <n v="8"/>
    <n v="1"/>
    <x v="12"/>
  </r>
  <r>
    <n v="54"/>
    <x v="1"/>
    <n v="112"/>
    <x v="0"/>
    <n v="4"/>
    <n v="2.5"/>
    <n v="8.1"/>
    <n v="1"/>
    <x v="2"/>
  </r>
  <r>
    <n v="55"/>
    <x v="3"/>
    <n v="110"/>
    <x v="1"/>
    <n v="3"/>
    <n v="3.5"/>
    <n v="8"/>
    <n v="0"/>
    <x v="19"/>
  </r>
  <r>
    <n v="56"/>
    <x v="29"/>
    <n v="103"/>
    <x v="1"/>
    <n v="3"/>
    <n v="3"/>
    <n v="7.7"/>
    <n v="0"/>
    <x v="18"/>
  </r>
  <r>
    <n v="57"/>
    <x v="2"/>
    <n v="102"/>
    <x v="1"/>
    <n v="2"/>
    <n v="3"/>
    <n v="7.4"/>
    <n v="0"/>
    <x v="18"/>
  </r>
  <r>
    <n v="58"/>
    <x v="23"/>
    <n v="99"/>
    <x v="2"/>
    <n v="4"/>
    <n v="2"/>
    <n v="7.6"/>
    <n v="0"/>
    <x v="24"/>
  </r>
  <r>
    <n v="59"/>
    <x v="26"/>
    <n v="99"/>
    <x v="4"/>
    <n v="3"/>
    <n v="2"/>
    <n v="6.8"/>
    <n v="1"/>
    <x v="37"/>
  </r>
  <r>
    <n v="60"/>
    <x v="14"/>
    <n v="104"/>
    <x v="2"/>
    <n v="2"/>
    <n v="2"/>
    <n v="8.3000000000000007"/>
    <n v="0"/>
    <x v="38"/>
  </r>
  <r>
    <n v="61"/>
    <x v="37"/>
    <n v="100"/>
    <x v="2"/>
    <n v="3"/>
    <n v="3"/>
    <n v="8.1"/>
    <n v="0"/>
    <x v="29"/>
  </r>
  <r>
    <n v="62"/>
    <x v="13"/>
    <n v="101"/>
    <x v="1"/>
    <n v="4"/>
    <n v="3"/>
    <n v="8.1999999999999993"/>
    <n v="0"/>
    <x v="39"/>
  </r>
  <r>
    <n v="63"/>
    <x v="31"/>
    <n v="105"/>
    <x v="2"/>
    <n v="3"/>
    <n v="3"/>
    <n v="8.1999999999999993"/>
    <n v="1"/>
    <x v="15"/>
  </r>
  <r>
    <n v="64"/>
    <x v="38"/>
    <n v="107"/>
    <x v="2"/>
    <n v="4"/>
    <n v="3"/>
    <n v="8.5"/>
    <n v="1"/>
    <x v="36"/>
  </r>
  <r>
    <n v="65"/>
    <x v="10"/>
    <n v="111"/>
    <x v="1"/>
    <n v="3"/>
    <n v="3.5"/>
    <n v="8.6999999999999993"/>
    <n v="0"/>
    <x v="10"/>
  </r>
  <r>
    <n v="66"/>
    <x v="10"/>
    <n v="112"/>
    <x v="0"/>
    <n v="3.5"/>
    <n v="3.5"/>
    <n v="8.92"/>
    <n v="0"/>
    <x v="40"/>
  </r>
  <r>
    <n v="67"/>
    <x v="11"/>
    <n v="114"/>
    <x v="1"/>
    <n v="3"/>
    <n v="3"/>
    <n v="9.02"/>
    <n v="0"/>
    <x v="14"/>
  </r>
  <r>
    <n v="68"/>
    <x v="2"/>
    <n v="107"/>
    <x v="2"/>
    <n v="3.5"/>
    <n v="3.5"/>
    <n v="8.64"/>
    <n v="1"/>
    <x v="41"/>
  </r>
  <r>
    <n v="69"/>
    <x v="17"/>
    <n v="109"/>
    <x v="1"/>
    <n v="3.5"/>
    <n v="4"/>
    <n v="9.2200000000000006"/>
    <n v="1"/>
    <x v="7"/>
  </r>
  <r>
    <n v="70"/>
    <x v="12"/>
    <n v="115"/>
    <x v="0"/>
    <n v="4.5"/>
    <n v="4"/>
    <n v="9.16"/>
    <n v="1"/>
    <x v="12"/>
  </r>
  <r>
    <n v="71"/>
    <x v="33"/>
    <n v="118"/>
    <x v="3"/>
    <n v="5"/>
    <n v="5"/>
    <n v="9.64"/>
    <n v="1"/>
    <x v="20"/>
  </r>
  <r>
    <n v="72"/>
    <x v="21"/>
    <n v="112"/>
    <x v="3"/>
    <n v="5"/>
    <n v="5"/>
    <n v="9.76"/>
    <n v="1"/>
    <x v="42"/>
  </r>
  <r>
    <n v="73"/>
    <x v="6"/>
    <n v="111"/>
    <x v="3"/>
    <n v="5"/>
    <n v="5"/>
    <n v="9.4499999999999993"/>
    <n v="1"/>
    <x v="43"/>
  </r>
  <r>
    <n v="74"/>
    <x v="4"/>
    <n v="108"/>
    <x v="0"/>
    <n v="4.5"/>
    <n v="4"/>
    <n v="9.0399999999999991"/>
    <n v="1"/>
    <x v="11"/>
  </r>
  <r>
    <n v="75"/>
    <x v="4"/>
    <n v="106"/>
    <x v="1"/>
    <n v="3"/>
    <n v="5"/>
    <n v="8.9"/>
    <n v="0"/>
    <x v="25"/>
  </r>
  <r>
    <n v="76"/>
    <x v="35"/>
    <n v="114"/>
    <x v="2"/>
    <n v="2"/>
    <n v="4"/>
    <n v="8.56"/>
    <n v="1"/>
    <x v="2"/>
  </r>
  <r>
    <n v="77"/>
    <x v="11"/>
    <n v="112"/>
    <x v="1"/>
    <n v="3"/>
    <n v="3"/>
    <n v="8.7200000000000006"/>
    <n v="1"/>
    <x v="25"/>
  </r>
  <r>
    <n v="78"/>
    <x v="39"/>
    <n v="99"/>
    <x v="2"/>
    <n v="3"/>
    <n v="2"/>
    <n v="8.2200000000000006"/>
    <n v="0"/>
    <x v="18"/>
  </r>
  <r>
    <n v="79"/>
    <x v="40"/>
    <n v="95"/>
    <x v="2"/>
    <n v="3"/>
    <n v="2"/>
    <n v="7.54"/>
    <n v="1"/>
    <x v="23"/>
  </r>
  <r>
    <n v="80"/>
    <x v="41"/>
    <n v="93"/>
    <x v="4"/>
    <n v="1.5"/>
    <n v="2"/>
    <n v="7.36"/>
    <n v="0"/>
    <x v="24"/>
  </r>
  <r>
    <n v="81"/>
    <x v="19"/>
    <n v="105"/>
    <x v="1"/>
    <n v="2"/>
    <n v="3"/>
    <n v="8.02"/>
    <n v="1"/>
    <x v="8"/>
  </r>
  <r>
    <n v="82"/>
    <x v="22"/>
    <n v="120"/>
    <x v="0"/>
    <n v="5"/>
    <n v="5"/>
    <n v="9.5"/>
    <n v="1"/>
    <x v="42"/>
  </r>
  <r>
    <n v="83"/>
    <x v="29"/>
    <n v="110"/>
    <x v="3"/>
    <n v="5"/>
    <n v="4.5"/>
    <n v="9.2200000000000006"/>
    <n v="1"/>
    <x v="0"/>
  </r>
  <r>
    <n v="84"/>
    <x v="3"/>
    <n v="115"/>
    <x v="3"/>
    <n v="4"/>
    <n v="4.5"/>
    <n v="9.36"/>
    <n v="1"/>
    <x v="0"/>
  </r>
  <r>
    <n v="85"/>
    <x v="22"/>
    <n v="115"/>
    <x v="3"/>
    <n v="4.5"/>
    <n v="4.5"/>
    <n v="9.4499999999999993"/>
    <n v="1"/>
    <x v="20"/>
  </r>
  <r>
    <n v="86"/>
    <x v="16"/>
    <n v="103"/>
    <x v="0"/>
    <n v="4.5"/>
    <n v="3.5"/>
    <n v="8.66"/>
    <n v="0"/>
    <x v="1"/>
  </r>
  <r>
    <n v="87"/>
    <x v="38"/>
    <n v="106"/>
    <x v="1"/>
    <n v="4.5"/>
    <n v="3.5"/>
    <n v="8.42"/>
    <n v="0"/>
    <x v="2"/>
  </r>
  <r>
    <n v="88"/>
    <x v="15"/>
    <n v="107"/>
    <x v="2"/>
    <n v="3.5"/>
    <n v="3"/>
    <n v="8.2799999999999994"/>
    <n v="0"/>
    <x v="16"/>
  </r>
  <r>
    <n v="89"/>
    <x v="4"/>
    <n v="108"/>
    <x v="1"/>
    <n v="4.5"/>
    <n v="3.5"/>
    <n v="8.14"/>
    <n v="0"/>
    <x v="18"/>
  </r>
  <r>
    <n v="90"/>
    <x v="2"/>
    <n v="109"/>
    <x v="0"/>
    <n v="4.5"/>
    <n v="3.5"/>
    <n v="8.76"/>
    <n v="1"/>
    <x v="25"/>
  </r>
  <r>
    <n v="91"/>
    <x v="17"/>
    <n v="106"/>
    <x v="2"/>
    <n v="4"/>
    <n v="4"/>
    <n v="7.92"/>
    <n v="1"/>
    <x v="18"/>
  </r>
  <r>
    <n v="92"/>
    <x v="30"/>
    <n v="97"/>
    <x v="1"/>
    <n v="5"/>
    <n v="3.5"/>
    <n v="7.66"/>
    <n v="0"/>
    <x v="44"/>
  </r>
  <r>
    <n v="93"/>
    <x v="23"/>
    <n v="98"/>
    <x v="2"/>
    <n v="4"/>
    <n v="3"/>
    <n v="8.0299999999999994"/>
    <n v="0"/>
    <x v="45"/>
  </r>
  <r>
    <n v="94"/>
    <x v="39"/>
    <n v="97"/>
    <x v="2"/>
    <n v="3"/>
    <n v="3"/>
    <n v="7.88"/>
    <n v="1"/>
    <x v="23"/>
  </r>
  <r>
    <n v="95"/>
    <x v="18"/>
    <n v="99"/>
    <x v="1"/>
    <n v="2"/>
    <n v="2.5"/>
    <n v="7.66"/>
    <n v="0"/>
    <x v="37"/>
  </r>
  <r>
    <n v="96"/>
    <x v="31"/>
    <n v="100"/>
    <x v="0"/>
    <n v="1.5"/>
    <n v="2.5"/>
    <n v="7.84"/>
    <n v="0"/>
    <x v="38"/>
  </r>
  <r>
    <n v="97"/>
    <x v="42"/>
    <n v="100"/>
    <x v="2"/>
    <n v="3"/>
    <n v="3"/>
    <n v="8"/>
    <n v="0"/>
    <x v="29"/>
  </r>
  <r>
    <n v="98"/>
    <x v="28"/>
    <n v="120"/>
    <x v="1"/>
    <n v="4"/>
    <n v="4"/>
    <n v="8.9600000000000009"/>
    <n v="1"/>
    <x v="33"/>
  </r>
  <r>
    <n v="99"/>
    <x v="33"/>
    <n v="119"/>
    <x v="0"/>
    <n v="5"/>
    <n v="4.5"/>
    <n v="9.24"/>
    <n v="1"/>
    <x v="5"/>
  </r>
  <r>
    <n v="100"/>
    <x v="9"/>
    <n v="113"/>
    <x v="1"/>
    <n v="4"/>
    <n v="4"/>
    <n v="8.8800000000000008"/>
    <n v="1"/>
    <x v="46"/>
  </r>
  <r>
    <n v="101"/>
    <x v="3"/>
    <n v="107"/>
    <x v="1"/>
    <n v="3.5"/>
    <n v="3.5"/>
    <n v="8.4600000000000009"/>
    <n v="1"/>
    <x v="47"/>
  </r>
  <r>
    <n v="102"/>
    <x v="19"/>
    <n v="105"/>
    <x v="2"/>
    <n v="2.5"/>
    <n v="3"/>
    <n v="8.1199999999999992"/>
    <n v="0"/>
    <x v="18"/>
  </r>
  <r>
    <n v="103"/>
    <x v="4"/>
    <n v="106"/>
    <x v="2"/>
    <n v="4"/>
    <n v="3.5"/>
    <n v="8.25"/>
    <n v="0"/>
    <x v="13"/>
  </r>
  <r>
    <n v="104"/>
    <x v="15"/>
    <n v="104"/>
    <x v="2"/>
    <n v="4.5"/>
    <n v="4"/>
    <n v="8.4700000000000006"/>
    <n v="0"/>
    <x v="41"/>
  </r>
  <r>
    <n v="105"/>
    <x v="34"/>
    <n v="112"/>
    <x v="1"/>
    <n v="3.5"/>
    <n v="3"/>
    <n v="9.0500000000000007"/>
    <n v="1"/>
    <x v="25"/>
  </r>
  <r>
    <n v="106"/>
    <x v="2"/>
    <n v="110"/>
    <x v="1"/>
    <n v="4"/>
    <n v="4.5"/>
    <n v="8.7799999999999994"/>
    <n v="1"/>
    <x v="48"/>
  </r>
  <r>
    <n v="107"/>
    <x v="35"/>
    <n v="111"/>
    <x v="0"/>
    <n v="4.5"/>
    <n v="4.5"/>
    <n v="9.18"/>
    <n v="1"/>
    <x v="32"/>
  </r>
  <r>
    <n v="108"/>
    <x v="27"/>
    <n v="117"/>
    <x v="0"/>
    <n v="3.5"/>
    <n v="4.5"/>
    <n v="9.4600000000000009"/>
    <n v="1"/>
    <x v="26"/>
  </r>
  <r>
    <n v="109"/>
    <x v="28"/>
    <n v="116"/>
    <x v="3"/>
    <n v="5"/>
    <n v="5"/>
    <n v="9.3800000000000008"/>
    <n v="1"/>
    <x v="43"/>
  </r>
  <r>
    <n v="110"/>
    <x v="31"/>
    <n v="103"/>
    <x v="3"/>
    <n v="5"/>
    <n v="4"/>
    <n v="8.64"/>
    <n v="0"/>
    <x v="7"/>
  </r>
  <r>
    <n v="111"/>
    <x v="43"/>
    <n v="108"/>
    <x v="3"/>
    <n v="3"/>
    <n v="3"/>
    <n v="8.48"/>
    <n v="0"/>
    <x v="14"/>
  </r>
  <r>
    <n v="112"/>
    <x v="6"/>
    <n v="109"/>
    <x v="0"/>
    <n v="4"/>
    <n v="4"/>
    <n v="8.68"/>
    <n v="1"/>
    <x v="48"/>
  </r>
  <r>
    <n v="113"/>
    <x v="39"/>
    <n v="107"/>
    <x v="1"/>
    <n v="3.5"/>
    <n v="3.5"/>
    <n v="8.34"/>
    <n v="1"/>
    <x v="13"/>
  </r>
  <r>
    <n v="114"/>
    <x v="29"/>
    <n v="110"/>
    <x v="2"/>
    <n v="4"/>
    <n v="3.5"/>
    <n v="8.56"/>
    <n v="0"/>
    <x v="2"/>
  </r>
  <r>
    <n v="115"/>
    <x v="14"/>
    <n v="105"/>
    <x v="1"/>
    <n v="3.5"/>
    <n v="3"/>
    <n v="8.4499999999999993"/>
    <n v="1"/>
    <x v="49"/>
  </r>
  <r>
    <n v="116"/>
    <x v="25"/>
    <n v="106"/>
    <x v="0"/>
    <n v="4.5"/>
    <n v="4.5"/>
    <n v="9.0399999999999991"/>
    <n v="1"/>
    <x v="16"/>
  </r>
  <r>
    <n v="117"/>
    <x v="30"/>
    <n v="102"/>
    <x v="1"/>
    <n v="4"/>
    <n v="3.5"/>
    <n v="8.6199999999999992"/>
    <n v="0"/>
    <x v="36"/>
  </r>
  <r>
    <n v="118"/>
    <x v="44"/>
    <n v="104"/>
    <x v="0"/>
    <n v="2"/>
    <n v="2.5"/>
    <n v="7.46"/>
    <n v="0"/>
    <x v="9"/>
  </r>
  <r>
    <n v="119"/>
    <x v="40"/>
    <n v="99"/>
    <x v="2"/>
    <n v="3"/>
    <n v="3.5"/>
    <n v="7.28"/>
    <n v="0"/>
    <x v="39"/>
  </r>
  <r>
    <n v="120"/>
    <x v="11"/>
    <n v="104"/>
    <x v="3"/>
    <n v="3"/>
    <n v="3.5"/>
    <n v="8.84"/>
    <n v="1"/>
    <x v="47"/>
  </r>
  <r>
    <n v="121"/>
    <x v="45"/>
    <n v="117"/>
    <x v="3"/>
    <n v="5"/>
    <n v="5"/>
    <n v="9.56"/>
    <n v="1"/>
    <x v="20"/>
  </r>
  <r>
    <n v="122"/>
    <x v="20"/>
    <n v="119"/>
    <x v="3"/>
    <n v="4.5"/>
    <n v="4.5"/>
    <n v="9.48"/>
    <n v="1"/>
    <x v="20"/>
  </r>
  <r>
    <n v="123"/>
    <x v="25"/>
    <n v="106"/>
    <x v="0"/>
    <n v="1.5"/>
    <n v="2.5"/>
    <n v="8.36"/>
    <n v="0"/>
    <x v="41"/>
  </r>
  <r>
    <n v="124"/>
    <x v="7"/>
    <n v="108"/>
    <x v="1"/>
    <n v="3.5"/>
    <n v="3.5"/>
    <n v="8.2200000000000006"/>
    <n v="0"/>
    <x v="14"/>
  </r>
  <r>
    <n v="125"/>
    <x v="39"/>
    <n v="106"/>
    <x v="0"/>
    <n v="2.5"/>
    <n v="3"/>
    <n v="8.4700000000000006"/>
    <n v="0"/>
    <x v="41"/>
  </r>
  <r>
    <n v="126"/>
    <x v="26"/>
    <n v="100"/>
    <x v="1"/>
    <n v="2"/>
    <n v="3"/>
    <n v="8.66"/>
    <n v="1"/>
    <x v="18"/>
  </r>
  <r>
    <n v="127"/>
    <x v="9"/>
    <n v="113"/>
    <x v="1"/>
    <n v="4"/>
    <n v="3"/>
    <n v="9.32"/>
    <n v="1"/>
    <x v="50"/>
  </r>
  <r>
    <n v="128"/>
    <x v="16"/>
    <n v="112"/>
    <x v="1"/>
    <n v="2.5"/>
    <n v="2"/>
    <n v="8.7100000000000009"/>
    <n v="1"/>
    <x v="12"/>
  </r>
  <r>
    <n v="129"/>
    <x v="34"/>
    <n v="112"/>
    <x v="1"/>
    <n v="3.5"/>
    <n v="3"/>
    <n v="9.1"/>
    <n v="1"/>
    <x v="11"/>
  </r>
  <r>
    <n v="130"/>
    <x v="46"/>
    <n v="118"/>
    <x v="3"/>
    <n v="5"/>
    <n v="5"/>
    <n v="9.35"/>
    <n v="1"/>
    <x v="0"/>
  </r>
  <r>
    <n v="131"/>
    <x v="36"/>
    <n v="114"/>
    <x v="3"/>
    <n v="4"/>
    <n v="4.5"/>
    <n v="9.76"/>
    <n v="1"/>
    <x v="42"/>
  </r>
  <r>
    <n v="132"/>
    <x v="18"/>
    <n v="105"/>
    <x v="3"/>
    <n v="5"/>
    <n v="4.5"/>
    <n v="8.65"/>
    <n v="0"/>
    <x v="51"/>
  </r>
  <r>
    <n v="133"/>
    <x v="37"/>
    <n v="105"/>
    <x v="3"/>
    <n v="3.5"/>
    <n v="3.5"/>
    <n v="8.56"/>
    <n v="0"/>
    <x v="47"/>
  </r>
  <r>
    <n v="134"/>
    <x v="9"/>
    <n v="112"/>
    <x v="3"/>
    <n v="4"/>
    <n v="4.5"/>
    <n v="8.7799999999999994"/>
    <n v="0"/>
    <x v="46"/>
  </r>
  <r>
    <n v="135"/>
    <x v="46"/>
    <n v="113"/>
    <x v="3"/>
    <n v="4"/>
    <n v="4"/>
    <n v="9.2799999999999994"/>
    <n v="1"/>
    <x v="34"/>
  </r>
  <r>
    <n v="136"/>
    <x v="4"/>
    <n v="109"/>
    <x v="0"/>
    <n v="3.5"/>
    <n v="4"/>
    <n v="8.77"/>
    <n v="1"/>
    <x v="35"/>
  </r>
  <r>
    <n v="137"/>
    <x v="19"/>
    <n v="103"/>
    <x v="1"/>
    <n v="5"/>
    <n v="4"/>
    <n v="8.4499999999999993"/>
    <n v="0"/>
    <x v="1"/>
  </r>
  <r>
    <n v="138"/>
    <x v="2"/>
    <n v="100"/>
    <x v="2"/>
    <n v="1.5"/>
    <n v="3"/>
    <n v="8.16"/>
    <n v="1"/>
    <x v="47"/>
  </r>
  <r>
    <n v="139"/>
    <x v="34"/>
    <n v="116"/>
    <x v="2"/>
    <n v="4.5"/>
    <n v="3"/>
    <n v="9.08"/>
    <n v="1"/>
    <x v="3"/>
  </r>
  <r>
    <n v="140"/>
    <x v="17"/>
    <n v="109"/>
    <x v="4"/>
    <n v="3.5"/>
    <n v="3.5"/>
    <n v="9.1199999999999992"/>
    <n v="0"/>
    <x v="12"/>
  </r>
  <r>
    <n v="141"/>
    <x v="35"/>
    <n v="110"/>
    <x v="2"/>
    <n v="4"/>
    <n v="3"/>
    <n v="9.15"/>
    <n v="1"/>
    <x v="11"/>
  </r>
  <r>
    <n v="142"/>
    <x v="33"/>
    <n v="118"/>
    <x v="2"/>
    <n v="4.5"/>
    <n v="3.5"/>
    <n v="9.36"/>
    <n v="1"/>
    <x v="5"/>
  </r>
  <r>
    <n v="143"/>
    <x v="28"/>
    <n v="115"/>
    <x v="3"/>
    <n v="4"/>
    <n v="3.5"/>
    <n v="9.44"/>
    <n v="1"/>
    <x v="0"/>
  </r>
  <r>
    <n v="144"/>
    <x v="22"/>
    <n v="120"/>
    <x v="0"/>
    <n v="4.5"/>
    <n v="4"/>
    <n v="9.92"/>
    <n v="1"/>
    <x v="22"/>
  </r>
  <r>
    <n v="145"/>
    <x v="10"/>
    <n v="112"/>
    <x v="2"/>
    <n v="3"/>
    <n v="3.5"/>
    <n v="8.9600000000000009"/>
    <n v="1"/>
    <x v="3"/>
  </r>
  <r>
    <n v="146"/>
    <x v="29"/>
    <n v="113"/>
    <x v="2"/>
    <n v="2"/>
    <n v="2.5"/>
    <n v="8.64"/>
    <n v="1"/>
    <x v="52"/>
  </r>
  <r>
    <n v="147"/>
    <x v="38"/>
    <n v="105"/>
    <x v="1"/>
    <n v="2"/>
    <n v="2.5"/>
    <n v="8.48"/>
    <n v="0"/>
    <x v="6"/>
  </r>
  <r>
    <n v="148"/>
    <x v="34"/>
    <n v="114"/>
    <x v="1"/>
    <n v="3"/>
    <n v="3"/>
    <n v="9.11"/>
    <n v="1"/>
    <x v="53"/>
  </r>
  <r>
    <n v="149"/>
    <x v="36"/>
    <n v="116"/>
    <x v="0"/>
    <n v="4"/>
    <n v="3.5"/>
    <n v="9.8000000000000007"/>
    <n v="1"/>
    <x v="42"/>
  </r>
  <r>
    <n v="150"/>
    <x v="14"/>
    <n v="106"/>
    <x v="2"/>
    <n v="3.5"/>
    <n v="3"/>
    <n v="8.26"/>
    <n v="1"/>
    <x v="46"/>
  </r>
  <r>
    <n v="151"/>
    <x v="20"/>
    <n v="114"/>
    <x v="0"/>
    <n v="4"/>
    <n v="4"/>
    <n v="9.43"/>
    <n v="1"/>
    <x v="43"/>
  </r>
  <r>
    <n v="152"/>
    <x v="33"/>
    <n v="116"/>
    <x v="3"/>
    <n v="5"/>
    <n v="5"/>
    <n v="9.2799999999999994"/>
    <n v="1"/>
    <x v="20"/>
  </r>
  <r>
    <n v="153"/>
    <x v="6"/>
    <n v="112"/>
    <x v="3"/>
    <n v="5"/>
    <n v="5"/>
    <n v="9.06"/>
    <n v="1"/>
    <x v="33"/>
  </r>
  <r>
    <n v="154"/>
    <x v="1"/>
    <n v="105"/>
    <x v="1"/>
    <n v="3"/>
    <n v="4"/>
    <n v="8.75"/>
    <n v="0"/>
    <x v="46"/>
  </r>
  <r>
    <n v="155"/>
    <x v="34"/>
    <n v="108"/>
    <x v="1"/>
    <n v="3"/>
    <n v="3.5"/>
    <n v="8.89"/>
    <n v="0"/>
    <x v="3"/>
  </r>
  <r>
    <n v="156"/>
    <x v="19"/>
    <n v="109"/>
    <x v="1"/>
    <n v="3"/>
    <n v="3"/>
    <n v="8.69"/>
    <n v="0"/>
    <x v="51"/>
  </r>
  <r>
    <n v="157"/>
    <x v="38"/>
    <n v="105"/>
    <x v="1"/>
    <n v="2"/>
    <n v="2.5"/>
    <n v="8.34"/>
    <n v="0"/>
    <x v="19"/>
  </r>
  <r>
    <n v="158"/>
    <x v="37"/>
    <n v="104"/>
    <x v="2"/>
    <n v="2"/>
    <n v="2.5"/>
    <n v="8.26"/>
    <n v="0"/>
    <x v="4"/>
  </r>
  <r>
    <n v="159"/>
    <x v="42"/>
    <n v="106"/>
    <x v="2"/>
    <n v="2"/>
    <n v="2.5"/>
    <n v="8.14"/>
    <n v="0"/>
    <x v="14"/>
  </r>
  <r>
    <n v="160"/>
    <x v="47"/>
    <n v="100"/>
    <x v="4"/>
    <n v="1.5"/>
    <n v="2"/>
    <n v="7.9"/>
    <n v="0"/>
    <x v="10"/>
  </r>
  <r>
    <n v="161"/>
    <x v="38"/>
    <n v="103"/>
    <x v="4"/>
    <n v="1.5"/>
    <n v="2"/>
    <n v="7.86"/>
    <n v="0"/>
    <x v="41"/>
  </r>
  <r>
    <n v="162"/>
    <x v="23"/>
    <n v="99"/>
    <x v="4"/>
    <n v="1.5"/>
    <n v="3"/>
    <n v="7.46"/>
    <n v="0"/>
    <x v="31"/>
  </r>
  <r>
    <n v="163"/>
    <x v="17"/>
    <n v="109"/>
    <x v="1"/>
    <n v="3"/>
    <n v="3"/>
    <n v="8.5"/>
    <n v="0"/>
    <x v="54"/>
  </r>
  <r>
    <n v="164"/>
    <x v="15"/>
    <n v="105"/>
    <x v="1"/>
    <n v="3.5"/>
    <n v="3"/>
    <n v="8.56"/>
    <n v="0"/>
    <x v="7"/>
  </r>
  <r>
    <n v="165"/>
    <x v="35"/>
    <n v="111"/>
    <x v="0"/>
    <n v="4.5"/>
    <n v="4"/>
    <n v="9.01"/>
    <n v="1"/>
    <x v="52"/>
  </r>
  <r>
    <n v="166"/>
    <x v="3"/>
    <n v="110"/>
    <x v="3"/>
    <n v="4.5"/>
    <n v="4"/>
    <n v="8.9700000000000006"/>
    <n v="0"/>
    <x v="12"/>
  </r>
  <r>
    <n v="167"/>
    <x v="8"/>
    <n v="102"/>
    <x v="1"/>
    <n v="3.5"/>
    <n v="5"/>
    <n v="8.33"/>
    <n v="0"/>
    <x v="4"/>
  </r>
  <r>
    <n v="168"/>
    <x v="32"/>
    <n v="102"/>
    <x v="1"/>
    <n v="2"/>
    <n v="3"/>
    <n v="8.27"/>
    <n v="0"/>
    <x v="18"/>
  </r>
  <r>
    <n v="169"/>
    <x v="48"/>
    <n v="97"/>
    <x v="2"/>
    <n v="2"/>
    <n v="4"/>
    <n v="7.8"/>
    <n v="1"/>
    <x v="18"/>
  </r>
  <r>
    <n v="170"/>
    <x v="14"/>
    <n v="99"/>
    <x v="2"/>
    <n v="2.5"/>
    <n v="3"/>
    <n v="7.98"/>
    <n v="0"/>
    <x v="4"/>
  </r>
  <r>
    <n v="171"/>
    <x v="19"/>
    <n v="101"/>
    <x v="2"/>
    <n v="2.5"/>
    <n v="3.5"/>
    <n v="8.0399999999999991"/>
    <n v="1"/>
    <x v="7"/>
  </r>
  <r>
    <n v="172"/>
    <x v="20"/>
    <n v="117"/>
    <x v="3"/>
    <n v="4"/>
    <n v="4.5"/>
    <n v="9.07"/>
    <n v="1"/>
    <x v="34"/>
  </r>
  <r>
    <n v="173"/>
    <x v="3"/>
    <n v="110"/>
    <x v="0"/>
    <n v="4"/>
    <n v="5"/>
    <n v="9.1300000000000008"/>
    <n v="1"/>
    <x v="33"/>
  </r>
  <r>
    <n v="174"/>
    <x v="9"/>
    <n v="113"/>
    <x v="0"/>
    <n v="4"/>
    <n v="4.5"/>
    <n v="9.23"/>
    <n v="1"/>
    <x v="34"/>
  </r>
  <r>
    <n v="175"/>
    <x v="6"/>
    <n v="111"/>
    <x v="0"/>
    <n v="4"/>
    <n v="4"/>
    <n v="8.9700000000000006"/>
    <n v="1"/>
    <x v="32"/>
  </r>
  <r>
    <n v="176"/>
    <x v="29"/>
    <n v="111"/>
    <x v="0"/>
    <n v="4.5"/>
    <n v="3.5"/>
    <n v="8.8699999999999992"/>
    <n v="1"/>
    <x v="50"/>
  </r>
  <r>
    <n v="177"/>
    <x v="35"/>
    <n v="119"/>
    <x v="0"/>
    <n v="4.5"/>
    <n v="4.5"/>
    <n v="9.16"/>
    <n v="1"/>
    <x v="5"/>
  </r>
  <r>
    <n v="178"/>
    <x v="16"/>
    <n v="110"/>
    <x v="1"/>
    <n v="3.5"/>
    <n v="3.5"/>
    <n v="9.0399999999999991"/>
    <n v="0"/>
    <x v="35"/>
  </r>
  <r>
    <n v="179"/>
    <x v="37"/>
    <n v="108"/>
    <x v="1"/>
    <n v="2.5"/>
    <n v="3"/>
    <n v="8.1199999999999992"/>
    <n v="0"/>
    <x v="2"/>
  </r>
  <r>
    <n v="180"/>
    <x v="13"/>
    <n v="102"/>
    <x v="1"/>
    <n v="3"/>
    <n v="3"/>
    <n v="8.27"/>
    <n v="0"/>
    <x v="55"/>
  </r>
  <r>
    <n v="181"/>
    <x v="26"/>
    <n v="104"/>
    <x v="1"/>
    <n v="3.5"/>
    <n v="3"/>
    <n v="8.16"/>
    <n v="0"/>
    <x v="47"/>
  </r>
  <r>
    <n v="182"/>
    <x v="43"/>
    <n v="107"/>
    <x v="2"/>
    <n v="2.5"/>
    <n v="2.5"/>
    <n v="8.42"/>
    <n v="0"/>
    <x v="47"/>
  </r>
  <r>
    <n v="183"/>
    <x v="30"/>
    <n v="100"/>
    <x v="2"/>
    <n v="3"/>
    <n v="3.5"/>
    <n v="7.88"/>
    <n v="0"/>
    <x v="7"/>
  </r>
  <r>
    <n v="184"/>
    <x v="4"/>
    <n v="110"/>
    <x v="1"/>
    <n v="4"/>
    <n v="4"/>
    <n v="8.8000000000000007"/>
    <n v="0"/>
    <x v="6"/>
  </r>
  <r>
    <n v="185"/>
    <x v="2"/>
    <n v="106"/>
    <x v="2"/>
    <n v="2.5"/>
    <n v="4"/>
    <n v="8.32"/>
    <n v="0"/>
    <x v="2"/>
  </r>
  <r>
    <n v="186"/>
    <x v="11"/>
    <n v="113"/>
    <x v="0"/>
    <n v="4.5"/>
    <n v="4.5"/>
    <n v="9.11"/>
    <n v="1"/>
    <x v="34"/>
  </r>
  <r>
    <n v="187"/>
    <x v="15"/>
    <n v="107"/>
    <x v="1"/>
    <n v="3.5"/>
    <n v="3"/>
    <n v="8.68"/>
    <n v="1"/>
    <x v="11"/>
  </r>
  <r>
    <n v="188"/>
    <x v="45"/>
    <n v="118"/>
    <x v="3"/>
    <n v="4.5"/>
    <n v="3.5"/>
    <n v="9.44"/>
    <n v="1"/>
    <x v="43"/>
  </r>
  <r>
    <n v="189"/>
    <x v="28"/>
    <n v="115"/>
    <x v="3"/>
    <n v="4.5"/>
    <n v="3.5"/>
    <n v="9.36"/>
    <n v="1"/>
    <x v="43"/>
  </r>
  <r>
    <n v="190"/>
    <x v="1"/>
    <n v="112"/>
    <x v="3"/>
    <n v="5"/>
    <n v="5"/>
    <n v="9.08"/>
    <n v="1"/>
    <x v="27"/>
  </r>
  <r>
    <n v="191"/>
    <x v="1"/>
    <n v="111"/>
    <x v="3"/>
    <n v="4.5"/>
    <n v="4"/>
    <n v="9.16"/>
    <n v="1"/>
    <x v="5"/>
  </r>
  <r>
    <n v="192"/>
    <x v="9"/>
    <n v="110"/>
    <x v="3"/>
    <n v="4"/>
    <n v="5"/>
    <n v="8.98"/>
    <n v="1"/>
    <x v="32"/>
  </r>
  <r>
    <n v="193"/>
    <x v="3"/>
    <n v="114"/>
    <x v="3"/>
    <n v="4.5"/>
    <n v="4"/>
    <n v="8.94"/>
    <n v="1"/>
    <x v="33"/>
  </r>
  <r>
    <n v="194"/>
    <x v="21"/>
    <n v="118"/>
    <x v="3"/>
    <n v="4.5"/>
    <n v="5"/>
    <n v="9.5299999999999994"/>
    <n v="1"/>
    <x v="20"/>
  </r>
  <r>
    <n v="195"/>
    <x v="2"/>
    <n v="109"/>
    <x v="1"/>
    <n v="3.5"/>
    <n v="3"/>
    <n v="8.76"/>
    <n v="0"/>
    <x v="51"/>
  </r>
  <r>
    <n v="196"/>
    <x v="13"/>
    <n v="107"/>
    <x v="2"/>
    <n v="3"/>
    <n v="3.5"/>
    <n v="8.52"/>
    <n v="1"/>
    <x v="12"/>
  </r>
  <r>
    <n v="197"/>
    <x v="42"/>
    <n v="105"/>
    <x v="2"/>
    <n v="3"/>
    <n v="2.5"/>
    <n v="8.26"/>
    <n v="0"/>
    <x v="55"/>
  </r>
  <r>
    <n v="198"/>
    <x v="25"/>
    <n v="106"/>
    <x v="2"/>
    <n v="3.5"/>
    <n v="2.5"/>
    <n v="8.33"/>
    <n v="0"/>
    <x v="55"/>
  </r>
  <r>
    <n v="199"/>
    <x v="14"/>
    <n v="104"/>
    <x v="1"/>
    <n v="4.5"/>
    <n v="4.5"/>
    <n v="8.43"/>
    <n v="0"/>
    <x v="19"/>
  </r>
  <r>
    <n v="200"/>
    <x v="32"/>
    <n v="107"/>
    <x v="1"/>
    <n v="4"/>
    <n v="4.5"/>
    <n v="8.69"/>
    <n v="0"/>
    <x v="2"/>
  </r>
  <r>
    <n v="201"/>
    <x v="15"/>
    <n v="103"/>
    <x v="1"/>
    <n v="2.5"/>
    <n v="3"/>
    <n v="8.5399999999999991"/>
    <n v="1"/>
    <x v="55"/>
  </r>
  <r>
    <n v="202"/>
    <x v="38"/>
    <n v="110"/>
    <x v="2"/>
    <n v="3.5"/>
    <n v="3"/>
    <n v="8.4600000000000009"/>
    <n v="1"/>
    <x v="2"/>
  </r>
  <r>
    <n v="203"/>
    <x v="22"/>
    <n v="120"/>
    <x v="3"/>
    <n v="4.5"/>
    <n v="4.5"/>
    <n v="9.91"/>
    <n v="1"/>
    <x v="22"/>
  </r>
  <r>
    <n v="204"/>
    <x v="20"/>
    <n v="120"/>
    <x v="3"/>
    <n v="4"/>
    <n v="5"/>
    <n v="9.8699999999999992"/>
    <n v="1"/>
    <x v="22"/>
  </r>
  <r>
    <n v="205"/>
    <x v="23"/>
    <n v="105"/>
    <x v="1"/>
    <n v="3.5"/>
    <n v="4"/>
    <n v="8.5399999999999991"/>
    <n v="0"/>
    <x v="48"/>
  </r>
  <r>
    <n v="206"/>
    <x v="24"/>
    <n v="99"/>
    <x v="2"/>
    <n v="2.5"/>
    <n v="3"/>
    <n v="7.65"/>
    <n v="0"/>
    <x v="41"/>
  </r>
  <r>
    <n v="207"/>
    <x v="38"/>
    <n v="99"/>
    <x v="2"/>
    <n v="3.5"/>
    <n v="3"/>
    <n v="7.89"/>
    <n v="0"/>
    <x v="17"/>
  </r>
  <r>
    <n v="208"/>
    <x v="25"/>
    <n v="102"/>
    <x v="1"/>
    <n v="3.5"/>
    <n v="4"/>
    <n v="8.02"/>
    <n v="1"/>
    <x v="16"/>
  </r>
  <r>
    <n v="209"/>
    <x v="43"/>
    <n v="106"/>
    <x v="2"/>
    <n v="3"/>
    <n v="3"/>
    <n v="8.16"/>
    <n v="0"/>
    <x v="18"/>
  </r>
  <r>
    <n v="210"/>
    <x v="39"/>
    <n v="104"/>
    <x v="1"/>
    <n v="3.5"/>
    <n v="4"/>
    <n v="8.1199999999999992"/>
    <n v="1"/>
    <x v="7"/>
  </r>
  <r>
    <n v="211"/>
    <x v="10"/>
    <n v="108"/>
    <x v="0"/>
    <n v="4.5"/>
    <n v="4"/>
    <n v="9.06"/>
    <n v="1"/>
    <x v="46"/>
  </r>
  <r>
    <n v="212"/>
    <x v="12"/>
    <n v="110"/>
    <x v="0"/>
    <n v="5"/>
    <n v="4"/>
    <n v="9.14"/>
    <n v="1"/>
    <x v="35"/>
  </r>
  <r>
    <n v="213"/>
    <x v="27"/>
    <n v="120"/>
    <x v="0"/>
    <n v="5"/>
    <n v="5"/>
    <n v="9.66"/>
    <n v="1"/>
    <x v="21"/>
  </r>
  <r>
    <n v="214"/>
    <x v="46"/>
    <n v="119"/>
    <x v="3"/>
    <n v="5"/>
    <n v="4.5"/>
    <n v="9.7799999999999994"/>
    <n v="1"/>
    <x v="42"/>
  </r>
  <r>
    <n v="215"/>
    <x v="28"/>
    <n v="117"/>
    <x v="0"/>
    <n v="4.5"/>
    <n v="5"/>
    <n v="9.42"/>
    <n v="1"/>
    <x v="20"/>
  </r>
  <r>
    <n v="216"/>
    <x v="5"/>
    <n v="116"/>
    <x v="3"/>
    <n v="5"/>
    <n v="4.5"/>
    <n v="9.36"/>
    <n v="1"/>
    <x v="43"/>
  </r>
  <r>
    <n v="217"/>
    <x v="3"/>
    <n v="112"/>
    <x v="0"/>
    <n v="4.5"/>
    <n v="4.5"/>
    <n v="9.26"/>
    <n v="1"/>
    <x v="26"/>
  </r>
  <r>
    <n v="218"/>
    <x v="6"/>
    <n v="109"/>
    <x v="0"/>
    <n v="4"/>
    <n v="4"/>
    <n v="9.1300000000000008"/>
    <n v="1"/>
    <x v="50"/>
  </r>
  <r>
    <n v="219"/>
    <x v="1"/>
    <n v="110"/>
    <x v="0"/>
    <n v="3"/>
    <n v="3.5"/>
    <n v="8.9700000000000006"/>
    <n v="1"/>
    <x v="11"/>
  </r>
  <r>
    <n v="220"/>
    <x v="19"/>
    <n v="104"/>
    <x v="1"/>
    <n v="3.5"/>
    <n v="3.5"/>
    <n v="8.42"/>
    <n v="0"/>
    <x v="25"/>
  </r>
  <r>
    <n v="221"/>
    <x v="32"/>
    <n v="103"/>
    <x v="1"/>
    <n v="4"/>
    <n v="4"/>
    <n v="8.75"/>
    <n v="0"/>
    <x v="1"/>
  </r>
  <r>
    <n v="222"/>
    <x v="2"/>
    <n v="110"/>
    <x v="1"/>
    <n v="3.5"/>
    <n v="4"/>
    <n v="8.56"/>
    <n v="0"/>
    <x v="6"/>
  </r>
  <r>
    <n v="223"/>
    <x v="1"/>
    <n v="113"/>
    <x v="0"/>
    <n v="4.5"/>
    <n v="4"/>
    <n v="8.7899999999999991"/>
    <n v="0"/>
    <x v="1"/>
  </r>
  <r>
    <n v="224"/>
    <x v="7"/>
    <n v="109"/>
    <x v="2"/>
    <n v="3"/>
    <n v="4"/>
    <n v="8.4499999999999993"/>
    <n v="0"/>
    <x v="47"/>
  </r>
  <r>
    <n v="225"/>
    <x v="43"/>
    <n v="105"/>
    <x v="2"/>
    <n v="3"/>
    <n v="2"/>
    <n v="8.23"/>
    <n v="0"/>
    <x v="54"/>
  </r>
  <r>
    <n v="226"/>
    <x v="40"/>
    <n v="99"/>
    <x v="2"/>
    <n v="2.5"/>
    <n v="2.5"/>
    <n v="8.0299999999999994"/>
    <n v="0"/>
    <x v="14"/>
  </r>
  <r>
    <n v="227"/>
    <x v="42"/>
    <n v="110"/>
    <x v="2"/>
    <n v="3.5"/>
    <n v="4"/>
    <n v="8.4499999999999993"/>
    <n v="0"/>
    <x v="17"/>
  </r>
  <r>
    <n v="228"/>
    <x v="19"/>
    <n v="110"/>
    <x v="2"/>
    <n v="3.5"/>
    <n v="3"/>
    <n v="8.5299999999999994"/>
    <n v="0"/>
    <x v="18"/>
  </r>
  <r>
    <n v="229"/>
    <x v="17"/>
    <n v="112"/>
    <x v="1"/>
    <n v="4"/>
    <n v="3.5"/>
    <n v="8.67"/>
    <n v="0"/>
    <x v="47"/>
  </r>
  <r>
    <n v="230"/>
    <x v="1"/>
    <n v="111"/>
    <x v="0"/>
    <n v="3"/>
    <n v="3"/>
    <n v="9.01"/>
    <n v="1"/>
    <x v="35"/>
  </r>
  <r>
    <n v="231"/>
    <x v="32"/>
    <n v="104"/>
    <x v="1"/>
    <n v="4"/>
    <n v="4.5"/>
    <n v="8.65"/>
    <n v="0"/>
    <x v="55"/>
  </r>
  <r>
    <n v="232"/>
    <x v="16"/>
    <n v="106"/>
    <x v="1"/>
    <n v="3.5"/>
    <n v="2.5"/>
    <n v="8.33"/>
    <n v="1"/>
    <x v="25"/>
  </r>
  <r>
    <n v="233"/>
    <x v="19"/>
    <n v="107"/>
    <x v="2"/>
    <n v="2.5"/>
    <n v="3.5"/>
    <n v="8.27"/>
    <n v="0"/>
    <x v="48"/>
  </r>
  <r>
    <n v="234"/>
    <x v="31"/>
    <n v="100"/>
    <x v="2"/>
    <n v="2.5"/>
    <n v="3.5"/>
    <n v="8.07"/>
    <n v="0"/>
    <x v="18"/>
  </r>
  <r>
    <n v="235"/>
    <x v="5"/>
    <n v="113"/>
    <x v="3"/>
    <n v="5"/>
    <n v="4"/>
    <n v="9.31"/>
    <n v="1"/>
    <x v="26"/>
  </r>
  <r>
    <n v="236"/>
    <x v="34"/>
    <n v="111"/>
    <x v="3"/>
    <n v="4.5"/>
    <n v="4"/>
    <n v="9.23"/>
    <n v="1"/>
    <x v="27"/>
  </r>
  <r>
    <n v="237"/>
    <x v="10"/>
    <n v="112"/>
    <x v="0"/>
    <n v="4"/>
    <n v="4.5"/>
    <n v="9.17"/>
    <n v="1"/>
    <x v="50"/>
  </r>
  <r>
    <n v="238"/>
    <x v="35"/>
    <n v="114"/>
    <x v="3"/>
    <n v="4.5"/>
    <n v="5"/>
    <n v="9.19"/>
    <n v="1"/>
    <x v="33"/>
  </r>
  <r>
    <n v="239"/>
    <x v="25"/>
    <n v="104"/>
    <x v="1"/>
    <n v="2"/>
    <n v="3.5"/>
    <n v="8.3699999999999992"/>
    <n v="0"/>
    <x v="19"/>
  </r>
  <r>
    <n v="240"/>
    <x v="30"/>
    <n v="100"/>
    <x v="4"/>
    <n v="1.5"/>
    <n v="2"/>
    <n v="7.89"/>
    <n v="0"/>
    <x v="49"/>
  </r>
  <r>
    <n v="241"/>
    <x v="40"/>
    <n v="101"/>
    <x v="4"/>
    <n v="2.5"/>
    <n v="3"/>
    <n v="7.68"/>
    <n v="0"/>
    <x v="56"/>
  </r>
  <r>
    <n v="242"/>
    <x v="15"/>
    <n v="103"/>
    <x v="2"/>
    <n v="2.5"/>
    <n v="2"/>
    <n v="8.15"/>
    <n v="0"/>
    <x v="4"/>
  </r>
  <r>
    <n v="243"/>
    <x v="1"/>
    <n v="115"/>
    <x v="1"/>
    <n v="3.5"/>
    <n v="3"/>
    <n v="8.76"/>
    <n v="1"/>
    <x v="19"/>
  </r>
  <r>
    <n v="244"/>
    <x v="10"/>
    <n v="114"/>
    <x v="1"/>
    <n v="3.5"/>
    <n v="3"/>
    <n v="9.0399999999999991"/>
    <n v="1"/>
    <x v="1"/>
  </r>
  <r>
    <n v="245"/>
    <x v="4"/>
    <n v="107"/>
    <x v="2"/>
    <n v="2.5"/>
    <n v="4"/>
    <n v="8.56"/>
    <n v="0"/>
    <x v="17"/>
  </r>
  <r>
    <n v="246"/>
    <x v="12"/>
    <n v="110"/>
    <x v="0"/>
    <n v="4"/>
    <n v="2.5"/>
    <n v="9.02"/>
    <n v="1"/>
    <x v="52"/>
  </r>
  <r>
    <n v="247"/>
    <x v="2"/>
    <n v="105"/>
    <x v="1"/>
    <n v="3"/>
    <n v="3.5"/>
    <n v="8.73"/>
    <n v="0"/>
    <x v="2"/>
  </r>
  <r>
    <n v="248"/>
    <x v="14"/>
    <n v="104"/>
    <x v="2"/>
    <n v="2.5"/>
    <n v="3.5"/>
    <n v="8.48"/>
    <n v="0"/>
    <x v="47"/>
  </r>
  <r>
    <n v="249"/>
    <x v="1"/>
    <n v="110"/>
    <x v="1"/>
    <n v="3.5"/>
    <n v="4"/>
    <n v="8.8699999999999992"/>
    <n v="1"/>
    <x v="3"/>
  </r>
  <r>
    <n v="250"/>
    <x v="6"/>
    <n v="111"/>
    <x v="1"/>
    <n v="3.5"/>
    <n v="4"/>
    <n v="8.83"/>
    <n v="1"/>
    <x v="51"/>
  </r>
  <r>
    <n v="251"/>
    <x v="29"/>
    <n v="104"/>
    <x v="1"/>
    <n v="3"/>
    <n v="2.5"/>
    <n v="8.57"/>
    <n v="1"/>
    <x v="25"/>
  </r>
  <r>
    <n v="252"/>
    <x v="2"/>
    <n v="99"/>
    <x v="2"/>
    <n v="2.5"/>
    <n v="3"/>
    <n v="9"/>
    <n v="0"/>
    <x v="19"/>
  </r>
  <r>
    <n v="253"/>
    <x v="17"/>
    <n v="100"/>
    <x v="2"/>
    <n v="2.5"/>
    <n v="3.5"/>
    <n v="8.5399999999999991"/>
    <n v="1"/>
    <x v="47"/>
  </r>
  <r>
    <n v="254"/>
    <x v="45"/>
    <n v="115"/>
    <x v="0"/>
    <n v="4.5"/>
    <n v="4.5"/>
    <n v="9.68"/>
    <n v="1"/>
    <x v="43"/>
  </r>
  <r>
    <n v="255"/>
    <x v="6"/>
    <n v="114"/>
    <x v="0"/>
    <n v="4"/>
    <n v="5"/>
    <n v="9.1199999999999992"/>
    <n v="0"/>
    <x v="50"/>
  </r>
  <r>
    <n v="256"/>
    <x v="13"/>
    <n v="110"/>
    <x v="0"/>
    <n v="4"/>
    <n v="4.5"/>
    <n v="8.3699999999999992"/>
    <n v="0"/>
    <x v="46"/>
  </r>
  <r>
    <n v="257"/>
    <x v="37"/>
    <n v="99"/>
    <x v="1"/>
    <n v="4"/>
    <n v="4"/>
    <n v="8.56"/>
    <n v="0"/>
    <x v="1"/>
  </r>
  <r>
    <n v="258"/>
    <x v="1"/>
    <n v="100"/>
    <x v="1"/>
    <n v="4"/>
    <n v="5"/>
    <n v="8.64"/>
    <n v="1"/>
    <x v="12"/>
  </r>
  <r>
    <n v="259"/>
    <x v="34"/>
    <n v="102"/>
    <x v="0"/>
    <n v="5"/>
    <n v="5"/>
    <n v="8.76"/>
    <n v="1"/>
    <x v="51"/>
  </r>
  <r>
    <n v="260"/>
    <x v="28"/>
    <n v="119"/>
    <x v="0"/>
    <n v="5"/>
    <n v="4.5"/>
    <n v="9.34"/>
    <n v="1"/>
    <x v="5"/>
  </r>
  <r>
    <n v="261"/>
    <x v="11"/>
    <n v="108"/>
    <x v="3"/>
    <n v="5"/>
    <n v="3.5"/>
    <n v="9.1300000000000008"/>
    <n v="1"/>
    <x v="32"/>
  </r>
  <r>
    <n v="262"/>
    <x v="19"/>
    <n v="104"/>
    <x v="1"/>
    <n v="3.5"/>
    <n v="4"/>
    <n v="8.09"/>
    <n v="0"/>
    <x v="47"/>
  </r>
  <r>
    <n v="263"/>
    <x v="7"/>
    <n v="103"/>
    <x v="2"/>
    <n v="2.5"/>
    <n v="4"/>
    <n v="8.36"/>
    <n v="1"/>
    <x v="19"/>
  </r>
  <r>
    <n v="264"/>
    <x v="1"/>
    <n v="111"/>
    <x v="1"/>
    <n v="2.5"/>
    <n v="1.5"/>
    <n v="8.7899999999999991"/>
    <n v="1"/>
    <x v="19"/>
  </r>
  <r>
    <n v="265"/>
    <x v="10"/>
    <n v="110"/>
    <x v="2"/>
    <n v="3"/>
    <n v="2.5"/>
    <n v="8.76"/>
    <n v="1"/>
    <x v="6"/>
  </r>
  <r>
    <n v="266"/>
    <x v="32"/>
    <n v="102"/>
    <x v="1"/>
    <n v="2.5"/>
    <n v="2.5"/>
    <n v="8.68"/>
    <n v="0"/>
    <x v="47"/>
  </r>
  <r>
    <n v="267"/>
    <x v="19"/>
    <n v="105"/>
    <x v="2"/>
    <n v="2"/>
    <n v="2.5"/>
    <n v="8.4499999999999993"/>
    <n v="0"/>
    <x v="2"/>
  </r>
  <r>
    <n v="268"/>
    <x v="4"/>
    <n v="107"/>
    <x v="1"/>
    <n v="3"/>
    <n v="3.5"/>
    <n v="8.17"/>
    <n v="1"/>
    <x v="55"/>
  </r>
  <r>
    <n v="269"/>
    <x v="11"/>
    <n v="113"/>
    <x v="0"/>
    <n v="4.5"/>
    <n v="5"/>
    <n v="9.14"/>
    <n v="0"/>
    <x v="53"/>
  </r>
  <r>
    <n v="270"/>
    <x v="7"/>
    <n v="108"/>
    <x v="0"/>
    <n v="4.5"/>
    <n v="5"/>
    <n v="8.34"/>
    <n v="0"/>
    <x v="51"/>
  </r>
  <r>
    <n v="271"/>
    <x v="42"/>
    <n v="105"/>
    <x v="2"/>
    <n v="2.5"/>
    <n v="3"/>
    <n v="8.2200000000000006"/>
    <n v="1"/>
    <x v="2"/>
  </r>
  <r>
    <n v="272"/>
    <x v="30"/>
    <n v="96"/>
    <x v="2"/>
    <n v="1.5"/>
    <n v="2"/>
    <n v="7.86"/>
    <n v="0"/>
    <x v="15"/>
  </r>
  <r>
    <n v="273"/>
    <x v="41"/>
    <n v="95"/>
    <x v="4"/>
    <n v="1.5"/>
    <n v="1.5"/>
    <n v="7.64"/>
    <n v="0"/>
    <x v="30"/>
  </r>
  <r>
    <n v="274"/>
    <x v="19"/>
    <n v="99"/>
    <x v="4"/>
    <n v="1"/>
    <n v="1.5"/>
    <n v="8.01"/>
    <n v="1"/>
    <x v="10"/>
  </r>
  <r>
    <n v="275"/>
    <x v="38"/>
    <n v="100"/>
    <x v="4"/>
    <n v="2"/>
    <n v="2.5"/>
    <n v="7.95"/>
    <n v="0"/>
    <x v="28"/>
  </r>
  <r>
    <n v="276"/>
    <x v="3"/>
    <n v="110"/>
    <x v="1"/>
    <n v="3.5"/>
    <n v="3"/>
    <n v="8.9600000000000009"/>
    <n v="1"/>
    <x v="12"/>
  </r>
  <r>
    <n v="277"/>
    <x v="35"/>
    <n v="113"/>
    <x v="3"/>
    <n v="5"/>
    <n v="4.5"/>
    <n v="9.4499999999999993"/>
    <n v="1"/>
    <x v="34"/>
  </r>
  <r>
    <n v="278"/>
    <x v="29"/>
    <n v="101"/>
    <x v="2"/>
    <n v="2.5"/>
    <n v="3"/>
    <n v="8.6199999999999992"/>
    <n v="0"/>
    <x v="19"/>
  </r>
  <r>
    <n v="279"/>
    <x v="7"/>
    <n v="103"/>
    <x v="2"/>
    <n v="3"/>
    <n v="3.5"/>
    <n v="8.49"/>
    <n v="0"/>
    <x v="16"/>
  </r>
  <r>
    <n v="280"/>
    <x v="31"/>
    <n v="102"/>
    <x v="2"/>
    <n v="3"/>
    <n v="4"/>
    <n v="8.73"/>
    <n v="0"/>
    <x v="54"/>
  </r>
  <r>
    <n v="281"/>
    <x v="14"/>
    <n v="102"/>
    <x v="1"/>
    <n v="4.5"/>
    <n v="4"/>
    <n v="8.64"/>
    <n v="1"/>
    <x v="7"/>
  </r>
  <r>
    <n v="282"/>
    <x v="15"/>
    <n v="110"/>
    <x v="1"/>
    <n v="4"/>
    <n v="4.5"/>
    <n v="9.11"/>
    <n v="1"/>
    <x v="3"/>
  </r>
  <r>
    <n v="283"/>
    <x v="19"/>
    <n v="106"/>
    <x v="1"/>
    <n v="4"/>
    <n v="3.5"/>
    <n v="8.7899999999999991"/>
    <n v="1"/>
    <x v="52"/>
  </r>
  <r>
    <n v="284"/>
    <x v="6"/>
    <n v="111"/>
    <x v="1"/>
    <n v="2.5"/>
    <n v="3"/>
    <n v="8.9"/>
    <n v="1"/>
    <x v="3"/>
  </r>
  <r>
    <n v="285"/>
    <x v="22"/>
    <n v="112"/>
    <x v="0"/>
    <n v="5"/>
    <n v="4.5"/>
    <n v="9.66"/>
    <n v="1"/>
    <x v="20"/>
  </r>
  <r>
    <n v="286"/>
    <x v="28"/>
    <n v="116"/>
    <x v="3"/>
    <n v="4"/>
    <n v="4"/>
    <n v="9.26"/>
    <n v="1"/>
    <x v="43"/>
  </r>
  <r>
    <n v="287"/>
    <x v="21"/>
    <n v="118"/>
    <x v="3"/>
    <n v="4.5"/>
    <n v="4"/>
    <n v="9.19"/>
    <n v="1"/>
    <x v="0"/>
  </r>
  <r>
    <n v="288"/>
    <x v="1"/>
    <n v="114"/>
    <x v="3"/>
    <n v="5"/>
    <n v="4.5"/>
    <n v="9.08"/>
    <n v="1"/>
    <x v="34"/>
  </r>
  <r>
    <n v="289"/>
    <x v="4"/>
    <n v="104"/>
    <x v="0"/>
    <n v="5"/>
    <n v="5"/>
    <n v="9.02"/>
    <n v="0"/>
    <x v="35"/>
  </r>
  <r>
    <n v="290"/>
    <x v="32"/>
    <n v="109"/>
    <x v="1"/>
    <n v="4"/>
    <n v="3.5"/>
    <n v="9"/>
    <n v="0"/>
    <x v="46"/>
  </r>
  <r>
    <n v="291"/>
    <x v="13"/>
    <n v="105"/>
    <x v="2"/>
    <n v="2.5"/>
    <n v="3"/>
    <n v="7.65"/>
    <n v="0"/>
    <x v="28"/>
  </r>
  <r>
    <n v="292"/>
    <x v="26"/>
    <n v="102"/>
    <x v="2"/>
    <n v="1.5"/>
    <n v="2"/>
    <n v="7.87"/>
    <n v="0"/>
    <x v="36"/>
  </r>
  <r>
    <n v="293"/>
    <x v="8"/>
    <n v="99"/>
    <x v="2"/>
    <n v="1"/>
    <n v="2"/>
    <n v="7.97"/>
    <n v="0"/>
    <x v="36"/>
  </r>
  <r>
    <n v="294"/>
    <x v="19"/>
    <n v="98"/>
    <x v="4"/>
    <n v="3.5"/>
    <n v="3"/>
    <n v="8.18"/>
    <n v="1"/>
    <x v="18"/>
  </r>
  <r>
    <n v="295"/>
    <x v="2"/>
    <n v="101"/>
    <x v="2"/>
    <n v="2.5"/>
    <n v="2"/>
    <n v="8.32"/>
    <n v="1"/>
    <x v="14"/>
  </r>
  <r>
    <n v="296"/>
    <x v="15"/>
    <n v="100"/>
    <x v="2"/>
    <n v="3"/>
    <n v="2.5"/>
    <n v="8.57"/>
    <n v="0"/>
    <x v="7"/>
  </r>
  <r>
    <n v="297"/>
    <x v="25"/>
    <n v="107"/>
    <x v="1"/>
    <n v="3.5"/>
    <n v="3.5"/>
    <n v="8.67"/>
    <n v="0"/>
    <x v="1"/>
  </r>
  <r>
    <n v="298"/>
    <x v="29"/>
    <n v="120"/>
    <x v="1"/>
    <n v="4"/>
    <n v="4.5"/>
    <n v="9.11"/>
    <n v="0"/>
    <x v="33"/>
  </r>
  <r>
    <n v="299"/>
    <x v="5"/>
    <n v="114"/>
    <x v="1"/>
    <n v="4.5"/>
    <n v="4.5"/>
    <n v="9.24"/>
    <n v="1"/>
    <x v="5"/>
  </r>
  <r>
    <n v="300"/>
    <x v="43"/>
    <n v="112"/>
    <x v="1"/>
    <n v="3"/>
    <n v="3.5"/>
    <n v="8.65"/>
    <n v="0"/>
    <x v="47"/>
  </r>
  <r>
    <n v="301"/>
    <x v="37"/>
    <n v="106"/>
    <x v="2"/>
    <n v="2.5"/>
    <n v="2.5"/>
    <n v="8"/>
    <n v="0"/>
    <x v="13"/>
  </r>
  <r>
    <n v="302"/>
    <x v="16"/>
    <n v="108"/>
    <x v="2"/>
    <n v="2.5"/>
    <n v="3"/>
    <n v="8.76"/>
    <n v="0"/>
    <x v="16"/>
  </r>
  <r>
    <n v="303"/>
    <x v="3"/>
    <n v="105"/>
    <x v="2"/>
    <n v="3"/>
    <n v="3"/>
    <n v="8.4499999999999993"/>
    <n v="1"/>
    <x v="4"/>
  </r>
  <r>
    <n v="304"/>
    <x v="9"/>
    <n v="107"/>
    <x v="1"/>
    <n v="3.5"/>
    <n v="3.5"/>
    <n v="8.5500000000000007"/>
    <n v="1"/>
    <x v="55"/>
  </r>
  <r>
    <n v="305"/>
    <x v="32"/>
    <n v="106"/>
    <x v="2"/>
    <n v="2.5"/>
    <n v="2"/>
    <n v="8.43"/>
    <n v="0"/>
    <x v="13"/>
  </r>
  <r>
    <n v="306"/>
    <x v="6"/>
    <n v="109"/>
    <x v="1"/>
    <n v="3.5"/>
    <n v="3.5"/>
    <n v="8.8000000000000007"/>
    <n v="1"/>
    <x v="25"/>
  </r>
  <r>
    <n v="307"/>
    <x v="9"/>
    <n v="110"/>
    <x v="1"/>
    <n v="4"/>
    <n v="3.5"/>
    <n v="9.1"/>
    <n v="1"/>
    <x v="46"/>
  </r>
  <r>
    <n v="308"/>
    <x v="10"/>
    <n v="112"/>
    <x v="0"/>
    <n v="4"/>
    <n v="4"/>
    <n v="9"/>
    <n v="1"/>
    <x v="3"/>
  </r>
  <r>
    <n v="309"/>
    <x v="19"/>
    <n v="108"/>
    <x v="1"/>
    <n v="3.5"/>
    <n v="3"/>
    <n v="8.5299999999999994"/>
    <n v="0"/>
    <x v="48"/>
  </r>
  <r>
    <n v="310"/>
    <x v="7"/>
    <n v="110"/>
    <x v="0"/>
    <n v="3.5"/>
    <n v="3"/>
    <n v="8.6"/>
    <n v="0"/>
    <x v="19"/>
  </r>
  <r>
    <n v="311"/>
    <x v="29"/>
    <n v="104"/>
    <x v="1"/>
    <n v="3"/>
    <n v="3.5"/>
    <n v="8.74"/>
    <n v="1"/>
    <x v="1"/>
  </r>
  <r>
    <n v="312"/>
    <x v="12"/>
    <n v="108"/>
    <x v="0"/>
    <n v="4.5"/>
    <n v="4"/>
    <n v="9.18"/>
    <n v="1"/>
    <x v="11"/>
  </r>
  <r>
    <n v="313"/>
    <x v="14"/>
    <n v="107"/>
    <x v="0"/>
    <n v="4.5"/>
    <n v="4.5"/>
    <n v="9"/>
    <n v="1"/>
    <x v="12"/>
  </r>
  <r>
    <n v="314"/>
    <x v="39"/>
    <n v="100"/>
    <x v="1"/>
    <n v="3.5"/>
    <n v="3"/>
    <n v="8.0399999999999991"/>
    <n v="0"/>
    <x v="54"/>
  </r>
  <r>
    <n v="315"/>
    <x v="43"/>
    <n v="105"/>
    <x v="2"/>
    <n v="3"/>
    <n v="4"/>
    <n v="8.1300000000000008"/>
    <n v="0"/>
    <x v="16"/>
  </r>
  <r>
    <n v="316"/>
    <x v="7"/>
    <n v="104"/>
    <x v="2"/>
    <n v="2.5"/>
    <n v="3"/>
    <n v="8.07"/>
    <n v="0"/>
    <x v="4"/>
  </r>
  <r>
    <n v="317"/>
    <x v="23"/>
    <n v="101"/>
    <x v="2"/>
    <n v="1.5"/>
    <n v="2"/>
    <n v="7.86"/>
    <n v="0"/>
    <x v="15"/>
  </r>
  <r>
    <n v="318"/>
    <x v="26"/>
    <n v="99"/>
    <x v="4"/>
    <n v="1"/>
    <n v="2.5"/>
    <n v="8.01"/>
    <n v="0"/>
    <x v="28"/>
  </r>
  <r>
    <n v="319"/>
    <x v="1"/>
    <n v="111"/>
    <x v="1"/>
    <n v="2.5"/>
    <n v="2"/>
    <n v="8.8000000000000007"/>
    <n v="1"/>
    <x v="46"/>
  </r>
  <r>
    <n v="320"/>
    <x v="11"/>
    <n v="113"/>
    <x v="0"/>
    <n v="3.5"/>
    <n v="3"/>
    <n v="8.69"/>
    <n v="1"/>
    <x v="3"/>
  </r>
  <r>
    <n v="321"/>
    <x v="15"/>
    <n v="106"/>
    <x v="1"/>
    <n v="4"/>
    <n v="3.5"/>
    <n v="8.5"/>
    <n v="1"/>
    <x v="6"/>
  </r>
  <r>
    <n v="322"/>
    <x v="9"/>
    <n v="104"/>
    <x v="1"/>
    <n v="4"/>
    <n v="4"/>
    <n v="8.44"/>
    <n v="1"/>
    <x v="55"/>
  </r>
  <r>
    <n v="323"/>
    <x v="4"/>
    <n v="107"/>
    <x v="2"/>
    <n v="2.5"/>
    <n v="4"/>
    <n v="8.27"/>
    <n v="0"/>
    <x v="2"/>
  </r>
  <r>
    <n v="324"/>
    <x v="43"/>
    <n v="102"/>
    <x v="2"/>
    <n v="2"/>
    <n v="2.5"/>
    <n v="8.18"/>
    <n v="0"/>
    <x v="13"/>
  </r>
  <r>
    <n v="325"/>
    <x v="38"/>
    <n v="104"/>
    <x v="1"/>
    <n v="3"/>
    <n v="2.5"/>
    <n v="8.33"/>
    <n v="0"/>
    <x v="54"/>
  </r>
  <r>
    <n v="326"/>
    <x v="34"/>
    <n v="116"/>
    <x v="1"/>
    <n v="3.5"/>
    <n v="4"/>
    <n v="9.14"/>
    <n v="1"/>
    <x v="52"/>
  </r>
  <r>
    <n v="327"/>
    <x v="30"/>
    <n v="100"/>
    <x v="1"/>
    <n v="2"/>
    <n v="2"/>
    <n v="8.02"/>
    <n v="0"/>
    <x v="17"/>
  </r>
  <r>
    <n v="328"/>
    <x v="24"/>
    <n v="101"/>
    <x v="2"/>
    <n v="2.5"/>
    <n v="2"/>
    <n v="7.86"/>
    <n v="0"/>
    <x v="48"/>
  </r>
  <r>
    <n v="329"/>
    <x v="1"/>
    <n v="112"/>
    <x v="0"/>
    <n v="4"/>
    <n v="3.5"/>
    <n v="8.77"/>
    <n v="1"/>
    <x v="3"/>
  </r>
  <r>
    <n v="330"/>
    <x v="47"/>
    <n v="96"/>
    <x v="2"/>
    <n v="2.5"/>
    <n v="1.5"/>
    <n v="7.89"/>
    <n v="0"/>
    <x v="57"/>
  </r>
  <r>
    <n v="331"/>
    <x v="11"/>
    <n v="113"/>
    <x v="1"/>
    <n v="3.5"/>
    <n v="3"/>
    <n v="8.66"/>
    <n v="1"/>
    <x v="3"/>
  </r>
  <r>
    <n v="332"/>
    <x v="14"/>
    <n v="105"/>
    <x v="2"/>
    <n v="3"/>
    <n v="2"/>
    <n v="8.1199999999999992"/>
    <n v="1"/>
    <x v="55"/>
  </r>
  <r>
    <n v="333"/>
    <x v="7"/>
    <n v="106"/>
    <x v="1"/>
    <n v="3.5"/>
    <n v="2.5"/>
    <n v="8.2100000000000009"/>
    <n v="1"/>
    <x v="6"/>
  </r>
  <r>
    <n v="334"/>
    <x v="16"/>
    <n v="108"/>
    <x v="1"/>
    <n v="3"/>
    <n v="3.5"/>
    <n v="8.5399999999999991"/>
    <n v="1"/>
    <x v="47"/>
  </r>
  <r>
    <n v="335"/>
    <x v="19"/>
    <n v="107"/>
    <x v="0"/>
    <n v="4.5"/>
    <n v="4"/>
    <n v="8.65"/>
    <n v="1"/>
    <x v="55"/>
  </r>
  <r>
    <n v="336"/>
    <x v="10"/>
    <n v="111"/>
    <x v="0"/>
    <n v="4"/>
    <n v="4.5"/>
    <n v="9.11"/>
    <n v="1"/>
    <x v="53"/>
  </r>
  <r>
    <n v="337"/>
    <x v="16"/>
    <n v="110"/>
    <x v="1"/>
    <n v="3"/>
    <n v="2.5"/>
    <n v="8.7899999999999991"/>
    <n v="0"/>
    <x v="2"/>
  </r>
  <r>
    <n v="338"/>
    <x v="33"/>
    <n v="118"/>
    <x v="3"/>
    <n v="5"/>
    <n v="5"/>
    <n v="9.4700000000000006"/>
    <n v="1"/>
    <x v="20"/>
  </r>
  <r>
    <n v="339"/>
    <x v="9"/>
    <n v="108"/>
    <x v="3"/>
    <n v="4"/>
    <n v="4"/>
    <n v="8.74"/>
    <n v="1"/>
    <x v="52"/>
  </r>
  <r>
    <n v="340"/>
    <x v="1"/>
    <n v="107"/>
    <x v="3"/>
    <n v="3.5"/>
    <n v="4"/>
    <n v="8.66"/>
    <n v="1"/>
    <x v="52"/>
  </r>
  <r>
    <n v="341"/>
    <x v="19"/>
    <n v="107"/>
    <x v="1"/>
    <n v="3"/>
    <n v="3"/>
    <n v="8.4600000000000009"/>
    <n v="1"/>
    <x v="6"/>
  </r>
  <r>
    <n v="342"/>
    <x v="34"/>
    <n v="110"/>
    <x v="1"/>
    <n v="3.5"/>
    <n v="3.5"/>
    <n v="8.76"/>
    <n v="1"/>
    <x v="46"/>
  </r>
  <r>
    <n v="343"/>
    <x v="7"/>
    <n v="106"/>
    <x v="1"/>
    <n v="3"/>
    <n v="3"/>
    <n v="8.24"/>
    <n v="0"/>
    <x v="28"/>
  </r>
  <r>
    <n v="344"/>
    <x v="43"/>
    <n v="103"/>
    <x v="2"/>
    <n v="2.5"/>
    <n v="3.5"/>
    <n v="8.1300000000000008"/>
    <n v="0"/>
    <x v="49"/>
  </r>
  <r>
    <n v="345"/>
    <x v="24"/>
    <n v="96"/>
    <x v="2"/>
    <n v="1.5"/>
    <n v="2"/>
    <n v="7.34"/>
    <n v="0"/>
    <x v="39"/>
  </r>
  <r>
    <n v="346"/>
    <x v="2"/>
    <n v="98"/>
    <x v="4"/>
    <n v="1.5"/>
    <n v="2"/>
    <n v="7.43"/>
    <n v="0"/>
    <x v="30"/>
  </r>
  <r>
    <n v="347"/>
    <x v="31"/>
    <n v="97"/>
    <x v="2"/>
    <n v="1.5"/>
    <n v="2"/>
    <n v="7.64"/>
    <n v="0"/>
    <x v="39"/>
  </r>
  <r>
    <n v="348"/>
    <x v="30"/>
    <n v="94"/>
    <x v="4"/>
    <n v="1"/>
    <n v="1"/>
    <n v="7.34"/>
    <n v="0"/>
    <x v="38"/>
  </r>
  <r>
    <n v="349"/>
    <x v="8"/>
    <n v="99"/>
    <x v="4"/>
    <n v="2"/>
    <n v="2"/>
    <n v="7.25"/>
    <n v="0"/>
    <x v="41"/>
  </r>
  <r>
    <n v="350"/>
    <x v="32"/>
    <n v="101"/>
    <x v="1"/>
    <n v="2.5"/>
    <n v="3"/>
    <n v="8.0399999999999991"/>
    <n v="0"/>
    <x v="13"/>
  </r>
  <r>
    <n v="351"/>
    <x v="17"/>
    <n v="107"/>
    <x v="1"/>
    <n v="3"/>
    <n v="3.5"/>
    <n v="8.27"/>
    <n v="1"/>
    <x v="25"/>
  </r>
  <r>
    <n v="352"/>
    <x v="10"/>
    <n v="110"/>
    <x v="0"/>
    <n v="3.5"/>
    <n v="4"/>
    <n v="8.67"/>
    <n v="1"/>
    <x v="55"/>
  </r>
  <r>
    <n v="353"/>
    <x v="18"/>
    <n v="100"/>
    <x v="2"/>
    <n v="3"/>
    <n v="3.5"/>
    <n v="8.06"/>
    <n v="1"/>
    <x v="18"/>
  </r>
  <r>
    <n v="354"/>
    <x v="26"/>
    <n v="102"/>
    <x v="1"/>
    <n v="3.5"/>
    <n v="2.5"/>
    <n v="8.17"/>
    <n v="0"/>
    <x v="17"/>
  </r>
  <r>
    <n v="355"/>
    <x v="47"/>
    <n v="98"/>
    <x v="2"/>
    <n v="2.5"/>
    <n v="3"/>
    <n v="7.67"/>
    <n v="0"/>
    <x v="49"/>
  </r>
  <r>
    <n v="356"/>
    <x v="15"/>
    <n v="106"/>
    <x v="2"/>
    <n v="2"/>
    <n v="3.5"/>
    <n v="8.1199999999999992"/>
    <n v="0"/>
    <x v="55"/>
  </r>
  <r>
    <n v="357"/>
    <x v="11"/>
    <n v="109"/>
    <x v="1"/>
    <n v="3.5"/>
    <n v="4"/>
    <n v="8.77"/>
    <n v="1"/>
    <x v="46"/>
  </r>
  <r>
    <n v="358"/>
    <x v="39"/>
    <n v="104"/>
    <x v="2"/>
    <n v="3.5"/>
    <n v="3.5"/>
    <n v="7.89"/>
    <n v="1"/>
    <x v="7"/>
  </r>
  <r>
    <n v="359"/>
    <x v="4"/>
    <n v="105"/>
    <x v="2"/>
    <n v="2.5"/>
    <n v="2"/>
    <n v="7.64"/>
    <n v="0"/>
    <x v="19"/>
  </r>
  <r>
    <n v="360"/>
    <x v="6"/>
    <n v="107"/>
    <x v="2"/>
    <n v="2"/>
    <n v="1.5"/>
    <n v="8.44"/>
    <n v="0"/>
    <x v="52"/>
  </r>
  <r>
    <n v="361"/>
    <x v="3"/>
    <n v="110"/>
    <x v="1"/>
    <n v="4"/>
    <n v="5"/>
    <n v="8.64"/>
    <n v="1"/>
    <x v="50"/>
  </r>
  <r>
    <n v="362"/>
    <x v="20"/>
    <n v="116"/>
    <x v="0"/>
    <n v="4"/>
    <n v="3.5"/>
    <n v="9.5399999999999991"/>
    <n v="1"/>
    <x v="43"/>
  </r>
  <r>
    <n v="363"/>
    <x v="27"/>
    <n v="115"/>
    <x v="3"/>
    <n v="4.5"/>
    <n v="5"/>
    <n v="9.23"/>
    <n v="1"/>
    <x v="26"/>
  </r>
  <r>
    <n v="364"/>
    <x v="42"/>
    <n v="103"/>
    <x v="2"/>
    <n v="2.5"/>
    <n v="3"/>
    <n v="8.36"/>
    <n v="0"/>
    <x v="48"/>
  </r>
  <r>
    <n v="365"/>
    <x v="32"/>
    <n v="102"/>
    <x v="1"/>
    <n v="3.5"/>
    <n v="4"/>
    <n v="8.9"/>
    <n v="1"/>
    <x v="51"/>
  </r>
  <r>
    <n v="366"/>
    <x v="5"/>
    <n v="114"/>
    <x v="0"/>
    <n v="4.5"/>
    <n v="3"/>
    <n v="9.17"/>
    <n v="1"/>
    <x v="33"/>
  </r>
  <r>
    <n v="367"/>
    <x v="29"/>
    <n v="104"/>
    <x v="1"/>
    <n v="3.5"/>
    <n v="4.5"/>
    <n v="8.34"/>
    <n v="1"/>
    <x v="25"/>
  </r>
  <r>
    <n v="368"/>
    <x v="14"/>
    <n v="98"/>
    <x v="4"/>
    <n v="1"/>
    <n v="2.5"/>
    <n v="7.46"/>
    <n v="0"/>
    <x v="41"/>
  </r>
  <r>
    <n v="369"/>
    <x v="23"/>
    <n v="92"/>
    <x v="4"/>
    <n v="2"/>
    <n v="2"/>
    <n v="7.88"/>
    <n v="0"/>
    <x v="58"/>
  </r>
  <r>
    <n v="370"/>
    <x v="39"/>
    <n v="98"/>
    <x v="4"/>
    <n v="2"/>
    <n v="3"/>
    <n v="8.0299999999999994"/>
    <n v="1"/>
    <x v="54"/>
  </r>
  <r>
    <n v="371"/>
    <x v="25"/>
    <n v="103"/>
    <x v="2"/>
    <n v="2.5"/>
    <n v="2.5"/>
    <n v="8.24"/>
    <n v="0"/>
    <x v="2"/>
  </r>
  <r>
    <n v="372"/>
    <x v="1"/>
    <n v="110"/>
    <x v="1"/>
    <n v="3.5"/>
    <n v="3"/>
    <n v="9.2200000000000006"/>
    <n v="1"/>
    <x v="34"/>
  </r>
  <r>
    <n v="373"/>
    <x v="21"/>
    <n v="119"/>
    <x v="0"/>
    <n v="4.5"/>
    <n v="4"/>
    <n v="9.6199999999999992"/>
    <n v="1"/>
    <x v="21"/>
  </r>
  <r>
    <n v="374"/>
    <x v="6"/>
    <n v="109"/>
    <x v="1"/>
    <n v="3"/>
    <n v="3"/>
    <n v="8.5399999999999991"/>
    <n v="1"/>
    <x v="46"/>
  </r>
  <r>
    <n v="375"/>
    <x v="38"/>
    <n v="105"/>
    <x v="2"/>
    <n v="2"/>
    <n v="2.5"/>
    <n v="7.65"/>
    <n v="0"/>
    <x v="59"/>
  </r>
  <r>
    <n v="376"/>
    <x v="31"/>
    <n v="101"/>
    <x v="2"/>
    <n v="2"/>
    <n v="2.5"/>
    <n v="7.66"/>
    <n v="0"/>
    <x v="44"/>
  </r>
  <r>
    <n v="377"/>
    <x v="47"/>
    <n v="96"/>
    <x v="2"/>
    <n v="2.5"/>
    <n v="2"/>
    <n v="7.43"/>
    <n v="0"/>
    <x v="45"/>
  </r>
  <r>
    <n v="378"/>
    <x v="44"/>
    <n v="100"/>
    <x v="4"/>
    <n v="1.5"/>
    <n v="2"/>
    <n v="7.56"/>
    <n v="0"/>
    <x v="39"/>
  </r>
  <r>
    <n v="379"/>
    <x v="18"/>
    <n v="98"/>
    <x v="4"/>
    <n v="2"/>
    <n v="2.5"/>
    <n v="7.65"/>
    <n v="0"/>
    <x v="36"/>
  </r>
  <r>
    <n v="380"/>
    <x v="14"/>
    <n v="99"/>
    <x v="4"/>
    <n v="2.5"/>
    <n v="3"/>
    <n v="8.43"/>
    <n v="1"/>
    <x v="47"/>
  </r>
  <r>
    <n v="381"/>
    <x v="3"/>
    <n v="104"/>
    <x v="1"/>
    <n v="3.5"/>
    <n v="4"/>
    <n v="8.84"/>
    <n v="1"/>
    <x v="12"/>
  </r>
  <r>
    <n v="382"/>
    <x v="16"/>
    <n v="105"/>
    <x v="1"/>
    <n v="3"/>
    <n v="3.5"/>
    <n v="8.67"/>
    <n v="1"/>
    <x v="55"/>
  </r>
  <r>
    <n v="383"/>
    <x v="1"/>
    <n v="110"/>
    <x v="0"/>
    <n v="4.5"/>
    <n v="4"/>
    <n v="9.15"/>
    <n v="1"/>
    <x v="35"/>
  </r>
  <r>
    <n v="384"/>
    <x v="26"/>
    <n v="100"/>
    <x v="1"/>
    <n v="3"/>
    <n v="3.5"/>
    <n v="8.26"/>
    <n v="0"/>
    <x v="13"/>
  </r>
  <r>
    <n v="385"/>
    <x v="22"/>
    <n v="113"/>
    <x v="0"/>
    <n v="5"/>
    <n v="5"/>
    <n v="9.74"/>
    <n v="1"/>
    <x v="42"/>
  </r>
  <r>
    <n v="386"/>
    <x v="45"/>
    <n v="117"/>
    <x v="3"/>
    <n v="5"/>
    <n v="5"/>
    <n v="9.82"/>
    <n v="1"/>
    <x v="42"/>
  </r>
  <r>
    <n v="387"/>
    <x v="8"/>
    <n v="101"/>
    <x v="2"/>
    <n v="2.5"/>
    <n v="3.5"/>
    <n v="7.96"/>
    <n v="0"/>
    <x v="24"/>
  </r>
  <r>
    <n v="388"/>
    <x v="13"/>
    <n v="105"/>
    <x v="2"/>
    <n v="2"/>
    <n v="3.5"/>
    <n v="8.1"/>
    <n v="0"/>
    <x v="31"/>
  </r>
  <r>
    <n v="389"/>
    <x v="40"/>
    <n v="97"/>
    <x v="2"/>
    <n v="1.5"/>
    <n v="2"/>
    <n v="7.8"/>
    <n v="0"/>
    <x v="30"/>
  </r>
  <r>
    <n v="390"/>
    <x v="29"/>
    <n v="108"/>
    <x v="1"/>
    <n v="3.5"/>
    <n v="4"/>
    <n v="8.44"/>
    <n v="1"/>
    <x v="1"/>
  </r>
  <r>
    <n v="391"/>
    <x v="4"/>
    <n v="102"/>
    <x v="2"/>
    <n v="2"/>
    <n v="2.5"/>
    <n v="8.24"/>
    <n v="0"/>
    <x v="18"/>
  </r>
  <r>
    <n v="392"/>
    <x v="17"/>
    <n v="106"/>
    <x v="1"/>
    <n v="2"/>
    <n v="3"/>
    <n v="8.65"/>
    <n v="0"/>
    <x v="47"/>
  </r>
  <r>
    <n v="393"/>
    <x v="34"/>
    <n v="112"/>
    <x v="0"/>
    <n v="4"/>
    <n v="3.5"/>
    <n v="9.1199999999999992"/>
    <n v="1"/>
    <x v="11"/>
  </r>
  <r>
    <n v="394"/>
    <x v="15"/>
    <n v="104"/>
    <x v="2"/>
    <n v="3"/>
    <n v="3"/>
    <n v="8.76"/>
    <n v="0"/>
    <x v="51"/>
  </r>
  <r>
    <n v="395"/>
    <x v="35"/>
    <n v="111"/>
    <x v="0"/>
    <n v="4.5"/>
    <n v="4"/>
    <n v="9.23"/>
    <n v="1"/>
    <x v="34"/>
  </r>
  <r>
    <n v="396"/>
    <x v="1"/>
    <n v="110"/>
    <x v="1"/>
    <n v="3.5"/>
    <n v="3.5"/>
    <n v="9.0399999999999991"/>
    <n v="1"/>
    <x v="35"/>
  </r>
  <r>
    <n v="397"/>
    <x v="10"/>
    <n v="107"/>
    <x v="1"/>
    <n v="3"/>
    <n v="3.5"/>
    <n v="9.11"/>
    <n v="1"/>
    <x v="11"/>
  </r>
  <r>
    <n v="398"/>
    <x v="5"/>
    <n v="116"/>
    <x v="0"/>
    <n v="5"/>
    <n v="4.5"/>
    <n v="9.4499999999999993"/>
    <n v="1"/>
    <x v="26"/>
  </r>
  <r>
    <n v="399"/>
    <x v="19"/>
    <n v="103"/>
    <x v="1"/>
    <n v="3.5"/>
    <n v="4"/>
    <n v="8.7799999999999994"/>
    <n v="0"/>
    <x v="54"/>
  </r>
  <r>
    <n v="400"/>
    <x v="46"/>
    <n v="117"/>
    <x v="0"/>
    <n v="5"/>
    <n v="4"/>
    <n v="9.66"/>
    <n v="1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1"/>
    <n v="337"/>
    <n v="118"/>
    <x v="0"/>
    <n v="4.5"/>
    <n v="4.5"/>
    <n v="9.65"/>
    <n v="1"/>
    <n v="0.92"/>
  </r>
  <r>
    <n v="2"/>
    <n v="324"/>
    <n v="107"/>
    <x v="0"/>
    <n v="4"/>
    <n v="4.5"/>
    <n v="8.8699999999999992"/>
    <n v="1"/>
    <n v="0.76"/>
  </r>
  <r>
    <n v="3"/>
    <n v="316"/>
    <n v="104"/>
    <x v="1"/>
    <n v="3"/>
    <n v="3.5"/>
    <n v="8"/>
    <n v="1"/>
    <n v="0.72"/>
  </r>
  <r>
    <n v="4"/>
    <n v="322"/>
    <n v="110"/>
    <x v="1"/>
    <n v="3.5"/>
    <n v="2.5"/>
    <n v="8.67"/>
    <n v="1"/>
    <n v="0.8"/>
  </r>
  <r>
    <n v="5"/>
    <n v="314"/>
    <n v="103"/>
    <x v="2"/>
    <n v="2"/>
    <n v="3"/>
    <n v="8.2100000000000009"/>
    <n v="0"/>
    <n v="0.65"/>
  </r>
  <r>
    <n v="6"/>
    <n v="330"/>
    <n v="115"/>
    <x v="3"/>
    <n v="4.5"/>
    <n v="3"/>
    <n v="9.34"/>
    <n v="1"/>
    <n v="0.9"/>
  </r>
  <r>
    <n v="7"/>
    <n v="321"/>
    <n v="109"/>
    <x v="1"/>
    <n v="3"/>
    <n v="4"/>
    <n v="8.1999999999999993"/>
    <n v="1"/>
    <n v="0.75"/>
  </r>
  <r>
    <n v="8"/>
    <n v="308"/>
    <n v="101"/>
    <x v="2"/>
    <n v="3"/>
    <n v="4"/>
    <n v="7.9"/>
    <n v="0"/>
    <n v="0.68"/>
  </r>
  <r>
    <n v="9"/>
    <n v="302"/>
    <n v="102"/>
    <x v="4"/>
    <n v="2"/>
    <n v="1.5"/>
    <n v="8"/>
    <n v="0"/>
    <n v="0.5"/>
  </r>
  <r>
    <n v="10"/>
    <n v="323"/>
    <n v="108"/>
    <x v="1"/>
    <n v="3.5"/>
    <n v="3"/>
    <n v="8.6"/>
    <n v="0"/>
    <n v="0.45"/>
  </r>
  <r>
    <n v="11"/>
    <n v="325"/>
    <n v="106"/>
    <x v="1"/>
    <n v="3.5"/>
    <n v="4"/>
    <n v="8.4"/>
    <n v="1"/>
    <n v="0.52"/>
  </r>
  <r>
    <n v="12"/>
    <n v="327"/>
    <n v="111"/>
    <x v="0"/>
    <n v="4"/>
    <n v="4.5"/>
    <n v="9"/>
    <n v="1"/>
    <n v="0.84"/>
  </r>
  <r>
    <n v="13"/>
    <n v="328"/>
    <n v="112"/>
    <x v="0"/>
    <n v="4"/>
    <n v="4.5"/>
    <n v="9.1"/>
    <n v="1"/>
    <n v="0.78"/>
  </r>
  <r>
    <n v="14"/>
    <n v="307"/>
    <n v="109"/>
    <x v="1"/>
    <n v="4"/>
    <n v="3"/>
    <n v="8"/>
    <n v="1"/>
    <n v="0.62"/>
  </r>
  <r>
    <n v="15"/>
    <n v="311"/>
    <n v="104"/>
    <x v="1"/>
    <n v="3.5"/>
    <n v="2"/>
    <n v="8.1999999999999993"/>
    <n v="1"/>
    <n v="0.61"/>
  </r>
  <r>
    <n v="16"/>
    <n v="314"/>
    <n v="105"/>
    <x v="1"/>
    <n v="3.5"/>
    <n v="2.5"/>
    <n v="8.3000000000000007"/>
    <n v="0"/>
    <n v="0.54"/>
  </r>
  <r>
    <n v="17"/>
    <n v="317"/>
    <n v="107"/>
    <x v="1"/>
    <n v="4"/>
    <n v="3"/>
    <n v="8.6999999999999993"/>
    <n v="0"/>
    <n v="0.66"/>
  </r>
  <r>
    <n v="18"/>
    <n v="319"/>
    <n v="106"/>
    <x v="1"/>
    <n v="4"/>
    <n v="3"/>
    <n v="8"/>
    <n v="1"/>
    <n v="0.65"/>
  </r>
  <r>
    <n v="19"/>
    <n v="318"/>
    <n v="110"/>
    <x v="1"/>
    <n v="4"/>
    <n v="3"/>
    <n v="8.8000000000000007"/>
    <n v="0"/>
    <n v="0.63"/>
  </r>
  <r>
    <n v="20"/>
    <n v="303"/>
    <n v="102"/>
    <x v="1"/>
    <n v="3.5"/>
    <n v="3"/>
    <n v="8.5"/>
    <n v="0"/>
    <n v="0.62"/>
  </r>
  <r>
    <n v="21"/>
    <n v="312"/>
    <n v="107"/>
    <x v="1"/>
    <n v="3"/>
    <n v="2"/>
    <n v="7.9"/>
    <n v="1"/>
    <n v="0.64"/>
  </r>
  <r>
    <n v="22"/>
    <n v="325"/>
    <n v="114"/>
    <x v="0"/>
    <n v="3"/>
    <n v="2"/>
    <n v="8.4"/>
    <n v="0"/>
    <n v="0.7"/>
  </r>
  <r>
    <n v="23"/>
    <n v="328"/>
    <n v="116"/>
    <x v="3"/>
    <n v="5"/>
    <n v="5"/>
    <n v="9.5"/>
    <n v="1"/>
    <n v="0.94"/>
  </r>
  <r>
    <n v="24"/>
    <n v="334"/>
    <n v="119"/>
    <x v="3"/>
    <n v="5"/>
    <n v="4.5"/>
    <n v="9.6999999999999993"/>
    <n v="1"/>
    <n v="0.95"/>
  </r>
  <r>
    <n v="25"/>
    <n v="336"/>
    <n v="119"/>
    <x v="3"/>
    <n v="4"/>
    <n v="3.5"/>
    <n v="9.8000000000000007"/>
    <n v="1"/>
    <n v="0.97"/>
  </r>
  <r>
    <n v="26"/>
    <n v="340"/>
    <n v="120"/>
    <x v="3"/>
    <n v="4.5"/>
    <n v="4.5"/>
    <n v="9.6"/>
    <n v="1"/>
    <n v="0.94"/>
  </r>
  <r>
    <n v="27"/>
    <n v="322"/>
    <n v="109"/>
    <x v="3"/>
    <n v="4.5"/>
    <n v="3.5"/>
    <n v="8.8000000000000007"/>
    <n v="0"/>
    <n v="0.76"/>
  </r>
  <r>
    <n v="28"/>
    <n v="298"/>
    <n v="98"/>
    <x v="2"/>
    <n v="1.5"/>
    <n v="2.5"/>
    <n v="7.5"/>
    <n v="1"/>
    <n v="0.44"/>
  </r>
  <r>
    <n v="29"/>
    <n v="295"/>
    <n v="93"/>
    <x v="4"/>
    <n v="2"/>
    <n v="2"/>
    <n v="7.2"/>
    <n v="0"/>
    <n v="0.46"/>
  </r>
  <r>
    <n v="30"/>
    <n v="310"/>
    <n v="99"/>
    <x v="2"/>
    <n v="1.5"/>
    <n v="2"/>
    <n v="7.3"/>
    <n v="0"/>
    <n v="0.54"/>
  </r>
  <r>
    <n v="31"/>
    <n v="300"/>
    <n v="97"/>
    <x v="2"/>
    <n v="3"/>
    <n v="3"/>
    <n v="8.1"/>
    <n v="1"/>
    <n v="0.65"/>
  </r>
  <r>
    <n v="32"/>
    <n v="327"/>
    <n v="103"/>
    <x v="1"/>
    <n v="4"/>
    <n v="4"/>
    <n v="8.3000000000000007"/>
    <n v="1"/>
    <n v="0.74"/>
  </r>
  <r>
    <n v="33"/>
    <n v="338"/>
    <n v="118"/>
    <x v="0"/>
    <n v="3"/>
    <n v="4.5"/>
    <n v="9.4"/>
    <n v="1"/>
    <n v="0.91"/>
  </r>
  <r>
    <n v="34"/>
    <n v="340"/>
    <n v="114"/>
    <x v="3"/>
    <n v="4"/>
    <n v="4"/>
    <n v="9.6"/>
    <n v="1"/>
    <n v="0.9"/>
  </r>
  <r>
    <n v="35"/>
    <n v="331"/>
    <n v="112"/>
    <x v="3"/>
    <n v="4"/>
    <n v="5"/>
    <n v="9.8000000000000007"/>
    <n v="1"/>
    <n v="0.94"/>
  </r>
  <r>
    <n v="36"/>
    <n v="320"/>
    <n v="110"/>
    <x v="3"/>
    <n v="5"/>
    <n v="5"/>
    <n v="9.1999999999999993"/>
    <n v="1"/>
    <n v="0.88"/>
  </r>
  <r>
    <n v="37"/>
    <n v="299"/>
    <n v="106"/>
    <x v="2"/>
    <n v="4"/>
    <n v="4"/>
    <n v="8.4"/>
    <n v="0"/>
    <n v="0.64"/>
  </r>
  <r>
    <n v="38"/>
    <n v="300"/>
    <n v="105"/>
    <x v="4"/>
    <n v="1"/>
    <n v="2"/>
    <n v="7.8"/>
    <n v="0"/>
    <n v="0.57999999999999996"/>
  </r>
  <r>
    <n v="39"/>
    <n v="304"/>
    <n v="105"/>
    <x v="4"/>
    <n v="3"/>
    <n v="1.5"/>
    <n v="7.5"/>
    <n v="0"/>
    <n v="0.52"/>
  </r>
  <r>
    <n v="40"/>
    <n v="307"/>
    <n v="108"/>
    <x v="2"/>
    <n v="4"/>
    <n v="3.5"/>
    <n v="7.7"/>
    <n v="0"/>
    <n v="0.48"/>
  </r>
  <r>
    <n v="41"/>
    <n v="308"/>
    <n v="110"/>
    <x v="1"/>
    <n v="3.5"/>
    <n v="3"/>
    <n v="8"/>
    <n v="1"/>
    <n v="0.46"/>
  </r>
  <r>
    <n v="42"/>
    <n v="316"/>
    <n v="105"/>
    <x v="2"/>
    <n v="2.5"/>
    <n v="2.5"/>
    <n v="8.1999999999999993"/>
    <n v="1"/>
    <n v="0.49"/>
  </r>
  <r>
    <n v="43"/>
    <n v="313"/>
    <n v="107"/>
    <x v="2"/>
    <n v="2.5"/>
    <n v="2"/>
    <n v="8.5"/>
    <n v="1"/>
    <n v="0.53"/>
  </r>
  <r>
    <n v="44"/>
    <n v="332"/>
    <n v="117"/>
    <x v="0"/>
    <n v="4.5"/>
    <n v="4"/>
    <n v="9.1"/>
    <n v="0"/>
    <n v="0.87"/>
  </r>
  <r>
    <n v="45"/>
    <n v="326"/>
    <n v="113"/>
    <x v="3"/>
    <n v="4.5"/>
    <n v="4"/>
    <n v="9.4"/>
    <n v="1"/>
    <n v="0.91"/>
  </r>
  <r>
    <n v="46"/>
    <n v="322"/>
    <n v="110"/>
    <x v="3"/>
    <n v="5"/>
    <n v="4"/>
    <n v="9.1"/>
    <n v="1"/>
    <n v="0.88"/>
  </r>
  <r>
    <n v="47"/>
    <n v="329"/>
    <n v="114"/>
    <x v="3"/>
    <n v="4"/>
    <n v="5"/>
    <n v="9.3000000000000007"/>
    <n v="1"/>
    <n v="0.86"/>
  </r>
  <r>
    <n v="48"/>
    <n v="339"/>
    <n v="119"/>
    <x v="3"/>
    <n v="4.5"/>
    <n v="4"/>
    <n v="9.6999999999999993"/>
    <n v="0"/>
    <n v="0.89"/>
  </r>
  <r>
    <n v="49"/>
    <n v="321"/>
    <n v="110"/>
    <x v="1"/>
    <n v="3.5"/>
    <n v="5"/>
    <n v="8.85"/>
    <n v="1"/>
    <n v="0.82"/>
  </r>
  <r>
    <n v="50"/>
    <n v="327"/>
    <n v="111"/>
    <x v="0"/>
    <n v="3"/>
    <n v="4"/>
    <n v="8.4"/>
    <n v="1"/>
    <n v="0.78"/>
  </r>
  <r>
    <n v="51"/>
    <n v="313"/>
    <n v="98"/>
    <x v="1"/>
    <n v="2.5"/>
    <n v="4.5"/>
    <n v="8.3000000000000007"/>
    <n v="1"/>
    <n v="0.76"/>
  </r>
  <r>
    <n v="52"/>
    <n v="312"/>
    <n v="100"/>
    <x v="2"/>
    <n v="1.5"/>
    <n v="3.5"/>
    <n v="7.9"/>
    <n v="1"/>
    <n v="0.56000000000000005"/>
  </r>
  <r>
    <n v="53"/>
    <n v="334"/>
    <n v="116"/>
    <x v="0"/>
    <n v="4"/>
    <n v="3"/>
    <n v="8"/>
    <n v="1"/>
    <n v="0.78"/>
  </r>
  <r>
    <n v="54"/>
    <n v="324"/>
    <n v="112"/>
    <x v="0"/>
    <n v="4"/>
    <n v="2.5"/>
    <n v="8.1"/>
    <n v="1"/>
    <n v="0.72"/>
  </r>
  <r>
    <n v="55"/>
    <n v="322"/>
    <n v="110"/>
    <x v="1"/>
    <n v="3"/>
    <n v="3.5"/>
    <n v="8"/>
    <n v="0"/>
    <n v="0.7"/>
  </r>
  <r>
    <n v="56"/>
    <n v="320"/>
    <n v="103"/>
    <x v="1"/>
    <n v="3"/>
    <n v="3"/>
    <n v="7.7"/>
    <n v="0"/>
    <n v="0.64"/>
  </r>
  <r>
    <n v="57"/>
    <n v="316"/>
    <n v="102"/>
    <x v="1"/>
    <n v="2"/>
    <n v="3"/>
    <n v="7.4"/>
    <n v="0"/>
    <n v="0.64"/>
  </r>
  <r>
    <n v="58"/>
    <n v="298"/>
    <n v="99"/>
    <x v="2"/>
    <n v="4"/>
    <n v="2"/>
    <n v="7.6"/>
    <n v="0"/>
    <n v="0.46"/>
  </r>
  <r>
    <n v="59"/>
    <n v="300"/>
    <n v="99"/>
    <x v="4"/>
    <n v="3"/>
    <n v="2"/>
    <n v="6.8"/>
    <n v="1"/>
    <n v="0.36"/>
  </r>
  <r>
    <n v="60"/>
    <n v="311"/>
    <n v="104"/>
    <x v="2"/>
    <n v="2"/>
    <n v="2"/>
    <n v="8.3000000000000007"/>
    <n v="0"/>
    <n v="0.42"/>
  </r>
  <r>
    <n v="61"/>
    <n v="309"/>
    <n v="100"/>
    <x v="2"/>
    <n v="3"/>
    <n v="3"/>
    <n v="8.1"/>
    <n v="0"/>
    <n v="0.48"/>
  </r>
  <r>
    <n v="62"/>
    <n v="307"/>
    <n v="101"/>
    <x v="1"/>
    <n v="4"/>
    <n v="3"/>
    <n v="8.1999999999999993"/>
    <n v="0"/>
    <n v="0.47"/>
  </r>
  <r>
    <n v="63"/>
    <n v="304"/>
    <n v="105"/>
    <x v="2"/>
    <n v="3"/>
    <n v="3"/>
    <n v="8.1999999999999993"/>
    <n v="1"/>
    <n v="0.54"/>
  </r>
  <r>
    <n v="64"/>
    <n v="315"/>
    <n v="107"/>
    <x v="2"/>
    <n v="4"/>
    <n v="3"/>
    <n v="8.5"/>
    <n v="1"/>
    <n v="0.56000000000000005"/>
  </r>
  <r>
    <n v="65"/>
    <n v="325"/>
    <n v="111"/>
    <x v="1"/>
    <n v="3"/>
    <n v="3.5"/>
    <n v="8.6999999999999993"/>
    <n v="0"/>
    <n v="0.52"/>
  </r>
  <r>
    <n v="66"/>
    <n v="325"/>
    <n v="112"/>
    <x v="0"/>
    <n v="3.5"/>
    <n v="3.5"/>
    <n v="8.92"/>
    <n v="0"/>
    <n v="0.55000000000000004"/>
  </r>
  <r>
    <n v="67"/>
    <n v="327"/>
    <n v="114"/>
    <x v="1"/>
    <n v="3"/>
    <n v="3"/>
    <n v="9.02"/>
    <n v="0"/>
    <n v="0.61"/>
  </r>
  <r>
    <n v="68"/>
    <n v="316"/>
    <n v="107"/>
    <x v="2"/>
    <n v="3.5"/>
    <n v="3.5"/>
    <n v="8.64"/>
    <n v="1"/>
    <n v="0.56999999999999995"/>
  </r>
  <r>
    <n v="69"/>
    <n v="318"/>
    <n v="109"/>
    <x v="1"/>
    <n v="3.5"/>
    <n v="4"/>
    <n v="9.2200000000000006"/>
    <n v="1"/>
    <n v="0.68"/>
  </r>
  <r>
    <n v="70"/>
    <n v="328"/>
    <n v="115"/>
    <x v="0"/>
    <n v="4.5"/>
    <n v="4"/>
    <n v="9.16"/>
    <n v="1"/>
    <n v="0.78"/>
  </r>
  <r>
    <n v="71"/>
    <n v="332"/>
    <n v="118"/>
    <x v="3"/>
    <n v="5"/>
    <n v="5"/>
    <n v="9.64"/>
    <n v="1"/>
    <n v="0.94"/>
  </r>
  <r>
    <n v="72"/>
    <n v="336"/>
    <n v="112"/>
    <x v="3"/>
    <n v="5"/>
    <n v="5"/>
    <n v="9.76"/>
    <n v="1"/>
    <n v="0.96"/>
  </r>
  <r>
    <n v="73"/>
    <n v="321"/>
    <n v="111"/>
    <x v="3"/>
    <n v="5"/>
    <n v="5"/>
    <n v="9.4499999999999993"/>
    <n v="1"/>
    <n v="0.93"/>
  </r>
  <r>
    <n v="74"/>
    <n v="314"/>
    <n v="108"/>
    <x v="0"/>
    <n v="4.5"/>
    <n v="4"/>
    <n v="9.0399999999999991"/>
    <n v="1"/>
    <n v="0.84"/>
  </r>
  <r>
    <n v="75"/>
    <n v="314"/>
    <n v="106"/>
    <x v="1"/>
    <n v="3"/>
    <n v="5"/>
    <n v="8.9"/>
    <n v="0"/>
    <n v="0.74"/>
  </r>
  <r>
    <n v="76"/>
    <n v="329"/>
    <n v="114"/>
    <x v="2"/>
    <n v="2"/>
    <n v="4"/>
    <n v="8.56"/>
    <n v="1"/>
    <n v="0.72"/>
  </r>
  <r>
    <n v="77"/>
    <n v="327"/>
    <n v="112"/>
    <x v="1"/>
    <n v="3"/>
    <n v="3"/>
    <n v="8.7200000000000006"/>
    <n v="1"/>
    <n v="0.74"/>
  </r>
  <r>
    <n v="78"/>
    <n v="301"/>
    <n v="99"/>
    <x v="2"/>
    <n v="3"/>
    <n v="2"/>
    <n v="8.2200000000000006"/>
    <n v="0"/>
    <n v="0.64"/>
  </r>
  <r>
    <n v="79"/>
    <n v="296"/>
    <n v="95"/>
    <x v="2"/>
    <n v="3"/>
    <n v="2"/>
    <n v="7.54"/>
    <n v="1"/>
    <n v="0.44"/>
  </r>
  <r>
    <n v="80"/>
    <n v="294"/>
    <n v="93"/>
    <x v="4"/>
    <n v="1.5"/>
    <n v="2"/>
    <n v="7.36"/>
    <n v="0"/>
    <n v="0.46"/>
  </r>
  <r>
    <n v="81"/>
    <n v="312"/>
    <n v="105"/>
    <x v="1"/>
    <n v="2"/>
    <n v="3"/>
    <n v="8.02"/>
    <n v="1"/>
    <n v="0.5"/>
  </r>
  <r>
    <n v="82"/>
    <n v="340"/>
    <n v="120"/>
    <x v="0"/>
    <n v="5"/>
    <n v="5"/>
    <n v="9.5"/>
    <n v="1"/>
    <n v="0.96"/>
  </r>
  <r>
    <n v="83"/>
    <n v="320"/>
    <n v="110"/>
    <x v="3"/>
    <n v="5"/>
    <n v="4.5"/>
    <n v="9.2200000000000006"/>
    <n v="1"/>
    <n v="0.92"/>
  </r>
  <r>
    <n v="84"/>
    <n v="322"/>
    <n v="115"/>
    <x v="3"/>
    <n v="4"/>
    <n v="4.5"/>
    <n v="9.36"/>
    <n v="1"/>
    <n v="0.92"/>
  </r>
  <r>
    <n v="85"/>
    <n v="340"/>
    <n v="115"/>
    <x v="3"/>
    <n v="4.5"/>
    <n v="4.5"/>
    <n v="9.4499999999999993"/>
    <n v="1"/>
    <n v="0.94"/>
  </r>
  <r>
    <n v="86"/>
    <n v="319"/>
    <n v="103"/>
    <x v="0"/>
    <n v="4.5"/>
    <n v="3.5"/>
    <n v="8.66"/>
    <n v="0"/>
    <n v="0.76"/>
  </r>
  <r>
    <n v="87"/>
    <n v="315"/>
    <n v="106"/>
    <x v="1"/>
    <n v="4.5"/>
    <n v="3.5"/>
    <n v="8.42"/>
    <n v="0"/>
    <n v="0.72"/>
  </r>
  <r>
    <n v="88"/>
    <n v="317"/>
    <n v="107"/>
    <x v="2"/>
    <n v="3.5"/>
    <n v="3"/>
    <n v="8.2799999999999994"/>
    <n v="0"/>
    <n v="0.66"/>
  </r>
  <r>
    <n v="89"/>
    <n v="314"/>
    <n v="108"/>
    <x v="1"/>
    <n v="4.5"/>
    <n v="3.5"/>
    <n v="8.14"/>
    <n v="0"/>
    <n v="0.64"/>
  </r>
  <r>
    <n v="90"/>
    <n v="316"/>
    <n v="109"/>
    <x v="0"/>
    <n v="4.5"/>
    <n v="3.5"/>
    <n v="8.76"/>
    <n v="1"/>
    <n v="0.74"/>
  </r>
  <r>
    <n v="91"/>
    <n v="318"/>
    <n v="106"/>
    <x v="2"/>
    <n v="4"/>
    <n v="4"/>
    <n v="7.92"/>
    <n v="1"/>
    <n v="0.64"/>
  </r>
  <r>
    <n v="92"/>
    <n v="299"/>
    <n v="97"/>
    <x v="1"/>
    <n v="5"/>
    <n v="3.5"/>
    <n v="7.66"/>
    <n v="0"/>
    <n v="0.38"/>
  </r>
  <r>
    <n v="93"/>
    <n v="298"/>
    <n v="98"/>
    <x v="2"/>
    <n v="4"/>
    <n v="3"/>
    <n v="8.0299999999999994"/>
    <n v="0"/>
    <n v="0.34"/>
  </r>
  <r>
    <n v="94"/>
    <n v="301"/>
    <n v="97"/>
    <x v="2"/>
    <n v="3"/>
    <n v="3"/>
    <n v="7.88"/>
    <n v="1"/>
    <n v="0.44"/>
  </r>
  <r>
    <n v="95"/>
    <n v="303"/>
    <n v="99"/>
    <x v="1"/>
    <n v="2"/>
    <n v="2.5"/>
    <n v="7.66"/>
    <n v="0"/>
    <n v="0.36"/>
  </r>
  <r>
    <n v="96"/>
    <n v="304"/>
    <n v="100"/>
    <x v="0"/>
    <n v="1.5"/>
    <n v="2.5"/>
    <n v="7.84"/>
    <n v="0"/>
    <n v="0.42"/>
  </r>
  <r>
    <n v="97"/>
    <n v="306"/>
    <n v="100"/>
    <x v="2"/>
    <n v="3"/>
    <n v="3"/>
    <n v="8"/>
    <n v="0"/>
    <n v="0.48"/>
  </r>
  <r>
    <n v="98"/>
    <n v="331"/>
    <n v="120"/>
    <x v="1"/>
    <n v="4"/>
    <n v="4"/>
    <n v="8.9600000000000009"/>
    <n v="1"/>
    <n v="0.86"/>
  </r>
  <r>
    <n v="99"/>
    <n v="332"/>
    <n v="119"/>
    <x v="0"/>
    <n v="5"/>
    <n v="4.5"/>
    <n v="9.24"/>
    <n v="1"/>
    <n v="0.9"/>
  </r>
  <r>
    <n v="100"/>
    <n v="323"/>
    <n v="113"/>
    <x v="1"/>
    <n v="4"/>
    <n v="4"/>
    <n v="8.8800000000000008"/>
    <n v="1"/>
    <n v="0.79"/>
  </r>
  <r>
    <n v="101"/>
    <n v="322"/>
    <n v="107"/>
    <x v="1"/>
    <n v="3.5"/>
    <n v="3.5"/>
    <n v="8.4600000000000009"/>
    <n v="1"/>
    <n v="0.71"/>
  </r>
  <r>
    <n v="102"/>
    <n v="312"/>
    <n v="105"/>
    <x v="2"/>
    <n v="2.5"/>
    <n v="3"/>
    <n v="8.1199999999999992"/>
    <n v="0"/>
    <n v="0.64"/>
  </r>
  <r>
    <n v="103"/>
    <n v="314"/>
    <n v="106"/>
    <x v="2"/>
    <n v="4"/>
    <n v="3.5"/>
    <n v="8.25"/>
    <n v="0"/>
    <n v="0.62"/>
  </r>
  <r>
    <n v="104"/>
    <n v="317"/>
    <n v="104"/>
    <x v="2"/>
    <n v="4.5"/>
    <n v="4"/>
    <n v="8.4700000000000006"/>
    <n v="0"/>
    <n v="0.56999999999999995"/>
  </r>
  <r>
    <n v="105"/>
    <n v="326"/>
    <n v="112"/>
    <x v="1"/>
    <n v="3.5"/>
    <n v="3"/>
    <n v="9.0500000000000007"/>
    <n v="1"/>
    <n v="0.74"/>
  </r>
  <r>
    <n v="106"/>
    <n v="316"/>
    <n v="110"/>
    <x v="1"/>
    <n v="4"/>
    <n v="4.5"/>
    <n v="8.7799999999999994"/>
    <n v="1"/>
    <n v="0.69"/>
  </r>
  <r>
    <n v="107"/>
    <n v="329"/>
    <n v="111"/>
    <x v="0"/>
    <n v="4.5"/>
    <n v="4.5"/>
    <n v="9.18"/>
    <n v="1"/>
    <n v="0.87"/>
  </r>
  <r>
    <n v="108"/>
    <n v="338"/>
    <n v="117"/>
    <x v="0"/>
    <n v="3.5"/>
    <n v="4.5"/>
    <n v="9.4600000000000009"/>
    <n v="1"/>
    <n v="0.91"/>
  </r>
  <r>
    <n v="109"/>
    <n v="331"/>
    <n v="116"/>
    <x v="3"/>
    <n v="5"/>
    <n v="5"/>
    <n v="9.3800000000000008"/>
    <n v="1"/>
    <n v="0.93"/>
  </r>
  <r>
    <n v="110"/>
    <n v="304"/>
    <n v="103"/>
    <x v="3"/>
    <n v="5"/>
    <n v="4"/>
    <n v="8.64"/>
    <n v="0"/>
    <n v="0.68"/>
  </r>
  <r>
    <n v="111"/>
    <n v="305"/>
    <n v="108"/>
    <x v="3"/>
    <n v="3"/>
    <n v="3"/>
    <n v="8.48"/>
    <n v="0"/>
    <n v="0.61"/>
  </r>
  <r>
    <n v="112"/>
    <n v="321"/>
    <n v="109"/>
    <x v="0"/>
    <n v="4"/>
    <n v="4"/>
    <n v="8.68"/>
    <n v="1"/>
    <n v="0.69"/>
  </r>
  <r>
    <n v="113"/>
    <n v="301"/>
    <n v="107"/>
    <x v="1"/>
    <n v="3.5"/>
    <n v="3.5"/>
    <n v="8.34"/>
    <n v="1"/>
    <n v="0.62"/>
  </r>
  <r>
    <n v="114"/>
    <n v="320"/>
    <n v="110"/>
    <x v="2"/>
    <n v="4"/>
    <n v="3.5"/>
    <n v="8.56"/>
    <n v="0"/>
    <n v="0.72"/>
  </r>
  <r>
    <n v="115"/>
    <n v="311"/>
    <n v="105"/>
    <x v="1"/>
    <n v="3.5"/>
    <n v="3"/>
    <n v="8.4499999999999993"/>
    <n v="1"/>
    <n v="0.59"/>
  </r>
  <r>
    <n v="116"/>
    <n v="310"/>
    <n v="106"/>
    <x v="0"/>
    <n v="4.5"/>
    <n v="4.5"/>
    <n v="9.0399999999999991"/>
    <n v="1"/>
    <n v="0.66"/>
  </r>
  <r>
    <n v="117"/>
    <n v="299"/>
    <n v="102"/>
    <x v="1"/>
    <n v="4"/>
    <n v="3.5"/>
    <n v="8.6199999999999992"/>
    <n v="0"/>
    <n v="0.56000000000000005"/>
  </r>
  <r>
    <n v="118"/>
    <n v="290"/>
    <n v="104"/>
    <x v="0"/>
    <n v="2"/>
    <n v="2.5"/>
    <n v="7.46"/>
    <n v="0"/>
    <n v="0.45"/>
  </r>
  <r>
    <n v="119"/>
    <n v="296"/>
    <n v="99"/>
    <x v="2"/>
    <n v="3"/>
    <n v="3.5"/>
    <n v="7.28"/>
    <n v="0"/>
    <n v="0.47"/>
  </r>
  <r>
    <n v="120"/>
    <n v="327"/>
    <n v="104"/>
    <x v="3"/>
    <n v="3"/>
    <n v="3.5"/>
    <n v="8.84"/>
    <n v="1"/>
    <n v="0.71"/>
  </r>
  <r>
    <n v="121"/>
    <n v="335"/>
    <n v="117"/>
    <x v="3"/>
    <n v="5"/>
    <n v="5"/>
    <n v="9.56"/>
    <n v="1"/>
    <n v="0.94"/>
  </r>
  <r>
    <n v="122"/>
    <n v="334"/>
    <n v="119"/>
    <x v="3"/>
    <n v="4.5"/>
    <n v="4.5"/>
    <n v="9.48"/>
    <n v="1"/>
    <n v="0.94"/>
  </r>
  <r>
    <n v="123"/>
    <n v="310"/>
    <n v="106"/>
    <x v="0"/>
    <n v="1.5"/>
    <n v="2.5"/>
    <n v="8.36"/>
    <n v="0"/>
    <n v="0.56999999999999995"/>
  </r>
  <r>
    <n v="124"/>
    <n v="308"/>
    <n v="108"/>
    <x v="1"/>
    <n v="3.5"/>
    <n v="3.5"/>
    <n v="8.2200000000000006"/>
    <n v="0"/>
    <n v="0.61"/>
  </r>
  <r>
    <n v="125"/>
    <n v="301"/>
    <n v="106"/>
    <x v="0"/>
    <n v="2.5"/>
    <n v="3"/>
    <n v="8.4700000000000006"/>
    <n v="0"/>
    <n v="0.56999999999999995"/>
  </r>
  <r>
    <n v="126"/>
    <n v="300"/>
    <n v="100"/>
    <x v="1"/>
    <n v="2"/>
    <n v="3"/>
    <n v="8.66"/>
    <n v="1"/>
    <n v="0.64"/>
  </r>
  <r>
    <n v="127"/>
    <n v="323"/>
    <n v="113"/>
    <x v="1"/>
    <n v="4"/>
    <n v="3"/>
    <n v="9.32"/>
    <n v="1"/>
    <n v="0.85"/>
  </r>
  <r>
    <n v="128"/>
    <n v="319"/>
    <n v="112"/>
    <x v="1"/>
    <n v="2.5"/>
    <n v="2"/>
    <n v="8.7100000000000009"/>
    <n v="1"/>
    <n v="0.78"/>
  </r>
  <r>
    <n v="129"/>
    <n v="326"/>
    <n v="112"/>
    <x v="1"/>
    <n v="3.5"/>
    <n v="3"/>
    <n v="9.1"/>
    <n v="1"/>
    <n v="0.84"/>
  </r>
  <r>
    <n v="130"/>
    <n v="333"/>
    <n v="118"/>
    <x v="3"/>
    <n v="5"/>
    <n v="5"/>
    <n v="9.35"/>
    <n v="1"/>
    <n v="0.92"/>
  </r>
  <r>
    <n v="131"/>
    <n v="339"/>
    <n v="114"/>
    <x v="3"/>
    <n v="4"/>
    <n v="4.5"/>
    <n v="9.76"/>
    <n v="1"/>
    <n v="0.96"/>
  </r>
  <r>
    <n v="132"/>
    <n v="303"/>
    <n v="105"/>
    <x v="3"/>
    <n v="5"/>
    <n v="4.5"/>
    <n v="8.65"/>
    <n v="0"/>
    <n v="0.77"/>
  </r>
  <r>
    <n v="133"/>
    <n v="309"/>
    <n v="105"/>
    <x v="3"/>
    <n v="3.5"/>
    <n v="3.5"/>
    <n v="8.56"/>
    <n v="0"/>
    <n v="0.71"/>
  </r>
  <r>
    <n v="134"/>
    <n v="323"/>
    <n v="112"/>
    <x v="3"/>
    <n v="4"/>
    <n v="4.5"/>
    <n v="8.7799999999999994"/>
    <n v="0"/>
    <n v="0.79"/>
  </r>
  <r>
    <n v="135"/>
    <n v="333"/>
    <n v="113"/>
    <x v="3"/>
    <n v="4"/>
    <n v="4"/>
    <n v="9.2799999999999994"/>
    <n v="1"/>
    <n v="0.89"/>
  </r>
  <r>
    <n v="136"/>
    <n v="314"/>
    <n v="109"/>
    <x v="0"/>
    <n v="3.5"/>
    <n v="4"/>
    <n v="8.77"/>
    <n v="1"/>
    <n v="0.82"/>
  </r>
  <r>
    <n v="137"/>
    <n v="312"/>
    <n v="103"/>
    <x v="1"/>
    <n v="5"/>
    <n v="4"/>
    <n v="8.4499999999999993"/>
    <n v="0"/>
    <n v="0.76"/>
  </r>
  <r>
    <n v="138"/>
    <n v="316"/>
    <n v="100"/>
    <x v="2"/>
    <n v="1.5"/>
    <n v="3"/>
    <n v="8.16"/>
    <n v="1"/>
    <n v="0.71"/>
  </r>
  <r>
    <n v="139"/>
    <n v="326"/>
    <n v="116"/>
    <x v="2"/>
    <n v="4.5"/>
    <n v="3"/>
    <n v="9.08"/>
    <n v="1"/>
    <n v="0.8"/>
  </r>
  <r>
    <n v="140"/>
    <n v="318"/>
    <n v="109"/>
    <x v="4"/>
    <n v="3.5"/>
    <n v="3.5"/>
    <n v="9.1199999999999992"/>
    <n v="0"/>
    <n v="0.78"/>
  </r>
  <r>
    <n v="141"/>
    <n v="329"/>
    <n v="110"/>
    <x v="2"/>
    <n v="4"/>
    <n v="3"/>
    <n v="9.15"/>
    <n v="1"/>
    <n v="0.84"/>
  </r>
  <r>
    <n v="142"/>
    <n v="332"/>
    <n v="118"/>
    <x v="2"/>
    <n v="4.5"/>
    <n v="3.5"/>
    <n v="9.36"/>
    <n v="1"/>
    <n v="0.9"/>
  </r>
  <r>
    <n v="143"/>
    <n v="331"/>
    <n v="115"/>
    <x v="3"/>
    <n v="4"/>
    <n v="3.5"/>
    <n v="9.44"/>
    <n v="1"/>
    <n v="0.92"/>
  </r>
  <r>
    <n v="144"/>
    <n v="340"/>
    <n v="120"/>
    <x v="0"/>
    <n v="4.5"/>
    <n v="4"/>
    <n v="9.92"/>
    <n v="1"/>
    <n v="0.97"/>
  </r>
  <r>
    <n v="145"/>
    <n v="325"/>
    <n v="112"/>
    <x v="2"/>
    <n v="3"/>
    <n v="3.5"/>
    <n v="8.9600000000000009"/>
    <n v="1"/>
    <n v="0.8"/>
  </r>
  <r>
    <n v="146"/>
    <n v="320"/>
    <n v="113"/>
    <x v="2"/>
    <n v="2"/>
    <n v="2.5"/>
    <n v="8.64"/>
    <n v="1"/>
    <n v="0.81"/>
  </r>
  <r>
    <n v="147"/>
    <n v="315"/>
    <n v="105"/>
    <x v="1"/>
    <n v="2"/>
    <n v="2.5"/>
    <n v="8.48"/>
    <n v="0"/>
    <n v="0.75"/>
  </r>
  <r>
    <n v="148"/>
    <n v="326"/>
    <n v="114"/>
    <x v="1"/>
    <n v="3"/>
    <n v="3"/>
    <n v="9.11"/>
    <n v="1"/>
    <n v="0.83"/>
  </r>
  <r>
    <n v="149"/>
    <n v="339"/>
    <n v="116"/>
    <x v="0"/>
    <n v="4"/>
    <n v="3.5"/>
    <n v="9.8000000000000007"/>
    <n v="1"/>
    <n v="0.96"/>
  </r>
  <r>
    <n v="150"/>
    <n v="311"/>
    <n v="106"/>
    <x v="2"/>
    <n v="3.5"/>
    <n v="3"/>
    <n v="8.26"/>
    <n v="1"/>
    <n v="0.79"/>
  </r>
  <r>
    <n v="151"/>
    <n v="334"/>
    <n v="114"/>
    <x v="0"/>
    <n v="4"/>
    <n v="4"/>
    <n v="9.43"/>
    <n v="1"/>
    <n v="0.93"/>
  </r>
  <r>
    <n v="152"/>
    <n v="332"/>
    <n v="116"/>
    <x v="3"/>
    <n v="5"/>
    <n v="5"/>
    <n v="9.2799999999999994"/>
    <n v="1"/>
    <n v="0.94"/>
  </r>
  <r>
    <n v="153"/>
    <n v="321"/>
    <n v="112"/>
    <x v="3"/>
    <n v="5"/>
    <n v="5"/>
    <n v="9.06"/>
    <n v="1"/>
    <n v="0.86"/>
  </r>
  <r>
    <n v="154"/>
    <n v="324"/>
    <n v="105"/>
    <x v="1"/>
    <n v="3"/>
    <n v="4"/>
    <n v="8.75"/>
    <n v="0"/>
    <n v="0.79"/>
  </r>
  <r>
    <n v="155"/>
    <n v="326"/>
    <n v="108"/>
    <x v="1"/>
    <n v="3"/>
    <n v="3.5"/>
    <n v="8.89"/>
    <n v="0"/>
    <n v="0.8"/>
  </r>
  <r>
    <n v="156"/>
    <n v="312"/>
    <n v="109"/>
    <x v="1"/>
    <n v="3"/>
    <n v="3"/>
    <n v="8.69"/>
    <n v="0"/>
    <n v="0.77"/>
  </r>
  <r>
    <n v="157"/>
    <n v="315"/>
    <n v="105"/>
    <x v="1"/>
    <n v="2"/>
    <n v="2.5"/>
    <n v="8.34"/>
    <n v="0"/>
    <n v="0.7"/>
  </r>
  <r>
    <n v="158"/>
    <n v="309"/>
    <n v="104"/>
    <x v="2"/>
    <n v="2"/>
    <n v="2.5"/>
    <n v="8.26"/>
    <n v="0"/>
    <n v="0.65"/>
  </r>
  <r>
    <n v="159"/>
    <n v="306"/>
    <n v="106"/>
    <x v="2"/>
    <n v="2"/>
    <n v="2.5"/>
    <n v="8.14"/>
    <n v="0"/>
    <n v="0.61"/>
  </r>
  <r>
    <n v="160"/>
    <n v="297"/>
    <n v="100"/>
    <x v="4"/>
    <n v="1.5"/>
    <n v="2"/>
    <n v="7.9"/>
    <n v="0"/>
    <n v="0.52"/>
  </r>
  <r>
    <n v="161"/>
    <n v="315"/>
    <n v="103"/>
    <x v="4"/>
    <n v="1.5"/>
    <n v="2"/>
    <n v="7.86"/>
    <n v="0"/>
    <n v="0.56999999999999995"/>
  </r>
  <r>
    <n v="162"/>
    <n v="298"/>
    <n v="99"/>
    <x v="4"/>
    <n v="1.5"/>
    <n v="3"/>
    <n v="7.46"/>
    <n v="0"/>
    <n v="0.53"/>
  </r>
  <r>
    <n v="163"/>
    <n v="318"/>
    <n v="109"/>
    <x v="1"/>
    <n v="3"/>
    <n v="3"/>
    <n v="8.5"/>
    <n v="0"/>
    <n v="0.67"/>
  </r>
  <r>
    <n v="164"/>
    <n v="317"/>
    <n v="105"/>
    <x v="1"/>
    <n v="3.5"/>
    <n v="3"/>
    <n v="8.56"/>
    <n v="0"/>
    <n v="0.68"/>
  </r>
  <r>
    <n v="165"/>
    <n v="329"/>
    <n v="111"/>
    <x v="0"/>
    <n v="4.5"/>
    <n v="4"/>
    <n v="9.01"/>
    <n v="1"/>
    <n v="0.81"/>
  </r>
  <r>
    <n v="166"/>
    <n v="322"/>
    <n v="110"/>
    <x v="3"/>
    <n v="4.5"/>
    <n v="4"/>
    <n v="8.9700000000000006"/>
    <n v="0"/>
    <n v="0.78"/>
  </r>
  <r>
    <n v="167"/>
    <n v="302"/>
    <n v="102"/>
    <x v="1"/>
    <n v="3.5"/>
    <n v="5"/>
    <n v="8.33"/>
    <n v="0"/>
    <n v="0.65"/>
  </r>
  <r>
    <n v="168"/>
    <n v="313"/>
    <n v="102"/>
    <x v="1"/>
    <n v="2"/>
    <n v="3"/>
    <n v="8.27"/>
    <n v="0"/>
    <n v="0.64"/>
  </r>
  <r>
    <n v="169"/>
    <n v="293"/>
    <n v="97"/>
    <x v="2"/>
    <n v="2"/>
    <n v="4"/>
    <n v="7.8"/>
    <n v="1"/>
    <n v="0.64"/>
  </r>
  <r>
    <n v="170"/>
    <n v="311"/>
    <n v="99"/>
    <x v="2"/>
    <n v="2.5"/>
    <n v="3"/>
    <n v="7.98"/>
    <n v="0"/>
    <n v="0.65"/>
  </r>
  <r>
    <n v="171"/>
    <n v="312"/>
    <n v="101"/>
    <x v="2"/>
    <n v="2.5"/>
    <n v="3.5"/>
    <n v="8.0399999999999991"/>
    <n v="1"/>
    <n v="0.68"/>
  </r>
  <r>
    <n v="172"/>
    <n v="334"/>
    <n v="117"/>
    <x v="3"/>
    <n v="4"/>
    <n v="4.5"/>
    <n v="9.07"/>
    <n v="1"/>
    <n v="0.89"/>
  </r>
  <r>
    <n v="173"/>
    <n v="322"/>
    <n v="110"/>
    <x v="0"/>
    <n v="4"/>
    <n v="5"/>
    <n v="9.1300000000000008"/>
    <n v="1"/>
    <n v="0.86"/>
  </r>
  <r>
    <n v="174"/>
    <n v="323"/>
    <n v="113"/>
    <x v="0"/>
    <n v="4"/>
    <n v="4.5"/>
    <n v="9.23"/>
    <n v="1"/>
    <n v="0.89"/>
  </r>
  <r>
    <n v="175"/>
    <n v="321"/>
    <n v="111"/>
    <x v="0"/>
    <n v="4"/>
    <n v="4"/>
    <n v="8.9700000000000006"/>
    <n v="1"/>
    <n v="0.87"/>
  </r>
  <r>
    <n v="176"/>
    <n v="320"/>
    <n v="111"/>
    <x v="0"/>
    <n v="4.5"/>
    <n v="3.5"/>
    <n v="8.8699999999999992"/>
    <n v="1"/>
    <n v="0.85"/>
  </r>
  <r>
    <n v="177"/>
    <n v="329"/>
    <n v="119"/>
    <x v="0"/>
    <n v="4.5"/>
    <n v="4.5"/>
    <n v="9.16"/>
    <n v="1"/>
    <n v="0.9"/>
  </r>
  <r>
    <n v="178"/>
    <n v="319"/>
    <n v="110"/>
    <x v="1"/>
    <n v="3.5"/>
    <n v="3.5"/>
    <n v="9.0399999999999991"/>
    <n v="0"/>
    <n v="0.82"/>
  </r>
  <r>
    <n v="179"/>
    <n v="309"/>
    <n v="108"/>
    <x v="1"/>
    <n v="2.5"/>
    <n v="3"/>
    <n v="8.1199999999999992"/>
    <n v="0"/>
    <n v="0.72"/>
  </r>
  <r>
    <n v="180"/>
    <n v="307"/>
    <n v="102"/>
    <x v="1"/>
    <n v="3"/>
    <n v="3"/>
    <n v="8.27"/>
    <n v="0"/>
    <n v="0.73"/>
  </r>
  <r>
    <n v="181"/>
    <n v="300"/>
    <n v="104"/>
    <x v="1"/>
    <n v="3.5"/>
    <n v="3"/>
    <n v="8.16"/>
    <n v="0"/>
    <n v="0.71"/>
  </r>
  <r>
    <n v="182"/>
    <n v="305"/>
    <n v="107"/>
    <x v="2"/>
    <n v="2.5"/>
    <n v="2.5"/>
    <n v="8.42"/>
    <n v="0"/>
    <n v="0.71"/>
  </r>
  <r>
    <n v="183"/>
    <n v="299"/>
    <n v="100"/>
    <x v="2"/>
    <n v="3"/>
    <n v="3.5"/>
    <n v="7.88"/>
    <n v="0"/>
    <n v="0.68"/>
  </r>
  <r>
    <n v="184"/>
    <n v="314"/>
    <n v="110"/>
    <x v="1"/>
    <n v="4"/>
    <n v="4"/>
    <n v="8.8000000000000007"/>
    <n v="0"/>
    <n v="0.75"/>
  </r>
  <r>
    <n v="185"/>
    <n v="316"/>
    <n v="106"/>
    <x v="2"/>
    <n v="2.5"/>
    <n v="4"/>
    <n v="8.32"/>
    <n v="0"/>
    <n v="0.72"/>
  </r>
  <r>
    <n v="186"/>
    <n v="327"/>
    <n v="113"/>
    <x v="0"/>
    <n v="4.5"/>
    <n v="4.5"/>
    <n v="9.11"/>
    <n v="1"/>
    <n v="0.89"/>
  </r>
  <r>
    <n v="187"/>
    <n v="317"/>
    <n v="107"/>
    <x v="1"/>
    <n v="3.5"/>
    <n v="3"/>
    <n v="8.68"/>
    <n v="1"/>
    <n v="0.84"/>
  </r>
  <r>
    <n v="188"/>
    <n v="335"/>
    <n v="118"/>
    <x v="3"/>
    <n v="4.5"/>
    <n v="3.5"/>
    <n v="9.44"/>
    <n v="1"/>
    <n v="0.93"/>
  </r>
  <r>
    <n v="189"/>
    <n v="331"/>
    <n v="115"/>
    <x v="3"/>
    <n v="4.5"/>
    <n v="3.5"/>
    <n v="9.36"/>
    <n v="1"/>
    <n v="0.93"/>
  </r>
  <r>
    <n v="190"/>
    <n v="324"/>
    <n v="112"/>
    <x v="3"/>
    <n v="5"/>
    <n v="5"/>
    <n v="9.08"/>
    <n v="1"/>
    <n v="0.88"/>
  </r>
  <r>
    <n v="191"/>
    <n v="324"/>
    <n v="111"/>
    <x v="3"/>
    <n v="4.5"/>
    <n v="4"/>
    <n v="9.16"/>
    <n v="1"/>
    <n v="0.9"/>
  </r>
  <r>
    <n v="192"/>
    <n v="323"/>
    <n v="110"/>
    <x v="3"/>
    <n v="4"/>
    <n v="5"/>
    <n v="8.98"/>
    <n v="1"/>
    <n v="0.87"/>
  </r>
  <r>
    <n v="193"/>
    <n v="322"/>
    <n v="114"/>
    <x v="3"/>
    <n v="4.5"/>
    <n v="4"/>
    <n v="8.94"/>
    <n v="1"/>
    <n v="0.86"/>
  </r>
  <r>
    <n v="194"/>
    <n v="336"/>
    <n v="118"/>
    <x v="3"/>
    <n v="4.5"/>
    <n v="5"/>
    <n v="9.5299999999999994"/>
    <n v="1"/>
    <n v="0.94"/>
  </r>
  <r>
    <n v="195"/>
    <n v="316"/>
    <n v="109"/>
    <x v="1"/>
    <n v="3.5"/>
    <n v="3"/>
    <n v="8.76"/>
    <n v="0"/>
    <n v="0.77"/>
  </r>
  <r>
    <n v="196"/>
    <n v="307"/>
    <n v="107"/>
    <x v="2"/>
    <n v="3"/>
    <n v="3.5"/>
    <n v="8.52"/>
    <n v="1"/>
    <n v="0.78"/>
  </r>
  <r>
    <n v="197"/>
    <n v="306"/>
    <n v="105"/>
    <x v="2"/>
    <n v="3"/>
    <n v="2.5"/>
    <n v="8.26"/>
    <n v="0"/>
    <n v="0.73"/>
  </r>
  <r>
    <n v="198"/>
    <n v="310"/>
    <n v="106"/>
    <x v="2"/>
    <n v="3.5"/>
    <n v="2.5"/>
    <n v="8.33"/>
    <n v="0"/>
    <n v="0.73"/>
  </r>
  <r>
    <n v="199"/>
    <n v="311"/>
    <n v="104"/>
    <x v="1"/>
    <n v="4.5"/>
    <n v="4.5"/>
    <n v="8.43"/>
    <n v="0"/>
    <n v="0.7"/>
  </r>
  <r>
    <n v="200"/>
    <n v="313"/>
    <n v="107"/>
    <x v="1"/>
    <n v="4"/>
    <n v="4.5"/>
    <n v="8.69"/>
    <n v="0"/>
    <n v="0.72"/>
  </r>
  <r>
    <n v="201"/>
    <n v="317"/>
    <n v="103"/>
    <x v="1"/>
    <n v="2.5"/>
    <n v="3"/>
    <n v="8.5399999999999991"/>
    <n v="1"/>
    <n v="0.73"/>
  </r>
  <r>
    <n v="202"/>
    <n v="315"/>
    <n v="110"/>
    <x v="2"/>
    <n v="3.5"/>
    <n v="3"/>
    <n v="8.4600000000000009"/>
    <n v="1"/>
    <n v="0.72"/>
  </r>
  <r>
    <n v="203"/>
    <n v="340"/>
    <n v="120"/>
    <x v="3"/>
    <n v="4.5"/>
    <n v="4.5"/>
    <n v="9.91"/>
    <n v="1"/>
    <n v="0.97"/>
  </r>
  <r>
    <n v="204"/>
    <n v="334"/>
    <n v="120"/>
    <x v="3"/>
    <n v="4"/>
    <n v="5"/>
    <n v="9.8699999999999992"/>
    <n v="1"/>
    <n v="0.97"/>
  </r>
  <r>
    <n v="205"/>
    <n v="298"/>
    <n v="105"/>
    <x v="1"/>
    <n v="3.5"/>
    <n v="4"/>
    <n v="8.5399999999999991"/>
    <n v="0"/>
    <n v="0.69"/>
  </r>
  <r>
    <n v="206"/>
    <n v="295"/>
    <n v="99"/>
    <x v="2"/>
    <n v="2.5"/>
    <n v="3"/>
    <n v="7.65"/>
    <n v="0"/>
    <n v="0.56999999999999995"/>
  </r>
  <r>
    <n v="207"/>
    <n v="315"/>
    <n v="99"/>
    <x v="2"/>
    <n v="3.5"/>
    <n v="3"/>
    <n v="7.89"/>
    <n v="0"/>
    <n v="0.63"/>
  </r>
  <r>
    <n v="208"/>
    <n v="310"/>
    <n v="102"/>
    <x v="1"/>
    <n v="3.5"/>
    <n v="4"/>
    <n v="8.02"/>
    <n v="1"/>
    <n v="0.66"/>
  </r>
  <r>
    <n v="209"/>
    <n v="305"/>
    <n v="106"/>
    <x v="2"/>
    <n v="3"/>
    <n v="3"/>
    <n v="8.16"/>
    <n v="0"/>
    <n v="0.64"/>
  </r>
  <r>
    <n v="210"/>
    <n v="301"/>
    <n v="104"/>
    <x v="1"/>
    <n v="3.5"/>
    <n v="4"/>
    <n v="8.1199999999999992"/>
    <n v="1"/>
    <n v="0.68"/>
  </r>
  <r>
    <n v="211"/>
    <n v="325"/>
    <n v="108"/>
    <x v="0"/>
    <n v="4.5"/>
    <n v="4"/>
    <n v="9.06"/>
    <n v="1"/>
    <n v="0.79"/>
  </r>
  <r>
    <n v="212"/>
    <n v="328"/>
    <n v="110"/>
    <x v="0"/>
    <n v="5"/>
    <n v="4"/>
    <n v="9.14"/>
    <n v="1"/>
    <n v="0.82"/>
  </r>
  <r>
    <n v="213"/>
    <n v="338"/>
    <n v="120"/>
    <x v="0"/>
    <n v="5"/>
    <n v="5"/>
    <n v="9.66"/>
    <n v="1"/>
    <n v="0.95"/>
  </r>
  <r>
    <n v="214"/>
    <n v="333"/>
    <n v="119"/>
    <x v="3"/>
    <n v="5"/>
    <n v="4.5"/>
    <n v="9.7799999999999994"/>
    <n v="1"/>
    <n v="0.96"/>
  </r>
  <r>
    <n v="215"/>
    <n v="331"/>
    <n v="117"/>
    <x v="0"/>
    <n v="4.5"/>
    <n v="5"/>
    <n v="9.42"/>
    <n v="1"/>
    <n v="0.94"/>
  </r>
  <r>
    <n v="216"/>
    <n v="330"/>
    <n v="116"/>
    <x v="3"/>
    <n v="5"/>
    <n v="4.5"/>
    <n v="9.36"/>
    <n v="1"/>
    <n v="0.93"/>
  </r>
  <r>
    <n v="217"/>
    <n v="322"/>
    <n v="112"/>
    <x v="0"/>
    <n v="4.5"/>
    <n v="4.5"/>
    <n v="9.26"/>
    <n v="1"/>
    <n v="0.91"/>
  </r>
  <r>
    <n v="218"/>
    <n v="321"/>
    <n v="109"/>
    <x v="0"/>
    <n v="4"/>
    <n v="4"/>
    <n v="9.1300000000000008"/>
    <n v="1"/>
    <n v="0.85"/>
  </r>
  <r>
    <n v="219"/>
    <n v="324"/>
    <n v="110"/>
    <x v="0"/>
    <n v="3"/>
    <n v="3.5"/>
    <n v="8.9700000000000006"/>
    <n v="1"/>
    <n v="0.84"/>
  </r>
  <r>
    <n v="220"/>
    <n v="312"/>
    <n v="104"/>
    <x v="1"/>
    <n v="3.5"/>
    <n v="3.5"/>
    <n v="8.42"/>
    <n v="0"/>
    <n v="0.74"/>
  </r>
  <r>
    <n v="221"/>
    <n v="313"/>
    <n v="103"/>
    <x v="1"/>
    <n v="4"/>
    <n v="4"/>
    <n v="8.75"/>
    <n v="0"/>
    <n v="0.76"/>
  </r>
  <r>
    <n v="222"/>
    <n v="316"/>
    <n v="110"/>
    <x v="1"/>
    <n v="3.5"/>
    <n v="4"/>
    <n v="8.56"/>
    <n v="0"/>
    <n v="0.75"/>
  </r>
  <r>
    <n v="223"/>
    <n v="324"/>
    <n v="113"/>
    <x v="0"/>
    <n v="4.5"/>
    <n v="4"/>
    <n v="8.7899999999999991"/>
    <n v="0"/>
    <n v="0.76"/>
  </r>
  <r>
    <n v="224"/>
    <n v="308"/>
    <n v="109"/>
    <x v="2"/>
    <n v="3"/>
    <n v="4"/>
    <n v="8.4499999999999993"/>
    <n v="0"/>
    <n v="0.71"/>
  </r>
  <r>
    <n v="225"/>
    <n v="305"/>
    <n v="105"/>
    <x v="2"/>
    <n v="3"/>
    <n v="2"/>
    <n v="8.23"/>
    <n v="0"/>
    <n v="0.67"/>
  </r>
  <r>
    <n v="226"/>
    <n v="296"/>
    <n v="99"/>
    <x v="2"/>
    <n v="2.5"/>
    <n v="2.5"/>
    <n v="8.0299999999999994"/>
    <n v="0"/>
    <n v="0.61"/>
  </r>
  <r>
    <n v="227"/>
    <n v="306"/>
    <n v="110"/>
    <x v="2"/>
    <n v="3.5"/>
    <n v="4"/>
    <n v="8.4499999999999993"/>
    <n v="0"/>
    <n v="0.63"/>
  </r>
  <r>
    <n v="228"/>
    <n v="312"/>
    <n v="110"/>
    <x v="2"/>
    <n v="3.5"/>
    <n v="3"/>
    <n v="8.5299999999999994"/>
    <n v="0"/>
    <n v="0.64"/>
  </r>
  <r>
    <n v="229"/>
    <n v="318"/>
    <n v="112"/>
    <x v="1"/>
    <n v="4"/>
    <n v="3.5"/>
    <n v="8.67"/>
    <n v="0"/>
    <n v="0.71"/>
  </r>
  <r>
    <n v="230"/>
    <n v="324"/>
    <n v="111"/>
    <x v="0"/>
    <n v="3"/>
    <n v="3"/>
    <n v="9.01"/>
    <n v="1"/>
    <n v="0.82"/>
  </r>
  <r>
    <n v="231"/>
    <n v="313"/>
    <n v="104"/>
    <x v="1"/>
    <n v="4"/>
    <n v="4.5"/>
    <n v="8.65"/>
    <n v="0"/>
    <n v="0.73"/>
  </r>
  <r>
    <n v="232"/>
    <n v="319"/>
    <n v="106"/>
    <x v="1"/>
    <n v="3.5"/>
    <n v="2.5"/>
    <n v="8.33"/>
    <n v="1"/>
    <n v="0.74"/>
  </r>
  <r>
    <n v="233"/>
    <n v="312"/>
    <n v="107"/>
    <x v="2"/>
    <n v="2.5"/>
    <n v="3.5"/>
    <n v="8.27"/>
    <n v="0"/>
    <n v="0.69"/>
  </r>
  <r>
    <n v="234"/>
    <n v="304"/>
    <n v="100"/>
    <x v="2"/>
    <n v="2.5"/>
    <n v="3.5"/>
    <n v="8.07"/>
    <n v="0"/>
    <n v="0.64"/>
  </r>
  <r>
    <n v="235"/>
    <n v="330"/>
    <n v="113"/>
    <x v="3"/>
    <n v="5"/>
    <n v="4"/>
    <n v="9.31"/>
    <n v="1"/>
    <n v="0.91"/>
  </r>
  <r>
    <n v="236"/>
    <n v="326"/>
    <n v="111"/>
    <x v="3"/>
    <n v="4.5"/>
    <n v="4"/>
    <n v="9.23"/>
    <n v="1"/>
    <n v="0.88"/>
  </r>
  <r>
    <n v="237"/>
    <n v="325"/>
    <n v="112"/>
    <x v="0"/>
    <n v="4"/>
    <n v="4.5"/>
    <n v="9.17"/>
    <n v="1"/>
    <n v="0.85"/>
  </r>
  <r>
    <n v="238"/>
    <n v="329"/>
    <n v="114"/>
    <x v="3"/>
    <n v="4.5"/>
    <n v="5"/>
    <n v="9.19"/>
    <n v="1"/>
    <n v="0.86"/>
  </r>
  <r>
    <n v="239"/>
    <n v="310"/>
    <n v="104"/>
    <x v="1"/>
    <n v="2"/>
    <n v="3.5"/>
    <n v="8.3699999999999992"/>
    <n v="0"/>
    <n v="0.7"/>
  </r>
  <r>
    <n v="240"/>
    <n v="299"/>
    <n v="100"/>
    <x v="4"/>
    <n v="1.5"/>
    <n v="2"/>
    <n v="7.89"/>
    <n v="0"/>
    <n v="0.59"/>
  </r>
  <r>
    <n v="241"/>
    <n v="296"/>
    <n v="101"/>
    <x v="4"/>
    <n v="2.5"/>
    <n v="3"/>
    <n v="7.68"/>
    <n v="0"/>
    <n v="0.6"/>
  </r>
  <r>
    <n v="242"/>
    <n v="317"/>
    <n v="103"/>
    <x v="2"/>
    <n v="2.5"/>
    <n v="2"/>
    <n v="8.15"/>
    <n v="0"/>
    <n v="0.65"/>
  </r>
  <r>
    <n v="243"/>
    <n v="324"/>
    <n v="115"/>
    <x v="1"/>
    <n v="3.5"/>
    <n v="3"/>
    <n v="8.76"/>
    <n v="1"/>
    <n v="0.7"/>
  </r>
  <r>
    <n v="244"/>
    <n v="325"/>
    <n v="114"/>
    <x v="1"/>
    <n v="3.5"/>
    <n v="3"/>
    <n v="9.0399999999999991"/>
    <n v="1"/>
    <n v="0.76"/>
  </r>
  <r>
    <n v="245"/>
    <n v="314"/>
    <n v="107"/>
    <x v="2"/>
    <n v="2.5"/>
    <n v="4"/>
    <n v="8.56"/>
    <n v="0"/>
    <n v="0.63"/>
  </r>
  <r>
    <n v="246"/>
    <n v="328"/>
    <n v="110"/>
    <x v="0"/>
    <n v="4"/>
    <n v="2.5"/>
    <n v="9.02"/>
    <n v="1"/>
    <n v="0.81"/>
  </r>
  <r>
    <n v="247"/>
    <n v="316"/>
    <n v="105"/>
    <x v="1"/>
    <n v="3"/>
    <n v="3.5"/>
    <n v="8.73"/>
    <n v="0"/>
    <n v="0.72"/>
  </r>
  <r>
    <n v="248"/>
    <n v="311"/>
    <n v="104"/>
    <x v="2"/>
    <n v="2.5"/>
    <n v="3.5"/>
    <n v="8.48"/>
    <n v="0"/>
    <n v="0.71"/>
  </r>
  <r>
    <n v="249"/>
    <n v="324"/>
    <n v="110"/>
    <x v="1"/>
    <n v="3.5"/>
    <n v="4"/>
    <n v="8.8699999999999992"/>
    <n v="1"/>
    <n v="0.8"/>
  </r>
  <r>
    <n v="250"/>
    <n v="321"/>
    <n v="111"/>
    <x v="1"/>
    <n v="3.5"/>
    <n v="4"/>
    <n v="8.83"/>
    <n v="1"/>
    <n v="0.77"/>
  </r>
  <r>
    <n v="251"/>
    <n v="320"/>
    <n v="104"/>
    <x v="1"/>
    <n v="3"/>
    <n v="2.5"/>
    <n v="8.57"/>
    <n v="1"/>
    <n v="0.74"/>
  </r>
  <r>
    <n v="252"/>
    <n v="316"/>
    <n v="99"/>
    <x v="2"/>
    <n v="2.5"/>
    <n v="3"/>
    <n v="9"/>
    <n v="0"/>
    <n v="0.7"/>
  </r>
  <r>
    <n v="253"/>
    <n v="318"/>
    <n v="100"/>
    <x v="2"/>
    <n v="2.5"/>
    <n v="3.5"/>
    <n v="8.5399999999999991"/>
    <n v="1"/>
    <n v="0.71"/>
  </r>
  <r>
    <n v="254"/>
    <n v="335"/>
    <n v="115"/>
    <x v="0"/>
    <n v="4.5"/>
    <n v="4.5"/>
    <n v="9.68"/>
    <n v="1"/>
    <n v="0.93"/>
  </r>
  <r>
    <n v="255"/>
    <n v="321"/>
    <n v="114"/>
    <x v="0"/>
    <n v="4"/>
    <n v="5"/>
    <n v="9.1199999999999992"/>
    <n v="0"/>
    <n v="0.85"/>
  </r>
  <r>
    <n v="256"/>
    <n v="307"/>
    <n v="110"/>
    <x v="0"/>
    <n v="4"/>
    <n v="4.5"/>
    <n v="8.3699999999999992"/>
    <n v="0"/>
    <n v="0.79"/>
  </r>
  <r>
    <n v="257"/>
    <n v="309"/>
    <n v="99"/>
    <x v="1"/>
    <n v="4"/>
    <n v="4"/>
    <n v="8.56"/>
    <n v="0"/>
    <n v="0.76"/>
  </r>
  <r>
    <n v="258"/>
    <n v="324"/>
    <n v="100"/>
    <x v="1"/>
    <n v="4"/>
    <n v="5"/>
    <n v="8.64"/>
    <n v="1"/>
    <n v="0.78"/>
  </r>
  <r>
    <n v="259"/>
    <n v="326"/>
    <n v="102"/>
    <x v="0"/>
    <n v="5"/>
    <n v="5"/>
    <n v="8.76"/>
    <n v="1"/>
    <n v="0.77"/>
  </r>
  <r>
    <n v="260"/>
    <n v="331"/>
    <n v="119"/>
    <x v="0"/>
    <n v="5"/>
    <n v="4.5"/>
    <n v="9.34"/>
    <n v="1"/>
    <n v="0.9"/>
  </r>
  <r>
    <n v="261"/>
    <n v="327"/>
    <n v="108"/>
    <x v="3"/>
    <n v="5"/>
    <n v="3.5"/>
    <n v="9.1300000000000008"/>
    <n v="1"/>
    <n v="0.87"/>
  </r>
  <r>
    <n v="262"/>
    <n v="312"/>
    <n v="104"/>
    <x v="1"/>
    <n v="3.5"/>
    <n v="4"/>
    <n v="8.09"/>
    <n v="0"/>
    <n v="0.71"/>
  </r>
  <r>
    <n v="263"/>
    <n v="308"/>
    <n v="103"/>
    <x v="2"/>
    <n v="2.5"/>
    <n v="4"/>
    <n v="8.36"/>
    <n v="1"/>
    <n v="0.7"/>
  </r>
  <r>
    <n v="264"/>
    <n v="324"/>
    <n v="111"/>
    <x v="1"/>
    <n v="2.5"/>
    <n v="1.5"/>
    <n v="8.7899999999999991"/>
    <n v="1"/>
    <n v="0.7"/>
  </r>
  <r>
    <n v="265"/>
    <n v="325"/>
    <n v="110"/>
    <x v="2"/>
    <n v="3"/>
    <n v="2.5"/>
    <n v="8.76"/>
    <n v="1"/>
    <n v="0.75"/>
  </r>
  <r>
    <n v="266"/>
    <n v="313"/>
    <n v="102"/>
    <x v="1"/>
    <n v="2.5"/>
    <n v="2.5"/>
    <n v="8.68"/>
    <n v="0"/>
    <n v="0.71"/>
  </r>
  <r>
    <n v="267"/>
    <n v="312"/>
    <n v="105"/>
    <x v="2"/>
    <n v="2"/>
    <n v="2.5"/>
    <n v="8.4499999999999993"/>
    <n v="0"/>
    <n v="0.72"/>
  </r>
  <r>
    <n v="268"/>
    <n v="314"/>
    <n v="107"/>
    <x v="1"/>
    <n v="3"/>
    <n v="3.5"/>
    <n v="8.17"/>
    <n v="1"/>
    <n v="0.73"/>
  </r>
  <r>
    <n v="269"/>
    <n v="327"/>
    <n v="113"/>
    <x v="0"/>
    <n v="4.5"/>
    <n v="5"/>
    <n v="9.14"/>
    <n v="0"/>
    <n v="0.83"/>
  </r>
  <r>
    <n v="270"/>
    <n v="308"/>
    <n v="108"/>
    <x v="0"/>
    <n v="4.5"/>
    <n v="5"/>
    <n v="8.34"/>
    <n v="0"/>
    <n v="0.77"/>
  </r>
  <r>
    <n v="271"/>
    <n v="306"/>
    <n v="105"/>
    <x v="2"/>
    <n v="2.5"/>
    <n v="3"/>
    <n v="8.2200000000000006"/>
    <n v="1"/>
    <n v="0.72"/>
  </r>
  <r>
    <n v="272"/>
    <n v="299"/>
    <n v="96"/>
    <x v="2"/>
    <n v="1.5"/>
    <n v="2"/>
    <n v="7.86"/>
    <n v="0"/>
    <n v="0.54"/>
  </r>
  <r>
    <n v="273"/>
    <n v="294"/>
    <n v="95"/>
    <x v="4"/>
    <n v="1.5"/>
    <n v="1.5"/>
    <n v="7.64"/>
    <n v="0"/>
    <n v="0.49"/>
  </r>
  <r>
    <n v="274"/>
    <n v="312"/>
    <n v="99"/>
    <x v="4"/>
    <n v="1"/>
    <n v="1.5"/>
    <n v="8.01"/>
    <n v="1"/>
    <n v="0.52"/>
  </r>
  <r>
    <n v="275"/>
    <n v="315"/>
    <n v="100"/>
    <x v="4"/>
    <n v="2"/>
    <n v="2.5"/>
    <n v="7.95"/>
    <n v="0"/>
    <n v="0.57999999999999996"/>
  </r>
  <r>
    <n v="276"/>
    <n v="322"/>
    <n v="110"/>
    <x v="1"/>
    <n v="3.5"/>
    <n v="3"/>
    <n v="8.9600000000000009"/>
    <n v="1"/>
    <n v="0.78"/>
  </r>
  <r>
    <n v="277"/>
    <n v="329"/>
    <n v="113"/>
    <x v="3"/>
    <n v="5"/>
    <n v="4.5"/>
    <n v="9.4499999999999993"/>
    <n v="1"/>
    <n v="0.89"/>
  </r>
  <r>
    <n v="278"/>
    <n v="320"/>
    <n v="101"/>
    <x v="2"/>
    <n v="2.5"/>
    <n v="3"/>
    <n v="8.6199999999999992"/>
    <n v="0"/>
    <n v="0.7"/>
  </r>
  <r>
    <n v="279"/>
    <n v="308"/>
    <n v="103"/>
    <x v="2"/>
    <n v="3"/>
    <n v="3.5"/>
    <n v="8.49"/>
    <n v="0"/>
    <n v="0.66"/>
  </r>
  <r>
    <n v="280"/>
    <n v="304"/>
    <n v="102"/>
    <x v="2"/>
    <n v="3"/>
    <n v="4"/>
    <n v="8.73"/>
    <n v="0"/>
    <n v="0.67"/>
  </r>
  <r>
    <n v="281"/>
    <n v="311"/>
    <n v="102"/>
    <x v="1"/>
    <n v="4.5"/>
    <n v="4"/>
    <n v="8.64"/>
    <n v="1"/>
    <n v="0.68"/>
  </r>
  <r>
    <n v="282"/>
    <n v="317"/>
    <n v="110"/>
    <x v="1"/>
    <n v="4"/>
    <n v="4.5"/>
    <n v="9.11"/>
    <n v="1"/>
    <n v="0.8"/>
  </r>
  <r>
    <n v="283"/>
    <n v="312"/>
    <n v="106"/>
    <x v="1"/>
    <n v="4"/>
    <n v="3.5"/>
    <n v="8.7899999999999991"/>
    <n v="1"/>
    <n v="0.81"/>
  </r>
  <r>
    <n v="284"/>
    <n v="321"/>
    <n v="111"/>
    <x v="1"/>
    <n v="2.5"/>
    <n v="3"/>
    <n v="8.9"/>
    <n v="1"/>
    <n v="0.8"/>
  </r>
  <r>
    <n v="285"/>
    <n v="340"/>
    <n v="112"/>
    <x v="0"/>
    <n v="5"/>
    <n v="4.5"/>
    <n v="9.66"/>
    <n v="1"/>
    <n v="0.94"/>
  </r>
  <r>
    <n v="286"/>
    <n v="331"/>
    <n v="116"/>
    <x v="3"/>
    <n v="4"/>
    <n v="4"/>
    <n v="9.26"/>
    <n v="1"/>
    <n v="0.93"/>
  </r>
  <r>
    <n v="287"/>
    <n v="336"/>
    <n v="118"/>
    <x v="3"/>
    <n v="4.5"/>
    <n v="4"/>
    <n v="9.19"/>
    <n v="1"/>
    <n v="0.92"/>
  </r>
  <r>
    <n v="288"/>
    <n v="324"/>
    <n v="114"/>
    <x v="3"/>
    <n v="5"/>
    <n v="4.5"/>
    <n v="9.08"/>
    <n v="1"/>
    <n v="0.89"/>
  </r>
  <r>
    <n v="289"/>
    <n v="314"/>
    <n v="104"/>
    <x v="0"/>
    <n v="5"/>
    <n v="5"/>
    <n v="9.02"/>
    <n v="0"/>
    <n v="0.82"/>
  </r>
  <r>
    <n v="290"/>
    <n v="313"/>
    <n v="109"/>
    <x v="1"/>
    <n v="4"/>
    <n v="3.5"/>
    <n v="9"/>
    <n v="0"/>
    <n v="0.79"/>
  </r>
  <r>
    <n v="291"/>
    <n v="307"/>
    <n v="105"/>
    <x v="2"/>
    <n v="2.5"/>
    <n v="3"/>
    <n v="7.65"/>
    <n v="0"/>
    <n v="0.57999999999999996"/>
  </r>
  <r>
    <n v="292"/>
    <n v="300"/>
    <n v="102"/>
    <x v="2"/>
    <n v="1.5"/>
    <n v="2"/>
    <n v="7.87"/>
    <n v="0"/>
    <n v="0.56000000000000005"/>
  </r>
  <r>
    <n v="293"/>
    <n v="302"/>
    <n v="99"/>
    <x v="2"/>
    <n v="1"/>
    <n v="2"/>
    <n v="7.97"/>
    <n v="0"/>
    <n v="0.56000000000000005"/>
  </r>
  <r>
    <n v="294"/>
    <n v="312"/>
    <n v="98"/>
    <x v="4"/>
    <n v="3.5"/>
    <n v="3"/>
    <n v="8.18"/>
    <n v="1"/>
    <n v="0.64"/>
  </r>
  <r>
    <n v="295"/>
    <n v="316"/>
    <n v="101"/>
    <x v="2"/>
    <n v="2.5"/>
    <n v="2"/>
    <n v="8.32"/>
    <n v="1"/>
    <n v="0.61"/>
  </r>
  <r>
    <n v="296"/>
    <n v="317"/>
    <n v="100"/>
    <x v="2"/>
    <n v="3"/>
    <n v="2.5"/>
    <n v="8.57"/>
    <n v="0"/>
    <n v="0.68"/>
  </r>
  <r>
    <n v="297"/>
    <n v="310"/>
    <n v="107"/>
    <x v="1"/>
    <n v="3.5"/>
    <n v="3.5"/>
    <n v="8.67"/>
    <n v="0"/>
    <n v="0.76"/>
  </r>
  <r>
    <n v="298"/>
    <n v="320"/>
    <n v="120"/>
    <x v="1"/>
    <n v="4"/>
    <n v="4.5"/>
    <n v="9.11"/>
    <n v="0"/>
    <n v="0.86"/>
  </r>
  <r>
    <n v="299"/>
    <n v="330"/>
    <n v="114"/>
    <x v="1"/>
    <n v="4.5"/>
    <n v="4.5"/>
    <n v="9.24"/>
    <n v="1"/>
    <n v="0.9"/>
  </r>
  <r>
    <n v="300"/>
    <n v="305"/>
    <n v="112"/>
    <x v="1"/>
    <n v="3"/>
    <n v="3.5"/>
    <n v="8.65"/>
    <n v="0"/>
    <n v="0.71"/>
  </r>
  <r>
    <n v="301"/>
    <n v="309"/>
    <n v="106"/>
    <x v="2"/>
    <n v="2.5"/>
    <n v="2.5"/>
    <n v="8"/>
    <n v="0"/>
    <n v="0.62"/>
  </r>
  <r>
    <n v="302"/>
    <n v="319"/>
    <n v="108"/>
    <x v="2"/>
    <n v="2.5"/>
    <n v="3"/>
    <n v="8.76"/>
    <n v="0"/>
    <n v="0.66"/>
  </r>
  <r>
    <n v="303"/>
    <n v="322"/>
    <n v="105"/>
    <x v="2"/>
    <n v="3"/>
    <n v="3"/>
    <n v="8.4499999999999993"/>
    <n v="1"/>
    <n v="0.65"/>
  </r>
  <r>
    <n v="304"/>
    <n v="323"/>
    <n v="107"/>
    <x v="1"/>
    <n v="3.5"/>
    <n v="3.5"/>
    <n v="8.5500000000000007"/>
    <n v="1"/>
    <n v="0.73"/>
  </r>
  <r>
    <n v="305"/>
    <n v="313"/>
    <n v="106"/>
    <x v="2"/>
    <n v="2.5"/>
    <n v="2"/>
    <n v="8.43"/>
    <n v="0"/>
    <n v="0.62"/>
  </r>
  <r>
    <n v="306"/>
    <n v="321"/>
    <n v="109"/>
    <x v="1"/>
    <n v="3.5"/>
    <n v="3.5"/>
    <n v="8.8000000000000007"/>
    <n v="1"/>
    <n v="0.74"/>
  </r>
  <r>
    <n v="307"/>
    <n v="323"/>
    <n v="110"/>
    <x v="1"/>
    <n v="4"/>
    <n v="3.5"/>
    <n v="9.1"/>
    <n v="1"/>
    <n v="0.79"/>
  </r>
  <r>
    <n v="308"/>
    <n v="325"/>
    <n v="112"/>
    <x v="0"/>
    <n v="4"/>
    <n v="4"/>
    <n v="9"/>
    <n v="1"/>
    <n v="0.8"/>
  </r>
  <r>
    <n v="309"/>
    <n v="312"/>
    <n v="108"/>
    <x v="1"/>
    <n v="3.5"/>
    <n v="3"/>
    <n v="8.5299999999999994"/>
    <n v="0"/>
    <n v="0.69"/>
  </r>
  <r>
    <n v="310"/>
    <n v="308"/>
    <n v="110"/>
    <x v="0"/>
    <n v="3.5"/>
    <n v="3"/>
    <n v="8.6"/>
    <n v="0"/>
    <n v="0.7"/>
  </r>
  <r>
    <n v="311"/>
    <n v="320"/>
    <n v="104"/>
    <x v="1"/>
    <n v="3"/>
    <n v="3.5"/>
    <n v="8.74"/>
    <n v="1"/>
    <n v="0.76"/>
  </r>
  <r>
    <n v="312"/>
    <n v="328"/>
    <n v="108"/>
    <x v="0"/>
    <n v="4.5"/>
    <n v="4"/>
    <n v="9.18"/>
    <n v="1"/>
    <n v="0.84"/>
  </r>
  <r>
    <n v="313"/>
    <n v="311"/>
    <n v="107"/>
    <x v="0"/>
    <n v="4.5"/>
    <n v="4.5"/>
    <n v="9"/>
    <n v="1"/>
    <n v="0.78"/>
  </r>
  <r>
    <n v="314"/>
    <n v="301"/>
    <n v="100"/>
    <x v="1"/>
    <n v="3.5"/>
    <n v="3"/>
    <n v="8.0399999999999991"/>
    <n v="0"/>
    <n v="0.67"/>
  </r>
  <r>
    <n v="315"/>
    <n v="305"/>
    <n v="105"/>
    <x v="2"/>
    <n v="3"/>
    <n v="4"/>
    <n v="8.1300000000000008"/>
    <n v="0"/>
    <n v="0.66"/>
  </r>
  <r>
    <n v="316"/>
    <n v="308"/>
    <n v="104"/>
    <x v="2"/>
    <n v="2.5"/>
    <n v="3"/>
    <n v="8.07"/>
    <n v="0"/>
    <n v="0.65"/>
  </r>
  <r>
    <n v="317"/>
    <n v="298"/>
    <n v="101"/>
    <x v="2"/>
    <n v="1.5"/>
    <n v="2"/>
    <n v="7.86"/>
    <n v="0"/>
    <n v="0.54"/>
  </r>
  <r>
    <n v="318"/>
    <n v="300"/>
    <n v="99"/>
    <x v="4"/>
    <n v="1"/>
    <n v="2.5"/>
    <n v="8.01"/>
    <n v="0"/>
    <n v="0.57999999999999996"/>
  </r>
  <r>
    <n v="319"/>
    <n v="324"/>
    <n v="111"/>
    <x v="1"/>
    <n v="2.5"/>
    <n v="2"/>
    <n v="8.8000000000000007"/>
    <n v="1"/>
    <n v="0.79"/>
  </r>
  <r>
    <n v="320"/>
    <n v="327"/>
    <n v="113"/>
    <x v="0"/>
    <n v="3.5"/>
    <n v="3"/>
    <n v="8.69"/>
    <n v="1"/>
    <n v="0.8"/>
  </r>
  <r>
    <n v="321"/>
    <n v="317"/>
    <n v="106"/>
    <x v="1"/>
    <n v="4"/>
    <n v="3.5"/>
    <n v="8.5"/>
    <n v="1"/>
    <n v="0.75"/>
  </r>
  <r>
    <n v="322"/>
    <n v="323"/>
    <n v="104"/>
    <x v="1"/>
    <n v="4"/>
    <n v="4"/>
    <n v="8.44"/>
    <n v="1"/>
    <n v="0.73"/>
  </r>
  <r>
    <n v="323"/>
    <n v="314"/>
    <n v="107"/>
    <x v="2"/>
    <n v="2.5"/>
    <n v="4"/>
    <n v="8.27"/>
    <n v="0"/>
    <n v="0.72"/>
  </r>
  <r>
    <n v="324"/>
    <n v="305"/>
    <n v="102"/>
    <x v="2"/>
    <n v="2"/>
    <n v="2.5"/>
    <n v="8.18"/>
    <n v="0"/>
    <n v="0.62"/>
  </r>
  <r>
    <n v="325"/>
    <n v="315"/>
    <n v="104"/>
    <x v="1"/>
    <n v="3"/>
    <n v="2.5"/>
    <n v="8.33"/>
    <n v="0"/>
    <n v="0.67"/>
  </r>
  <r>
    <n v="326"/>
    <n v="326"/>
    <n v="116"/>
    <x v="1"/>
    <n v="3.5"/>
    <n v="4"/>
    <n v="9.14"/>
    <n v="1"/>
    <n v="0.81"/>
  </r>
  <r>
    <n v="327"/>
    <n v="299"/>
    <n v="100"/>
    <x v="1"/>
    <n v="2"/>
    <n v="2"/>
    <n v="8.02"/>
    <n v="0"/>
    <n v="0.63"/>
  </r>
  <r>
    <n v="328"/>
    <n v="295"/>
    <n v="101"/>
    <x v="2"/>
    <n v="2.5"/>
    <n v="2"/>
    <n v="7.86"/>
    <n v="0"/>
    <n v="0.69"/>
  </r>
  <r>
    <n v="329"/>
    <n v="324"/>
    <n v="112"/>
    <x v="0"/>
    <n v="4"/>
    <n v="3.5"/>
    <n v="8.77"/>
    <n v="1"/>
    <n v="0.8"/>
  </r>
  <r>
    <n v="330"/>
    <n v="297"/>
    <n v="96"/>
    <x v="2"/>
    <n v="2.5"/>
    <n v="1.5"/>
    <n v="7.89"/>
    <n v="0"/>
    <n v="0.43"/>
  </r>
  <r>
    <n v="331"/>
    <n v="327"/>
    <n v="113"/>
    <x v="1"/>
    <n v="3.5"/>
    <n v="3"/>
    <n v="8.66"/>
    <n v="1"/>
    <n v="0.8"/>
  </r>
  <r>
    <n v="332"/>
    <n v="311"/>
    <n v="105"/>
    <x v="2"/>
    <n v="3"/>
    <n v="2"/>
    <n v="8.1199999999999992"/>
    <n v="1"/>
    <n v="0.73"/>
  </r>
  <r>
    <n v="333"/>
    <n v="308"/>
    <n v="106"/>
    <x v="1"/>
    <n v="3.5"/>
    <n v="2.5"/>
    <n v="8.2100000000000009"/>
    <n v="1"/>
    <n v="0.75"/>
  </r>
  <r>
    <n v="334"/>
    <n v="319"/>
    <n v="108"/>
    <x v="1"/>
    <n v="3"/>
    <n v="3.5"/>
    <n v="8.5399999999999991"/>
    <n v="1"/>
    <n v="0.71"/>
  </r>
  <r>
    <n v="335"/>
    <n v="312"/>
    <n v="107"/>
    <x v="0"/>
    <n v="4.5"/>
    <n v="4"/>
    <n v="8.65"/>
    <n v="1"/>
    <n v="0.73"/>
  </r>
  <r>
    <n v="336"/>
    <n v="325"/>
    <n v="111"/>
    <x v="0"/>
    <n v="4"/>
    <n v="4.5"/>
    <n v="9.11"/>
    <n v="1"/>
    <n v="0.83"/>
  </r>
  <r>
    <n v="337"/>
    <n v="319"/>
    <n v="110"/>
    <x v="1"/>
    <n v="3"/>
    <n v="2.5"/>
    <n v="8.7899999999999991"/>
    <n v="0"/>
    <n v="0.72"/>
  </r>
  <r>
    <n v="338"/>
    <n v="332"/>
    <n v="118"/>
    <x v="3"/>
    <n v="5"/>
    <n v="5"/>
    <n v="9.4700000000000006"/>
    <n v="1"/>
    <n v="0.94"/>
  </r>
  <r>
    <n v="339"/>
    <n v="323"/>
    <n v="108"/>
    <x v="3"/>
    <n v="4"/>
    <n v="4"/>
    <n v="8.74"/>
    <n v="1"/>
    <n v="0.81"/>
  </r>
  <r>
    <n v="340"/>
    <n v="324"/>
    <n v="107"/>
    <x v="3"/>
    <n v="3.5"/>
    <n v="4"/>
    <n v="8.66"/>
    <n v="1"/>
    <n v="0.81"/>
  </r>
  <r>
    <n v="341"/>
    <n v="312"/>
    <n v="107"/>
    <x v="1"/>
    <n v="3"/>
    <n v="3"/>
    <n v="8.4600000000000009"/>
    <n v="1"/>
    <n v="0.75"/>
  </r>
  <r>
    <n v="342"/>
    <n v="326"/>
    <n v="110"/>
    <x v="1"/>
    <n v="3.5"/>
    <n v="3.5"/>
    <n v="8.76"/>
    <n v="1"/>
    <n v="0.79"/>
  </r>
  <r>
    <n v="343"/>
    <n v="308"/>
    <n v="106"/>
    <x v="1"/>
    <n v="3"/>
    <n v="3"/>
    <n v="8.24"/>
    <n v="0"/>
    <n v="0.57999999999999996"/>
  </r>
  <r>
    <n v="344"/>
    <n v="305"/>
    <n v="103"/>
    <x v="2"/>
    <n v="2.5"/>
    <n v="3.5"/>
    <n v="8.1300000000000008"/>
    <n v="0"/>
    <n v="0.59"/>
  </r>
  <r>
    <n v="345"/>
    <n v="295"/>
    <n v="96"/>
    <x v="2"/>
    <n v="1.5"/>
    <n v="2"/>
    <n v="7.34"/>
    <n v="0"/>
    <n v="0.47"/>
  </r>
  <r>
    <n v="346"/>
    <n v="316"/>
    <n v="98"/>
    <x v="4"/>
    <n v="1.5"/>
    <n v="2"/>
    <n v="7.43"/>
    <n v="0"/>
    <n v="0.49"/>
  </r>
  <r>
    <n v="347"/>
    <n v="304"/>
    <n v="97"/>
    <x v="2"/>
    <n v="1.5"/>
    <n v="2"/>
    <n v="7.64"/>
    <n v="0"/>
    <n v="0.47"/>
  </r>
  <r>
    <n v="348"/>
    <n v="299"/>
    <n v="94"/>
    <x v="4"/>
    <n v="1"/>
    <n v="1"/>
    <n v="7.34"/>
    <n v="0"/>
    <n v="0.42"/>
  </r>
  <r>
    <n v="349"/>
    <n v="302"/>
    <n v="99"/>
    <x v="4"/>
    <n v="2"/>
    <n v="2"/>
    <n v="7.25"/>
    <n v="0"/>
    <n v="0.56999999999999995"/>
  </r>
  <r>
    <n v="350"/>
    <n v="313"/>
    <n v="101"/>
    <x v="1"/>
    <n v="2.5"/>
    <n v="3"/>
    <n v="8.0399999999999991"/>
    <n v="0"/>
    <n v="0.62"/>
  </r>
  <r>
    <n v="351"/>
    <n v="318"/>
    <n v="107"/>
    <x v="1"/>
    <n v="3"/>
    <n v="3.5"/>
    <n v="8.27"/>
    <n v="1"/>
    <n v="0.74"/>
  </r>
  <r>
    <n v="352"/>
    <n v="325"/>
    <n v="110"/>
    <x v="0"/>
    <n v="3.5"/>
    <n v="4"/>
    <n v="8.67"/>
    <n v="1"/>
    <n v="0.73"/>
  </r>
  <r>
    <n v="353"/>
    <n v="303"/>
    <n v="100"/>
    <x v="2"/>
    <n v="3"/>
    <n v="3.5"/>
    <n v="8.06"/>
    <n v="1"/>
    <n v="0.64"/>
  </r>
  <r>
    <n v="354"/>
    <n v="300"/>
    <n v="102"/>
    <x v="1"/>
    <n v="3.5"/>
    <n v="2.5"/>
    <n v="8.17"/>
    <n v="0"/>
    <n v="0.63"/>
  </r>
  <r>
    <n v="355"/>
    <n v="297"/>
    <n v="98"/>
    <x v="2"/>
    <n v="2.5"/>
    <n v="3"/>
    <n v="7.67"/>
    <n v="0"/>
    <n v="0.59"/>
  </r>
  <r>
    <n v="356"/>
    <n v="317"/>
    <n v="106"/>
    <x v="2"/>
    <n v="2"/>
    <n v="3.5"/>
    <n v="8.1199999999999992"/>
    <n v="0"/>
    <n v="0.73"/>
  </r>
  <r>
    <n v="357"/>
    <n v="327"/>
    <n v="109"/>
    <x v="1"/>
    <n v="3.5"/>
    <n v="4"/>
    <n v="8.77"/>
    <n v="1"/>
    <n v="0.79"/>
  </r>
  <r>
    <n v="358"/>
    <n v="301"/>
    <n v="104"/>
    <x v="2"/>
    <n v="3.5"/>
    <n v="3.5"/>
    <n v="7.89"/>
    <n v="1"/>
    <n v="0.68"/>
  </r>
  <r>
    <n v="359"/>
    <n v="314"/>
    <n v="105"/>
    <x v="2"/>
    <n v="2.5"/>
    <n v="2"/>
    <n v="7.64"/>
    <n v="0"/>
    <n v="0.7"/>
  </r>
  <r>
    <n v="360"/>
    <n v="321"/>
    <n v="107"/>
    <x v="2"/>
    <n v="2"/>
    <n v="1.5"/>
    <n v="8.44"/>
    <n v="0"/>
    <n v="0.81"/>
  </r>
  <r>
    <n v="361"/>
    <n v="322"/>
    <n v="110"/>
    <x v="1"/>
    <n v="4"/>
    <n v="5"/>
    <n v="8.64"/>
    <n v="1"/>
    <n v="0.85"/>
  </r>
  <r>
    <n v="362"/>
    <n v="334"/>
    <n v="116"/>
    <x v="0"/>
    <n v="4"/>
    <n v="3.5"/>
    <n v="9.5399999999999991"/>
    <n v="1"/>
    <n v="0.93"/>
  </r>
  <r>
    <n v="363"/>
    <n v="338"/>
    <n v="115"/>
    <x v="3"/>
    <n v="4.5"/>
    <n v="5"/>
    <n v="9.23"/>
    <n v="1"/>
    <n v="0.91"/>
  </r>
  <r>
    <n v="364"/>
    <n v="306"/>
    <n v="103"/>
    <x v="2"/>
    <n v="2.5"/>
    <n v="3"/>
    <n v="8.36"/>
    <n v="0"/>
    <n v="0.69"/>
  </r>
  <r>
    <n v="365"/>
    <n v="313"/>
    <n v="102"/>
    <x v="1"/>
    <n v="3.5"/>
    <n v="4"/>
    <n v="8.9"/>
    <n v="1"/>
    <n v="0.77"/>
  </r>
  <r>
    <n v="366"/>
    <n v="330"/>
    <n v="114"/>
    <x v="0"/>
    <n v="4.5"/>
    <n v="3"/>
    <n v="9.17"/>
    <n v="1"/>
    <n v="0.86"/>
  </r>
  <r>
    <n v="367"/>
    <n v="320"/>
    <n v="104"/>
    <x v="1"/>
    <n v="3.5"/>
    <n v="4.5"/>
    <n v="8.34"/>
    <n v="1"/>
    <n v="0.74"/>
  </r>
  <r>
    <n v="368"/>
    <n v="311"/>
    <n v="98"/>
    <x v="4"/>
    <n v="1"/>
    <n v="2.5"/>
    <n v="7.46"/>
    <n v="0"/>
    <n v="0.56999999999999995"/>
  </r>
  <r>
    <n v="369"/>
    <n v="298"/>
    <n v="92"/>
    <x v="4"/>
    <n v="2"/>
    <n v="2"/>
    <n v="7.88"/>
    <n v="0"/>
    <n v="0.51"/>
  </r>
  <r>
    <n v="370"/>
    <n v="301"/>
    <n v="98"/>
    <x v="4"/>
    <n v="2"/>
    <n v="3"/>
    <n v="8.0299999999999994"/>
    <n v="1"/>
    <n v="0.67"/>
  </r>
  <r>
    <n v="371"/>
    <n v="310"/>
    <n v="103"/>
    <x v="2"/>
    <n v="2.5"/>
    <n v="2.5"/>
    <n v="8.24"/>
    <n v="0"/>
    <n v="0.72"/>
  </r>
  <r>
    <n v="372"/>
    <n v="324"/>
    <n v="110"/>
    <x v="1"/>
    <n v="3.5"/>
    <n v="3"/>
    <n v="9.2200000000000006"/>
    <n v="1"/>
    <n v="0.89"/>
  </r>
  <r>
    <n v="373"/>
    <n v="336"/>
    <n v="119"/>
    <x v="0"/>
    <n v="4.5"/>
    <n v="4"/>
    <n v="9.6199999999999992"/>
    <n v="1"/>
    <n v="0.95"/>
  </r>
  <r>
    <n v="374"/>
    <n v="321"/>
    <n v="109"/>
    <x v="1"/>
    <n v="3"/>
    <n v="3"/>
    <n v="8.5399999999999991"/>
    <n v="1"/>
    <n v="0.79"/>
  </r>
  <r>
    <n v="375"/>
    <n v="315"/>
    <n v="105"/>
    <x v="2"/>
    <n v="2"/>
    <n v="2.5"/>
    <n v="7.65"/>
    <n v="0"/>
    <n v="0.39"/>
  </r>
  <r>
    <n v="376"/>
    <n v="304"/>
    <n v="101"/>
    <x v="2"/>
    <n v="2"/>
    <n v="2.5"/>
    <n v="7.66"/>
    <n v="0"/>
    <n v="0.38"/>
  </r>
  <r>
    <n v="377"/>
    <n v="297"/>
    <n v="96"/>
    <x v="2"/>
    <n v="2.5"/>
    <n v="2"/>
    <n v="7.43"/>
    <n v="0"/>
    <n v="0.34"/>
  </r>
  <r>
    <n v="378"/>
    <n v="290"/>
    <n v="100"/>
    <x v="4"/>
    <n v="1.5"/>
    <n v="2"/>
    <n v="7.56"/>
    <n v="0"/>
    <n v="0.47"/>
  </r>
  <r>
    <n v="379"/>
    <n v="303"/>
    <n v="98"/>
    <x v="4"/>
    <n v="2"/>
    <n v="2.5"/>
    <n v="7.65"/>
    <n v="0"/>
    <n v="0.56000000000000005"/>
  </r>
  <r>
    <n v="380"/>
    <n v="311"/>
    <n v="99"/>
    <x v="4"/>
    <n v="2.5"/>
    <n v="3"/>
    <n v="8.43"/>
    <n v="1"/>
    <n v="0.71"/>
  </r>
  <r>
    <n v="381"/>
    <n v="322"/>
    <n v="104"/>
    <x v="1"/>
    <n v="3.5"/>
    <n v="4"/>
    <n v="8.84"/>
    <n v="1"/>
    <n v="0.78"/>
  </r>
  <r>
    <n v="382"/>
    <n v="319"/>
    <n v="105"/>
    <x v="1"/>
    <n v="3"/>
    <n v="3.5"/>
    <n v="8.67"/>
    <n v="1"/>
    <n v="0.73"/>
  </r>
  <r>
    <n v="383"/>
    <n v="324"/>
    <n v="110"/>
    <x v="0"/>
    <n v="4.5"/>
    <n v="4"/>
    <n v="9.15"/>
    <n v="1"/>
    <n v="0.82"/>
  </r>
  <r>
    <n v="384"/>
    <n v="300"/>
    <n v="100"/>
    <x v="1"/>
    <n v="3"/>
    <n v="3.5"/>
    <n v="8.26"/>
    <n v="0"/>
    <n v="0.62"/>
  </r>
  <r>
    <n v="385"/>
    <n v="340"/>
    <n v="113"/>
    <x v="0"/>
    <n v="5"/>
    <n v="5"/>
    <n v="9.74"/>
    <n v="1"/>
    <n v="0.96"/>
  </r>
  <r>
    <n v="386"/>
    <n v="335"/>
    <n v="117"/>
    <x v="3"/>
    <n v="5"/>
    <n v="5"/>
    <n v="9.82"/>
    <n v="1"/>
    <n v="0.96"/>
  </r>
  <r>
    <n v="387"/>
    <n v="302"/>
    <n v="101"/>
    <x v="2"/>
    <n v="2.5"/>
    <n v="3.5"/>
    <n v="7.96"/>
    <n v="0"/>
    <n v="0.46"/>
  </r>
  <r>
    <n v="388"/>
    <n v="307"/>
    <n v="105"/>
    <x v="2"/>
    <n v="2"/>
    <n v="3.5"/>
    <n v="8.1"/>
    <n v="0"/>
    <n v="0.53"/>
  </r>
  <r>
    <n v="389"/>
    <n v="296"/>
    <n v="97"/>
    <x v="2"/>
    <n v="1.5"/>
    <n v="2"/>
    <n v="7.8"/>
    <n v="0"/>
    <n v="0.49"/>
  </r>
  <r>
    <n v="390"/>
    <n v="320"/>
    <n v="108"/>
    <x v="1"/>
    <n v="3.5"/>
    <n v="4"/>
    <n v="8.44"/>
    <n v="1"/>
    <n v="0.76"/>
  </r>
  <r>
    <n v="391"/>
    <n v="314"/>
    <n v="102"/>
    <x v="2"/>
    <n v="2"/>
    <n v="2.5"/>
    <n v="8.24"/>
    <n v="0"/>
    <n v="0.64"/>
  </r>
  <r>
    <n v="392"/>
    <n v="318"/>
    <n v="106"/>
    <x v="1"/>
    <n v="2"/>
    <n v="3"/>
    <n v="8.65"/>
    <n v="0"/>
    <n v="0.71"/>
  </r>
  <r>
    <n v="393"/>
    <n v="326"/>
    <n v="112"/>
    <x v="0"/>
    <n v="4"/>
    <n v="3.5"/>
    <n v="9.1199999999999992"/>
    <n v="1"/>
    <n v="0.84"/>
  </r>
  <r>
    <n v="394"/>
    <n v="317"/>
    <n v="104"/>
    <x v="2"/>
    <n v="3"/>
    <n v="3"/>
    <n v="8.76"/>
    <n v="0"/>
    <n v="0.77"/>
  </r>
  <r>
    <n v="395"/>
    <n v="329"/>
    <n v="111"/>
    <x v="0"/>
    <n v="4.5"/>
    <n v="4"/>
    <n v="9.23"/>
    <n v="1"/>
    <n v="0.89"/>
  </r>
  <r>
    <n v="396"/>
    <n v="324"/>
    <n v="110"/>
    <x v="1"/>
    <n v="3.5"/>
    <n v="3.5"/>
    <n v="9.0399999999999991"/>
    <n v="1"/>
    <n v="0.82"/>
  </r>
  <r>
    <n v="397"/>
    <n v="325"/>
    <n v="107"/>
    <x v="1"/>
    <n v="3"/>
    <n v="3.5"/>
    <n v="9.11"/>
    <n v="1"/>
    <n v="0.84"/>
  </r>
  <r>
    <n v="398"/>
    <n v="330"/>
    <n v="116"/>
    <x v="0"/>
    <n v="5"/>
    <n v="4.5"/>
    <n v="9.4499999999999993"/>
    <n v="1"/>
    <n v="0.91"/>
  </r>
  <r>
    <n v="399"/>
    <n v="312"/>
    <n v="103"/>
    <x v="1"/>
    <n v="3.5"/>
    <n v="4"/>
    <n v="8.7799999999999994"/>
    <n v="0"/>
    <n v="0.67"/>
  </r>
  <r>
    <n v="400"/>
    <n v="333"/>
    <n v="117"/>
    <x v="0"/>
    <n v="5"/>
    <n v="4"/>
    <n v="9.66"/>
    <n v="1"/>
    <n v="0.95"/>
  </r>
  <r>
    <m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64" firstHeaderRow="0" firstDataRow="1" firstDataCol="1" rowPageCount="1" colPageCount="1"/>
  <pivotFields count="9">
    <pivotField showAll="0"/>
    <pivotField dataField="1" showAll="0">
      <items count="50">
        <item x="44"/>
        <item x="48"/>
        <item x="41"/>
        <item x="24"/>
        <item x="40"/>
        <item x="47"/>
        <item x="23"/>
        <item x="30"/>
        <item x="26"/>
        <item x="39"/>
        <item x="8"/>
        <item x="18"/>
        <item x="31"/>
        <item x="43"/>
        <item x="42"/>
        <item x="13"/>
        <item x="7"/>
        <item x="37"/>
        <item x="25"/>
        <item x="14"/>
        <item x="19"/>
        <item x="32"/>
        <item x="4"/>
        <item x="38"/>
        <item x="2"/>
        <item x="15"/>
        <item x="17"/>
        <item x="16"/>
        <item x="29"/>
        <item x="6"/>
        <item x="3"/>
        <item x="9"/>
        <item x="1"/>
        <item x="10"/>
        <item x="34"/>
        <item x="11"/>
        <item x="12"/>
        <item x="35"/>
        <item x="5"/>
        <item x="28"/>
        <item x="33"/>
        <item x="46"/>
        <item x="20"/>
        <item x="45"/>
        <item x="21"/>
        <item x="0"/>
        <item x="27"/>
        <item x="36"/>
        <item x="22"/>
        <item t="default"/>
      </items>
    </pivotField>
    <pivotField dataField="1" showAll="0"/>
    <pivotField axis="axisPage" showAll="0">
      <items count="6">
        <item x="4"/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sortType="descending">
      <items count="61">
        <item x="22"/>
        <item x="42"/>
        <item x="21"/>
        <item x="20"/>
        <item x="43"/>
        <item x="0"/>
        <item x="26"/>
        <item x="5"/>
        <item x="34"/>
        <item x="27"/>
        <item x="32"/>
        <item x="33"/>
        <item x="50"/>
        <item x="11"/>
        <item x="53"/>
        <item x="35"/>
        <item x="52"/>
        <item x="3"/>
        <item x="46"/>
        <item x="12"/>
        <item x="51"/>
        <item x="1"/>
        <item x="6"/>
        <item x="25"/>
        <item x="55"/>
        <item x="2"/>
        <item x="47"/>
        <item x="19"/>
        <item x="48"/>
        <item x="7"/>
        <item x="54"/>
        <item x="16"/>
        <item x="4"/>
        <item x="18"/>
        <item x="17"/>
        <item x="13"/>
        <item x="14"/>
        <item x="56"/>
        <item x="49"/>
        <item x="28"/>
        <item x="41"/>
        <item x="36"/>
        <item x="40"/>
        <item x="15"/>
        <item x="31"/>
        <item x="10"/>
        <item x="58"/>
        <item x="8"/>
        <item x="30"/>
        <item x="29"/>
        <item x="39"/>
        <item x="24"/>
        <item x="9"/>
        <item x="23"/>
        <item x="57"/>
        <item x="38"/>
        <item x="59"/>
        <item x="44"/>
        <item x="37"/>
        <item x="45"/>
        <item t="default"/>
      </items>
    </pivotField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Average of TOEFL Score" fld="2" subtotal="average" baseField="0" baseItem="0" numFmtId="1"/>
    <dataField name="Average of GRE Score" fld="1" subtotal="average" baseField="0" baseItem="0" numFmtId="1"/>
    <dataField name="Average of SOP" fld="4" subtotal="average" baseField="0" baseItem="0" numFmtId="1"/>
    <dataField name="Average of LOR " fld="5" subtotal="average" baseField="0" baseItem="0" numFmtId="1"/>
    <dataField name="Average of CGPA" fld="6" subtotal="average" baseField="0" baseItem="0" numFmtId="1"/>
    <dataField name="Average of Research" fld="7" subtotal="average" baseField="0" baseItem="0" numFmtId="1"/>
  </dataFields>
  <formats count="1">
    <format dxfId="0">
      <pivotArea dataOnly="0" labelOnly="1" fieldPosition="0">
        <references count="1">
          <reference field="8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F0B62-5CFD-4362-A23F-E453D4C4D04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C7" firstHeaderRow="0" firstDataRow="1" firstDataCol="1"/>
  <pivotFields count="9">
    <pivotField showAll="0"/>
    <pivotField dataField="1" showAll="0"/>
    <pivotField dataField="1" showAll="0"/>
    <pivotField axis="axisRow" showAll="0">
      <items count="7">
        <item x="4"/>
        <item x="2"/>
        <item x="1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EFL Score" fld="2" subtotal="average" baseField="3" baseItem="0"/>
    <dataField name="Average of GRE Score" fld="1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1"/>
  <sheetViews>
    <sheetView workbookViewId="0">
      <selection activeCell="L16" sqref="L16"/>
    </sheetView>
  </sheetViews>
  <sheetFormatPr baseColWidth="10" defaultColWidth="10.6640625" defaultRowHeight="16"/>
  <sheetData>
    <row r="1" spans="1:10">
      <c r="A1" s="18" t="s">
        <v>0</v>
      </c>
      <c r="B1" s="18" t="s">
        <v>1</v>
      </c>
      <c r="C1" s="18" t="s">
        <v>2</v>
      </c>
      <c r="D1" s="18" t="s">
        <v>3</v>
      </c>
      <c r="E1" s="18" t="s">
        <v>8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</row>
    <row r="2" spans="1:10">
      <c r="A2">
        <v>1</v>
      </c>
      <c r="B2">
        <v>337</v>
      </c>
      <c r="C2">
        <v>118</v>
      </c>
      <c r="D2">
        <v>4</v>
      </c>
      <c r="E2" s="16">
        <v>0.92</v>
      </c>
      <c r="F2">
        <v>4.5</v>
      </c>
      <c r="G2">
        <v>4.5</v>
      </c>
      <c r="H2">
        <v>9.65</v>
      </c>
      <c r="I2">
        <v>1</v>
      </c>
      <c r="J2" s="16">
        <v>0.92</v>
      </c>
    </row>
    <row r="3" spans="1:10">
      <c r="A3">
        <v>2</v>
      </c>
      <c r="B3">
        <v>324</v>
      </c>
      <c r="C3">
        <v>107</v>
      </c>
      <c r="D3">
        <v>4</v>
      </c>
      <c r="E3" s="16">
        <v>0.76</v>
      </c>
      <c r="F3">
        <v>4</v>
      </c>
      <c r="G3">
        <v>4.5</v>
      </c>
      <c r="H3">
        <v>8.8699999999999992</v>
      </c>
      <c r="I3">
        <v>1</v>
      </c>
      <c r="J3" s="16">
        <v>0.76</v>
      </c>
    </row>
    <row r="4" spans="1:10">
      <c r="A4">
        <v>3</v>
      </c>
      <c r="B4">
        <v>316</v>
      </c>
      <c r="C4">
        <v>104</v>
      </c>
      <c r="D4">
        <v>3</v>
      </c>
      <c r="E4" s="16">
        <v>0.72</v>
      </c>
      <c r="F4">
        <v>3</v>
      </c>
      <c r="G4">
        <v>3.5</v>
      </c>
      <c r="H4">
        <v>8</v>
      </c>
      <c r="I4">
        <v>1</v>
      </c>
      <c r="J4" s="16">
        <v>0.72</v>
      </c>
    </row>
    <row r="5" spans="1:10">
      <c r="A5">
        <v>4</v>
      </c>
      <c r="B5">
        <v>322</v>
      </c>
      <c r="C5">
        <v>110</v>
      </c>
      <c r="D5">
        <v>3</v>
      </c>
      <c r="E5" s="16">
        <v>0.8</v>
      </c>
      <c r="F5">
        <v>3.5</v>
      </c>
      <c r="G5">
        <v>2.5</v>
      </c>
      <c r="H5">
        <v>8.67</v>
      </c>
      <c r="I5">
        <v>1</v>
      </c>
      <c r="J5" s="16">
        <v>0.8</v>
      </c>
    </row>
    <row r="6" spans="1:10">
      <c r="A6">
        <v>5</v>
      </c>
      <c r="B6">
        <v>314</v>
      </c>
      <c r="C6">
        <v>103</v>
      </c>
      <c r="D6">
        <v>2</v>
      </c>
      <c r="E6" s="16">
        <v>0.65</v>
      </c>
      <c r="F6">
        <v>2</v>
      </c>
      <c r="G6">
        <v>3</v>
      </c>
      <c r="H6">
        <v>8.2100000000000009</v>
      </c>
      <c r="I6">
        <v>0</v>
      </c>
      <c r="J6" s="16">
        <v>0.65</v>
      </c>
    </row>
    <row r="7" spans="1:10">
      <c r="A7">
        <v>6</v>
      </c>
      <c r="B7">
        <v>330</v>
      </c>
      <c r="C7">
        <v>115</v>
      </c>
      <c r="D7">
        <v>5</v>
      </c>
      <c r="E7" s="16">
        <v>0.9</v>
      </c>
      <c r="F7">
        <v>4.5</v>
      </c>
      <c r="G7">
        <v>3</v>
      </c>
      <c r="H7">
        <v>9.34</v>
      </c>
      <c r="I7">
        <v>1</v>
      </c>
      <c r="J7" s="16">
        <v>0.9</v>
      </c>
    </row>
    <row r="8" spans="1:10">
      <c r="A8">
        <v>7</v>
      </c>
      <c r="B8">
        <v>321</v>
      </c>
      <c r="C8">
        <v>109</v>
      </c>
      <c r="D8">
        <v>3</v>
      </c>
      <c r="E8" s="16">
        <v>0.75</v>
      </c>
      <c r="F8">
        <v>3</v>
      </c>
      <c r="G8">
        <v>4</v>
      </c>
      <c r="H8">
        <v>8.1999999999999993</v>
      </c>
      <c r="I8">
        <v>1</v>
      </c>
      <c r="J8" s="16">
        <v>0.75</v>
      </c>
    </row>
    <row r="9" spans="1:10">
      <c r="A9">
        <v>8</v>
      </c>
      <c r="B9">
        <v>308</v>
      </c>
      <c r="C9">
        <v>101</v>
      </c>
      <c r="D9">
        <v>2</v>
      </c>
      <c r="E9" s="16">
        <v>0.68</v>
      </c>
      <c r="F9">
        <v>3</v>
      </c>
      <c r="G9">
        <v>4</v>
      </c>
      <c r="H9">
        <v>7.9</v>
      </c>
      <c r="I9">
        <v>0</v>
      </c>
      <c r="J9" s="16">
        <v>0.68</v>
      </c>
    </row>
    <row r="10" spans="1:10">
      <c r="A10">
        <v>9</v>
      </c>
      <c r="B10">
        <v>302</v>
      </c>
      <c r="C10">
        <v>102</v>
      </c>
      <c r="D10">
        <v>1</v>
      </c>
      <c r="E10" s="16">
        <v>0.5</v>
      </c>
      <c r="F10">
        <v>2</v>
      </c>
      <c r="G10">
        <v>1.5</v>
      </c>
      <c r="H10">
        <v>8</v>
      </c>
      <c r="I10">
        <v>0</v>
      </c>
      <c r="J10" s="16">
        <v>0.5</v>
      </c>
    </row>
    <row r="11" spans="1:10">
      <c r="A11">
        <v>10</v>
      </c>
      <c r="B11">
        <v>323</v>
      </c>
      <c r="C11">
        <v>108</v>
      </c>
      <c r="D11">
        <v>3</v>
      </c>
      <c r="E11" s="16">
        <v>0.45</v>
      </c>
      <c r="F11">
        <v>3.5</v>
      </c>
      <c r="G11">
        <v>3</v>
      </c>
      <c r="H11">
        <v>8.6</v>
      </c>
      <c r="I11">
        <v>0</v>
      </c>
      <c r="J11" s="16">
        <v>0.45</v>
      </c>
    </row>
    <row r="12" spans="1:10">
      <c r="A12">
        <v>11</v>
      </c>
      <c r="B12">
        <v>325</v>
      </c>
      <c r="C12">
        <v>106</v>
      </c>
      <c r="D12">
        <v>3</v>
      </c>
      <c r="E12" s="16">
        <v>0.52</v>
      </c>
      <c r="F12">
        <v>3.5</v>
      </c>
      <c r="G12">
        <v>4</v>
      </c>
      <c r="H12">
        <v>8.4</v>
      </c>
      <c r="I12">
        <v>1</v>
      </c>
      <c r="J12" s="16">
        <v>0.52</v>
      </c>
    </row>
    <row r="13" spans="1:10">
      <c r="A13">
        <v>12</v>
      </c>
      <c r="B13">
        <v>327</v>
      </c>
      <c r="C13">
        <v>111</v>
      </c>
      <c r="D13">
        <v>4</v>
      </c>
      <c r="E13" s="16">
        <v>0.84</v>
      </c>
      <c r="F13">
        <v>4</v>
      </c>
      <c r="G13">
        <v>4.5</v>
      </c>
      <c r="H13">
        <v>9</v>
      </c>
      <c r="I13">
        <v>1</v>
      </c>
      <c r="J13" s="16">
        <v>0.84</v>
      </c>
    </row>
    <row r="14" spans="1:10">
      <c r="A14">
        <v>13</v>
      </c>
      <c r="B14">
        <v>328</v>
      </c>
      <c r="C14">
        <v>112</v>
      </c>
      <c r="D14">
        <v>4</v>
      </c>
      <c r="E14" s="16">
        <v>0.78</v>
      </c>
      <c r="F14">
        <v>4</v>
      </c>
      <c r="G14">
        <v>4.5</v>
      </c>
      <c r="H14">
        <v>9.1</v>
      </c>
      <c r="I14">
        <v>1</v>
      </c>
      <c r="J14" s="16">
        <v>0.78</v>
      </c>
    </row>
    <row r="15" spans="1:10">
      <c r="A15">
        <v>14</v>
      </c>
      <c r="B15">
        <v>307</v>
      </c>
      <c r="C15">
        <v>109</v>
      </c>
      <c r="D15">
        <v>3</v>
      </c>
      <c r="E15" s="16">
        <v>0.62</v>
      </c>
      <c r="F15">
        <v>4</v>
      </c>
      <c r="G15">
        <v>3</v>
      </c>
      <c r="H15">
        <v>8</v>
      </c>
      <c r="I15">
        <v>1</v>
      </c>
      <c r="J15" s="16">
        <v>0.62</v>
      </c>
    </row>
    <row r="16" spans="1:10">
      <c r="A16">
        <v>15</v>
      </c>
      <c r="B16">
        <v>311</v>
      </c>
      <c r="C16">
        <v>104</v>
      </c>
      <c r="D16">
        <v>3</v>
      </c>
      <c r="E16" s="16">
        <v>0.61</v>
      </c>
      <c r="F16">
        <v>3.5</v>
      </c>
      <c r="G16">
        <v>2</v>
      </c>
      <c r="H16">
        <v>8.1999999999999993</v>
      </c>
      <c r="I16">
        <v>1</v>
      </c>
      <c r="J16" s="16">
        <v>0.61</v>
      </c>
    </row>
    <row r="17" spans="1:10">
      <c r="A17">
        <v>16</v>
      </c>
      <c r="B17">
        <v>314</v>
      </c>
      <c r="C17">
        <v>105</v>
      </c>
      <c r="D17">
        <v>3</v>
      </c>
      <c r="E17" s="16">
        <v>0.54</v>
      </c>
      <c r="F17">
        <v>3.5</v>
      </c>
      <c r="G17">
        <v>2.5</v>
      </c>
      <c r="H17">
        <v>8.3000000000000007</v>
      </c>
      <c r="I17">
        <v>0</v>
      </c>
      <c r="J17" s="16">
        <v>0.54</v>
      </c>
    </row>
    <row r="18" spans="1:10">
      <c r="A18">
        <v>17</v>
      </c>
      <c r="B18">
        <v>317</v>
      </c>
      <c r="C18">
        <v>107</v>
      </c>
      <c r="D18">
        <v>3</v>
      </c>
      <c r="E18" s="16">
        <v>0.66</v>
      </c>
      <c r="F18">
        <v>4</v>
      </c>
      <c r="G18">
        <v>3</v>
      </c>
      <c r="H18">
        <v>8.6999999999999993</v>
      </c>
      <c r="I18">
        <v>0</v>
      </c>
      <c r="J18" s="16">
        <v>0.66</v>
      </c>
    </row>
    <row r="19" spans="1:10">
      <c r="A19">
        <v>18</v>
      </c>
      <c r="B19">
        <v>319</v>
      </c>
      <c r="C19">
        <v>106</v>
      </c>
      <c r="D19">
        <v>3</v>
      </c>
      <c r="E19" s="16">
        <v>0.65</v>
      </c>
      <c r="F19">
        <v>4</v>
      </c>
      <c r="G19">
        <v>3</v>
      </c>
      <c r="H19">
        <v>8</v>
      </c>
      <c r="I19">
        <v>1</v>
      </c>
      <c r="J19" s="16">
        <v>0.65</v>
      </c>
    </row>
    <row r="20" spans="1:10">
      <c r="A20">
        <v>19</v>
      </c>
      <c r="B20">
        <v>318</v>
      </c>
      <c r="C20">
        <v>110</v>
      </c>
      <c r="D20">
        <v>3</v>
      </c>
      <c r="E20" s="16">
        <v>0.63</v>
      </c>
      <c r="F20">
        <v>4</v>
      </c>
      <c r="G20">
        <v>3</v>
      </c>
      <c r="H20">
        <v>8.8000000000000007</v>
      </c>
      <c r="I20">
        <v>0</v>
      </c>
      <c r="J20" s="16">
        <v>0.63</v>
      </c>
    </row>
    <row r="21" spans="1:10">
      <c r="A21">
        <v>20</v>
      </c>
      <c r="B21">
        <v>303</v>
      </c>
      <c r="C21">
        <v>102</v>
      </c>
      <c r="D21">
        <v>3</v>
      </c>
      <c r="E21" s="16">
        <v>0.62</v>
      </c>
      <c r="F21">
        <v>3.5</v>
      </c>
      <c r="G21">
        <v>3</v>
      </c>
      <c r="H21">
        <v>8.5</v>
      </c>
      <c r="I21">
        <v>0</v>
      </c>
      <c r="J21" s="16">
        <v>0.62</v>
      </c>
    </row>
    <row r="22" spans="1:10">
      <c r="A22">
        <v>21</v>
      </c>
      <c r="B22">
        <v>312</v>
      </c>
      <c r="C22">
        <v>107</v>
      </c>
      <c r="D22">
        <v>3</v>
      </c>
      <c r="E22" s="16">
        <v>0.64</v>
      </c>
      <c r="F22">
        <v>3</v>
      </c>
      <c r="G22">
        <v>2</v>
      </c>
      <c r="H22">
        <v>7.9</v>
      </c>
      <c r="I22">
        <v>1</v>
      </c>
      <c r="J22" s="16">
        <v>0.64</v>
      </c>
    </row>
    <row r="23" spans="1:10">
      <c r="A23">
        <v>22</v>
      </c>
      <c r="B23">
        <v>325</v>
      </c>
      <c r="C23">
        <v>114</v>
      </c>
      <c r="D23">
        <v>4</v>
      </c>
      <c r="E23" s="16">
        <v>0.7</v>
      </c>
      <c r="F23">
        <v>3</v>
      </c>
      <c r="G23">
        <v>2</v>
      </c>
      <c r="H23">
        <v>8.4</v>
      </c>
      <c r="I23">
        <v>0</v>
      </c>
      <c r="J23" s="16">
        <v>0.7</v>
      </c>
    </row>
    <row r="24" spans="1:10">
      <c r="A24">
        <v>23</v>
      </c>
      <c r="B24">
        <v>328</v>
      </c>
      <c r="C24">
        <v>116</v>
      </c>
      <c r="D24">
        <v>5</v>
      </c>
      <c r="E24" s="16">
        <v>0.94</v>
      </c>
      <c r="F24">
        <v>5</v>
      </c>
      <c r="G24">
        <v>5</v>
      </c>
      <c r="H24">
        <v>9.5</v>
      </c>
      <c r="I24">
        <v>1</v>
      </c>
      <c r="J24" s="16">
        <v>0.94</v>
      </c>
    </row>
    <row r="25" spans="1:10">
      <c r="A25">
        <v>24</v>
      </c>
      <c r="B25">
        <v>334</v>
      </c>
      <c r="C25">
        <v>119</v>
      </c>
      <c r="D25">
        <v>5</v>
      </c>
      <c r="E25" s="16">
        <v>0.95</v>
      </c>
      <c r="F25">
        <v>5</v>
      </c>
      <c r="G25">
        <v>4.5</v>
      </c>
      <c r="H25">
        <v>9.6999999999999993</v>
      </c>
      <c r="I25">
        <v>1</v>
      </c>
      <c r="J25" s="16">
        <v>0.95</v>
      </c>
    </row>
    <row r="26" spans="1:10">
      <c r="A26">
        <v>25</v>
      </c>
      <c r="B26">
        <v>336</v>
      </c>
      <c r="C26">
        <v>119</v>
      </c>
      <c r="D26">
        <v>5</v>
      </c>
      <c r="E26" s="16">
        <v>0.97</v>
      </c>
      <c r="F26">
        <v>4</v>
      </c>
      <c r="G26">
        <v>3.5</v>
      </c>
      <c r="H26">
        <v>9.8000000000000007</v>
      </c>
      <c r="I26">
        <v>1</v>
      </c>
      <c r="J26" s="16">
        <v>0.97</v>
      </c>
    </row>
    <row r="27" spans="1:10">
      <c r="A27">
        <v>26</v>
      </c>
      <c r="B27">
        <v>340</v>
      </c>
      <c r="C27">
        <v>120</v>
      </c>
      <c r="D27">
        <v>5</v>
      </c>
      <c r="E27" s="16">
        <v>0.94</v>
      </c>
      <c r="F27">
        <v>4.5</v>
      </c>
      <c r="G27">
        <v>4.5</v>
      </c>
      <c r="H27">
        <v>9.6</v>
      </c>
      <c r="I27">
        <v>1</v>
      </c>
      <c r="J27" s="16">
        <v>0.94</v>
      </c>
    </row>
    <row r="28" spans="1:10">
      <c r="A28">
        <v>27</v>
      </c>
      <c r="B28">
        <v>322</v>
      </c>
      <c r="C28">
        <v>109</v>
      </c>
      <c r="D28">
        <v>5</v>
      </c>
      <c r="E28" s="16">
        <v>0.76</v>
      </c>
      <c r="F28">
        <v>4.5</v>
      </c>
      <c r="G28">
        <v>3.5</v>
      </c>
      <c r="H28">
        <v>8.8000000000000007</v>
      </c>
      <c r="I28">
        <v>0</v>
      </c>
      <c r="J28" s="16">
        <v>0.76</v>
      </c>
    </row>
    <row r="29" spans="1:10">
      <c r="A29">
        <v>28</v>
      </c>
      <c r="B29">
        <v>298</v>
      </c>
      <c r="C29">
        <v>98</v>
      </c>
      <c r="D29">
        <v>2</v>
      </c>
      <c r="E29" s="16">
        <v>0.44</v>
      </c>
      <c r="F29">
        <v>1.5</v>
      </c>
      <c r="G29">
        <v>2.5</v>
      </c>
      <c r="H29">
        <v>7.5</v>
      </c>
      <c r="I29">
        <v>1</v>
      </c>
      <c r="J29" s="16">
        <v>0.44</v>
      </c>
    </row>
    <row r="30" spans="1:10">
      <c r="A30">
        <v>29</v>
      </c>
      <c r="B30">
        <v>295</v>
      </c>
      <c r="C30">
        <v>93</v>
      </c>
      <c r="D30">
        <v>1</v>
      </c>
      <c r="E30" s="16">
        <v>0.46</v>
      </c>
      <c r="F30">
        <v>2</v>
      </c>
      <c r="G30">
        <v>2</v>
      </c>
      <c r="H30">
        <v>7.2</v>
      </c>
      <c r="I30">
        <v>0</v>
      </c>
      <c r="J30" s="16">
        <v>0.46</v>
      </c>
    </row>
    <row r="31" spans="1:10">
      <c r="A31">
        <v>30</v>
      </c>
      <c r="B31">
        <v>310</v>
      </c>
      <c r="C31">
        <v>99</v>
      </c>
      <c r="D31">
        <v>2</v>
      </c>
      <c r="E31" s="16">
        <v>0.54</v>
      </c>
      <c r="F31">
        <v>1.5</v>
      </c>
      <c r="G31">
        <v>2</v>
      </c>
      <c r="H31">
        <v>7.3</v>
      </c>
      <c r="I31">
        <v>0</v>
      </c>
      <c r="J31" s="16">
        <v>0.54</v>
      </c>
    </row>
    <row r="32" spans="1:10">
      <c r="A32">
        <v>31</v>
      </c>
      <c r="B32">
        <v>300</v>
      </c>
      <c r="C32">
        <v>97</v>
      </c>
      <c r="D32">
        <v>2</v>
      </c>
      <c r="E32" s="16">
        <v>0.65</v>
      </c>
      <c r="F32">
        <v>3</v>
      </c>
      <c r="G32">
        <v>3</v>
      </c>
      <c r="H32">
        <v>8.1</v>
      </c>
      <c r="I32">
        <v>1</v>
      </c>
      <c r="J32" s="16">
        <v>0.65</v>
      </c>
    </row>
    <row r="33" spans="1:10">
      <c r="A33">
        <v>32</v>
      </c>
      <c r="B33">
        <v>327</v>
      </c>
      <c r="C33">
        <v>103</v>
      </c>
      <c r="D33">
        <v>3</v>
      </c>
      <c r="E33" s="16">
        <v>0.74</v>
      </c>
      <c r="F33">
        <v>4</v>
      </c>
      <c r="G33">
        <v>4</v>
      </c>
      <c r="H33">
        <v>8.3000000000000007</v>
      </c>
      <c r="I33">
        <v>1</v>
      </c>
      <c r="J33" s="16">
        <v>0.74</v>
      </c>
    </row>
    <row r="34" spans="1:10">
      <c r="A34">
        <v>33</v>
      </c>
      <c r="B34">
        <v>338</v>
      </c>
      <c r="C34">
        <v>118</v>
      </c>
      <c r="D34">
        <v>4</v>
      </c>
      <c r="E34" s="16">
        <v>0.91</v>
      </c>
      <c r="F34">
        <v>3</v>
      </c>
      <c r="G34">
        <v>4.5</v>
      </c>
      <c r="H34">
        <v>9.4</v>
      </c>
      <c r="I34">
        <v>1</v>
      </c>
      <c r="J34" s="16">
        <v>0.91</v>
      </c>
    </row>
    <row r="35" spans="1:10">
      <c r="A35">
        <v>34</v>
      </c>
      <c r="B35">
        <v>340</v>
      </c>
      <c r="C35">
        <v>114</v>
      </c>
      <c r="D35">
        <v>5</v>
      </c>
      <c r="E35" s="16">
        <v>0.9</v>
      </c>
      <c r="F35">
        <v>4</v>
      </c>
      <c r="G35">
        <v>4</v>
      </c>
      <c r="H35">
        <v>9.6</v>
      </c>
      <c r="I35">
        <v>1</v>
      </c>
      <c r="J35" s="16">
        <v>0.9</v>
      </c>
    </row>
    <row r="36" spans="1:10">
      <c r="A36">
        <v>35</v>
      </c>
      <c r="B36">
        <v>331</v>
      </c>
      <c r="C36">
        <v>112</v>
      </c>
      <c r="D36">
        <v>5</v>
      </c>
      <c r="E36" s="16">
        <v>0.94</v>
      </c>
      <c r="F36">
        <v>4</v>
      </c>
      <c r="G36">
        <v>5</v>
      </c>
      <c r="H36">
        <v>9.8000000000000007</v>
      </c>
      <c r="I36">
        <v>1</v>
      </c>
      <c r="J36" s="16">
        <v>0.94</v>
      </c>
    </row>
    <row r="37" spans="1:10">
      <c r="A37">
        <v>36</v>
      </c>
      <c r="B37">
        <v>320</v>
      </c>
      <c r="C37">
        <v>110</v>
      </c>
      <c r="D37">
        <v>5</v>
      </c>
      <c r="E37" s="16">
        <v>0.88</v>
      </c>
      <c r="F37">
        <v>5</v>
      </c>
      <c r="G37">
        <v>5</v>
      </c>
      <c r="H37">
        <v>9.1999999999999993</v>
      </c>
      <c r="I37">
        <v>1</v>
      </c>
      <c r="J37" s="16">
        <v>0.88</v>
      </c>
    </row>
    <row r="38" spans="1:10">
      <c r="A38">
        <v>37</v>
      </c>
      <c r="B38">
        <v>299</v>
      </c>
      <c r="C38">
        <v>106</v>
      </c>
      <c r="D38">
        <v>2</v>
      </c>
      <c r="E38" s="16">
        <v>0.64</v>
      </c>
      <c r="F38">
        <v>4</v>
      </c>
      <c r="G38">
        <v>4</v>
      </c>
      <c r="H38">
        <v>8.4</v>
      </c>
      <c r="I38">
        <v>0</v>
      </c>
      <c r="J38" s="16">
        <v>0.64</v>
      </c>
    </row>
    <row r="39" spans="1:10">
      <c r="A39">
        <v>38</v>
      </c>
      <c r="B39">
        <v>300</v>
      </c>
      <c r="C39">
        <v>105</v>
      </c>
      <c r="D39">
        <v>1</v>
      </c>
      <c r="E39" s="16">
        <v>0.57999999999999996</v>
      </c>
      <c r="F39">
        <v>1</v>
      </c>
      <c r="G39">
        <v>2</v>
      </c>
      <c r="H39">
        <v>7.8</v>
      </c>
      <c r="I39">
        <v>0</v>
      </c>
      <c r="J39" s="16">
        <v>0.57999999999999996</v>
      </c>
    </row>
    <row r="40" spans="1:10">
      <c r="A40">
        <v>39</v>
      </c>
      <c r="B40">
        <v>304</v>
      </c>
      <c r="C40">
        <v>105</v>
      </c>
      <c r="D40">
        <v>1</v>
      </c>
      <c r="E40" s="16">
        <v>0.52</v>
      </c>
      <c r="F40">
        <v>3</v>
      </c>
      <c r="G40">
        <v>1.5</v>
      </c>
      <c r="H40">
        <v>7.5</v>
      </c>
      <c r="I40">
        <v>0</v>
      </c>
      <c r="J40" s="16">
        <v>0.52</v>
      </c>
    </row>
    <row r="41" spans="1:10">
      <c r="A41">
        <v>40</v>
      </c>
      <c r="B41">
        <v>307</v>
      </c>
      <c r="C41">
        <v>108</v>
      </c>
      <c r="D41">
        <v>2</v>
      </c>
      <c r="E41" s="16">
        <v>0.48</v>
      </c>
      <c r="F41">
        <v>4</v>
      </c>
      <c r="G41">
        <v>3.5</v>
      </c>
      <c r="H41">
        <v>7.7</v>
      </c>
      <c r="I41">
        <v>0</v>
      </c>
      <c r="J41" s="16">
        <v>0.48</v>
      </c>
    </row>
    <row r="42" spans="1:10">
      <c r="A42">
        <v>41</v>
      </c>
      <c r="B42">
        <v>308</v>
      </c>
      <c r="C42">
        <v>110</v>
      </c>
      <c r="D42">
        <v>3</v>
      </c>
      <c r="E42" s="16">
        <v>0.46</v>
      </c>
      <c r="F42">
        <v>3.5</v>
      </c>
      <c r="G42">
        <v>3</v>
      </c>
      <c r="H42">
        <v>8</v>
      </c>
      <c r="I42">
        <v>1</v>
      </c>
      <c r="J42" s="16">
        <v>0.46</v>
      </c>
    </row>
    <row r="43" spans="1:10">
      <c r="A43">
        <v>42</v>
      </c>
      <c r="B43">
        <v>316</v>
      </c>
      <c r="C43">
        <v>105</v>
      </c>
      <c r="D43">
        <v>2</v>
      </c>
      <c r="E43" s="16">
        <v>0.49</v>
      </c>
      <c r="F43">
        <v>2.5</v>
      </c>
      <c r="G43">
        <v>2.5</v>
      </c>
      <c r="H43">
        <v>8.1999999999999993</v>
      </c>
      <c r="I43">
        <v>1</v>
      </c>
      <c r="J43" s="16">
        <v>0.49</v>
      </c>
    </row>
    <row r="44" spans="1:10">
      <c r="A44">
        <v>43</v>
      </c>
      <c r="B44">
        <v>313</v>
      </c>
      <c r="C44">
        <v>107</v>
      </c>
      <c r="D44">
        <v>2</v>
      </c>
      <c r="E44" s="16">
        <v>0.53</v>
      </c>
      <c r="F44">
        <v>2.5</v>
      </c>
      <c r="G44">
        <v>2</v>
      </c>
      <c r="H44">
        <v>8.5</v>
      </c>
      <c r="I44">
        <v>1</v>
      </c>
      <c r="J44" s="16">
        <v>0.53</v>
      </c>
    </row>
    <row r="45" spans="1:10">
      <c r="A45">
        <v>44</v>
      </c>
      <c r="B45">
        <v>332</v>
      </c>
      <c r="C45">
        <v>117</v>
      </c>
      <c r="D45">
        <v>4</v>
      </c>
      <c r="E45" s="16">
        <v>0.87</v>
      </c>
      <c r="F45">
        <v>4.5</v>
      </c>
      <c r="G45">
        <v>4</v>
      </c>
      <c r="H45">
        <v>9.1</v>
      </c>
      <c r="I45">
        <v>0</v>
      </c>
      <c r="J45" s="16">
        <v>0.87</v>
      </c>
    </row>
    <row r="46" spans="1:10">
      <c r="A46">
        <v>45</v>
      </c>
      <c r="B46">
        <v>326</v>
      </c>
      <c r="C46">
        <v>113</v>
      </c>
      <c r="D46">
        <v>5</v>
      </c>
      <c r="E46" s="16">
        <v>0.91</v>
      </c>
      <c r="F46">
        <v>4.5</v>
      </c>
      <c r="G46">
        <v>4</v>
      </c>
      <c r="H46">
        <v>9.4</v>
      </c>
      <c r="I46">
        <v>1</v>
      </c>
      <c r="J46" s="16">
        <v>0.91</v>
      </c>
    </row>
    <row r="47" spans="1:10">
      <c r="A47">
        <v>46</v>
      </c>
      <c r="B47">
        <v>322</v>
      </c>
      <c r="C47">
        <v>110</v>
      </c>
      <c r="D47">
        <v>5</v>
      </c>
      <c r="E47" s="16">
        <v>0.88</v>
      </c>
      <c r="F47">
        <v>5</v>
      </c>
      <c r="G47">
        <v>4</v>
      </c>
      <c r="H47">
        <v>9.1</v>
      </c>
      <c r="I47">
        <v>1</v>
      </c>
      <c r="J47" s="16">
        <v>0.88</v>
      </c>
    </row>
    <row r="48" spans="1:10">
      <c r="A48">
        <v>47</v>
      </c>
      <c r="B48">
        <v>329</v>
      </c>
      <c r="C48">
        <v>114</v>
      </c>
      <c r="D48">
        <v>5</v>
      </c>
      <c r="E48" s="16">
        <v>0.86</v>
      </c>
      <c r="F48">
        <v>4</v>
      </c>
      <c r="G48">
        <v>5</v>
      </c>
      <c r="H48">
        <v>9.3000000000000007</v>
      </c>
      <c r="I48">
        <v>1</v>
      </c>
      <c r="J48" s="16">
        <v>0.86</v>
      </c>
    </row>
    <row r="49" spans="1:10">
      <c r="A49">
        <v>48</v>
      </c>
      <c r="B49">
        <v>339</v>
      </c>
      <c r="C49">
        <v>119</v>
      </c>
      <c r="D49">
        <v>5</v>
      </c>
      <c r="E49" s="16">
        <v>0.89</v>
      </c>
      <c r="F49">
        <v>4.5</v>
      </c>
      <c r="G49">
        <v>4</v>
      </c>
      <c r="H49">
        <v>9.6999999999999993</v>
      </c>
      <c r="I49">
        <v>0</v>
      </c>
      <c r="J49" s="16">
        <v>0.89</v>
      </c>
    </row>
    <row r="50" spans="1:10">
      <c r="A50">
        <v>49</v>
      </c>
      <c r="B50">
        <v>321</v>
      </c>
      <c r="C50">
        <v>110</v>
      </c>
      <c r="D50">
        <v>3</v>
      </c>
      <c r="E50" s="16">
        <v>0.82</v>
      </c>
      <c r="F50">
        <v>3.5</v>
      </c>
      <c r="G50">
        <v>5</v>
      </c>
      <c r="H50">
        <v>8.85</v>
      </c>
      <c r="I50">
        <v>1</v>
      </c>
      <c r="J50" s="16">
        <v>0.82</v>
      </c>
    </row>
    <row r="51" spans="1:10">
      <c r="A51">
        <v>50</v>
      </c>
      <c r="B51">
        <v>327</v>
      </c>
      <c r="C51">
        <v>111</v>
      </c>
      <c r="D51">
        <v>4</v>
      </c>
      <c r="E51" s="16">
        <v>0.78</v>
      </c>
      <c r="F51">
        <v>3</v>
      </c>
      <c r="G51">
        <v>4</v>
      </c>
      <c r="H51">
        <v>8.4</v>
      </c>
      <c r="I51">
        <v>1</v>
      </c>
      <c r="J51" s="16">
        <v>0.78</v>
      </c>
    </row>
    <row r="52" spans="1:10">
      <c r="A52">
        <v>51</v>
      </c>
      <c r="B52">
        <v>313</v>
      </c>
      <c r="C52">
        <v>98</v>
      </c>
      <c r="D52">
        <v>3</v>
      </c>
      <c r="E52" s="16">
        <v>0.76</v>
      </c>
      <c r="F52">
        <v>2.5</v>
      </c>
      <c r="G52">
        <v>4.5</v>
      </c>
      <c r="H52">
        <v>8.3000000000000007</v>
      </c>
      <c r="I52">
        <v>1</v>
      </c>
      <c r="J52" s="16">
        <v>0.76</v>
      </c>
    </row>
    <row r="53" spans="1:10">
      <c r="A53">
        <v>52</v>
      </c>
      <c r="B53">
        <v>312</v>
      </c>
      <c r="C53">
        <v>100</v>
      </c>
      <c r="D53">
        <v>2</v>
      </c>
      <c r="E53" s="16">
        <v>0.56000000000000005</v>
      </c>
      <c r="F53">
        <v>1.5</v>
      </c>
      <c r="G53">
        <v>3.5</v>
      </c>
      <c r="H53">
        <v>7.9</v>
      </c>
      <c r="I53">
        <v>1</v>
      </c>
      <c r="J53" s="16">
        <v>0.56000000000000005</v>
      </c>
    </row>
    <row r="54" spans="1:10">
      <c r="A54">
        <v>53</v>
      </c>
      <c r="B54">
        <v>334</v>
      </c>
      <c r="C54">
        <v>116</v>
      </c>
      <c r="D54">
        <v>4</v>
      </c>
      <c r="E54" s="16">
        <v>0.78</v>
      </c>
      <c r="F54">
        <v>4</v>
      </c>
      <c r="G54">
        <v>3</v>
      </c>
      <c r="H54">
        <v>8</v>
      </c>
      <c r="I54">
        <v>1</v>
      </c>
      <c r="J54" s="16">
        <v>0.78</v>
      </c>
    </row>
    <row r="55" spans="1:10">
      <c r="A55">
        <v>54</v>
      </c>
      <c r="B55">
        <v>324</v>
      </c>
      <c r="C55">
        <v>112</v>
      </c>
      <c r="D55">
        <v>4</v>
      </c>
      <c r="E55" s="16">
        <v>0.72</v>
      </c>
      <c r="F55">
        <v>4</v>
      </c>
      <c r="G55">
        <v>2.5</v>
      </c>
      <c r="H55">
        <v>8.1</v>
      </c>
      <c r="I55">
        <v>1</v>
      </c>
      <c r="J55" s="16">
        <v>0.72</v>
      </c>
    </row>
    <row r="56" spans="1:10">
      <c r="A56">
        <v>55</v>
      </c>
      <c r="B56">
        <v>322</v>
      </c>
      <c r="C56">
        <v>110</v>
      </c>
      <c r="D56">
        <v>3</v>
      </c>
      <c r="E56" s="16">
        <v>0.7</v>
      </c>
      <c r="F56">
        <v>3</v>
      </c>
      <c r="G56">
        <v>3.5</v>
      </c>
      <c r="H56">
        <v>8</v>
      </c>
      <c r="I56">
        <v>0</v>
      </c>
      <c r="J56" s="16">
        <v>0.7</v>
      </c>
    </row>
    <row r="57" spans="1:10">
      <c r="A57">
        <v>56</v>
      </c>
      <c r="B57">
        <v>320</v>
      </c>
      <c r="C57">
        <v>103</v>
      </c>
      <c r="D57">
        <v>3</v>
      </c>
      <c r="E57" s="16">
        <v>0.64</v>
      </c>
      <c r="F57">
        <v>3</v>
      </c>
      <c r="G57">
        <v>3</v>
      </c>
      <c r="H57">
        <v>7.7</v>
      </c>
      <c r="I57">
        <v>0</v>
      </c>
      <c r="J57" s="16">
        <v>0.64</v>
      </c>
    </row>
    <row r="58" spans="1:10">
      <c r="A58">
        <v>57</v>
      </c>
      <c r="B58">
        <v>316</v>
      </c>
      <c r="C58">
        <v>102</v>
      </c>
      <c r="D58">
        <v>3</v>
      </c>
      <c r="E58" s="16">
        <v>0.64</v>
      </c>
      <c r="F58">
        <v>2</v>
      </c>
      <c r="G58">
        <v>3</v>
      </c>
      <c r="H58">
        <v>7.4</v>
      </c>
      <c r="I58">
        <v>0</v>
      </c>
      <c r="J58" s="16">
        <v>0.64</v>
      </c>
    </row>
    <row r="59" spans="1:10">
      <c r="A59">
        <v>58</v>
      </c>
      <c r="B59">
        <v>298</v>
      </c>
      <c r="C59">
        <v>99</v>
      </c>
      <c r="D59">
        <v>2</v>
      </c>
      <c r="E59" s="16">
        <v>0.46</v>
      </c>
      <c r="F59">
        <v>4</v>
      </c>
      <c r="G59">
        <v>2</v>
      </c>
      <c r="H59">
        <v>7.6</v>
      </c>
      <c r="I59">
        <v>0</v>
      </c>
      <c r="J59" s="16">
        <v>0.46</v>
      </c>
    </row>
    <row r="60" spans="1:10">
      <c r="A60">
        <v>59</v>
      </c>
      <c r="B60">
        <v>300</v>
      </c>
      <c r="C60">
        <v>99</v>
      </c>
      <c r="D60">
        <v>1</v>
      </c>
      <c r="E60" s="16">
        <v>0.36</v>
      </c>
      <c r="F60">
        <v>3</v>
      </c>
      <c r="G60">
        <v>2</v>
      </c>
      <c r="H60">
        <v>6.8</v>
      </c>
      <c r="I60">
        <v>1</v>
      </c>
      <c r="J60" s="16">
        <v>0.36</v>
      </c>
    </row>
    <row r="61" spans="1:10">
      <c r="A61">
        <v>60</v>
      </c>
      <c r="B61">
        <v>311</v>
      </c>
      <c r="C61">
        <v>104</v>
      </c>
      <c r="D61">
        <v>2</v>
      </c>
      <c r="E61" s="16">
        <v>0.42</v>
      </c>
      <c r="F61">
        <v>2</v>
      </c>
      <c r="G61">
        <v>2</v>
      </c>
      <c r="H61">
        <v>8.3000000000000007</v>
      </c>
      <c r="I61">
        <v>0</v>
      </c>
      <c r="J61" s="16">
        <v>0.42</v>
      </c>
    </row>
    <row r="62" spans="1:10">
      <c r="A62">
        <v>61</v>
      </c>
      <c r="B62">
        <v>309</v>
      </c>
      <c r="C62">
        <v>100</v>
      </c>
      <c r="D62">
        <v>2</v>
      </c>
      <c r="E62" s="16">
        <v>0.48</v>
      </c>
      <c r="F62">
        <v>3</v>
      </c>
      <c r="G62">
        <v>3</v>
      </c>
      <c r="H62">
        <v>8.1</v>
      </c>
      <c r="I62">
        <v>0</v>
      </c>
      <c r="J62" s="16">
        <v>0.48</v>
      </c>
    </row>
    <row r="63" spans="1:10">
      <c r="A63">
        <v>62</v>
      </c>
      <c r="B63">
        <v>307</v>
      </c>
      <c r="C63">
        <v>101</v>
      </c>
      <c r="D63">
        <v>3</v>
      </c>
      <c r="E63" s="16">
        <v>0.47</v>
      </c>
      <c r="F63">
        <v>4</v>
      </c>
      <c r="G63">
        <v>3</v>
      </c>
      <c r="H63">
        <v>8.1999999999999993</v>
      </c>
      <c r="I63">
        <v>0</v>
      </c>
      <c r="J63" s="16">
        <v>0.47</v>
      </c>
    </row>
    <row r="64" spans="1:10">
      <c r="A64">
        <v>63</v>
      </c>
      <c r="B64">
        <v>304</v>
      </c>
      <c r="C64">
        <v>105</v>
      </c>
      <c r="D64">
        <v>2</v>
      </c>
      <c r="E64" s="16">
        <v>0.54</v>
      </c>
      <c r="F64">
        <v>3</v>
      </c>
      <c r="G64">
        <v>3</v>
      </c>
      <c r="H64">
        <v>8.1999999999999993</v>
      </c>
      <c r="I64">
        <v>1</v>
      </c>
      <c r="J64" s="16">
        <v>0.54</v>
      </c>
    </row>
    <row r="65" spans="1:10">
      <c r="A65">
        <v>64</v>
      </c>
      <c r="B65">
        <v>315</v>
      </c>
      <c r="C65">
        <v>107</v>
      </c>
      <c r="D65">
        <v>2</v>
      </c>
      <c r="E65" s="16">
        <v>0.56000000000000005</v>
      </c>
      <c r="F65">
        <v>4</v>
      </c>
      <c r="G65">
        <v>3</v>
      </c>
      <c r="H65">
        <v>8.5</v>
      </c>
      <c r="I65">
        <v>1</v>
      </c>
      <c r="J65" s="16">
        <v>0.56000000000000005</v>
      </c>
    </row>
    <row r="66" spans="1:10">
      <c r="A66">
        <v>65</v>
      </c>
      <c r="B66">
        <v>325</v>
      </c>
      <c r="C66">
        <v>111</v>
      </c>
      <c r="D66">
        <v>3</v>
      </c>
      <c r="E66" s="16">
        <v>0.52</v>
      </c>
      <c r="F66">
        <v>3</v>
      </c>
      <c r="G66">
        <v>3.5</v>
      </c>
      <c r="H66">
        <v>8.6999999999999993</v>
      </c>
      <c r="I66">
        <v>0</v>
      </c>
      <c r="J66" s="16">
        <v>0.52</v>
      </c>
    </row>
    <row r="67" spans="1:10">
      <c r="A67">
        <v>66</v>
      </c>
      <c r="B67">
        <v>325</v>
      </c>
      <c r="C67">
        <v>112</v>
      </c>
      <c r="D67">
        <v>4</v>
      </c>
      <c r="E67" s="16">
        <v>0.55000000000000004</v>
      </c>
      <c r="F67">
        <v>3.5</v>
      </c>
      <c r="G67">
        <v>3.5</v>
      </c>
      <c r="H67">
        <v>8.92</v>
      </c>
      <c r="I67">
        <v>0</v>
      </c>
      <c r="J67" s="16">
        <v>0.55000000000000004</v>
      </c>
    </row>
    <row r="68" spans="1:10">
      <c r="A68">
        <v>67</v>
      </c>
      <c r="B68">
        <v>327</v>
      </c>
      <c r="C68">
        <v>114</v>
      </c>
      <c r="D68">
        <v>3</v>
      </c>
      <c r="E68" s="16">
        <v>0.61</v>
      </c>
      <c r="F68">
        <v>3</v>
      </c>
      <c r="G68">
        <v>3</v>
      </c>
      <c r="H68">
        <v>9.02</v>
      </c>
      <c r="I68">
        <v>0</v>
      </c>
      <c r="J68" s="16">
        <v>0.61</v>
      </c>
    </row>
    <row r="69" spans="1:10">
      <c r="A69">
        <v>68</v>
      </c>
      <c r="B69">
        <v>316</v>
      </c>
      <c r="C69">
        <v>107</v>
      </c>
      <c r="D69">
        <v>2</v>
      </c>
      <c r="E69" s="16">
        <v>0.56999999999999995</v>
      </c>
      <c r="F69">
        <v>3.5</v>
      </c>
      <c r="G69">
        <v>3.5</v>
      </c>
      <c r="H69">
        <v>8.64</v>
      </c>
      <c r="I69">
        <v>1</v>
      </c>
      <c r="J69" s="16">
        <v>0.56999999999999995</v>
      </c>
    </row>
    <row r="70" spans="1:10">
      <c r="A70">
        <v>69</v>
      </c>
      <c r="B70">
        <v>318</v>
      </c>
      <c r="C70">
        <v>109</v>
      </c>
      <c r="D70">
        <v>3</v>
      </c>
      <c r="E70" s="16">
        <v>0.68</v>
      </c>
      <c r="F70">
        <v>3.5</v>
      </c>
      <c r="G70">
        <v>4</v>
      </c>
      <c r="H70">
        <v>9.2200000000000006</v>
      </c>
      <c r="I70">
        <v>1</v>
      </c>
      <c r="J70" s="16">
        <v>0.68</v>
      </c>
    </row>
    <row r="71" spans="1:10">
      <c r="A71">
        <v>70</v>
      </c>
      <c r="B71">
        <v>328</v>
      </c>
      <c r="C71">
        <v>115</v>
      </c>
      <c r="D71">
        <v>4</v>
      </c>
      <c r="E71" s="16">
        <v>0.78</v>
      </c>
      <c r="F71">
        <v>4.5</v>
      </c>
      <c r="G71">
        <v>4</v>
      </c>
      <c r="H71">
        <v>9.16</v>
      </c>
      <c r="I71">
        <v>1</v>
      </c>
      <c r="J71" s="16">
        <v>0.78</v>
      </c>
    </row>
    <row r="72" spans="1:10">
      <c r="A72">
        <v>71</v>
      </c>
      <c r="B72">
        <v>332</v>
      </c>
      <c r="C72">
        <v>118</v>
      </c>
      <c r="D72">
        <v>5</v>
      </c>
      <c r="E72" s="16">
        <v>0.94</v>
      </c>
      <c r="F72">
        <v>5</v>
      </c>
      <c r="G72">
        <v>5</v>
      </c>
      <c r="H72">
        <v>9.64</v>
      </c>
      <c r="I72">
        <v>1</v>
      </c>
      <c r="J72" s="16">
        <v>0.94</v>
      </c>
    </row>
    <row r="73" spans="1:10">
      <c r="A73">
        <v>72</v>
      </c>
      <c r="B73">
        <v>336</v>
      </c>
      <c r="C73">
        <v>112</v>
      </c>
      <c r="D73">
        <v>5</v>
      </c>
      <c r="E73" s="16">
        <v>0.96</v>
      </c>
      <c r="F73">
        <v>5</v>
      </c>
      <c r="G73">
        <v>5</v>
      </c>
      <c r="H73">
        <v>9.76</v>
      </c>
      <c r="I73">
        <v>1</v>
      </c>
      <c r="J73" s="16">
        <v>0.96</v>
      </c>
    </row>
    <row r="74" spans="1:10">
      <c r="A74">
        <v>73</v>
      </c>
      <c r="B74">
        <v>321</v>
      </c>
      <c r="C74">
        <v>111</v>
      </c>
      <c r="D74">
        <v>5</v>
      </c>
      <c r="E74" s="16">
        <v>0.93</v>
      </c>
      <c r="F74">
        <v>5</v>
      </c>
      <c r="G74">
        <v>5</v>
      </c>
      <c r="H74">
        <v>9.4499999999999993</v>
      </c>
      <c r="I74">
        <v>1</v>
      </c>
      <c r="J74" s="16">
        <v>0.93</v>
      </c>
    </row>
    <row r="75" spans="1:10">
      <c r="A75">
        <v>74</v>
      </c>
      <c r="B75">
        <v>314</v>
      </c>
      <c r="C75">
        <v>108</v>
      </c>
      <c r="D75">
        <v>4</v>
      </c>
      <c r="E75" s="16">
        <v>0.84</v>
      </c>
      <c r="F75">
        <v>4.5</v>
      </c>
      <c r="G75">
        <v>4</v>
      </c>
      <c r="H75">
        <v>9.0399999999999991</v>
      </c>
      <c r="I75">
        <v>1</v>
      </c>
      <c r="J75" s="16">
        <v>0.84</v>
      </c>
    </row>
    <row r="76" spans="1:10">
      <c r="A76">
        <v>75</v>
      </c>
      <c r="B76">
        <v>314</v>
      </c>
      <c r="C76">
        <v>106</v>
      </c>
      <c r="D76">
        <v>3</v>
      </c>
      <c r="E76" s="16">
        <v>0.74</v>
      </c>
      <c r="F76">
        <v>3</v>
      </c>
      <c r="G76">
        <v>5</v>
      </c>
      <c r="H76">
        <v>8.9</v>
      </c>
      <c r="I76">
        <v>0</v>
      </c>
      <c r="J76" s="16">
        <v>0.74</v>
      </c>
    </row>
    <row r="77" spans="1:10">
      <c r="A77">
        <v>76</v>
      </c>
      <c r="B77">
        <v>329</v>
      </c>
      <c r="C77">
        <v>114</v>
      </c>
      <c r="D77">
        <v>2</v>
      </c>
      <c r="E77" s="16">
        <v>0.72</v>
      </c>
      <c r="F77">
        <v>2</v>
      </c>
      <c r="G77">
        <v>4</v>
      </c>
      <c r="H77">
        <v>8.56</v>
      </c>
      <c r="I77">
        <v>1</v>
      </c>
      <c r="J77" s="16">
        <v>0.72</v>
      </c>
    </row>
    <row r="78" spans="1:10">
      <c r="A78">
        <v>77</v>
      </c>
      <c r="B78">
        <v>327</v>
      </c>
      <c r="C78">
        <v>112</v>
      </c>
      <c r="D78">
        <v>3</v>
      </c>
      <c r="E78" s="16">
        <v>0.74</v>
      </c>
      <c r="F78">
        <v>3</v>
      </c>
      <c r="G78">
        <v>3</v>
      </c>
      <c r="H78">
        <v>8.7200000000000006</v>
      </c>
      <c r="I78">
        <v>1</v>
      </c>
      <c r="J78" s="16">
        <v>0.74</v>
      </c>
    </row>
    <row r="79" spans="1:10">
      <c r="A79">
        <v>78</v>
      </c>
      <c r="B79">
        <v>301</v>
      </c>
      <c r="C79">
        <v>99</v>
      </c>
      <c r="D79">
        <v>2</v>
      </c>
      <c r="E79" s="16">
        <v>0.64</v>
      </c>
      <c r="F79">
        <v>3</v>
      </c>
      <c r="G79">
        <v>2</v>
      </c>
      <c r="H79">
        <v>8.2200000000000006</v>
      </c>
      <c r="I79">
        <v>0</v>
      </c>
      <c r="J79" s="16">
        <v>0.64</v>
      </c>
    </row>
    <row r="80" spans="1:10">
      <c r="A80">
        <v>79</v>
      </c>
      <c r="B80">
        <v>296</v>
      </c>
      <c r="C80">
        <v>95</v>
      </c>
      <c r="D80">
        <v>2</v>
      </c>
      <c r="E80" s="16">
        <v>0.44</v>
      </c>
      <c r="F80">
        <v>3</v>
      </c>
      <c r="G80">
        <v>2</v>
      </c>
      <c r="H80">
        <v>7.54</v>
      </c>
      <c r="I80">
        <v>1</v>
      </c>
      <c r="J80" s="16">
        <v>0.44</v>
      </c>
    </row>
    <row r="81" spans="1:10">
      <c r="A81">
        <v>80</v>
      </c>
      <c r="B81">
        <v>294</v>
      </c>
      <c r="C81">
        <v>93</v>
      </c>
      <c r="D81">
        <v>1</v>
      </c>
      <c r="E81" s="16">
        <v>0.46</v>
      </c>
      <c r="F81">
        <v>1.5</v>
      </c>
      <c r="G81">
        <v>2</v>
      </c>
      <c r="H81">
        <v>7.36</v>
      </c>
      <c r="I81">
        <v>0</v>
      </c>
      <c r="J81" s="16">
        <v>0.46</v>
      </c>
    </row>
    <row r="82" spans="1:10">
      <c r="A82">
        <v>81</v>
      </c>
      <c r="B82">
        <v>312</v>
      </c>
      <c r="C82">
        <v>105</v>
      </c>
      <c r="D82">
        <v>3</v>
      </c>
      <c r="E82" s="16">
        <v>0.5</v>
      </c>
      <c r="F82">
        <v>2</v>
      </c>
      <c r="G82">
        <v>3</v>
      </c>
      <c r="H82">
        <v>8.02</v>
      </c>
      <c r="I82">
        <v>1</v>
      </c>
      <c r="J82" s="16">
        <v>0.5</v>
      </c>
    </row>
    <row r="83" spans="1:10">
      <c r="A83">
        <v>82</v>
      </c>
      <c r="B83">
        <v>340</v>
      </c>
      <c r="C83">
        <v>120</v>
      </c>
      <c r="D83">
        <v>4</v>
      </c>
      <c r="E83" s="16">
        <v>0.96</v>
      </c>
      <c r="F83">
        <v>5</v>
      </c>
      <c r="G83">
        <v>5</v>
      </c>
      <c r="H83">
        <v>9.5</v>
      </c>
      <c r="I83">
        <v>1</v>
      </c>
      <c r="J83" s="16">
        <v>0.96</v>
      </c>
    </row>
    <row r="84" spans="1:10">
      <c r="A84">
        <v>83</v>
      </c>
      <c r="B84">
        <v>320</v>
      </c>
      <c r="C84">
        <v>110</v>
      </c>
      <c r="D84">
        <v>5</v>
      </c>
      <c r="E84" s="16">
        <v>0.92</v>
      </c>
      <c r="F84">
        <v>5</v>
      </c>
      <c r="G84">
        <v>4.5</v>
      </c>
      <c r="H84">
        <v>9.2200000000000006</v>
      </c>
      <c r="I84">
        <v>1</v>
      </c>
      <c r="J84" s="16">
        <v>0.92</v>
      </c>
    </row>
    <row r="85" spans="1:10">
      <c r="A85">
        <v>84</v>
      </c>
      <c r="B85">
        <v>322</v>
      </c>
      <c r="C85">
        <v>115</v>
      </c>
      <c r="D85">
        <v>5</v>
      </c>
      <c r="E85" s="16">
        <v>0.92</v>
      </c>
      <c r="F85">
        <v>4</v>
      </c>
      <c r="G85">
        <v>4.5</v>
      </c>
      <c r="H85">
        <v>9.36</v>
      </c>
      <c r="I85">
        <v>1</v>
      </c>
      <c r="J85" s="16">
        <v>0.92</v>
      </c>
    </row>
    <row r="86" spans="1:10">
      <c r="A86">
        <v>85</v>
      </c>
      <c r="B86">
        <v>340</v>
      </c>
      <c r="C86">
        <v>115</v>
      </c>
      <c r="D86">
        <v>5</v>
      </c>
      <c r="E86" s="16">
        <v>0.94</v>
      </c>
      <c r="F86">
        <v>4.5</v>
      </c>
      <c r="G86">
        <v>4.5</v>
      </c>
      <c r="H86">
        <v>9.4499999999999993</v>
      </c>
      <c r="I86">
        <v>1</v>
      </c>
      <c r="J86" s="16">
        <v>0.94</v>
      </c>
    </row>
    <row r="87" spans="1:10">
      <c r="A87">
        <v>86</v>
      </c>
      <c r="B87">
        <v>319</v>
      </c>
      <c r="C87">
        <v>103</v>
      </c>
      <c r="D87">
        <v>4</v>
      </c>
      <c r="E87" s="16">
        <v>0.76</v>
      </c>
      <c r="F87">
        <v>4.5</v>
      </c>
      <c r="G87">
        <v>3.5</v>
      </c>
      <c r="H87">
        <v>8.66</v>
      </c>
      <c r="I87">
        <v>0</v>
      </c>
      <c r="J87" s="16">
        <v>0.76</v>
      </c>
    </row>
    <row r="88" spans="1:10">
      <c r="A88">
        <v>87</v>
      </c>
      <c r="B88">
        <v>315</v>
      </c>
      <c r="C88">
        <v>106</v>
      </c>
      <c r="D88">
        <v>3</v>
      </c>
      <c r="E88" s="16">
        <v>0.72</v>
      </c>
      <c r="F88">
        <v>4.5</v>
      </c>
      <c r="G88">
        <v>3.5</v>
      </c>
      <c r="H88">
        <v>8.42</v>
      </c>
      <c r="I88">
        <v>0</v>
      </c>
      <c r="J88" s="16">
        <v>0.72</v>
      </c>
    </row>
    <row r="89" spans="1:10">
      <c r="A89">
        <v>88</v>
      </c>
      <c r="B89">
        <v>317</v>
      </c>
      <c r="C89">
        <v>107</v>
      </c>
      <c r="D89">
        <v>2</v>
      </c>
      <c r="E89" s="16">
        <v>0.66</v>
      </c>
      <c r="F89">
        <v>3.5</v>
      </c>
      <c r="G89">
        <v>3</v>
      </c>
      <c r="H89">
        <v>8.2799999999999994</v>
      </c>
      <c r="I89">
        <v>0</v>
      </c>
      <c r="J89" s="16">
        <v>0.66</v>
      </c>
    </row>
    <row r="90" spans="1:10">
      <c r="A90">
        <v>89</v>
      </c>
      <c r="B90">
        <v>314</v>
      </c>
      <c r="C90">
        <v>108</v>
      </c>
      <c r="D90">
        <v>3</v>
      </c>
      <c r="E90" s="16">
        <v>0.64</v>
      </c>
      <c r="F90">
        <v>4.5</v>
      </c>
      <c r="G90">
        <v>3.5</v>
      </c>
      <c r="H90">
        <v>8.14</v>
      </c>
      <c r="I90">
        <v>0</v>
      </c>
      <c r="J90" s="16">
        <v>0.64</v>
      </c>
    </row>
    <row r="91" spans="1:10">
      <c r="A91">
        <v>90</v>
      </c>
      <c r="B91">
        <v>316</v>
      </c>
      <c r="C91">
        <v>109</v>
      </c>
      <c r="D91">
        <v>4</v>
      </c>
      <c r="E91" s="16">
        <v>0.74</v>
      </c>
      <c r="F91">
        <v>4.5</v>
      </c>
      <c r="G91">
        <v>3.5</v>
      </c>
      <c r="H91">
        <v>8.76</v>
      </c>
      <c r="I91">
        <v>1</v>
      </c>
      <c r="J91" s="16">
        <v>0.74</v>
      </c>
    </row>
    <row r="92" spans="1:10">
      <c r="A92">
        <v>91</v>
      </c>
      <c r="B92">
        <v>318</v>
      </c>
      <c r="C92">
        <v>106</v>
      </c>
      <c r="D92">
        <v>2</v>
      </c>
      <c r="E92" s="16">
        <v>0.64</v>
      </c>
      <c r="F92">
        <v>4</v>
      </c>
      <c r="G92">
        <v>4</v>
      </c>
      <c r="H92">
        <v>7.92</v>
      </c>
      <c r="I92">
        <v>1</v>
      </c>
      <c r="J92" s="16">
        <v>0.64</v>
      </c>
    </row>
    <row r="93" spans="1:10">
      <c r="A93">
        <v>92</v>
      </c>
      <c r="B93">
        <v>299</v>
      </c>
      <c r="C93">
        <v>97</v>
      </c>
      <c r="D93">
        <v>3</v>
      </c>
      <c r="E93" s="16">
        <v>0.38</v>
      </c>
      <c r="F93">
        <v>5</v>
      </c>
      <c r="G93">
        <v>3.5</v>
      </c>
      <c r="H93">
        <v>7.66</v>
      </c>
      <c r="I93">
        <v>0</v>
      </c>
      <c r="J93" s="16">
        <v>0.38</v>
      </c>
    </row>
    <row r="94" spans="1:10">
      <c r="A94">
        <v>93</v>
      </c>
      <c r="B94">
        <v>298</v>
      </c>
      <c r="C94">
        <v>98</v>
      </c>
      <c r="D94">
        <v>2</v>
      </c>
      <c r="E94" s="16">
        <v>0.34</v>
      </c>
      <c r="F94">
        <v>4</v>
      </c>
      <c r="G94">
        <v>3</v>
      </c>
      <c r="H94">
        <v>8.0299999999999994</v>
      </c>
      <c r="I94">
        <v>0</v>
      </c>
      <c r="J94" s="16">
        <v>0.34</v>
      </c>
    </row>
    <row r="95" spans="1:10">
      <c r="A95">
        <v>94</v>
      </c>
      <c r="B95">
        <v>301</v>
      </c>
      <c r="C95">
        <v>97</v>
      </c>
      <c r="D95">
        <v>2</v>
      </c>
      <c r="E95" s="16">
        <v>0.44</v>
      </c>
      <c r="F95">
        <v>3</v>
      </c>
      <c r="G95">
        <v>3</v>
      </c>
      <c r="H95">
        <v>7.88</v>
      </c>
      <c r="I95">
        <v>1</v>
      </c>
      <c r="J95" s="16">
        <v>0.44</v>
      </c>
    </row>
    <row r="96" spans="1:10">
      <c r="A96">
        <v>95</v>
      </c>
      <c r="B96">
        <v>303</v>
      </c>
      <c r="C96">
        <v>99</v>
      </c>
      <c r="D96">
        <v>3</v>
      </c>
      <c r="E96" s="16">
        <v>0.36</v>
      </c>
      <c r="F96">
        <v>2</v>
      </c>
      <c r="G96">
        <v>2.5</v>
      </c>
      <c r="H96">
        <v>7.66</v>
      </c>
      <c r="I96">
        <v>0</v>
      </c>
      <c r="J96" s="16">
        <v>0.36</v>
      </c>
    </row>
    <row r="97" spans="1:10">
      <c r="A97">
        <v>96</v>
      </c>
      <c r="B97">
        <v>304</v>
      </c>
      <c r="C97">
        <v>100</v>
      </c>
      <c r="D97">
        <v>4</v>
      </c>
      <c r="E97" s="16">
        <v>0.42</v>
      </c>
      <c r="F97">
        <v>1.5</v>
      </c>
      <c r="G97">
        <v>2.5</v>
      </c>
      <c r="H97">
        <v>7.84</v>
      </c>
      <c r="I97">
        <v>0</v>
      </c>
      <c r="J97" s="16">
        <v>0.42</v>
      </c>
    </row>
    <row r="98" spans="1:10">
      <c r="A98">
        <v>97</v>
      </c>
      <c r="B98">
        <v>306</v>
      </c>
      <c r="C98">
        <v>100</v>
      </c>
      <c r="D98">
        <v>2</v>
      </c>
      <c r="E98" s="16">
        <v>0.48</v>
      </c>
      <c r="F98">
        <v>3</v>
      </c>
      <c r="G98">
        <v>3</v>
      </c>
      <c r="H98">
        <v>8</v>
      </c>
      <c r="I98">
        <v>0</v>
      </c>
      <c r="J98" s="16">
        <v>0.48</v>
      </c>
    </row>
    <row r="99" spans="1:10">
      <c r="A99">
        <v>98</v>
      </c>
      <c r="B99">
        <v>331</v>
      </c>
      <c r="C99">
        <v>120</v>
      </c>
      <c r="D99">
        <v>3</v>
      </c>
      <c r="E99" s="16">
        <v>0.86</v>
      </c>
      <c r="F99">
        <v>4</v>
      </c>
      <c r="G99">
        <v>4</v>
      </c>
      <c r="H99">
        <v>8.9600000000000009</v>
      </c>
      <c r="I99">
        <v>1</v>
      </c>
      <c r="J99" s="16">
        <v>0.86</v>
      </c>
    </row>
    <row r="100" spans="1:10">
      <c r="A100">
        <v>99</v>
      </c>
      <c r="B100">
        <v>332</v>
      </c>
      <c r="C100">
        <v>119</v>
      </c>
      <c r="D100">
        <v>4</v>
      </c>
      <c r="E100" s="16">
        <v>0.9</v>
      </c>
      <c r="F100">
        <v>5</v>
      </c>
      <c r="G100">
        <v>4.5</v>
      </c>
      <c r="H100">
        <v>9.24</v>
      </c>
      <c r="I100">
        <v>1</v>
      </c>
      <c r="J100" s="16">
        <v>0.9</v>
      </c>
    </row>
    <row r="101" spans="1:10">
      <c r="A101">
        <v>100</v>
      </c>
      <c r="B101">
        <v>323</v>
      </c>
      <c r="C101">
        <v>113</v>
      </c>
      <c r="D101">
        <v>3</v>
      </c>
      <c r="E101" s="16">
        <v>0.79</v>
      </c>
      <c r="F101">
        <v>4</v>
      </c>
      <c r="G101">
        <v>4</v>
      </c>
      <c r="H101">
        <v>8.8800000000000008</v>
      </c>
      <c r="I101">
        <v>1</v>
      </c>
      <c r="J101" s="16">
        <v>0.79</v>
      </c>
    </row>
    <row r="102" spans="1:10">
      <c r="A102">
        <v>101</v>
      </c>
      <c r="B102">
        <v>322</v>
      </c>
      <c r="C102">
        <v>107</v>
      </c>
      <c r="D102">
        <v>3</v>
      </c>
      <c r="E102" s="16">
        <v>0.71</v>
      </c>
      <c r="F102">
        <v>3.5</v>
      </c>
      <c r="G102">
        <v>3.5</v>
      </c>
      <c r="H102">
        <v>8.4600000000000009</v>
      </c>
      <c r="I102">
        <v>1</v>
      </c>
      <c r="J102" s="16">
        <v>0.71</v>
      </c>
    </row>
    <row r="103" spans="1:10">
      <c r="A103">
        <v>102</v>
      </c>
      <c r="B103">
        <v>312</v>
      </c>
      <c r="C103">
        <v>105</v>
      </c>
      <c r="D103">
        <v>2</v>
      </c>
      <c r="E103" s="16">
        <v>0.64</v>
      </c>
      <c r="F103">
        <v>2.5</v>
      </c>
      <c r="G103">
        <v>3</v>
      </c>
      <c r="H103">
        <v>8.1199999999999992</v>
      </c>
      <c r="I103">
        <v>0</v>
      </c>
      <c r="J103" s="16">
        <v>0.64</v>
      </c>
    </row>
    <row r="104" spans="1:10">
      <c r="A104">
        <v>103</v>
      </c>
      <c r="B104">
        <v>314</v>
      </c>
      <c r="C104">
        <v>106</v>
      </c>
      <c r="D104">
        <v>2</v>
      </c>
      <c r="E104" s="16">
        <v>0.62</v>
      </c>
      <c r="F104">
        <v>4</v>
      </c>
      <c r="G104">
        <v>3.5</v>
      </c>
      <c r="H104">
        <v>8.25</v>
      </c>
      <c r="I104">
        <v>0</v>
      </c>
      <c r="J104" s="16">
        <v>0.62</v>
      </c>
    </row>
    <row r="105" spans="1:10">
      <c r="A105">
        <v>104</v>
      </c>
      <c r="B105">
        <v>317</v>
      </c>
      <c r="C105">
        <v>104</v>
      </c>
      <c r="D105">
        <v>2</v>
      </c>
      <c r="E105" s="16">
        <v>0.56999999999999995</v>
      </c>
      <c r="F105">
        <v>4.5</v>
      </c>
      <c r="G105">
        <v>4</v>
      </c>
      <c r="H105">
        <v>8.4700000000000006</v>
      </c>
      <c r="I105">
        <v>0</v>
      </c>
      <c r="J105" s="16">
        <v>0.56999999999999995</v>
      </c>
    </row>
    <row r="106" spans="1:10">
      <c r="A106">
        <v>105</v>
      </c>
      <c r="B106">
        <v>326</v>
      </c>
      <c r="C106">
        <v>112</v>
      </c>
      <c r="D106">
        <v>3</v>
      </c>
      <c r="E106" s="16">
        <v>0.74</v>
      </c>
      <c r="F106">
        <v>3.5</v>
      </c>
      <c r="G106">
        <v>3</v>
      </c>
      <c r="H106">
        <v>9.0500000000000007</v>
      </c>
      <c r="I106">
        <v>1</v>
      </c>
      <c r="J106" s="16">
        <v>0.74</v>
      </c>
    </row>
    <row r="107" spans="1:10">
      <c r="A107">
        <v>106</v>
      </c>
      <c r="B107">
        <v>316</v>
      </c>
      <c r="C107">
        <v>110</v>
      </c>
      <c r="D107">
        <v>3</v>
      </c>
      <c r="E107" s="16">
        <v>0.69</v>
      </c>
      <c r="F107">
        <v>4</v>
      </c>
      <c r="G107">
        <v>4.5</v>
      </c>
      <c r="H107">
        <v>8.7799999999999994</v>
      </c>
      <c r="I107">
        <v>1</v>
      </c>
      <c r="J107" s="16">
        <v>0.69</v>
      </c>
    </row>
    <row r="108" spans="1:10">
      <c r="A108">
        <v>107</v>
      </c>
      <c r="B108">
        <v>329</v>
      </c>
      <c r="C108">
        <v>111</v>
      </c>
      <c r="D108">
        <v>4</v>
      </c>
      <c r="E108" s="16">
        <v>0.87</v>
      </c>
      <c r="F108">
        <v>4.5</v>
      </c>
      <c r="G108">
        <v>4.5</v>
      </c>
      <c r="H108">
        <v>9.18</v>
      </c>
      <c r="I108">
        <v>1</v>
      </c>
      <c r="J108" s="16">
        <v>0.87</v>
      </c>
    </row>
    <row r="109" spans="1:10">
      <c r="A109">
        <v>108</v>
      </c>
      <c r="B109">
        <v>338</v>
      </c>
      <c r="C109">
        <v>117</v>
      </c>
      <c r="D109">
        <v>4</v>
      </c>
      <c r="E109" s="16">
        <v>0.91</v>
      </c>
      <c r="F109">
        <v>3.5</v>
      </c>
      <c r="G109">
        <v>4.5</v>
      </c>
      <c r="H109">
        <v>9.4600000000000009</v>
      </c>
      <c r="I109">
        <v>1</v>
      </c>
      <c r="J109" s="16">
        <v>0.91</v>
      </c>
    </row>
    <row r="110" spans="1:10">
      <c r="A110">
        <v>109</v>
      </c>
      <c r="B110">
        <v>331</v>
      </c>
      <c r="C110">
        <v>116</v>
      </c>
      <c r="D110">
        <v>5</v>
      </c>
      <c r="E110" s="16">
        <v>0.93</v>
      </c>
      <c r="F110">
        <v>5</v>
      </c>
      <c r="G110">
        <v>5</v>
      </c>
      <c r="H110">
        <v>9.3800000000000008</v>
      </c>
      <c r="I110">
        <v>1</v>
      </c>
      <c r="J110" s="16">
        <v>0.93</v>
      </c>
    </row>
    <row r="111" spans="1:10">
      <c r="A111">
        <v>110</v>
      </c>
      <c r="B111">
        <v>304</v>
      </c>
      <c r="C111">
        <v>103</v>
      </c>
      <c r="D111">
        <v>5</v>
      </c>
      <c r="E111" s="16">
        <v>0.68</v>
      </c>
      <c r="F111">
        <v>5</v>
      </c>
      <c r="G111">
        <v>4</v>
      </c>
      <c r="H111">
        <v>8.64</v>
      </c>
      <c r="I111">
        <v>0</v>
      </c>
      <c r="J111" s="16">
        <v>0.68</v>
      </c>
    </row>
    <row r="112" spans="1:10">
      <c r="A112">
        <v>111</v>
      </c>
      <c r="B112">
        <v>305</v>
      </c>
      <c r="C112">
        <v>108</v>
      </c>
      <c r="D112">
        <v>5</v>
      </c>
      <c r="E112" s="16">
        <v>0.61</v>
      </c>
      <c r="F112">
        <v>3</v>
      </c>
      <c r="G112">
        <v>3</v>
      </c>
      <c r="H112">
        <v>8.48</v>
      </c>
      <c r="I112">
        <v>0</v>
      </c>
      <c r="J112" s="16">
        <v>0.61</v>
      </c>
    </row>
    <row r="113" spans="1:10">
      <c r="A113">
        <v>112</v>
      </c>
      <c r="B113">
        <v>321</v>
      </c>
      <c r="C113">
        <v>109</v>
      </c>
      <c r="D113">
        <v>4</v>
      </c>
      <c r="E113" s="16">
        <v>0.69</v>
      </c>
      <c r="F113">
        <v>4</v>
      </c>
      <c r="G113">
        <v>4</v>
      </c>
      <c r="H113">
        <v>8.68</v>
      </c>
      <c r="I113">
        <v>1</v>
      </c>
      <c r="J113" s="16">
        <v>0.69</v>
      </c>
    </row>
    <row r="114" spans="1:10">
      <c r="A114">
        <v>113</v>
      </c>
      <c r="B114">
        <v>301</v>
      </c>
      <c r="C114">
        <v>107</v>
      </c>
      <c r="D114">
        <v>3</v>
      </c>
      <c r="E114" s="16">
        <v>0.62</v>
      </c>
      <c r="F114">
        <v>3.5</v>
      </c>
      <c r="G114">
        <v>3.5</v>
      </c>
      <c r="H114">
        <v>8.34</v>
      </c>
      <c r="I114">
        <v>1</v>
      </c>
      <c r="J114" s="16">
        <v>0.62</v>
      </c>
    </row>
    <row r="115" spans="1:10">
      <c r="A115">
        <v>114</v>
      </c>
      <c r="B115">
        <v>320</v>
      </c>
      <c r="C115">
        <v>110</v>
      </c>
      <c r="D115">
        <v>2</v>
      </c>
      <c r="E115" s="16">
        <v>0.72</v>
      </c>
      <c r="F115">
        <v>4</v>
      </c>
      <c r="G115">
        <v>3.5</v>
      </c>
      <c r="H115">
        <v>8.56</v>
      </c>
      <c r="I115">
        <v>0</v>
      </c>
      <c r="J115" s="16">
        <v>0.72</v>
      </c>
    </row>
    <row r="116" spans="1:10">
      <c r="A116">
        <v>115</v>
      </c>
      <c r="B116">
        <v>311</v>
      </c>
      <c r="C116">
        <v>105</v>
      </c>
      <c r="D116">
        <v>3</v>
      </c>
      <c r="E116" s="16">
        <v>0.59</v>
      </c>
      <c r="F116">
        <v>3.5</v>
      </c>
      <c r="G116">
        <v>3</v>
      </c>
      <c r="H116">
        <v>8.4499999999999993</v>
      </c>
      <c r="I116">
        <v>1</v>
      </c>
      <c r="J116" s="16">
        <v>0.59</v>
      </c>
    </row>
    <row r="117" spans="1:10">
      <c r="A117">
        <v>116</v>
      </c>
      <c r="B117">
        <v>310</v>
      </c>
      <c r="C117">
        <v>106</v>
      </c>
      <c r="D117">
        <v>4</v>
      </c>
      <c r="E117" s="16">
        <v>0.66</v>
      </c>
      <c r="F117">
        <v>4.5</v>
      </c>
      <c r="G117">
        <v>4.5</v>
      </c>
      <c r="H117">
        <v>9.0399999999999991</v>
      </c>
      <c r="I117">
        <v>1</v>
      </c>
      <c r="J117" s="16">
        <v>0.66</v>
      </c>
    </row>
    <row r="118" spans="1:10">
      <c r="A118">
        <v>117</v>
      </c>
      <c r="B118">
        <v>299</v>
      </c>
      <c r="C118">
        <v>102</v>
      </c>
      <c r="D118">
        <v>3</v>
      </c>
      <c r="E118" s="16">
        <v>0.56000000000000005</v>
      </c>
      <c r="F118">
        <v>4</v>
      </c>
      <c r="G118">
        <v>3.5</v>
      </c>
      <c r="H118">
        <v>8.6199999999999992</v>
      </c>
      <c r="I118">
        <v>0</v>
      </c>
      <c r="J118" s="16">
        <v>0.56000000000000005</v>
      </c>
    </row>
    <row r="119" spans="1:10">
      <c r="A119">
        <v>118</v>
      </c>
      <c r="B119">
        <v>290</v>
      </c>
      <c r="C119">
        <v>104</v>
      </c>
      <c r="D119">
        <v>4</v>
      </c>
      <c r="E119" s="16">
        <v>0.45</v>
      </c>
      <c r="F119">
        <v>2</v>
      </c>
      <c r="G119">
        <v>2.5</v>
      </c>
      <c r="H119">
        <v>7.46</v>
      </c>
      <c r="I119">
        <v>0</v>
      </c>
      <c r="J119" s="16">
        <v>0.45</v>
      </c>
    </row>
    <row r="120" spans="1:10">
      <c r="A120">
        <v>119</v>
      </c>
      <c r="B120">
        <v>296</v>
      </c>
      <c r="C120">
        <v>99</v>
      </c>
      <c r="D120">
        <v>2</v>
      </c>
      <c r="E120" s="16">
        <v>0.47</v>
      </c>
      <c r="F120">
        <v>3</v>
      </c>
      <c r="G120">
        <v>3.5</v>
      </c>
      <c r="H120">
        <v>7.28</v>
      </c>
      <c r="I120">
        <v>0</v>
      </c>
      <c r="J120" s="16">
        <v>0.47</v>
      </c>
    </row>
    <row r="121" spans="1:10">
      <c r="A121">
        <v>120</v>
      </c>
      <c r="B121">
        <v>327</v>
      </c>
      <c r="C121">
        <v>104</v>
      </c>
      <c r="D121">
        <v>5</v>
      </c>
      <c r="E121" s="16">
        <v>0.71</v>
      </c>
      <c r="F121">
        <v>3</v>
      </c>
      <c r="G121">
        <v>3.5</v>
      </c>
      <c r="H121">
        <v>8.84</v>
      </c>
      <c r="I121">
        <v>1</v>
      </c>
      <c r="J121" s="16">
        <v>0.71</v>
      </c>
    </row>
    <row r="122" spans="1:10">
      <c r="A122">
        <v>121</v>
      </c>
      <c r="B122">
        <v>335</v>
      </c>
      <c r="C122">
        <v>117</v>
      </c>
      <c r="D122">
        <v>5</v>
      </c>
      <c r="E122" s="16">
        <v>0.94</v>
      </c>
      <c r="F122">
        <v>5</v>
      </c>
      <c r="G122">
        <v>5</v>
      </c>
      <c r="H122">
        <v>9.56</v>
      </c>
      <c r="I122">
        <v>1</v>
      </c>
      <c r="J122" s="16">
        <v>0.94</v>
      </c>
    </row>
    <row r="123" spans="1:10">
      <c r="A123">
        <v>122</v>
      </c>
      <c r="B123">
        <v>334</v>
      </c>
      <c r="C123">
        <v>119</v>
      </c>
      <c r="D123">
        <v>5</v>
      </c>
      <c r="E123" s="16">
        <v>0.94</v>
      </c>
      <c r="F123">
        <v>4.5</v>
      </c>
      <c r="G123">
        <v>4.5</v>
      </c>
      <c r="H123">
        <v>9.48</v>
      </c>
      <c r="I123">
        <v>1</v>
      </c>
      <c r="J123" s="16">
        <v>0.94</v>
      </c>
    </row>
    <row r="124" spans="1:10">
      <c r="A124">
        <v>123</v>
      </c>
      <c r="B124">
        <v>310</v>
      </c>
      <c r="C124">
        <v>106</v>
      </c>
      <c r="D124">
        <v>4</v>
      </c>
      <c r="E124" s="16">
        <v>0.56999999999999995</v>
      </c>
      <c r="F124">
        <v>1.5</v>
      </c>
      <c r="G124">
        <v>2.5</v>
      </c>
      <c r="H124">
        <v>8.36</v>
      </c>
      <c r="I124">
        <v>0</v>
      </c>
      <c r="J124" s="16">
        <v>0.56999999999999995</v>
      </c>
    </row>
    <row r="125" spans="1:10">
      <c r="A125">
        <v>124</v>
      </c>
      <c r="B125">
        <v>308</v>
      </c>
      <c r="C125">
        <v>108</v>
      </c>
      <c r="D125">
        <v>3</v>
      </c>
      <c r="E125" s="16">
        <v>0.61</v>
      </c>
      <c r="F125">
        <v>3.5</v>
      </c>
      <c r="G125">
        <v>3.5</v>
      </c>
      <c r="H125">
        <v>8.2200000000000006</v>
      </c>
      <c r="I125">
        <v>0</v>
      </c>
      <c r="J125" s="16">
        <v>0.61</v>
      </c>
    </row>
    <row r="126" spans="1:10">
      <c r="A126">
        <v>125</v>
      </c>
      <c r="B126">
        <v>301</v>
      </c>
      <c r="C126">
        <v>106</v>
      </c>
      <c r="D126">
        <v>4</v>
      </c>
      <c r="E126" s="16">
        <v>0.56999999999999995</v>
      </c>
      <c r="F126">
        <v>2.5</v>
      </c>
      <c r="G126">
        <v>3</v>
      </c>
      <c r="H126">
        <v>8.4700000000000006</v>
      </c>
      <c r="I126">
        <v>0</v>
      </c>
      <c r="J126" s="16">
        <v>0.56999999999999995</v>
      </c>
    </row>
    <row r="127" spans="1:10">
      <c r="A127">
        <v>126</v>
      </c>
      <c r="B127">
        <v>300</v>
      </c>
      <c r="C127">
        <v>100</v>
      </c>
      <c r="D127">
        <v>3</v>
      </c>
      <c r="E127" s="16">
        <v>0.64</v>
      </c>
      <c r="F127">
        <v>2</v>
      </c>
      <c r="G127">
        <v>3</v>
      </c>
      <c r="H127">
        <v>8.66</v>
      </c>
      <c r="I127">
        <v>1</v>
      </c>
      <c r="J127" s="16">
        <v>0.64</v>
      </c>
    </row>
    <row r="128" spans="1:10">
      <c r="A128">
        <v>127</v>
      </c>
      <c r="B128">
        <v>323</v>
      </c>
      <c r="C128">
        <v>113</v>
      </c>
      <c r="D128">
        <v>3</v>
      </c>
      <c r="E128" s="16">
        <v>0.85</v>
      </c>
      <c r="F128">
        <v>4</v>
      </c>
      <c r="G128">
        <v>3</v>
      </c>
      <c r="H128">
        <v>9.32</v>
      </c>
      <c r="I128">
        <v>1</v>
      </c>
      <c r="J128" s="16">
        <v>0.85</v>
      </c>
    </row>
    <row r="129" spans="1:10">
      <c r="A129">
        <v>128</v>
      </c>
      <c r="B129">
        <v>319</v>
      </c>
      <c r="C129">
        <v>112</v>
      </c>
      <c r="D129">
        <v>3</v>
      </c>
      <c r="E129" s="16">
        <v>0.78</v>
      </c>
      <c r="F129">
        <v>2.5</v>
      </c>
      <c r="G129">
        <v>2</v>
      </c>
      <c r="H129">
        <v>8.7100000000000009</v>
      </c>
      <c r="I129">
        <v>1</v>
      </c>
      <c r="J129" s="16">
        <v>0.78</v>
      </c>
    </row>
    <row r="130" spans="1:10">
      <c r="A130">
        <v>129</v>
      </c>
      <c r="B130">
        <v>326</v>
      </c>
      <c r="C130">
        <v>112</v>
      </c>
      <c r="D130">
        <v>3</v>
      </c>
      <c r="E130" s="16">
        <v>0.84</v>
      </c>
      <c r="F130">
        <v>3.5</v>
      </c>
      <c r="G130">
        <v>3</v>
      </c>
      <c r="H130">
        <v>9.1</v>
      </c>
      <c r="I130">
        <v>1</v>
      </c>
      <c r="J130" s="16">
        <v>0.84</v>
      </c>
    </row>
    <row r="131" spans="1:10">
      <c r="A131">
        <v>130</v>
      </c>
      <c r="B131">
        <v>333</v>
      </c>
      <c r="C131">
        <v>118</v>
      </c>
      <c r="D131">
        <v>5</v>
      </c>
      <c r="E131" s="16">
        <v>0.92</v>
      </c>
      <c r="F131">
        <v>5</v>
      </c>
      <c r="G131">
        <v>5</v>
      </c>
      <c r="H131">
        <v>9.35</v>
      </c>
      <c r="I131">
        <v>1</v>
      </c>
      <c r="J131" s="16">
        <v>0.92</v>
      </c>
    </row>
    <row r="132" spans="1:10">
      <c r="A132">
        <v>131</v>
      </c>
      <c r="B132">
        <v>339</v>
      </c>
      <c r="C132">
        <v>114</v>
      </c>
      <c r="D132">
        <v>5</v>
      </c>
      <c r="E132" s="16">
        <v>0.96</v>
      </c>
      <c r="F132">
        <v>4</v>
      </c>
      <c r="G132">
        <v>4.5</v>
      </c>
      <c r="H132">
        <v>9.76</v>
      </c>
      <c r="I132">
        <v>1</v>
      </c>
      <c r="J132" s="16">
        <v>0.96</v>
      </c>
    </row>
    <row r="133" spans="1:10">
      <c r="A133">
        <v>132</v>
      </c>
      <c r="B133">
        <v>303</v>
      </c>
      <c r="C133">
        <v>105</v>
      </c>
      <c r="D133">
        <v>5</v>
      </c>
      <c r="E133" s="16">
        <v>0.77</v>
      </c>
      <c r="F133">
        <v>5</v>
      </c>
      <c r="G133">
        <v>4.5</v>
      </c>
      <c r="H133">
        <v>8.65</v>
      </c>
      <c r="I133">
        <v>0</v>
      </c>
      <c r="J133" s="16">
        <v>0.77</v>
      </c>
    </row>
    <row r="134" spans="1:10">
      <c r="A134">
        <v>133</v>
      </c>
      <c r="B134">
        <v>309</v>
      </c>
      <c r="C134">
        <v>105</v>
      </c>
      <c r="D134">
        <v>5</v>
      </c>
      <c r="E134" s="16">
        <v>0.71</v>
      </c>
      <c r="F134">
        <v>3.5</v>
      </c>
      <c r="G134">
        <v>3.5</v>
      </c>
      <c r="H134">
        <v>8.56</v>
      </c>
      <c r="I134">
        <v>0</v>
      </c>
      <c r="J134" s="16">
        <v>0.71</v>
      </c>
    </row>
    <row r="135" spans="1:10">
      <c r="A135">
        <v>134</v>
      </c>
      <c r="B135">
        <v>323</v>
      </c>
      <c r="C135">
        <v>112</v>
      </c>
      <c r="D135">
        <v>5</v>
      </c>
      <c r="E135" s="16">
        <v>0.79</v>
      </c>
      <c r="F135">
        <v>4</v>
      </c>
      <c r="G135">
        <v>4.5</v>
      </c>
      <c r="H135">
        <v>8.7799999999999994</v>
      </c>
      <c r="I135">
        <v>0</v>
      </c>
      <c r="J135" s="16">
        <v>0.79</v>
      </c>
    </row>
    <row r="136" spans="1:10">
      <c r="A136">
        <v>135</v>
      </c>
      <c r="B136">
        <v>333</v>
      </c>
      <c r="C136">
        <v>113</v>
      </c>
      <c r="D136">
        <v>5</v>
      </c>
      <c r="E136" s="16">
        <v>0.89</v>
      </c>
      <c r="F136">
        <v>4</v>
      </c>
      <c r="G136">
        <v>4</v>
      </c>
      <c r="H136">
        <v>9.2799999999999994</v>
      </c>
      <c r="I136">
        <v>1</v>
      </c>
      <c r="J136" s="16">
        <v>0.89</v>
      </c>
    </row>
    <row r="137" spans="1:10">
      <c r="A137">
        <v>136</v>
      </c>
      <c r="B137">
        <v>314</v>
      </c>
      <c r="C137">
        <v>109</v>
      </c>
      <c r="D137">
        <v>4</v>
      </c>
      <c r="E137" s="16">
        <v>0.82</v>
      </c>
      <c r="F137">
        <v>3.5</v>
      </c>
      <c r="G137">
        <v>4</v>
      </c>
      <c r="H137">
        <v>8.77</v>
      </c>
      <c r="I137">
        <v>1</v>
      </c>
      <c r="J137" s="16">
        <v>0.82</v>
      </c>
    </row>
    <row r="138" spans="1:10">
      <c r="A138">
        <v>137</v>
      </c>
      <c r="B138">
        <v>312</v>
      </c>
      <c r="C138">
        <v>103</v>
      </c>
      <c r="D138">
        <v>3</v>
      </c>
      <c r="E138" s="16">
        <v>0.76</v>
      </c>
      <c r="F138">
        <v>5</v>
      </c>
      <c r="G138">
        <v>4</v>
      </c>
      <c r="H138">
        <v>8.4499999999999993</v>
      </c>
      <c r="I138">
        <v>0</v>
      </c>
      <c r="J138" s="16">
        <v>0.76</v>
      </c>
    </row>
    <row r="139" spans="1:10">
      <c r="A139">
        <v>138</v>
      </c>
      <c r="B139">
        <v>316</v>
      </c>
      <c r="C139">
        <v>100</v>
      </c>
      <c r="D139">
        <v>2</v>
      </c>
      <c r="E139" s="16">
        <v>0.71</v>
      </c>
      <c r="F139">
        <v>1.5</v>
      </c>
      <c r="G139">
        <v>3</v>
      </c>
      <c r="H139">
        <v>8.16</v>
      </c>
      <c r="I139">
        <v>1</v>
      </c>
      <c r="J139" s="16">
        <v>0.71</v>
      </c>
    </row>
    <row r="140" spans="1:10">
      <c r="A140">
        <v>139</v>
      </c>
      <c r="B140">
        <v>326</v>
      </c>
      <c r="C140">
        <v>116</v>
      </c>
      <c r="D140">
        <v>2</v>
      </c>
      <c r="E140" s="16">
        <v>0.8</v>
      </c>
      <c r="F140">
        <v>4.5</v>
      </c>
      <c r="G140">
        <v>3</v>
      </c>
      <c r="H140">
        <v>9.08</v>
      </c>
      <c r="I140">
        <v>1</v>
      </c>
      <c r="J140" s="16">
        <v>0.8</v>
      </c>
    </row>
    <row r="141" spans="1:10">
      <c r="A141">
        <v>140</v>
      </c>
      <c r="B141">
        <v>318</v>
      </c>
      <c r="C141">
        <v>109</v>
      </c>
      <c r="D141">
        <v>1</v>
      </c>
      <c r="E141" s="16">
        <v>0.78</v>
      </c>
      <c r="F141">
        <v>3.5</v>
      </c>
      <c r="G141">
        <v>3.5</v>
      </c>
      <c r="H141">
        <v>9.1199999999999992</v>
      </c>
      <c r="I141">
        <v>0</v>
      </c>
      <c r="J141" s="16">
        <v>0.78</v>
      </c>
    </row>
    <row r="142" spans="1:10">
      <c r="A142">
        <v>141</v>
      </c>
      <c r="B142">
        <v>329</v>
      </c>
      <c r="C142">
        <v>110</v>
      </c>
      <c r="D142">
        <v>2</v>
      </c>
      <c r="E142" s="16">
        <v>0.84</v>
      </c>
      <c r="F142">
        <v>4</v>
      </c>
      <c r="G142">
        <v>3</v>
      </c>
      <c r="H142">
        <v>9.15</v>
      </c>
      <c r="I142">
        <v>1</v>
      </c>
      <c r="J142" s="16">
        <v>0.84</v>
      </c>
    </row>
    <row r="143" spans="1:10">
      <c r="A143">
        <v>142</v>
      </c>
      <c r="B143">
        <v>332</v>
      </c>
      <c r="C143">
        <v>118</v>
      </c>
      <c r="D143">
        <v>2</v>
      </c>
      <c r="E143" s="16">
        <v>0.9</v>
      </c>
      <c r="F143">
        <v>4.5</v>
      </c>
      <c r="G143">
        <v>3.5</v>
      </c>
      <c r="H143">
        <v>9.36</v>
      </c>
      <c r="I143">
        <v>1</v>
      </c>
      <c r="J143" s="16">
        <v>0.9</v>
      </c>
    </row>
    <row r="144" spans="1:10">
      <c r="A144">
        <v>143</v>
      </c>
      <c r="B144">
        <v>331</v>
      </c>
      <c r="C144">
        <v>115</v>
      </c>
      <c r="D144">
        <v>5</v>
      </c>
      <c r="E144" s="16">
        <v>0.92</v>
      </c>
      <c r="F144">
        <v>4</v>
      </c>
      <c r="G144">
        <v>3.5</v>
      </c>
      <c r="H144">
        <v>9.44</v>
      </c>
      <c r="I144">
        <v>1</v>
      </c>
      <c r="J144" s="16">
        <v>0.92</v>
      </c>
    </row>
    <row r="145" spans="1:10">
      <c r="A145">
        <v>144</v>
      </c>
      <c r="B145">
        <v>340</v>
      </c>
      <c r="C145">
        <v>120</v>
      </c>
      <c r="D145">
        <v>4</v>
      </c>
      <c r="E145" s="16">
        <v>0.97</v>
      </c>
      <c r="F145">
        <v>4.5</v>
      </c>
      <c r="G145">
        <v>4</v>
      </c>
      <c r="H145">
        <v>9.92</v>
      </c>
      <c r="I145">
        <v>1</v>
      </c>
      <c r="J145" s="16">
        <v>0.97</v>
      </c>
    </row>
    <row r="146" spans="1:10">
      <c r="A146">
        <v>145</v>
      </c>
      <c r="B146">
        <v>325</v>
      </c>
      <c r="C146">
        <v>112</v>
      </c>
      <c r="D146">
        <v>2</v>
      </c>
      <c r="E146" s="16">
        <v>0.8</v>
      </c>
      <c r="F146">
        <v>3</v>
      </c>
      <c r="G146">
        <v>3.5</v>
      </c>
      <c r="H146">
        <v>8.9600000000000009</v>
      </c>
      <c r="I146">
        <v>1</v>
      </c>
      <c r="J146" s="16">
        <v>0.8</v>
      </c>
    </row>
    <row r="147" spans="1:10">
      <c r="A147">
        <v>146</v>
      </c>
      <c r="B147">
        <v>320</v>
      </c>
      <c r="C147">
        <v>113</v>
      </c>
      <c r="D147">
        <v>2</v>
      </c>
      <c r="E147" s="16">
        <v>0.81</v>
      </c>
      <c r="F147">
        <v>2</v>
      </c>
      <c r="G147">
        <v>2.5</v>
      </c>
      <c r="H147">
        <v>8.64</v>
      </c>
      <c r="I147">
        <v>1</v>
      </c>
      <c r="J147" s="16">
        <v>0.81</v>
      </c>
    </row>
    <row r="148" spans="1:10">
      <c r="A148">
        <v>147</v>
      </c>
      <c r="B148">
        <v>315</v>
      </c>
      <c r="C148">
        <v>105</v>
      </c>
      <c r="D148">
        <v>3</v>
      </c>
      <c r="E148" s="16">
        <v>0.75</v>
      </c>
      <c r="F148">
        <v>2</v>
      </c>
      <c r="G148">
        <v>2.5</v>
      </c>
      <c r="H148">
        <v>8.48</v>
      </c>
      <c r="I148">
        <v>0</v>
      </c>
      <c r="J148" s="16">
        <v>0.75</v>
      </c>
    </row>
    <row r="149" spans="1:10">
      <c r="A149">
        <v>148</v>
      </c>
      <c r="B149">
        <v>326</v>
      </c>
      <c r="C149">
        <v>114</v>
      </c>
      <c r="D149">
        <v>3</v>
      </c>
      <c r="E149" s="16">
        <v>0.83</v>
      </c>
      <c r="F149">
        <v>3</v>
      </c>
      <c r="G149">
        <v>3</v>
      </c>
      <c r="H149">
        <v>9.11</v>
      </c>
      <c r="I149">
        <v>1</v>
      </c>
      <c r="J149" s="16">
        <v>0.83</v>
      </c>
    </row>
    <row r="150" spans="1:10">
      <c r="A150">
        <v>149</v>
      </c>
      <c r="B150">
        <v>339</v>
      </c>
      <c r="C150">
        <v>116</v>
      </c>
      <c r="D150">
        <v>4</v>
      </c>
      <c r="E150" s="16">
        <v>0.96</v>
      </c>
      <c r="F150">
        <v>4</v>
      </c>
      <c r="G150">
        <v>3.5</v>
      </c>
      <c r="H150">
        <v>9.8000000000000007</v>
      </c>
      <c r="I150">
        <v>1</v>
      </c>
      <c r="J150" s="16">
        <v>0.96</v>
      </c>
    </row>
    <row r="151" spans="1:10">
      <c r="A151">
        <v>150</v>
      </c>
      <c r="B151">
        <v>311</v>
      </c>
      <c r="C151">
        <v>106</v>
      </c>
      <c r="D151">
        <v>2</v>
      </c>
      <c r="E151" s="16">
        <v>0.79</v>
      </c>
      <c r="F151">
        <v>3.5</v>
      </c>
      <c r="G151">
        <v>3</v>
      </c>
      <c r="H151">
        <v>8.26</v>
      </c>
      <c r="I151">
        <v>1</v>
      </c>
      <c r="J151" s="16">
        <v>0.79</v>
      </c>
    </row>
    <row r="152" spans="1:10">
      <c r="A152">
        <v>151</v>
      </c>
      <c r="B152">
        <v>334</v>
      </c>
      <c r="C152">
        <v>114</v>
      </c>
      <c r="D152">
        <v>4</v>
      </c>
      <c r="E152" s="16">
        <v>0.93</v>
      </c>
      <c r="F152">
        <v>4</v>
      </c>
      <c r="G152">
        <v>4</v>
      </c>
      <c r="H152">
        <v>9.43</v>
      </c>
      <c r="I152">
        <v>1</v>
      </c>
      <c r="J152" s="16">
        <v>0.93</v>
      </c>
    </row>
    <row r="153" spans="1:10">
      <c r="A153">
        <v>152</v>
      </c>
      <c r="B153">
        <v>332</v>
      </c>
      <c r="C153">
        <v>116</v>
      </c>
      <c r="D153">
        <v>5</v>
      </c>
      <c r="E153" s="16">
        <v>0.94</v>
      </c>
      <c r="F153">
        <v>5</v>
      </c>
      <c r="G153">
        <v>5</v>
      </c>
      <c r="H153">
        <v>9.2799999999999994</v>
      </c>
      <c r="I153">
        <v>1</v>
      </c>
      <c r="J153" s="16">
        <v>0.94</v>
      </c>
    </row>
    <row r="154" spans="1:10">
      <c r="A154">
        <v>153</v>
      </c>
      <c r="B154">
        <v>321</v>
      </c>
      <c r="C154">
        <v>112</v>
      </c>
      <c r="D154">
        <v>5</v>
      </c>
      <c r="E154" s="16">
        <v>0.86</v>
      </c>
      <c r="F154">
        <v>5</v>
      </c>
      <c r="G154">
        <v>5</v>
      </c>
      <c r="H154">
        <v>9.06</v>
      </c>
      <c r="I154">
        <v>1</v>
      </c>
      <c r="J154" s="16">
        <v>0.86</v>
      </c>
    </row>
    <row r="155" spans="1:10">
      <c r="A155">
        <v>154</v>
      </c>
      <c r="B155">
        <v>324</v>
      </c>
      <c r="C155">
        <v>105</v>
      </c>
      <c r="D155">
        <v>3</v>
      </c>
      <c r="E155" s="16">
        <v>0.79</v>
      </c>
      <c r="F155">
        <v>3</v>
      </c>
      <c r="G155">
        <v>4</v>
      </c>
      <c r="H155">
        <v>8.75</v>
      </c>
      <c r="I155">
        <v>0</v>
      </c>
      <c r="J155" s="16">
        <v>0.79</v>
      </c>
    </row>
    <row r="156" spans="1:10">
      <c r="A156">
        <v>155</v>
      </c>
      <c r="B156">
        <v>326</v>
      </c>
      <c r="C156">
        <v>108</v>
      </c>
      <c r="D156">
        <v>3</v>
      </c>
      <c r="E156" s="16">
        <v>0.8</v>
      </c>
      <c r="F156">
        <v>3</v>
      </c>
      <c r="G156">
        <v>3.5</v>
      </c>
      <c r="H156">
        <v>8.89</v>
      </c>
      <c r="I156">
        <v>0</v>
      </c>
      <c r="J156" s="16">
        <v>0.8</v>
      </c>
    </row>
    <row r="157" spans="1:10">
      <c r="A157">
        <v>156</v>
      </c>
      <c r="B157">
        <v>312</v>
      </c>
      <c r="C157">
        <v>109</v>
      </c>
      <c r="D157">
        <v>3</v>
      </c>
      <c r="E157" s="16">
        <v>0.77</v>
      </c>
      <c r="F157">
        <v>3</v>
      </c>
      <c r="G157">
        <v>3</v>
      </c>
      <c r="H157">
        <v>8.69</v>
      </c>
      <c r="I157">
        <v>0</v>
      </c>
      <c r="J157" s="16">
        <v>0.77</v>
      </c>
    </row>
    <row r="158" spans="1:10">
      <c r="A158">
        <v>157</v>
      </c>
      <c r="B158">
        <v>315</v>
      </c>
      <c r="C158">
        <v>105</v>
      </c>
      <c r="D158">
        <v>3</v>
      </c>
      <c r="E158" s="16">
        <v>0.7</v>
      </c>
      <c r="F158">
        <v>2</v>
      </c>
      <c r="G158">
        <v>2.5</v>
      </c>
      <c r="H158">
        <v>8.34</v>
      </c>
      <c r="I158">
        <v>0</v>
      </c>
      <c r="J158" s="16">
        <v>0.7</v>
      </c>
    </row>
    <row r="159" spans="1:10">
      <c r="A159">
        <v>158</v>
      </c>
      <c r="B159">
        <v>309</v>
      </c>
      <c r="C159">
        <v>104</v>
      </c>
      <c r="D159">
        <v>2</v>
      </c>
      <c r="E159" s="16">
        <v>0.65</v>
      </c>
      <c r="F159">
        <v>2</v>
      </c>
      <c r="G159">
        <v>2.5</v>
      </c>
      <c r="H159">
        <v>8.26</v>
      </c>
      <c r="I159">
        <v>0</v>
      </c>
      <c r="J159" s="16">
        <v>0.65</v>
      </c>
    </row>
    <row r="160" spans="1:10">
      <c r="A160">
        <v>159</v>
      </c>
      <c r="B160">
        <v>306</v>
      </c>
      <c r="C160">
        <v>106</v>
      </c>
      <c r="D160">
        <v>2</v>
      </c>
      <c r="E160" s="16">
        <v>0.61</v>
      </c>
      <c r="F160">
        <v>2</v>
      </c>
      <c r="G160">
        <v>2.5</v>
      </c>
      <c r="H160">
        <v>8.14</v>
      </c>
      <c r="I160">
        <v>0</v>
      </c>
      <c r="J160" s="16">
        <v>0.61</v>
      </c>
    </row>
    <row r="161" spans="1:10">
      <c r="A161">
        <v>160</v>
      </c>
      <c r="B161">
        <v>297</v>
      </c>
      <c r="C161">
        <v>100</v>
      </c>
      <c r="D161">
        <v>1</v>
      </c>
      <c r="E161" s="16">
        <v>0.52</v>
      </c>
      <c r="F161">
        <v>1.5</v>
      </c>
      <c r="G161">
        <v>2</v>
      </c>
      <c r="H161">
        <v>7.9</v>
      </c>
      <c r="I161">
        <v>0</v>
      </c>
      <c r="J161" s="16">
        <v>0.52</v>
      </c>
    </row>
    <row r="162" spans="1:10">
      <c r="A162">
        <v>161</v>
      </c>
      <c r="B162">
        <v>315</v>
      </c>
      <c r="C162">
        <v>103</v>
      </c>
      <c r="D162">
        <v>1</v>
      </c>
      <c r="E162" s="16">
        <v>0.56999999999999995</v>
      </c>
      <c r="F162">
        <v>1.5</v>
      </c>
      <c r="G162">
        <v>2</v>
      </c>
      <c r="H162">
        <v>7.86</v>
      </c>
      <c r="I162">
        <v>0</v>
      </c>
      <c r="J162" s="16">
        <v>0.56999999999999995</v>
      </c>
    </row>
    <row r="163" spans="1:10">
      <c r="A163">
        <v>162</v>
      </c>
      <c r="B163">
        <v>298</v>
      </c>
      <c r="C163">
        <v>99</v>
      </c>
      <c r="D163">
        <v>1</v>
      </c>
      <c r="E163" s="16">
        <v>0.53</v>
      </c>
      <c r="F163">
        <v>1.5</v>
      </c>
      <c r="G163">
        <v>3</v>
      </c>
      <c r="H163">
        <v>7.46</v>
      </c>
      <c r="I163">
        <v>0</v>
      </c>
      <c r="J163" s="16">
        <v>0.53</v>
      </c>
    </row>
    <row r="164" spans="1:10">
      <c r="A164">
        <v>163</v>
      </c>
      <c r="B164">
        <v>318</v>
      </c>
      <c r="C164">
        <v>109</v>
      </c>
      <c r="D164">
        <v>3</v>
      </c>
      <c r="E164" s="16">
        <v>0.67</v>
      </c>
      <c r="F164">
        <v>3</v>
      </c>
      <c r="G164">
        <v>3</v>
      </c>
      <c r="H164">
        <v>8.5</v>
      </c>
      <c r="I164">
        <v>0</v>
      </c>
      <c r="J164" s="16">
        <v>0.67</v>
      </c>
    </row>
    <row r="165" spans="1:10">
      <c r="A165">
        <v>164</v>
      </c>
      <c r="B165">
        <v>317</v>
      </c>
      <c r="C165">
        <v>105</v>
      </c>
      <c r="D165">
        <v>3</v>
      </c>
      <c r="E165" s="16">
        <v>0.68</v>
      </c>
      <c r="F165">
        <v>3.5</v>
      </c>
      <c r="G165">
        <v>3</v>
      </c>
      <c r="H165">
        <v>8.56</v>
      </c>
      <c r="I165">
        <v>0</v>
      </c>
      <c r="J165" s="16">
        <v>0.68</v>
      </c>
    </row>
    <row r="166" spans="1:10">
      <c r="A166">
        <v>165</v>
      </c>
      <c r="B166">
        <v>329</v>
      </c>
      <c r="C166">
        <v>111</v>
      </c>
      <c r="D166">
        <v>4</v>
      </c>
      <c r="E166" s="16">
        <v>0.81</v>
      </c>
      <c r="F166">
        <v>4.5</v>
      </c>
      <c r="G166">
        <v>4</v>
      </c>
      <c r="H166">
        <v>9.01</v>
      </c>
      <c r="I166">
        <v>1</v>
      </c>
      <c r="J166" s="16">
        <v>0.81</v>
      </c>
    </row>
    <row r="167" spans="1:10">
      <c r="A167">
        <v>166</v>
      </c>
      <c r="B167">
        <v>322</v>
      </c>
      <c r="C167">
        <v>110</v>
      </c>
      <c r="D167">
        <v>5</v>
      </c>
      <c r="E167" s="16">
        <v>0.78</v>
      </c>
      <c r="F167">
        <v>4.5</v>
      </c>
      <c r="G167">
        <v>4</v>
      </c>
      <c r="H167">
        <v>8.9700000000000006</v>
      </c>
      <c r="I167">
        <v>0</v>
      </c>
      <c r="J167" s="16">
        <v>0.78</v>
      </c>
    </row>
    <row r="168" spans="1:10">
      <c r="A168">
        <v>167</v>
      </c>
      <c r="B168">
        <v>302</v>
      </c>
      <c r="C168">
        <v>102</v>
      </c>
      <c r="D168">
        <v>3</v>
      </c>
      <c r="E168" s="16">
        <v>0.65</v>
      </c>
      <c r="F168">
        <v>3.5</v>
      </c>
      <c r="G168">
        <v>5</v>
      </c>
      <c r="H168">
        <v>8.33</v>
      </c>
      <c r="I168">
        <v>0</v>
      </c>
      <c r="J168" s="16">
        <v>0.65</v>
      </c>
    </row>
    <row r="169" spans="1:10">
      <c r="A169">
        <v>168</v>
      </c>
      <c r="B169">
        <v>313</v>
      </c>
      <c r="C169">
        <v>102</v>
      </c>
      <c r="D169">
        <v>3</v>
      </c>
      <c r="E169" s="16">
        <v>0.64</v>
      </c>
      <c r="F169">
        <v>2</v>
      </c>
      <c r="G169">
        <v>3</v>
      </c>
      <c r="H169">
        <v>8.27</v>
      </c>
      <c r="I169">
        <v>0</v>
      </c>
      <c r="J169" s="16">
        <v>0.64</v>
      </c>
    </row>
    <row r="170" spans="1:10">
      <c r="A170">
        <v>169</v>
      </c>
      <c r="B170">
        <v>293</v>
      </c>
      <c r="C170">
        <v>97</v>
      </c>
      <c r="D170">
        <v>2</v>
      </c>
      <c r="E170" s="16">
        <v>0.64</v>
      </c>
      <c r="F170">
        <v>2</v>
      </c>
      <c r="G170">
        <v>4</v>
      </c>
      <c r="H170">
        <v>7.8</v>
      </c>
      <c r="I170">
        <v>1</v>
      </c>
      <c r="J170" s="16">
        <v>0.64</v>
      </c>
    </row>
    <row r="171" spans="1:10">
      <c r="A171">
        <v>170</v>
      </c>
      <c r="B171">
        <v>311</v>
      </c>
      <c r="C171">
        <v>99</v>
      </c>
      <c r="D171">
        <v>2</v>
      </c>
      <c r="E171" s="16">
        <v>0.65</v>
      </c>
      <c r="F171">
        <v>2.5</v>
      </c>
      <c r="G171">
        <v>3</v>
      </c>
      <c r="H171">
        <v>7.98</v>
      </c>
      <c r="I171">
        <v>0</v>
      </c>
      <c r="J171" s="16">
        <v>0.65</v>
      </c>
    </row>
    <row r="172" spans="1:10">
      <c r="A172">
        <v>171</v>
      </c>
      <c r="B172">
        <v>312</v>
      </c>
      <c r="C172">
        <v>101</v>
      </c>
      <c r="D172">
        <v>2</v>
      </c>
      <c r="E172" s="16">
        <v>0.68</v>
      </c>
      <c r="F172">
        <v>2.5</v>
      </c>
      <c r="G172">
        <v>3.5</v>
      </c>
      <c r="H172">
        <v>8.0399999999999991</v>
      </c>
      <c r="I172">
        <v>1</v>
      </c>
      <c r="J172" s="16">
        <v>0.68</v>
      </c>
    </row>
    <row r="173" spans="1:10">
      <c r="A173">
        <v>172</v>
      </c>
      <c r="B173">
        <v>334</v>
      </c>
      <c r="C173">
        <v>117</v>
      </c>
      <c r="D173">
        <v>5</v>
      </c>
      <c r="E173" s="16">
        <v>0.89</v>
      </c>
      <c r="F173">
        <v>4</v>
      </c>
      <c r="G173">
        <v>4.5</v>
      </c>
      <c r="H173">
        <v>9.07</v>
      </c>
      <c r="I173">
        <v>1</v>
      </c>
      <c r="J173" s="16">
        <v>0.89</v>
      </c>
    </row>
    <row r="174" spans="1:10">
      <c r="A174">
        <v>173</v>
      </c>
      <c r="B174">
        <v>322</v>
      </c>
      <c r="C174">
        <v>110</v>
      </c>
      <c r="D174">
        <v>4</v>
      </c>
      <c r="E174" s="16">
        <v>0.86</v>
      </c>
      <c r="F174">
        <v>4</v>
      </c>
      <c r="G174">
        <v>5</v>
      </c>
      <c r="H174">
        <v>9.1300000000000008</v>
      </c>
      <c r="I174">
        <v>1</v>
      </c>
      <c r="J174" s="16">
        <v>0.86</v>
      </c>
    </row>
    <row r="175" spans="1:10">
      <c r="A175">
        <v>174</v>
      </c>
      <c r="B175">
        <v>323</v>
      </c>
      <c r="C175">
        <v>113</v>
      </c>
      <c r="D175">
        <v>4</v>
      </c>
      <c r="E175" s="16">
        <v>0.89</v>
      </c>
      <c r="F175">
        <v>4</v>
      </c>
      <c r="G175">
        <v>4.5</v>
      </c>
      <c r="H175">
        <v>9.23</v>
      </c>
      <c r="I175">
        <v>1</v>
      </c>
      <c r="J175" s="16">
        <v>0.89</v>
      </c>
    </row>
    <row r="176" spans="1:10">
      <c r="A176">
        <v>175</v>
      </c>
      <c r="B176">
        <v>321</v>
      </c>
      <c r="C176">
        <v>111</v>
      </c>
      <c r="D176">
        <v>4</v>
      </c>
      <c r="E176" s="16">
        <v>0.87</v>
      </c>
      <c r="F176">
        <v>4</v>
      </c>
      <c r="G176">
        <v>4</v>
      </c>
      <c r="H176">
        <v>8.9700000000000006</v>
      </c>
      <c r="I176">
        <v>1</v>
      </c>
      <c r="J176" s="16">
        <v>0.87</v>
      </c>
    </row>
    <row r="177" spans="1:10">
      <c r="A177">
        <v>176</v>
      </c>
      <c r="B177">
        <v>320</v>
      </c>
      <c r="C177">
        <v>111</v>
      </c>
      <c r="D177">
        <v>4</v>
      </c>
      <c r="E177" s="16">
        <v>0.85</v>
      </c>
      <c r="F177">
        <v>4.5</v>
      </c>
      <c r="G177">
        <v>3.5</v>
      </c>
      <c r="H177">
        <v>8.8699999999999992</v>
      </c>
      <c r="I177">
        <v>1</v>
      </c>
      <c r="J177" s="16">
        <v>0.85</v>
      </c>
    </row>
    <row r="178" spans="1:10">
      <c r="A178">
        <v>177</v>
      </c>
      <c r="B178">
        <v>329</v>
      </c>
      <c r="C178">
        <v>119</v>
      </c>
      <c r="D178">
        <v>4</v>
      </c>
      <c r="E178" s="16">
        <v>0.9</v>
      </c>
      <c r="F178">
        <v>4.5</v>
      </c>
      <c r="G178">
        <v>4.5</v>
      </c>
      <c r="H178">
        <v>9.16</v>
      </c>
      <c r="I178">
        <v>1</v>
      </c>
      <c r="J178" s="16">
        <v>0.9</v>
      </c>
    </row>
    <row r="179" spans="1:10">
      <c r="A179">
        <v>178</v>
      </c>
      <c r="B179">
        <v>319</v>
      </c>
      <c r="C179">
        <v>110</v>
      </c>
      <c r="D179">
        <v>3</v>
      </c>
      <c r="E179" s="16">
        <v>0.82</v>
      </c>
      <c r="F179">
        <v>3.5</v>
      </c>
      <c r="G179">
        <v>3.5</v>
      </c>
      <c r="H179">
        <v>9.0399999999999991</v>
      </c>
      <c r="I179">
        <v>0</v>
      </c>
      <c r="J179" s="16">
        <v>0.82</v>
      </c>
    </row>
    <row r="180" spans="1:10">
      <c r="A180">
        <v>179</v>
      </c>
      <c r="B180">
        <v>309</v>
      </c>
      <c r="C180">
        <v>108</v>
      </c>
      <c r="D180">
        <v>3</v>
      </c>
      <c r="E180" s="16">
        <v>0.72</v>
      </c>
      <c r="F180">
        <v>2.5</v>
      </c>
      <c r="G180">
        <v>3</v>
      </c>
      <c r="H180">
        <v>8.1199999999999992</v>
      </c>
      <c r="I180">
        <v>0</v>
      </c>
      <c r="J180" s="16">
        <v>0.72</v>
      </c>
    </row>
    <row r="181" spans="1:10">
      <c r="A181">
        <v>180</v>
      </c>
      <c r="B181">
        <v>307</v>
      </c>
      <c r="C181">
        <v>102</v>
      </c>
      <c r="D181">
        <v>3</v>
      </c>
      <c r="E181" s="16">
        <v>0.73</v>
      </c>
      <c r="F181">
        <v>3</v>
      </c>
      <c r="G181">
        <v>3</v>
      </c>
      <c r="H181">
        <v>8.27</v>
      </c>
      <c r="I181">
        <v>0</v>
      </c>
      <c r="J181" s="16">
        <v>0.73</v>
      </c>
    </row>
    <row r="182" spans="1:10">
      <c r="A182">
        <v>181</v>
      </c>
      <c r="B182">
        <v>300</v>
      </c>
      <c r="C182">
        <v>104</v>
      </c>
      <c r="D182">
        <v>3</v>
      </c>
      <c r="E182" s="16">
        <v>0.71</v>
      </c>
      <c r="F182">
        <v>3.5</v>
      </c>
      <c r="G182">
        <v>3</v>
      </c>
      <c r="H182">
        <v>8.16</v>
      </c>
      <c r="I182">
        <v>0</v>
      </c>
      <c r="J182" s="16">
        <v>0.71</v>
      </c>
    </row>
    <row r="183" spans="1:10">
      <c r="A183">
        <v>182</v>
      </c>
      <c r="B183">
        <v>305</v>
      </c>
      <c r="C183">
        <v>107</v>
      </c>
      <c r="D183">
        <v>2</v>
      </c>
      <c r="E183" s="16">
        <v>0.71</v>
      </c>
      <c r="F183">
        <v>2.5</v>
      </c>
      <c r="G183">
        <v>2.5</v>
      </c>
      <c r="H183">
        <v>8.42</v>
      </c>
      <c r="I183">
        <v>0</v>
      </c>
      <c r="J183" s="16">
        <v>0.71</v>
      </c>
    </row>
    <row r="184" spans="1:10">
      <c r="A184">
        <v>183</v>
      </c>
      <c r="B184">
        <v>299</v>
      </c>
      <c r="C184">
        <v>100</v>
      </c>
      <c r="D184">
        <v>2</v>
      </c>
      <c r="E184" s="16">
        <v>0.68</v>
      </c>
      <c r="F184">
        <v>3</v>
      </c>
      <c r="G184">
        <v>3.5</v>
      </c>
      <c r="H184">
        <v>7.88</v>
      </c>
      <c r="I184">
        <v>0</v>
      </c>
      <c r="J184" s="16">
        <v>0.68</v>
      </c>
    </row>
    <row r="185" spans="1:10">
      <c r="A185">
        <v>184</v>
      </c>
      <c r="B185">
        <v>314</v>
      </c>
      <c r="C185">
        <v>110</v>
      </c>
      <c r="D185">
        <v>3</v>
      </c>
      <c r="E185" s="16">
        <v>0.75</v>
      </c>
      <c r="F185">
        <v>4</v>
      </c>
      <c r="G185">
        <v>4</v>
      </c>
      <c r="H185">
        <v>8.8000000000000007</v>
      </c>
      <c r="I185">
        <v>0</v>
      </c>
      <c r="J185" s="16">
        <v>0.75</v>
      </c>
    </row>
    <row r="186" spans="1:10">
      <c r="A186">
        <v>185</v>
      </c>
      <c r="B186">
        <v>316</v>
      </c>
      <c r="C186">
        <v>106</v>
      </c>
      <c r="D186">
        <v>2</v>
      </c>
      <c r="E186" s="16">
        <v>0.72</v>
      </c>
      <c r="F186">
        <v>2.5</v>
      </c>
      <c r="G186">
        <v>4</v>
      </c>
      <c r="H186">
        <v>8.32</v>
      </c>
      <c r="I186">
        <v>0</v>
      </c>
      <c r="J186" s="16">
        <v>0.72</v>
      </c>
    </row>
    <row r="187" spans="1:10">
      <c r="A187">
        <v>186</v>
      </c>
      <c r="B187">
        <v>327</v>
      </c>
      <c r="C187">
        <v>113</v>
      </c>
      <c r="D187">
        <v>4</v>
      </c>
      <c r="E187" s="16">
        <v>0.89</v>
      </c>
      <c r="F187">
        <v>4.5</v>
      </c>
      <c r="G187">
        <v>4.5</v>
      </c>
      <c r="H187">
        <v>9.11</v>
      </c>
      <c r="I187">
        <v>1</v>
      </c>
      <c r="J187" s="16">
        <v>0.89</v>
      </c>
    </row>
    <row r="188" spans="1:10">
      <c r="A188">
        <v>187</v>
      </c>
      <c r="B188">
        <v>317</v>
      </c>
      <c r="C188">
        <v>107</v>
      </c>
      <c r="D188">
        <v>3</v>
      </c>
      <c r="E188" s="16">
        <v>0.84</v>
      </c>
      <c r="F188">
        <v>3.5</v>
      </c>
      <c r="G188">
        <v>3</v>
      </c>
      <c r="H188">
        <v>8.68</v>
      </c>
      <c r="I188">
        <v>1</v>
      </c>
      <c r="J188" s="16">
        <v>0.84</v>
      </c>
    </row>
    <row r="189" spans="1:10">
      <c r="A189">
        <v>188</v>
      </c>
      <c r="B189">
        <v>335</v>
      </c>
      <c r="C189">
        <v>118</v>
      </c>
      <c r="D189">
        <v>5</v>
      </c>
      <c r="E189" s="16">
        <v>0.93</v>
      </c>
      <c r="F189">
        <v>4.5</v>
      </c>
      <c r="G189">
        <v>3.5</v>
      </c>
      <c r="H189">
        <v>9.44</v>
      </c>
      <c r="I189">
        <v>1</v>
      </c>
      <c r="J189" s="16">
        <v>0.93</v>
      </c>
    </row>
    <row r="190" spans="1:10">
      <c r="A190">
        <v>189</v>
      </c>
      <c r="B190">
        <v>331</v>
      </c>
      <c r="C190">
        <v>115</v>
      </c>
      <c r="D190">
        <v>5</v>
      </c>
      <c r="E190" s="16">
        <v>0.93</v>
      </c>
      <c r="F190">
        <v>4.5</v>
      </c>
      <c r="G190">
        <v>3.5</v>
      </c>
      <c r="H190">
        <v>9.36</v>
      </c>
      <c r="I190">
        <v>1</v>
      </c>
      <c r="J190" s="16">
        <v>0.93</v>
      </c>
    </row>
    <row r="191" spans="1:10">
      <c r="A191">
        <v>190</v>
      </c>
      <c r="B191">
        <v>324</v>
      </c>
      <c r="C191">
        <v>112</v>
      </c>
      <c r="D191">
        <v>5</v>
      </c>
      <c r="E191" s="16">
        <v>0.88</v>
      </c>
      <c r="F191">
        <v>5</v>
      </c>
      <c r="G191">
        <v>5</v>
      </c>
      <c r="H191">
        <v>9.08</v>
      </c>
      <c r="I191">
        <v>1</v>
      </c>
      <c r="J191" s="16">
        <v>0.88</v>
      </c>
    </row>
    <row r="192" spans="1:10">
      <c r="A192">
        <v>191</v>
      </c>
      <c r="B192">
        <v>324</v>
      </c>
      <c r="C192">
        <v>111</v>
      </c>
      <c r="D192">
        <v>5</v>
      </c>
      <c r="E192" s="16">
        <v>0.9</v>
      </c>
      <c r="F192">
        <v>4.5</v>
      </c>
      <c r="G192">
        <v>4</v>
      </c>
      <c r="H192">
        <v>9.16</v>
      </c>
      <c r="I192">
        <v>1</v>
      </c>
      <c r="J192" s="16">
        <v>0.9</v>
      </c>
    </row>
    <row r="193" spans="1:10">
      <c r="A193">
        <v>192</v>
      </c>
      <c r="B193">
        <v>323</v>
      </c>
      <c r="C193">
        <v>110</v>
      </c>
      <c r="D193">
        <v>5</v>
      </c>
      <c r="E193" s="16">
        <v>0.87</v>
      </c>
      <c r="F193">
        <v>4</v>
      </c>
      <c r="G193">
        <v>5</v>
      </c>
      <c r="H193">
        <v>8.98</v>
      </c>
      <c r="I193">
        <v>1</v>
      </c>
      <c r="J193" s="16">
        <v>0.87</v>
      </c>
    </row>
    <row r="194" spans="1:10">
      <c r="A194">
        <v>193</v>
      </c>
      <c r="B194">
        <v>322</v>
      </c>
      <c r="C194">
        <v>114</v>
      </c>
      <c r="D194">
        <v>5</v>
      </c>
      <c r="E194" s="16">
        <v>0.86</v>
      </c>
      <c r="F194">
        <v>4.5</v>
      </c>
      <c r="G194">
        <v>4</v>
      </c>
      <c r="H194">
        <v>8.94</v>
      </c>
      <c r="I194">
        <v>1</v>
      </c>
      <c r="J194" s="16">
        <v>0.86</v>
      </c>
    </row>
    <row r="195" spans="1:10">
      <c r="A195">
        <v>194</v>
      </c>
      <c r="B195">
        <v>336</v>
      </c>
      <c r="C195">
        <v>118</v>
      </c>
      <c r="D195">
        <v>5</v>
      </c>
      <c r="E195" s="16">
        <v>0.94</v>
      </c>
      <c r="F195">
        <v>4.5</v>
      </c>
      <c r="G195">
        <v>5</v>
      </c>
      <c r="H195">
        <v>9.5299999999999994</v>
      </c>
      <c r="I195">
        <v>1</v>
      </c>
      <c r="J195" s="16">
        <v>0.94</v>
      </c>
    </row>
    <row r="196" spans="1:10">
      <c r="A196">
        <v>195</v>
      </c>
      <c r="B196">
        <v>316</v>
      </c>
      <c r="C196">
        <v>109</v>
      </c>
      <c r="D196">
        <v>3</v>
      </c>
      <c r="E196" s="16">
        <v>0.77</v>
      </c>
      <c r="F196">
        <v>3.5</v>
      </c>
      <c r="G196">
        <v>3</v>
      </c>
      <c r="H196">
        <v>8.76</v>
      </c>
      <c r="I196">
        <v>0</v>
      </c>
      <c r="J196" s="16">
        <v>0.77</v>
      </c>
    </row>
    <row r="197" spans="1:10">
      <c r="A197">
        <v>196</v>
      </c>
      <c r="B197">
        <v>307</v>
      </c>
      <c r="C197">
        <v>107</v>
      </c>
      <c r="D197">
        <v>2</v>
      </c>
      <c r="E197" s="16">
        <v>0.78</v>
      </c>
      <c r="F197">
        <v>3</v>
      </c>
      <c r="G197">
        <v>3.5</v>
      </c>
      <c r="H197">
        <v>8.52</v>
      </c>
      <c r="I197">
        <v>1</v>
      </c>
      <c r="J197" s="16">
        <v>0.78</v>
      </c>
    </row>
    <row r="198" spans="1:10">
      <c r="A198">
        <v>197</v>
      </c>
      <c r="B198">
        <v>306</v>
      </c>
      <c r="C198">
        <v>105</v>
      </c>
      <c r="D198">
        <v>2</v>
      </c>
      <c r="E198" s="16">
        <v>0.73</v>
      </c>
      <c r="F198">
        <v>3</v>
      </c>
      <c r="G198">
        <v>2.5</v>
      </c>
      <c r="H198">
        <v>8.26</v>
      </c>
      <c r="I198">
        <v>0</v>
      </c>
      <c r="J198" s="16">
        <v>0.73</v>
      </c>
    </row>
    <row r="199" spans="1:10">
      <c r="A199">
        <v>198</v>
      </c>
      <c r="B199">
        <v>310</v>
      </c>
      <c r="C199">
        <v>106</v>
      </c>
      <c r="D199">
        <v>2</v>
      </c>
      <c r="E199" s="16">
        <v>0.73</v>
      </c>
      <c r="F199">
        <v>3.5</v>
      </c>
      <c r="G199">
        <v>2.5</v>
      </c>
      <c r="H199">
        <v>8.33</v>
      </c>
      <c r="I199">
        <v>0</v>
      </c>
      <c r="J199" s="16">
        <v>0.73</v>
      </c>
    </row>
    <row r="200" spans="1:10">
      <c r="A200">
        <v>199</v>
      </c>
      <c r="B200">
        <v>311</v>
      </c>
      <c r="C200">
        <v>104</v>
      </c>
      <c r="D200">
        <v>3</v>
      </c>
      <c r="E200" s="16">
        <v>0.7</v>
      </c>
      <c r="F200">
        <v>4.5</v>
      </c>
      <c r="G200">
        <v>4.5</v>
      </c>
      <c r="H200">
        <v>8.43</v>
      </c>
      <c r="I200">
        <v>0</v>
      </c>
      <c r="J200" s="16">
        <v>0.7</v>
      </c>
    </row>
    <row r="201" spans="1:10">
      <c r="A201">
        <v>200</v>
      </c>
      <c r="B201">
        <v>313</v>
      </c>
      <c r="C201">
        <v>107</v>
      </c>
      <c r="D201">
        <v>3</v>
      </c>
      <c r="E201" s="16">
        <v>0.72</v>
      </c>
      <c r="F201">
        <v>4</v>
      </c>
      <c r="G201">
        <v>4.5</v>
      </c>
      <c r="H201">
        <v>8.69</v>
      </c>
      <c r="I201">
        <v>0</v>
      </c>
      <c r="J201" s="16">
        <v>0.72</v>
      </c>
    </row>
    <row r="202" spans="1:10">
      <c r="A202">
        <v>201</v>
      </c>
      <c r="B202">
        <v>317</v>
      </c>
      <c r="C202">
        <v>103</v>
      </c>
      <c r="D202">
        <v>3</v>
      </c>
      <c r="E202" s="16">
        <v>0.73</v>
      </c>
      <c r="F202">
        <v>2.5</v>
      </c>
      <c r="G202">
        <v>3</v>
      </c>
      <c r="H202">
        <v>8.5399999999999991</v>
      </c>
      <c r="I202">
        <v>1</v>
      </c>
      <c r="J202" s="16">
        <v>0.73</v>
      </c>
    </row>
    <row r="203" spans="1:10">
      <c r="A203">
        <v>202</v>
      </c>
      <c r="B203">
        <v>315</v>
      </c>
      <c r="C203">
        <v>110</v>
      </c>
      <c r="D203">
        <v>2</v>
      </c>
      <c r="E203" s="16">
        <v>0.72</v>
      </c>
      <c r="F203">
        <v>3.5</v>
      </c>
      <c r="G203">
        <v>3</v>
      </c>
      <c r="H203">
        <v>8.4600000000000009</v>
      </c>
      <c r="I203">
        <v>1</v>
      </c>
      <c r="J203" s="16">
        <v>0.72</v>
      </c>
    </row>
    <row r="204" spans="1:10">
      <c r="A204">
        <v>203</v>
      </c>
      <c r="B204">
        <v>340</v>
      </c>
      <c r="C204">
        <v>120</v>
      </c>
      <c r="D204">
        <v>5</v>
      </c>
      <c r="E204" s="16">
        <v>0.97</v>
      </c>
      <c r="F204">
        <v>4.5</v>
      </c>
      <c r="G204">
        <v>4.5</v>
      </c>
      <c r="H204">
        <v>9.91</v>
      </c>
      <c r="I204">
        <v>1</v>
      </c>
      <c r="J204" s="16">
        <v>0.97</v>
      </c>
    </row>
    <row r="205" spans="1:10">
      <c r="A205">
        <v>204</v>
      </c>
      <c r="B205">
        <v>334</v>
      </c>
      <c r="C205">
        <v>120</v>
      </c>
      <c r="D205">
        <v>5</v>
      </c>
      <c r="E205" s="16">
        <v>0.97</v>
      </c>
      <c r="F205">
        <v>4</v>
      </c>
      <c r="G205">
        <v>5</v>
      </c>
      <c r="H205">
        <v>9.8699999999999992</v>
      </c>
      <c r="I205">
        <v>1</v>
      </c>
      <c r="J205" s="16">
        <v>0.97</v>
      </c>
    </row>
    <row r="206" spans="1:10">
      <c r="A206">
        <v>205</v>
      </c>
      <c r="B206">
        <v>298</v>
      </c>
      <c r="C206">
        <v>105</v>
      </c>
      <c r="D206">
        <v>3</v>
      </c>
      <c r="E206" s="16">
        <v>0.69</v>
      </c>
      <c r="F206">
        <v>3.5</v>
      </c>
      <c r="G206">
        <v>4</v>
      </c>
      <c r="H206">
        <v>8.5399999999999991</v>
      </c>
      <c r="I206">
        <v>0</v>
      </c>
      <c r="J206" s="16">
        <v>0.69</v>
      </c>
    </row>
    <row r="207" spans="1:10">
      <c r="A207">
        <v>206</v>
      </c>
      <c r="B207">
        <v>295</v>
      </c>
      <c r="C207">
        <v>99</v>
      </c>
      <c r="D207">
        <v>2</v>
      </c>
      <c r="E207" s="16">
        <v>0.56999999999999995</v>
      </c>
      <c r="F207">
        <v>2.5</v>
      </c>
      <c r="G207">
        <v>3</v>
      </c>
      <c r="H207">
        <v>7.65</v>
      </c>
      <c r="I207">
        <v>0</v>
      </c>
      <c r="J207" s="16">
        <v>0.56999999999999995</v>
      </c>
    </row>
    <row r="208" spans="1:10">
      <c r="A208">
        <v>207</v>
      </c>
      <c r="B208">
        <v>315</v>
      </c>
      <c r="C208">
        <v>99</v>
      </c>
      <c r="D208">
        <v>2</v>
      </c>
      <c r="E208" s="16">
        <v>0.63</v>
      </c>
      <c r="F208">
        <v>3.5</v>
      </c>
      <c r="G208">
        <v>3</v>
      </c>
      <c r="H208">
        <v>7.89</v>
      </c>
      <c r="I208">
        <v>0</v>
      </c>
      <c r="J208" s="16">
        <v>0.63</v>
      </c>
    </row>
    <row r="209" spans="1:10">
      <c r="A209">
        <v>208</v>
      </c>
      <c r="B209">
        <v>310</v>
      </c>
      <c r="C209">
        <v>102</v>
      </c>
      <c r="D209">
        <v>3</v>
      </c>
      <c r="E209" s="16">
        <v>0.66</v>
      </c>
      <c r="F209">
        <v>3.5</v>
      </c>
      <c r="G209">
        <v>4</v>
      </c>
      <c r="H209">
        <v>8.02</v>
      </c>
      <c r="I209">
        <v>1</v>
      </c>
      <c r="J209" s="16">
        <v>0.66</v>
      </c>
    </row>
    <row r="210" spans="1:10">
      <c r="A210">
        <v>209</v>
      </c>
      <c r="B210">
        <v>305</v>
      </c>
      <c r="C210">
        <v>106</v>
      </c>
      <c r="D210">
        <v>2</v>
      </c>
      <c r="E210" s="16">
        <v>0.64</v>
      </c>
      <c r="F210">
        <v>3</v>
      </c>
      <c r="G210">
        <v>3</v>
      </c>
      <c r="H210">
        <v>8.16</v>
      </c>
      <c r="I210">
        <v>0</v>
      </c>
      <c r="J210" s="16">
        <v>0.64</v>
      </c>
    </row>
    <row r="211" spans="1:10">
      <c r="A211">
        <v>210</v>
      </c>
      <c r="B211">
        <v>301</v>
      </c>
      <c r="C211">
        <v>104</v>
      </c>
      <c r="D211">
        <v>3</v>
      </c>
      <c r="E211" s="16">
        <v>0.68</v>
      </c>
      <c r="F211">
        <v>3.5</v>
      </c>
      <c r="G211">
        <v>4</v>
      </c>
      <c r="H211">
        <v>8.1199999999999992</v>
      </c>
      <c r="I211">
        <v>1</v>
      </c>
      <c r="J211" s="16">
        <v>0.68</v>
      </c>
    </row>
    <row r="212" spans="1:10">
      <c r="A212">
        <v>211</v>
      </c>
      <c r="B212">
        <v>325</v>
      </c>
      <c r="C212">
        <v>108</v>
      </c>
      <c r="D212">
        <v>4</v>
      </c>
      <c r="E212" s="16">
        <v>0.79</v>
      </c>
      <c r="F212">
        <v>4.5</v>
      </c>
      <c r="G212">
        <v>4</v>
      </c>
      <c r="H212">
        <v>9.06</v>
      </c>
      <c r="I212">
        <v>1</v>
      </c>
      <c r="J212" s="16">
        <v>0.79</v>
      </c>
    </row>
    <row r="213" spans="1:10">
      <c r="A213">
        <v>212</v>
      </c>
      <c r="B213">
        <v>328</v>
      </c>
      <c r="C213">
        <v>110</v>
      </c>
      <c r="D213">
        <v>4</v>
      </c>
      <c r="E213" s="16">
        <v>0.82</v>
      </c>
      <c r="F213">
        <v>5</v>
      </c>
      <c r="G213">
        <v>4</v>
      </c>
      <c r="H213">
        <v>9.14</v>
      </c>
      <c r="I213">
        <v>1</v>
      </c>
      <c r="J213" s="16">
        <v>0.82</v>
      </c>
    </row>
    <row r="214" spans="1:10">
      <c r="A214">
        <v>213</v>
      </c>
      <c r="B214">
        <v>338</v>
      </c>
      <c r="C214">
        <v>120</v>
      </c>
      <c r="D214">
        <v>4</v>
      </c>
      <c r="E214" s="16">
        <v>0.95</v>
      </c>
      <c r="F214">
        <v>5</v>
      </c>
      <c r="G214">
        <v>5</v>
      </c>
      <c r="H214">
        <v>9.66</v>
      </c>
      <c r="I214">
        <v>1</v>
      </c>
      <c r="J214" s="16">
        <v>0.95</v>
      </c>
    </row>
    <row r="215" spans="1:10">
      <c r="A215">
        <v>214</v>
      </c>
      <c r="B215">
        <v>333</v>
      </c>
      <c r="C215">
        <v>119</v>
      </c>
      <c r="D215">
        <v>5</v>
      </c>
      <c r="E215" s="16">
        <v>0.96</v>
      </c>
      <c r="F215">
        <v>5</v>
      </c>
      <c r="G215">
        <v>4.5</v>
      </c>
      <c r="H215">
        <v>9.7799999999999994</v>
      </c>
      <c r="I215">
        <v>1</v>
      </c>
      <c r="J215" s="16">
        <v>0.96</v>
      </c>
    </row>
    <row r="216" spans="1:10">
      <c r="A216">
        <v>215</v>
      </c>
      <c r="B216">
        <v>331</v>
      </c>
      <c r="C216">
        <v>117</v>
      </c>
      <c r="D216">
        <v>4</v>
      </c>
      <c r="E216" s="16">
        <v>0.94</v>
      </c>
      <c r="F216">
        <v>4.5</v>
      </c>
      <c r="G216">
        <v>5</v>
      </c>
      <c r="H216">
        <v>9.42</v>
      </c>
      <c r="I216">
        <v>1</v>
      </c>
      <c r="J216" s="16">
        <v>0.94</v>
      </c>
    </row>
    <row r="217" spans="1:10">
      <c r="A217">
        <v>216</v>
      </c>
      <c r="B217">
        <v>330</v>
      </c>
      <c r="C217">
        <v>116</v>
      </c>
      <c r="D217">
        <v>5</v>
      </c>
      <c r="E217" s="16">
        <v>0.93</v>
      </c>
      <c r="F217">
        <v>5</v>
      </c>
      <c r="G217">
        <v>4.5</v>
      </c>
      <c r="H217">
        <v>9.36</v>
      </c>
      <c r="I217">
        <v>1</v>
      </c>
      <c r="J217" s="16">
        <v>0.93</v>
      </c>
    </row>
    <row r="218" spans="1:10">
      <c r="A218">
        <v>217</v>
      </c>
      <c r="B218">
        <v>322</v>
      </c>
      <c r="C218">
        <v>112</v>
      </c>
      <c r="D218">
        <v>4</v>
      </c>
      <c r="E218" s="16">
        <v>0.91</v>
      </c>
      <c r="F218">
        <v>4.5</v>
      </c>
      <c r="G218">
        <v>4.5</v>
      </c>
      <c r="H218">
        <v>9.26</v>
      </c>
      <c r="I218">
        <v>1</v>
      </c>
      <c r="J218" s="16">
        <v>0.91</v>
      </c>
    </row>
    <row r="219" spans="1:10">
      <c r="A219">
        <v>218</v>
      </c>
      <c r="B219">
        <v>321</v>
      </c>
      <c r="C219">
        <v>109</v>
      </c>
      <c r="D219">
        <v>4</v>
      </c>
      <c r="E219" s="16">
        <v>0.85</v>
      </c>
      <c r="F219">
        <v>4</v>
      </c>
      <c r="G219">
        <v>4</v>
      </c>
      <c r="H219">
        <v>9.1300000000000008</v>
      </c>
      <c r="I219">
        <v>1</v>
      </c>
      <c r="J219" s="16">
        <v>0.85</v>
      </c>
    </row>
    <row r="220" spans="1:10">
      <c r="A220">
        <v>219</v>
      </c>
      <c r="B220">
        <v>324</v>
      </c>
      <c r="C220">
        <v>110</v>
      </c>
      <c r="D220">
        <v>4</v>
      </c>
      <c r="E220" s="16">
        <v>0.84</v>
      </c>
      <c r="F220">
        <v>3</v>
      </c>
      <c r="G220">
        <v>3.5</v>
      </c>
      <c r="H220">
        <v>8.9700000000000006</v>
      </c>
      <c r="I220">
        <v>1</v>
      </c>
      <c r="J220" s="16">
        <v>0.84</v>
      </c>
    </row>
    <row r="221" spans="1:10">
      <c r="A221">
        <v>220</v>
      </c>
      <c r="B221">
        <v>312</v>
      </c>
      <c r="C221">
        <v>104</v>
      </c>
      <c r="D221">
        <v>3</v>
      </c>
      <c r="E221" s="16">
        <v>0.74</v>
      </c>
      <c r="F221">
        <v>3.5</v>
      </c>
      <c r="G221">
        <v>3.5</v>
      </c>
      <c r="H221">
        <v>8.42</v>
      </c>
      <c r="I221">
        <v>0</v>
      </c>
      <c r="J221" s="16">
        <v>0.74</v>
      </c>
    </row>
    <row r="222" spans="1:10">
      <c r="A222">
        <v>221</v>
      </c>
      <c r="B222">
        <v>313</v>
      </c>
      <c r="C222">
        <v>103</v>
      </c>
      <c r="D222">
        <v>3</v>
      </c>
      <c r="E222" s="16">
        <v>0.76</v>
      </c>
      <c r="F222">
        <v>4</v>
      </c>
      <c r="G222">
        <v>4</v>
      </c>
      <c r="H222">
        <v>8.75</v>
      </c>
      <c r="I222">
        <v>0</v>
      </c>
      <c r="J222" s="16">
        <v>0.76</v>
      </c>
    </row>
    <row r="223" spans="1:10">
      <c r="A223">
        <v>222</v>
      </c>
      <c r="B223">
        <v>316</v>
      </c>
      <c r="C223">
        <v>110</v>
      </c>
      <c r="D223">
        <v>3</v>
      </c>
      <c r="E223" s="16">
        <v>0.75</v>
      </c>
      <c r="F223">
        <v>3.5</v>
      </c>
      <c r="G223">
        <v>4</v>
      </c>
      <c r="H223">
        <v>8.56</v>
      </c>
      <c r="I223">
        <v>0</v>
      </c>
      <c r="J223" s="16">
        <v>0.75</v>
      </c>
    </row>
    <row r="224" spans="1:10">
      <c r="A224">
        <v>223</v>
      </c>
      <c r="B224">
        <v>324</v>
      </c>
      <c r="C224">
        <v>113</v>
      </c>
      <c r="D224">
        <v>4</v>
      </c>
      <c r="E224" s="16">
        <v>0.76</v>
      </c>
      <c r="F224">
        <v>4.5</v>
      </c>
      <c r="G224">
        <v>4</v>
      </c>
      <c r="H224">
        <v>8.7899999999999991</v>
      </c>
      <c r="I224">
        <v>0</v>
      </c>
      <c r="J224" s="16">
        <v>0.76</v>
      </c>
    </row>
    <row r="225" spans="1:10">
      <c r="A225">
        <v>224</v>
      </c>
      <c r="B225">
        <v>308</v>
      </c>
      <c r="C225">
        <v>109</v>
      </c>
      <c r="D225">
        <v>2</v>
      </c>
      <c r="E225" s="16">
        <v>0.71</v>
      </c>
      <c r="F225">
        <v>3</v>
      </c>
      <c r="G225">
        <v>4</v>
      </c>
      <c r="H225">
        <v>8.4499999999999993</v>
      </c>
      <c r="I225">
        <v>0</v>
      </c>
      <c r="J225" s="16">
        <v>0.71</v>
      </c>
    </row>
    <row r="226" spans="1:10">
      <c r="A226">
        <v>225</v>
      </c>
      <c r="B226">
        <v>305</v>
      </c>
      <c r="C226">
        <v>105</v>
      </c>
      <c r="D226">
        <v>2</v>
      </c>
      <c r="E226" s="16">
        <v>0.67</v>
      </c>
      <c r="F226">
        <v>3</v>
      </c>
      <c r="G226">
        <v>2</v>
      </c>
      <c r="H226">
        <v>8.23</v>
      </c>
      <c r="I226">
        <v>0</v>
      </c>
      <c r="J226" s="16">
        <v>0.67</v>
      </c>
    </row>
    <row r="227" spans="1:10">
      <c r="A227">
        <v>226</v>
      </c>
      <c r="B227">
        <v>296</v>
      </c>
      <c r="C227">
        <v>99</v>
      </c>
      <c r="D227">
        <v>2</v>
      </c>
      <c r="E227" s="16">
        <v>0.61</v>
      </c>
      <c r="F227">
        <v>2.5</v>
      </c>
      <c r="G227">
        <v>2.5</v>
      </c>
      <c r="H227">
        <v>8.0299999999999994</v>
      </c>
      <c r="I227">
        <v>0</v>
      </c>
      <c r="J227" s="16">
        <v>0.61</v>
      </c>
    </row>
    <row r="228" spans="1:10">
      <c r="A228">
        <v>227</v>
      </c>
      <c r="B228">
        <v>306</v>
      </c>
      <c r="C228">
        <v>110</v>
      </c>
      <c r="D228">
        <v>2</v>
      </c>
      <c r="E228" s="16">
        <v>0.63</v>
      </c>
      <c r="F228">
        <v>3.5</v>
      </c>
      <c r="G228">
        <v>4</v>
      </c>
      <c r="H228">
        <v>8.4499999999999993</v>
      </c>
      <c r="I228">
        <v>0</v>
      </c>
      <c r="J228" s="16">
        <v>0.63</v>
      </c>
    </row>
    <row r="229" spans="1:10">
      <c r="A229">
        <v>228</v>
      </c>
      <c r="B229">
        <v>312</v>
      </c>
      <c r="C229">
        <v>110</v>
      </c>
      <c r="D229">
        <v>2</v>
      </c>
      <c r="E229" s="16">
        <v>0.64</v>
      </c>
      <c r="F229">
        <v>3.5</v>
      </c>
      <c r="G229">
        <v>3</v>
      </c>
      <c r="H229">
        <v>8.5299999999999994</v>
      </c>
      <c r="I229">
        <v>0</v>
      </c>
      <c r="J229" s="16">
        <v>0.64</v>
      </c>
    </row>
    <row r="230" spans="1:10">
      <c r="A230">
        <v>229</v>
      </c>
      <c r="B230">
        <v>318</v>
      </c>
      <c r="C230">
        <v>112</v>
      </c>
      <c r="D230">
        <v>3</v>
      </c>
      <c r="E230" s="16">
        <v>0.71</v>
      </c>
      <c r="F230">
        <v>4</v>
      </c>
      <c r="G230">
        <v>3.5</v>
      </c>
      <c r="H230">
        <v>8.67</v>
      </c>
      <c r="I230">
        <v>0</v>
      </c>
      <c r="J230" s="16">
        <v>0.71</v>
      </c>
    </row>
    <row r="231" spans="1:10">
      <c r="A231">
        <v>230</v>
      </c>
      <c r="B231">
        <v>324</v>
      </c>
      <c r="C231">
        <v>111</v>
      </c>
      <c r="D231">
        <v>4</v>
      </c>
      <c r="E231" s="16">
        <v>0.82</v>
      </c>
      <c r="F231">
        <v>3</v>
      </c>
      <c r="G231">
        <v>3</v>
      </c>
      <c r="H231">
        <v>9.01</v>
      </c>
      <c r="I231">
        <v>1</v>
      </c>
      <c r="J231" s="16">
        <v>0.82</v>
      </c>
    </row>
    <row r="232" spans="1:10">
      <c r="A232">
        <v>231</v>
      </c>
      <c r="B232">
        <v>313</v>
      </c>
      <c r="C232">
        <v>104</v>
      </c>
      <c r="D232">
        <v>3</v>
      </c>
      <c r="E232" s="16">
        <v>0.73</v>
      </c>
      <c r="F232">
        <v>4</v>
      </c>
      <c r="G232">
        <v>4.5</v>
      </c>
      <c r="H232">
        <v>8.65</v>
      </c>
      <c r="I232">
        <v>0</v>
      </c>
      <c r="J232" s="16">
        <v>0.73</v>
      </c>
    </row>
    <row r="233" spans="1:10">
      <c r="A233">
        <v>232</v>
      </c>
      <c r="B233">
        <v>319</v>
      </c>
      <c r="C233">
        <v>106</v>
      </c>
      <c r="D233">
        <v>3</v>
      </c>
      <c r="E233" s="16">
        <v>0.74</v>
      </c>
      <c r="F233">
        <v>3.5</v>
      </c>
      <c r="G233">
        <v>2.5</v>
      </c>
      <c r="H233">
        <v>8.33</v>
      </c>
      <c r="I233">
        <v>1</v>
      </c>
      <c r="J233" s="16">
        <v>0.74</v>
      </c>
    </row>
    <row r="234" spans="1:10">
      <c r="A234">
        <v>233</v>
      </c>
      <c r="B234">
        <v>312</v>
      </c>
      <c r="C234">
        <v>107</v>
      </c>
      <c r="D234">
        <v>2</v>
      </c>
      <c r="E234" s="16">
        <v>0.69</v>
      </c>
      <c r="F234">
        <v>2.5</v>
      </c>
      <c r="G234">
        <v>3.5</v>
      </c>
      <c r="H234">
        <v>8.27</v>
      </c>
      <c r="I234">
        <v>0</v>
      </c>
      <c r="J234" s="16">
        <v>0.69</v>
      </c>
    </row>
    <row r="235" spans="1:10">
      <c r="A235">
        <v>234</v>
      </c>
      <c r="B235">
        <v>304</v>
      </c>
      <c r="C235">
        <v>100</v>
      </c>
      <c r="D235">
        <v>2</v>
      </c>
      <c r="E235" s="16">
        <v>0.64</v>
      </c>
      <c r="F235">
        <v>2.5</v>
      </c>
      <c r="G235">
        <v>3.5</v>
      </c>
      <c r="H235">
        <v>8.07</v>
      </c>
      <c r="I235">
        <v>0</v>
      </c>
      <c r="J235" s="16">
        <v>0.64</v>
      </c>
    </row>
    <row r="236" spans="1:10">
      <c r="A236">
        <v>235</v>
      </c>
      <c r="B236">
        <v>330</v>
      </c>
      <c r="C236">
        <v>113</v>
      </c>
      <c r="D236">
        <v>5</v>
      </c>
      <c r="E236" s="16">
        <v>0.91</v>
      </c>
      <c r="F236">
        <v>5</v>
      </c>
      <c r="G236">
        <v>4</v>
      </c>
      <c r="H236">
        <v>9.31</v>
      </c>
      <c r="I236">
        <v>1</v>
      </c>
      <c r="J236" s="16">
        <v>0.91</v>
      </c>
    </row>
    <row r="237" spans="1:10">
      <c r="A237">
        <v>236</v>
      </c>
      <c r="B237">
        <v>326</v>
      </c>
      <c r="C237">
        <v>111</v>
      </c>
      <c r="D237">
        <v>5</v>
      </c>
      <c r="E237" s="16">
        <v>0.88</v>
      </c>
      <c r="F237">
        <v>4.5</v>
      </c>
      <c r="G237">
        <v>4</v>
      </c>
      <c r="H237">
        <v>9.23</v>
      </c>
      <c r="I237">
        <v>1</v>
      </c>
      <c r="J237" s="16">
        <v>0.88</v>
      </c>
    </row>
    <row r="238" spans="1:10">
      <c r="A238">
        <v>237</v>
      </c>
      <c r="B238">
        <v>325</v>
      </c>
      <c r="C238">
        <v>112</v>
      </c>
      <c r="D238">
        <v>4</v>
      </c>
      <c r="E238" s="16">
        <v>0.85</v>
      </c>
      <c r="F238">
        <v>4</v>
      </c>
      <c r="G238">
        <v>4.5</v>
      </c>
      <c r="H238">
        <v>9.17</v>
      </c>
      <c r="I238">
        <v>1</v>
      </c>
      <c r="J238" s="16">
        <v>0.85</v>
      </c>
    </row>
    <row r="239" spans="1:10">
      <c r="A239">
        <v>238</v>
      </c>
      <c r="B239">
        <v>329</v>
      </c>
      <c r="C239">
        <v>114</v>
      </c>
      <c r="D239">
        <v>5</v>
      </c>
      <c r="E239" s="16">
        <v>0.86</v>
      </c>
      <c r="F239">
        <v>4.5</v>
      </c>
      <c r="G239">
        <v>5</v>
      </c>
      <c r="H239">
        <v>9.19</v>
      </c>
      <c r="I239">
        <v>1</v>
      </c>
      <c r="J239" s="16">
        <v>0.86</v>
      </c>
    </row>
    <row r="240" spans="1:10">
      <c r="A240">
        <v>239</v>
      </c>
      <c r="B240">
        <v>310</v>
      </c>
      <c r="C240">
        <v>104</v>
      </c>
      <c r="D240">
        <v>3</v>
      </c>
      <c r="E240" s="16">
        <v>0.7</v>
      </c>
      <c r="F240">
        <v>2</v>
      </c>
      <c r="G240">
        <v>3.5</v>
      </c>
      <c r="H240">
        <v>8.3699999999999992</v>
      </c>
      <c r="I240">
        <v>0</v>
      </c>
      <c r="J240" s="16">
        <v>0.7</v>
      </c>
    </row>
    <row r="241" spans="1:10">
      <c r="A241">
        <v>240</v>
      </c>
      <c r="B241">
        <v>299</v>
      </c>
      <c r="C241">
        <v>100</v>
      </c>
      <c r="D241">
        <v>1</v>
      </c>
      <c r="E241" s="16">
        <v>0.59</v>
      </c>
      <c r="F241">
        <v>1.5</v>
      </c>
      <c r="G241">
        <v>2</v>
      </c>
      <c r="H241">
        <v>7.89</v>
      </c>
      <c r="I241">
        <v>0</v>
      </c>
      <c r="J241" s="16">
        <v>0.59</v>
      </c>
    </row>
    <row r="242" spans="1:10">
      <c r="A242">
        <v>241</v>
      </c>
      <c r="B242">
        <v>296</v>
      </c>
      <c r="C242">
        <v>101</v>
      </c>
      <c r="D242">
        <v>1</v>
      </c>
      <c r="E242" s="16">
        <v>0.6</v>
      </c>
      <c r="F242">
        <v>2.5</v>
      </c>
      <c r="G242">
        <v>3</v>
      </c>
      <c r="H242">
        <v>7.68</v>
      </c>
      <c r="I242">
        <v>0</v>
      </c>
      <c r="J242" s="16">
        <v>0.6</v>
      </c>
    </row>
    <row r="243" spans="1:10">
      <c r="A243">
        <v>242</v>
      </c>
      <c r="B243">
        <v>317</v>
      </c>
      <c r="C243">
        <v>103</v>
      </c>
      <c r="D243">
        <v>2</v>
      </c>
      <c r="E243" s="16">
        <v>0.65</v>
      </c>
      <c r="F243">
        <v>2.5</v>
      </c>
      <c r="G243">
        <v>2</v>
      </c>
      <c r="H243">
        <v>8.15</v>
      </c>
      <c r="I243">
        <v>0</v>
      </c>
      <c r="J243" s="16">
        <v>0.65</v>
      </c>
    </row>
    <row r="244" spans="1:10">
      <c r="A244">
        <v>243</v>
      </c>
      <c r="B244">
        <v>324</v>
      </c>
      <c r="C244">
        <v>115</v>
      </c>
      <c r="D244">
        <v>3</v>
      </c>
      <c r="E244" s="16">
        <v>0.7</v>
      </c>
      <c r="F244">
        <v>3.5</v>
      </c>
      <c r="G244">
        <v>3</v>
      </c>
      <c r="H244">
        <v>8.76</v>
      </c>
      <c r="I244">
        <v>1</v>
      </c>
      <c r="J244" s="16">
        <v>0.7</v>
      </c>
    </row>
    <row r="245" spans="1:10">
      <c r="A245">
        <v>244</v>
      </c>
      <c r="B245">
        <v>325</v>
      </c>
      <c r="C245">
        <v>114</v>
      </c>
      <c r="D245">
        <v>3</v>
      </c>
      <c r="E245" s="16">
        <v>0.76</v>
      </c>
      <c r="F245">
        <v>3.5</v>
      </c>
      <c r="G245">
        <v>3</v>
      </c>
      <c r="H245">
        <v>9.0399999999999991</v>
      </c>
      <c r="I245">
        <v>1</v>
      </c>
      <c r="J245" s="16">
        <v>0.76</v>
      </c>
    </row>
    <row r="246" spans="1:10">
      <c r="A246">
        <v>245</v>
      </c>
      <c r="B246">
        <v>314</v>
      </c>
      <c r="C246">
        <v>107</v>
      </c>
      <c r="D246">
        <v>2</v>
      </c>
      <c r="E246" s="16">
        <v>0.63</v>
      </c>
      <c r="F246">
        <v>2.5</v>
      </c>
      <c r="G246">
        <v>4</v>
      </c>
      <c r="H246">
        <v>8.56</v>
      </c>
      <c r="I246">
        <v>0</v>
      </c>
      <c r="J246" s="16">
        <v>0.63</v>
      </c>
    </row>
    <row r="247" spans="1:10">
      <c r="A247">
        <v>246</v>
      </c>
      <c r="B247">
        <v>328</v>
      </c>
      <c r="C247">
        <v>110</v>
      </c>
      <c r="D247">
        <v>4</v>
      </c>
      <c r="E247" s="16">
        <v>0.81</v>
      </c>
      <c r="F247">
        <v>4</v>
      </c>
      <c r="G247">
        <v>2.5</v>
      </c>
      <c r="H247">
        <v>9.02</v>
      </c>
      <c r="I247">
        <v>1</v>
      </c>
      <c r="J247" s="16">
        <v>0.81</v>
      </c>
    </row>
    <row r="248" spans="1:10">
      <c r="A248">
        <v>247</v>
      </c>
      <c r="B248">
        <v>316</v>
      </c>
      <c r="C248">
        <v>105</v>
      </c>
      <c r="D248">
        <v>3</v>
      </c>
      <c r="E248" s="16">
        <v>0.72</v>
      </c>
      <c r="F248">
        <v>3</v>
      </c>
      <c r="G248">
        <v>3.5</v>
      </c>
      <c r="H248">
        <v>8.73</v>
      </c>
      <c r="I248">
        <v>0</v>
      </c>
      <c r="J248" s="16">
        <v>0.72</v>
      </c>
    </row>
    <row r="249" spans="1:10">
      <c r="A249">
        <v>248</v>
      </c>
      <c r="B249">
        <v>311</v>
      </c>
      <c r="C249">
        <v>104</v>
      </c>
      <c r="D249">
        <v>2</v>
      </c>
      <c r="E249" s="16">
        <v>0.71</v>
      </c>
      <c r="F249">
        <v>2.5</v>
      </c>
      <c r="G249">
        <v>3.5</v>
      </c>
      <c r="H249">
        <v>8.48</v>
      </c>
      <c r="I249">
        <v>0</v>
      </c>
      <c r="J249" s="16">
        <v>0.71</v>
      </c>
    </row>
    <row r="250" spans="1:10">
      <c r="A250">
        <v>249</v>
      </c>
      <c r="B250">
        <v>324</v>
      </c>
      <c r="C250">
        <v>110</v>
      </c>
      <c r="D250">
        <v>3</v>
      </c>
      <c r="E250" s="16">
        <v>0.8</v>
      </c>
      <c r="F250">
        <v>3.5</v>
      </c>
      <c r="G250">
        <v>4</v>
      </c>
      <c r="H250">
        <v>8.8699999999999992</v>
      </c>
      <c r="I250">
        <v>1</v>
      </c>
      <c r="J250" s="16">
        <v>0.8</v>
      </c>
    </row>
    <row r="251" spans="1:10">
      <c r="A251">
        <v>250</v>
      </c>
      <c r="B251">
        <v>321</v>
      </c>
      <c r="C251">
        <v>111</v>
      </c>
      <c r="D251">
        <v>3</v>
      </c>
      <c r="E251" s="16">
        <v>0.77</v>
      </c>
      <c r="F251">
        <v>3.5</v>
      </c>
      <c r="G251">
        <v>4</v>
      </c>
      <c r="H251">
        <v>8.83</v>
      </c>
      <c r="I251">
        <v>1</v>
      </c>
      <c r="J251" s="16">
        <v>0.77</v>
      </c>
    </row>
    <row r="252" spans="1:10">
      <c r="A252">
        <v>251</v>
      </c>
      <c r="B252">
        <v>320</v>
      </c>
      <c r="C252">
        <v>104</v>
      </c>
      <c r="D252">
        <v>3</v>
      </c>
      <c r="E252" s="16">
        <v>0.74</v>
      </c>
      <c r="F252">
        <v>3</v>
      </c>
      <c r="G252">
        <v>2.5</v>
      </c>
      <c r="H252">
        <v>8.57</v>
      </c>
      <c r="I252">
        <v>1</v>
      </c>
      <c r="J252" s="16">
        <v>0.74</v>
      </c>
    </row>
    <row r="253" spans="1:10">
      <c r="A253">
        <v>252</v>
      </c>
      <c r="B253">
        <v>316</v>
      </c>
      <c r="C253">
        <v>99</v>
      </c>
      <c r="D253">
        <v>2</v>
      </c>
      <c r="E253" s="16">
        <v>0.7</v>
      </c>
      <c r="F253">
        <v>2.5</v>
      </c>
      <c r="G253">
        <v>3</v>
      </c>
      <c r="H253">
        <v>9</v>
      </c>
      <c r="I253">
        <v>0</v>
      </c>
      <c r="J253" s="16">
        <v>0.7</v>
      </c>
    </row>
    <row r="254" spans="1:10">
      <c r="A254">
        <v>253</v>
      </c>
      <c r="B254">
        <v>318</v>
      </c>
      <c r="C254">
        <v>100</v>
      </c>
      <c r="D254">
        <v>2</v>
      </c>
      <c r="E254" s="16">
        <v>0.71</v>
      </c>
      <c r="F254">
        <v>2.5</v>
      </c>
      <c r="G254">
        <v>3.5</v>
      </c>
      <c r="H254">
        <v>8.5399999999999991</v>
      </c>
      <c r="I254">
        <v>1</v>
      </c>
      <c r="J254" s="16">
        <v>0.71</v>
      </c>
    </row>
    <row r="255" spans="1:10">
      <c r="A255">
        <v>254</v>
      </c>
      <c r="B255">
        <v>335</v>
      </c>
      <c r="C255">
        <v>115</v>
      </c>
      <c r="D255">
        <v>4</v>
      </c>
      <c r="E255" s="16">
        <v>0.93</v>
      </c>
      <c r="F255">
        <v>4.5</v>
      </c>
      <c r="G255">
        <v>4.5</v>
      </c>
      <c r="H255">
        <v>9.68</v>
      </c>
      <c r="I255">
        <v>1</v>
      </c>
      <c r="J255" s="16">
        <v>0.93</v>
      </c>
    </row>
    <row r="256" spans="1:10">
      <c r="A256">
        <v>255</v>
      </c>
      <c r="B256">
        <v>321</v>
      </c>
      <c r="C256">
        <v>114</v>
      </c>
      <c r="D256">
        <v>4</v>
      </c>
      <c r="E256" s="16">
        <v>0.85</v>
      </c>
      <c r="F256">
        <v>4</v>
      </c>
      <c r="G256">
        <v>5</v>
      </c>
      <c r="H256">
        <v>9.1199999999999992</v>
      </c>
      <c r="I256">
        <v>0</v>
      </c>
      <c r="J256" s="16">
        <v>0.85</v>
      </c>
    </row>
    <row r="257" spans="1:10">
      <c r="A257">
        <v>256</v>
      </c>
      <c r="B257">
        <v>307</v>
      </c>
      <c r="C257">
        <v>110</v>
      </c>
      <c r="D257">
        <v>4</v>
      </c>
      <c r="E257" s="16">
        <v>0.79</v>
      </c>
      <c r="F257">
        <v>4</v>
      </c>
      <c r="G257">
        <v>4.5</v>
      </c>
      <c r="H257">
        <v>8.3699999999999992</v>
      </c>
      <c r="I257">
        <v>0</v>
      </c>
      <c r="J257" s="16">
        <v>0.79</v>
      </c>
    </row>
    <row r="258" spans="1:10">
      <c r="A258">
        <v>257</v>
      </c>
      <c r="B258">
        <v>309</v>
      </c>
      <c r="C258">
        <v>99</v>
      </c>
      <c r="D258">
        <v>3</v>
      </c>
      <c r="E258" s="16">
        <v>0.76</v>
      </c>
      <c r="F258">
        <v>4</v>
      </c>
      <c r="G258">
        <v>4</v>
      </c>
      <c r="H258">
        <v>8.56</v>
      </c>
      <c r="I258">
        <v>0</v>
      </c>
      <c r="J258" s="16">
        <v>0.76</v>
      </c>
    </row>
    <row r="259" spans="1:10">
      <c r="A259">
        <v>258</v>
      </c>
      <c r="B259">
        <v>324</v>
      </c>
      <c r="C259">
        <v>100</v>
      </c>
      <c r="D259">
        <v>3</v>
      </c>
      <c r="E259" s="16">
        <v>0.78</v>
      </c>
      <c r="F259">
        <v>4</v>
      </c>
      <c r="G259">
        <v>5</v>
      </c>
      <c r="H259">
        <v>8.64</v>
      </c>
      <c r="I259">
        <v>1</v>
      </c>
      <c r="J259" s="16">
        <v>0.78</v>
      </c>
    </row>
    <row r="260" spans="1:10">
      <c r="A260">
        <v>259</v>
      </c>
      <c r="B260">
        <v>326</v>
      </c>
      <c r="C260">
        <v>102</v>
      </c>
      <c r="D260">
        <v>4</v>
      </c>
      <c r="E260" s="16">
        <v>0.77</v>
      </c>
      <c r="F260">
        <v>5</v>
      </c>
      <c r="G260">
        <v>5</v>
      </c>
      <c r="H260">
        <v>8.76</v>
      </c>
      <c r="I260">
        <v>1</v>
      </c>
      <c r="J260" s="16">
        <v>0.77</v>
      </c>
    </row>
    <row r="261" spans="1:10">
      <c r="A261">
        <v>260</v>
      </c>
      <c r="B261">
        <v>331</v>
      </c>
      <c r="C261">
        <v>119</v>
      </c>
      <c r="D261">
        <v>4</v>
      </c>
      <c r="E261" s="16">
        <v>0.9</v>
      </c>
      <c r="F261">
        <v>5</v>
      </c>
      <c r="G261">
        <v>4.5</v>
      </c>
      <c r="H261">
        <v>9.34</v>
      </c>
      <c r="I261">
        <v>1</v>
      </c>
      <c r="J261" s="16">
        <v>0.9</v>
      </c>
    </row>
    <row r="262" spans="1:10">
      <c r="A262">
        <v>261</v>
      </c>
      <c r="B262">
        <v>327</v>
      </c>
      <c r="C262">
        <v>108</v>
      </c>
      <c r="D262">
        <v>5</v>
      </c>
      <c r="E262" s="16">
        <v>0.87</v>
      </c>
      <c r="F262">
        <v>5</v>
      </c>
      <c r="G262">
        <v>3.5</v>
      </c>
      <c r="H262">
        <v>9.1300000000000008</v>
      </c>
      <c r="I262">
        <v>1</v>
      </c>
      <c r="J262" s="16">
        <v>0.87</v>
      </c>
    </row>
    <row r="263" spans="1:10">
      <c r="A263">
        <v>262</v>
      </c>
      <c r="B263">
        <v>312</v>
      </c>
      <c r="C263">
        <v>104</v>
      </c>
      <c r="D263">
        <v>3</v>
      </c>
      <c r="E263" s="16">
        <v>0.71</v>
      </c>
      <c r="F263">
        <v>3.5</v>
      </c>
      <c r="G263">
        <v>4</v>
      </c>
      <c r="H263">
        <v>8.09</v>
      </c>
      <c r="I263">
        <v>0</v>
      </c>
      <c r="J263" s="16">
        <v>0.71</v>
      </c>
    </row>
    <row r="264" spans="1:10">
      <c r="A264">
        <v>263</v>
      </c>
      <c r="B264">
        <v>308</v>
      </c>
      <c r="C264">
        <v>103</v>
      </c>
      <c r="D264">
        <v>2</v>
      </c>
      <c r="E264" s="16">
        <v>0.7</v>
      </c>
      <c r="F264">
        <v>2.5</v>
      </c>
      <c r="G264">
        <v>4</v>
      </c>
      <c r="H264">
        <v>8.36</v>
      </c>
      <c r="I264">
        <v>1</v>
      </c>
      <c r="J264" s="16">
        <v>0.7</v>
      </c>
    </row>
    <row r="265" spans="1:10">
      <c r="A265">
        <v>264</v>
      </c>
      <c r="B265">
        <v>324</v>
      </c>
      <c r="C265">
        <v>111</v>
      </c>
      <c r="D265">
        <v>3</v>
      </c>
      <c r="E265" s="16">
        <v>0.7</v>
      </c>
      <c r="F265">
        <v>2.5</v>
      </c>
      <c r="G265">
        <v>1.5</v>
      </c>
      <c r="H265">
        <v>8.7899999999999991</v>
      </c>
      <c r="I265">
        <v>1</v>
      </c>
      <c r="J265" s="16">
        <v>0.7</v>
      </c>
    </row>
    <row r="266" spans="1:10">
      <c r="A266">
        <v>265</v>
      </c>
      <c r="B266">
        <v>325</v>
      </c>
      <c r="C266">
        <v>110</v>
      </c>
      <c r="D266">
        <v>2</v>
      </c>
      <c r="E266" s="16">
        <v>0.75</v>
      </c>
      <c r="F266">
        <v>3</v>
      </c>
      <c r="G266">
        <v>2.5</v>
      </c>
      <c r="H266">
        <v>8.76</v>
      </c>
      <c r="I266">
        <v>1</v>
      </c>
      <c r="J266" s="16">
        <v>0.75</v>
      </c>
    </row>
    <row r="267" spans="1:10">
      <c r="A267">
        <v>266</v>
      </c>
      <c r="B267">
        <v>313</v>
      </c>
      <c r="C267">
        <v>102</v>
      </c>
      <c r="D267">
        <v>3</v>
      </c>
      <c r="E267" s="16">
        <v>0.71</v>
      </c>
      <c r="F267">
        <v>2.5</v>
      </c>
      <c r="G267">
        <v>2.5</v>
      </c>
      <c r="H267">
        <v>8.68</v>
      </c>
      <c r="I267">
        <v>0</v>
      </c>
      <c r="J267" s="16">
        <v>0.71</v>
      </c>
    </row>
    <row r="268" spans="1:10">
      <c r="A268">
        <v>267</v>
      </c>
      <c r="B268">
        <v>312</v>
      </c>
      <c r="C268">
        <v>105</v>
      </c>
      <c r="D268">
        <v>2</v>
      </c>
      <c r="E268" s="16">
        <v>0.72</v>
      </c>
      <c r="F268">
        <v>2</v>
      </c>
      <c r="G268">
        <v>2.5</v>
      </c>
      <c r="H268">
        <v>8.4499999999999993</v>
      </c>
      <c r="I268">
        <v>0</v>
      </c>
      <c r="J268" s="16">
        <v>0.72</v>
      </c>
    </row>
    <row r="269" spans="1:10">
      <c r="A269">
        <v>268</v>
      </c>
      <c r="B269">
        <v>314</v>
      </c>
      <c r="C269">
        <v>107</v>
      </c>
      <c r="D269">
        <v>3</v>
      </c>
      <c r="E269" s="16">
        <v>0.73</v>
      </c>
      <c r="F269">
        <v>3</v>
      </c>
      <c r="G269">
        <v>3.5</v>
      </c>
      <c r="H269">
        <v>8.17</v>
      </c>
      <c r="I269">
        <v>1</v>
      </c>
      <c r="J269" s="16">
        <v>0.73</v>
      </c>
    </row>
    <row r="270" spans="1:10">
      <c r="A270">
        <v>269</v>
      </c>
      <c r="B270">
        <v>327</v>
      </c>
      <c r="C270">
        <v>113</v>
      </c>
      <c r="D270">
        <v>4</v>
      </c>
      <c r="E270" s="16">
        <v>0.83</v>
      </c>
      <c r="F270">
        <v>4.5</v>
      </c>
      <c r="G270">
        <v>5</v>
      </c>
      <c r="H270">
        <v>9.14</v>
      </c>
      <c r="I270">
        <v>0</v>
      </c>
      <c r="J270" s="16">
        <v>0.83</v>
      </c>
    </row>
    <row r="271" spans="1:10">
      <c r="A271">
        <v>270</v>
      </c>
      <c r="B271">
        <v>308</v>
      </c>
      <c r="C271">
        <v>108</v>
      </c>
      <c r="D271">
        <v>4</v>
      </c>
      <c r="E271" s="16">
        <v>0.77</v>
      </c>
      <c r="F271">
        <v>4.5</v>
      </c>
      <c r="G271">
        <v>5</v>
      </c>
      <c r="H271">
        <v>8.34</v>
      </c>
      <c r="I271">
        <v>0</v>
      </c>
      <c r="J271" s="16">
        <v>0.77</v>
      </c>
    </row>
    <row r="272" spans="1:10">
      <c r="A272">
        <v>271</v>
      </c>
      <c r="B272">
        <v>306</v>
      </c>
      <c r="C272">
        <v>105</v>
      </c>
      <c r="D272">
        <v>2</v>
      </c>
      <c r="E272" s="16">
        <v>0.72</v>
      </c>
      <c r="F272">
        <v>2.5</v>
      </c>
      <c r="G272">
        <v>3</v>
      </c>
      <c r="H272">
        <v>8.2200000000000006</v>
      </c>
      <c r="I272">
        <v>1</v>
      </c>
      <c r="J272" s="16">
        <v>0.72</v>
      </c>
    </row>
    <row r="273" spans="1:10">
      <c r="A273">
        <v>272</v>
      </c>
      <c r="B273">
        <v>299</v>
      </c>
      <c r="C273">
        <v>96</v>
      </c>
      <c r="D273">
        <v>2</v>
      </c>
      <c r="E273" s="16">
        <v>0.54</v>
      </c>
      <c r="F273">
        <v>1.5</v>
      </c>
      <c r="G273">
        <v>2</v>
      </c>
      <c r="H273">
        <v>7.86</v>
      </c>
      <c r="I273">
        <v>0</v>
      </c>
      <c r="J273" s="16">
        <v>0.54</v>
      </c>
    </row>
    <row r="274" spans="1:10">
      <c r="A274">
        <v>273</v>
      </c>
      <c r="B274">
        <v>294</v>
      </c>
      <c r="C274">
        <v>95</v>
      </c>
      <c r="D274">
        <v>1</v>
      </c>
      <c r="E274" s="16">
        <v>0.49</v>
      </c>
      <c r="F274">
        <v>1.5</v>
      </c>
      <c r="G274">
        <v>1.5</v>
      </c>
      <c r="H274">
        <v>7.64</v>
      </c>
      <c r="I274">
        <v>0</v>
      </c>
      <c r="J274" s="16">
        <v>0.49</v>
      </c>
    </row>
    <row r="275" spans="1:10">
      <c r="A275">
        <v>274</v>
      </c>
      <c r="B275">
        <v>312</v>
      </c>
      <c r="C275">
        <v>99</v>
      </c>
      <c r="D275">
        <v>1</v>
      </c>
      <c r="E275" s="16">
        <v>0.52</v>
      </c>
      <c r="F275">
        <v>1</v>
      </c>
      <c r="G275">
        <v>1.5</v>
      </c>
      <c r="H275">
        <v>8.01</v>
      </c>
      <c r="I275">
        <v>1</v>
      </c>
      <c r="J275" s="16">
        <v>0.52</v>
      </c>
    </row>
    <row r="276" spans="1:10">
      <c r="A276">
        <v>275</v>
      </c>
      <c r="B276">
        <v>315</v>
      </c>
      <c r="C276">
        <v>100</v>
      </c>
      <c r="D276">
        <v>1</v>
      </c>
      <c r="E276" s="16">
        <v>0.57999999999999996</v>
      </c>
      <c r="F276">
        <v>2</v>
      </c>
      <c r="G276">
        <v>2.5</v>
      </c>
      <c r="H276">
        <v>7.95</v>
      </c>
      <c r="I276">
        <v>0</v>
      </c>
      <c r="J276" s="16">
        <v>0.57999999999999996</v>
      </c>
    </row>
    <row r="277" spans="1:10">
      <c r="A277">
        <v>276</v>
      </c>
      <c r="B277">
        <v>322</v>
      </c>
      <c r="C277">
        <v>110</v>
      </c>
      <c r="D277">
        <v>3</v>
      </c>
      <c r="E277" s="16">
        <v>0.78</v>
      </c>
      <c r="F277">
        <v>3.5</v>
      </c>
      <c r="G277">
        <v>3</v>
      </c>
      <c r="H277">
        <v>8.9600000000000009</v>
      </c>
      <c r="I277">
        <v>1</v>
      </c>
      <c r="J277" s="16">
        <v>0.78</v>
      </c>
    </row>
    <row r="278" spans="1:10">
      <c r="A278">
        <v>277</v>
      </c>
      <c r="B278">
        <v>329</v>
      </c>
      <c r="C278">
        <v>113</v>
      </c>
      <c r="D278">
        <v>5</v>
      </c>
      <c r="E278" s="16">
        <v>0.89</v>
      </c>
      <c r="F278">
        <v>5</v>
      </c>
      <c r="G278">
        <v>4.5</v>
      </c>
      <c r="H278">
        <v>9.4499999999999993</v>
      </c>
      <c r="I278">
        <v>1</v>
      </c>
      <c r="J278" s="16">
        <v>0.89</v>
      </c>
    </row>
    <row r="279" spans="1:10">
      <c r="A279">
        <v>278</v>
      </c>
      <c r="B279">
        <v>320</v>
      </c>
      <c r="C279">
        <v>101</v>
      </c>
      <c r="D279">
        <v>2</v>
      </c>
      <c r="E279" s="16">
        <v>0.7</v>
      </c>
      <c r="F279">
        <v>2.5</v>
      </c>
      <c r="G279">
        <v>3</v>
      </c>
      <c r="H279">
        <v>8.6199999999999992</v>
      </c>
      <c r="I279">
        <v>0</v>
      </c>
      <c r="J279" s="16">
        <v>0.7</v>
      </c>
    </row>
    <row r="280" spans="1:10">
      <c r="A280">
        <v>279</v>
      </c>
      <c r="B280">
        <v>308</v>
      </c>
      <c r="C280">
        <v>103</v>
      </c>
      <c r="D280">
        <v>2</v>
      </c>
      <c r="E280" s="16">
        <v>0.66</v>
      </c>
      <c r="F280">
        <v>3</v>
      </c>
      <c r="G280">
        <v>3.5</v>
      </c>
      <c r="H280">
        <v>8.49</v>
      </c>
      <c r="I280">
        <v>0</v>
      </c>
      <c r="J280" s="16">
        <v>0.66</v>
      </c>
    </row>
    <row r="281" spans="1:10">
      <c r="A281">
        <v>280</v>
      </c>
      <c r="B281">
        <v>304</v>
      </c>
      <c r="C281">
        <v>102</v>
      </c>
      <c r="D281">
        <v>2</v>
      </c>
      <c r="E281" s="16">
        <v>0.67</v>
      </c>
      <c r="F281">
        <v>3</v>
      </c>
      <c r="G281">
        <v>4</v>
      </c>
      <c r="H281">
        <v>8.73</v>
      </c>
      <c r="I281">
        <v>0</v>
      </c>
      <c r="J281" s="16">
        <v>0.67</v>
      </c>
    </row>
    <row r="282" spans="1:10">
      <c r="A282">
        <v>281</v>
      </c>
      <c r="B282">
        <v>311</v>
      </c>
      <c r="C282">
        <v>102</v>
      </c>
      <c r="D282">
        <v>3</v>
      </c>
      <c r="E282" s="16">
        <v>0.68</v>
      </c>
      <c r="F282">
        <v>4.5</v>
      </c>
      <c r="G282">
        <v>4</v>
      </c>
      <c r="H282">
        <v>8.64</v>
      </c>
      <c r="I282">
        <v>1</v>
      </c>
      <c r="J282" s="16">
        <v>0.68</v>
      </c>
    </row>
    <row r="283" spans="1:10">
      <c r="A283">
        <v>282</v>
      </c>
      <c r="B283">
        <v>317</v>
      </c>
      <c r="C283">
        <v>110</v>
      </c>
      <c r="D283">
        <v>3</v>
      </c>
      <c r="E283" s="16">
        <v>0.8</v>
      </c>
      <c r="F283">
        <v>4</v>
      </c>
      <c r="G283">
        <v>4.5</v>
      </c>
      <c r="H283">
        <v>9.11</v>
      </c>
      <c r="I283">
        <v>1</v>
      </c>
      <c r="J283" s="16">
        <v>0.8</v>
      </c>
    </row>
    <row r="284" spans="1:10">
      <c r="A284">
        <v>283</v>
      </c>
      <c r="B284">
        <v>312</v>
      </c>
      <c r="C284">
        <v>106</v>
      </c>
      <c r="D284">
        <v>3</v>
      </c>
      <c r="E284" s="16">
        <v>0.81</v>
      </c>
      <c r="F284">
        <v>4</v>
      </c>
      <c r="G284">
        <v>3.5</v>
      </c>
      <c r="H284">
        <v>8.7899999999999991</v>
      </c>
      <c r="I284">
        <v>1</v>
      </c>
      <c r="J284" s="16">
        <v>0.81</v>
      </c>
    </row>
    <row r="285" spans="1:10">
      <c r="A285">
        <v>284</v>
      </c>
      <c r="B285">
        <v>321</v>
      </c>
      <c r="C285">
        <v>111</v>
      </c>
      <c r="D285">
        <v>3</v>
      </c>
      <c r="E285" s="16">
        <v>0.8</v>
      </c>
      <c r="F285">
        <v>2.5</v>
      </c>
      <c r="G285">
        <v>3</v>
      </c>
      <c r="H285">
        <v>8.9</v>
      </c>
      <c r="I285">
        <v>1</v>
      </c>
      <c r="J285" s="16">
        <v>0.8</v>
      </c>
    </row>
    <row r="286" spans="1:10">
      <c r="A286">
        <v>285</v>
      </c>
      <c r="B286">
        <v>340</v>
      </c>
      <c r="C286">
        <v>112</v>
      </c>
      <c r="D286">
        <v>4</v>
      </c>
      <c r="E286" s="16">
        <v>0.94</v>
      </c>
      <c r="F286">
        <v>5</v>
      </c>
      <c r="G286">
        <v>4.5</v>
      </c>
      <c r="H286">
        <v>9.66</v>
      </c>
      <c r="I286">
        <v>1</v>
      </c>
      <c r="J286" s="16">
        <v>0.94</v>
      </c>
    </row>
    <row r="287" spans="1:10">
      <c r="A287">
        <v>286</v>
      </c>
      <c r="B287">
        <v>331</v>
      </c>
      <c r="C287">
        <v>116</v>
      </c>
      <c r="D287">
        <v>5</v>
      </c>
      <c r="E287" s="16">
        <v>0.93</v>
      </c>
      <c r="F287">
        <v>4</v>
      </c>
      <c r="G287">
        <v>4</v>
      </c>
      <c r="H287">
        <v>9.26</v>
      </c>
      <c r="I287">
        <v>1</v>
      </c>
      <c r="J287" s="16">
        <v>0.93</v>
      </c>
    </row>
    <row r="288" spans="1:10">
      <c r="A288">
        <v>287</v>
      </c>
      <c r="B288">
        <v>336</v>
      </c>
      <c r="C288">
        <v>118</v>
      </c>
      <c r="D288">
        <v>5</v>
      </c>
      <c r="E288" s="16">
        <v>0.92</v>
      </c>
      <c r="F288">
        <v>4.5</v>
      </c>
      <c r="G288">
        <v>4</v>
      </c>
      <c r="H288">
        <v>9.19</v>
      </c>
      <c r="I288">
        <v>1</v>
      </c>
      <c r="J288" s="16">
        <v>0.92</v>
      </c>
    </row>
    <row r="289" spans="1:10">
      <c r="A289">
        <v>288</v>
      </c>
      <c r="B289">
        <v>324</v>
      </c>
      <c r="C289">
        <v>114</v>
      </c>
      <c r="D289">
        <v>5</v>
      </c>
      <c r="E289" s="16">
        <v>0.89</v>
      </c>
      <c r="F289">
        <v>5</v>
      </c>
      <c r="G289">
        <v>4.5</v>
      </c>
      <c r="H289">
        <v>9.08</v>
      </c>
      <c r="I289">
        <v>1</v>
      </c>
      <c r="J289" s="16">
        <v>0.89</v>
      </c>
    </row>
    <row r="290" spans="1:10">
      <c r="A290">
        <v>289</v>
      </c>
      <c r="B290">
        <v>314</v>
      </c>
      <c r="C290">
        <v>104</v>
      </c>
      <c r="D290">
        <v>4</v>
      </c>
      <c r="E290" s="16">
        <v>0.82</v>
      </c>
      <c r="F290">
        <v>5</v>
      </c>
      <c r="G290">
        <v>5</v>
      </c>
      <c r="H290">
        <v>9.02</v>
      </c>
      <c r="I290">
        <v>0</v>
      </c>
      <c r="J290" s="16">
        <v>0.82</v>
      </c>
    </row>
    <row r="291" spans="1:10">
      <c r="A291">
        <v>290</v>
      </c>
      <c r="B291">
        <v>313</v>
      </c>
      <c r="C291">
        <v>109</v>
      </c>
      <c r="D291">
        <v>3</v>
      </c>
      <c r="E291" s="16">
        <v>0.79</v>
      </c>
      <c r="F291">
        <v>4</v>
      </c>
      <c r="G291">
        <v>3.5</v>
      </c>
      <c r="H291">
        <v>9</v>
      </c>
      <c r="I291">
        <v>0</v>
      </c>
      <c r="J291" s="16">
        <v>0.79</v>
      </c>
    </row>
    <row r="292" spans="1:10">
      <c r="A292">
        <v>291</v>
      </c>
      <c r="B292">
        <v>307</v>
      </c>
      <c r="C292">
        <v>105</v>
      </c>
      <c r="D292">
        <v>2</v>
      </c>
      <c r="E292" s="16">
        <v>0.57999999999999996</v>
      </c>
      <c r="F292">
        <v>2.5</v>
      </c>
      <c r="G292">
        <v>3</v>
      </c>
      <c r="H292">
        <v>7.65</v>
      </c>
      <c r="I292">
        <v>0</v>
      </c>
      <c r="J292" s="16">
        <v>0.57999999999999996</v>
      </c>
    </row>
    <row r="293" spans="1:10">
      <c r="A293">
        <v>292</v>
      </c>
      <c r="B293">
        <v>300</v>
      </c>
      <c r="C293">
        <v>102</v>
      </c>
      <c r="D293">
        <v>2</v>
      </c>
      <c r="E293" s="16">
        <v>0.56000000000000005</v>
      </c>
      <c r="F293">
        <v>1.5</v>
      </c>
      <c r="G293">
        <v>2</v>
      </c>
      <c r="H293">
        <v>7.87</v>
      </c>
      <c r="I293">
        <v>0</v>
      </c>
      <c r="J293" s="16">
        <v>0.56000000000000005</v>
      </c>
    </row>
    <row r="294" spans="1:10">
      <c r="A294">
        <v>293</v>
      </c>
      <c r="B294">
        <v>302</v>
      </c>
      <c r="C294">
        <v>99</v>
      </c>
      <c r="D294">
        <v>2</v>
      </c>
      <c r="E294" s="16">
        <v>0.56000000000000005</v>
      </c>
      <c r="F294">
        <v>1</v>
      </c>
      <c r="G294">
        <v>2</v>
      </c>
      <c r="H294">
        <v>7.97</v>
      </c>
      <c r="I294">
        <v>0</v>
      </c>
      <c r="J294" s="16">
        <v>0.56000000000000005</v>
      </c>
    </row>
    <row r="295" spans="1:10">
      <c r="A295">
        <v>294</v>
      </c>
      <c r="B295">
        <v>312</v>
      </c>
      <c r="C295">
        <v>98</v>
      </c>
      <c r="D295">
        <v>1</v>
      </c>
      <c r="E295" s="16">
        <v>0.64</v>
      </c>
      <c r="F295">
        <v>3.5</v>
      </c>
      <c r="G295">
        <v>3</v>
      </c>
      <c r="H295">
        <v>8.18</v>
      </c>
      <c r="I295">
        <v>1</v>
      </c>
      <c r="J295" s="16">
        <v>0.64</v>
      </c>
    </row>
    <row r="296" spans="1:10">
      <c r="A296">
        <v>295</v>
      </c>
      <c r="B296">
        <v>316</v>
      </c>
      <c r="C296">
        <v>101</v>
      </c>
      <c r="D296">
        <v>2</v>
      </c>
      <c r="E296" s="16">
        <v>0.61</v>
      </c>
      <c r="F296">
        <v>2.5</v>
      </c>
      <c r="G296">
        <v>2</v>
      </c>
      <c r="H296">
        <v>8.32</v>
      </c>
      <c r="I296">
        <v>1</v>
      </c>
      <c r="J296" s="16">
        <v>0.61</v>
      </c>
    </row>
    <row r="297" spans="1:10">
      <c r="A297">
        <v>296</v>
      </c>
      <c r="B297">
        <v>317</v>
      </c>
      <c r="C297">
        <v>100</v>
      </c>
      <c r="D297">
        <v>2</v>
      </c>
      <c r="E297" s="16">
        <v>0.68</v>
      </c>
      <c r="F297">
        <v>3</v>
      </c>
      <c r="G297">
        <v>2.5</v>
      </c>
      <c r="H297">
        <v>8.57</v>
      </c>
      <c r="I297">
        <v>0</v>
      </c>
      <c r="J297" s="16">
        <v>0.68</v>
      </c>
    </row>
    <row r="298" spans="1:10">
      <c r="A298">
        <v>297</v>
      </c>
      <c r="B298">
        <v>310</v>
      </c>
      <c r="C298">
        <v>107</v>
      </c>
      <c r="D298">
        <v>3</v>
      </c>
      <c r="E298" s="16">
        <v>0.76</v>
      </c>
      <c r="F298">
        <v>3.5</v>
      </c>
      <c r="G298">
        <v>3.5</v>
      </c>
      <c r="H298">
        <v>8.67</v>
      </c>
      <c r="I298">
        <v>0</v>
      </c>
      <c r="J298" s="16">
        <v>0.76</v>
      </c>
    </row>
    <row r="299" spans="1:10">
      <c r="A299">
        <v>298</v>
      </c>
      <c r="B299">
        <v>320</v>
      </c>
      <c r="C299">
        <v>120</v>
      </c>
      <c r="D299">
        <v>3</v>
      </c>
      <c r="E299" s="16">
        <v>0.86</v>
      </c>
      <c r="F299">
        <v>4</v>
      </c>
      <c r="G299">
        <v>4.5</v>
      </c>
      <c r="H299">
        <v>9.11</v>
      </c>
      <c r="I299">
        <v>0</v>
      </c>
      <c r="J299" s="16">
        <v>0.86</v>
      </c>
    </row>
    <row r="300" spans="1:10">
      <c r="A300">
        <v>299</v>
      </c>
      <c r="B300">
        <v>330</v>
      </c>
      <c r="C300">
        <v>114</v>
      </c>
      <c r="D300">
        <v>3</v>
      </c>
      <c r="E300" s="16">
        <v>0.9</v>
      </c>
      <c r="F300">
        <v>4.5</v>
      </c>
      <c r="G300">
        <v>4.5</v>
      </c>
      <c r="H300">
        <v>9.24</v>
      </c>
      <c r="I300">
        <v>1</v>
      </c>
      <c r="J300" s="16">
        <v>0.9</v>
      </c>
    </row>
    <row r="301" spans="1:10">
      <c r="A301">
        <v>300</v>
      </c>
      <c r="B301">
        <v>305</v>
      </c>
      <c r="C301">
        <v>112</v>
      </c>
      <c r="D301">
        <v>3</v>
      </c>
      <c r="E301" s="16">
        <v>0.71</v>
      </c>
      <c r="F301">
        <v>3</v>
      </c>
      <c r="G301">
        <v>3.5</v>
      </c>
      <c r="H301">
        <v>8.65</v>
      </c>
      <c r="I301">
        <v>0</v>
      </c>
      <c r="J301" s="16">
        <v>0.71</v>
      </c>
    </row>
    <row r="302" spans="1:10">
      <c r="A302">
        <v>301</v>
      </c>
      <c r="B302">
        <v>309</v>
      </c>
      <c r="C302">
        <v>106</v>
      </c>
      <c r="D302">
        <v>2</v>
      </c>
      <c r="E302" s="16">
        <v>0.62</v>
      </c>
      <c r="F302">
        <v>2.5</v>
      </c>
      <c r="G302">
        <v>2.5</v>
      </c>
      <c r="H302">
        <v>8</v>
      </c>
      <c r="I302">
        <v>0</v>
      </c>
      <c r="J302" s="16">
        <v>0.62</v>
      </c>
    </row>
    <row r="303" spans="1:10">
      <c r="A303">
        <v>302</v>
      </c>
      <c r="B303">
        <v>319</v>
      </c>
      <c r="C303">
        <v>108</v>
      </c>
      <c r="D303">
        <v>2</v>
      </c>
      <c r="E303" s="16">
        <v>0.66</v>
      </c>
      <c r="F303">
        <v>2.5</v>
      </c>
      <c r="G303">
        <v>3</v>
      </c>
      <c r="H303">
        <v>8.76</v>
      </c>
      <c r="I303">
        <v>0</v>
      </c>
      <c r="J303" s="16">
        <v>0.66</v>
      </c>
    </row>
    <row r="304" spans="1:10">
      <c r="A304">
        <v>303</v>
      </c>
      <c r="B304">
        <v>322</v>
      </c>
      <c r="C304">
        <v>105</v>
      </c>
      <c r="D304">
        <v>2</v>
      </c>
      <c r="E304" s="16">
        <v>0.65</v>
      </c>
      <c r="F304">
        <v>3</v>
      </c>
      <c r="G304">
        <v>3</v>
      </c>
      <c r="H304">
        <v>8.4499999999999993</v>
      </c>
      <c r="I304">
        <v>1</v>
      </c>
      <c r="J304" s="16">
        <v>0.65</v>
      </c>
    </row>
    <row r="305" spans="1:10">
      <c r="A305">
        <v>304</v>
      </c>
      <c r="B305">
        <v>323</v>
      </c>
      <c r="C305">
        <v>107</v>
      </c>
      <c r="D305">
        <v>3</v>
      </c>
      <c r="E305" s="16">
        <v>0.73</v>
      </c>
      <c r="F305">
        <v>3.5</v>
      </c>
      <c r="G305">
        <v>3.5</v>
      </c>
      <c r="H305">
        <v>8.5500000000000007</v>
      </c>
      <c r="I305">
        <v>1</v>
      </c>
      <c r="J305" s="16">
        <v>0.73</v>
      </c>
    </row>
    <row r="306" spans="1:10">
      <c r="A306">
        <v>305</v>
      </c>
      <c r="B306">
        <v>313</v>
      </c>
      <c r="C306">
        <v>106</v>
      </c>
      <c r="D306">
        <v>2</v>
      </c>
      <c r="E306" s="16">
        <v>0.62</v>
      </c>
      <c r="F306">
        <v>2.5</v>
      </c>
      <c r="G306">
        <v>2</v>
      </c>
      <c r="H306">
        <v>8.43</v>
      </c>
      <c r="I306">
        <v>0</v>
      </c>
      <c r="J306" s="16">
        <v>0.62</v>
      </c>
    </row>
    <row r="307" spans="1:10">
      <c r="A307">
        <v>306</v>
      </c>
      <c r="B307">
        <v>321</v>
      </c>
      <c r="C307">
        <v>109</v>
      </c>
      <c r="D307">
        <v>3</v>
      </c>
      <c r="E307" s="16">
        <v>0.74</v>
      </c>
      <c r="F307">
        <v>3.5</v>
      </c>
      <c r="G307">
        <v>3.5</v>
      </c>
      <c r="H307">
        <v>8.8000000000000007</v>
      </c>
      <c r="I307">
        <v>1</v>
      </c>
      <c r="J307" s="16">
        <v>0.74</v>
      </c>
    </row>
    <row r="308" spans="1:10">
      <c r="A308">
        <v>307</v>
      </c>
      <c r="B308">
        <v>323</v>
      </c>
      <c r="C308">
        <v>110</v>
      </c>
      <c r="D308">
        <v>3</v>
      </c>
      <c r="E308" s="16">
        <v>0.79</v>
      </c>
      <c r="F308">
        <v>4</v>
      </c>
      <c r="G308">
        <v>3.5</v>
      </c>
      <c r="H308">
        <v>9.1</v>
      </c>
      <c r="I308">
        <v>1</v>
      </c>
      <c r="J308" s="16">
        <v>0.79</v>
      </c>
    </row>
    <row r="309" spans="1:10">
      <c r="A309">
        <v>308</v>
      </c>
      <c r="B309">
        <v>325</v>
      </c>
      <c r="C309">
        <v>112</v>
      </c>
      <c r="D309">
        <v>4</v>
      </c>
      <c r="E309" s="16">
        <v>0.8</v>
      </c>
      <c r="F309">
        <v>4</v>
      </c>
      <c r="G309">
        <v>4</v>
      </c>
      <c r="H309">
        <v>9</v>
      </c>
      <c r="I309">
        <v>1</v>
      </c>
      <c r="J309" s="16">
        <v>0.8</v>
      </c>
    </row>
    <row r="310" spans="1:10">
      <c r="A310">
        <v>309</v>
      </c>
      <c r="B310">
        <v>312</v>
      </c>
      <c r="C310">
        <v>108</v>
      </c>
      <c r="D310">
        <v>3</v>
      </c>
      <c r="E310" s="16">
        <v>0.69</v>
      </c>
      <c r="F310">
        <v>3.5</v>
      </c>
      <c r="G310">
        <v>3</v>
      </c>
      <c r="H310">
        <v>8.5299999999999994</v>
      </c>
      <c r="I310">
        <v>0</v>
      </c>
      <c r="J310" s="16">
        <v>0.69</v>
      </c>
    </row>
    <row r="311" spans="1:10">
      <c r="A311">
        <v>310</v>
      </c>
      <c r="B311">
        <v>308</v>
      </c>
      <c r="C311">
        <v>110</v>
      </c>
      <c r="D311">
        <v>4</v>
      </c>
      <c r="E311" s="16">
        <v>0.7</v>
      </c>
      <c r="F311">
        <v>3.5</v>
      </c>
      <c r="G311">
        <v>3</v>
      </c>
      <c r="H311">
        <v>8.6</v>
      </c>
      <c r="I311">
        <v>0</v>
      </c>
      <c r="J311" s="16">
        <v>0.7</v>
      </c>
    </row>
    <row r="312" spans="1:10">
      <c r="A312">
        <v>311</v>
      </c>
      <c r="B312">
        <v>320</v>
      </c>
      <c r="C312">
        <v>104</v>
      </c>
      <c r="D312">
        <v>3</v>
      </c>
      <c r="E312" s="16">
        <v>0.76</v>
      </c>
      <c r="F312">
        <v>3</v>
      </c>
      <c r="G312">
        <v>3.5</v>
      </c>
      <c r="H312">
        <v>8.74</v>
      </c>
      <c r="I312">
        <v>1</v>
      </c>
      <c r="J312" s="16">
        <v>0.76</v>
      </c>
    </row>
    <row r="313" spans="1:10">
      <c r="A313">
        <v>312</v>
      </c>
      <c r="B313">
        <v>328</v>
      </c>
      <c r="C313">
        <v>108</v>
      </c>
      <c r="D313">
        <v>4</v>
      </c>
      <c r="E313" s="16">
        <v>0.84</v>
      </c>
      <c r="F313">
        <v>4.5</v>
      </c>
      <c r="G313">
        <v>4</v>
      </c>
      <c r="H313">
        <v>9.18</v>
      </c>
      <c r="I313">
        <v>1</v>
      </c>
      <c r="J313" s="16">
        <v>0.84</v>
      </c>
    </row>
    <row r="314" spans="1:10">
      <c r="A314">
        <v>313</v>
      </c>
      <c r="B314">
        <v>311</v>
      </c>
      <c r="C314">
        <v>107</v>
      </c>
      <c r="D314">
        <v>4</v>
      </c>
      <c r="E314" s="16">
        <v>0.78</v>
      </c>
      <c r="F314">
        <v>4.5</v>
      </c>
      <c r="G314">
        <v>4.5</v>
      </c>
      <c r="H314">
        <v>9</v>
      </c>
      <c r="I314">
        <v>1</v>
      </c>
      <c r="J314" s="16">
        <v>0.78</v>
      </c>
    </row>
    <row r="315" spans="1:10">
      <c r="A315">
        <v>314</v>
      </c>
      <c r="B315">
        <v>301</v>
      </c>
      <c r="C315">
        <v>100</v>
      </c>
      <c r="D315">
        <v>3</v>
      </c>
      <c r="E315" s="16">
        <v>0.67</v>
      </c>
      <c r="F315">
        <v>3.5</v>
      </c>
      <c r="G315">
        <v>3</v>
      </c>
      <c r="H315">
        <v>8.0399999999999991</v>
      </c>
      <c r="I315">
        <v>0</v>
      </c>
      <c r="J315" s="16">
        <v>0.67</v>
      </c>
    </row>
    <row r="316" spans="1:10">
      <c r="A316">
        <v>315</v>
      </c>
      <c r="B316">
        <v>305</v>
      </c>
      <c r="C316">
        <v>105</v>
      </c>
      <c r="D316">
        <v>2</v>
      </c>
      <c r="E316" s="16">
        <v>0.66</v>
      </c>
      <c r="F316">
        <v>3</v>
      </c>
      <c r="G316">
        <v>4</v>
      </c>
      <c r="H316">
        <v>8.1300000000000008</v>
      </c>
      <c r="I316">
        <v>0</v>
      </c>
      <c r="J316" s="16">
        <v>0.66</v>
      </c>
    </row>
    <row r="317" spans="1:10">
      <c r="A317">
        <v>316</v>
      </c>
      <c r="B317">
        <v>308</v>
      </c>
      <c r="C317">
        <v>104</v>
      </c>
      <c r="D317">
        <v>2</v>
      </c>
      <c r="E317" s="16">
        <v>0.65</v>
      </c>
      <c r="F317">
        <v>2.5</v>
      </c>
      <c r="G317">
        <v>3</v>
      </c>
      <c r="H317">
        <v>8.07</v>
      </c>
      <c r="I317">
        <v>0</v>
      </c>
      <c r="J317" s="16">
        <v>0.65</v>
      </c>
    </row>
    <row r="318" spans="1:10">
      <c r="A318">
        <v>317</v>
      </c>
      <c r="B318">
        <v>298</v>
      </c>
      <c r="C318">
        <v>101</v>
      </c>
      <c r="D318">
        <v>2</v>
      </c>
      <c r="E318" s="16">
        <v>0.54</v>
      </c>
      <c r="F318">
        <v>1.5</v>
      </c>
      <c r="G318">
        <v>2</v>
      </c>
      <c r="H318">
        <v>7.86</v>
      </c>
      <c r="I318">
        <v>0</v>
      </c>
      <c r="J318" s="16">
        <v>0.54</v>
      </c>
    </row>
    <row r="319" spans="1:10">
      <c r="A319">
        <v>318</v>
      </c>
      <c r="B319">
        <v>300</v>
      </c>
      <c r="C319">
        <v>99</v>
      </c>
      <c r="D319">
        <v>1</v>
      </c>
      <c r="E319" s="16">
        <v>0.57999999999999996</v>
      </c>
      <c r="F319">
        <v>1</v>
      </c>
      <c r="G319">
        <v>2.5</v>
      </c>
      <c r="H319">
        <v>8.01</v>
      </c>
      <c r="I319">
        <v>0</v>
      </c>
      <c r="J319" s="16">
        <v>0.57999999999999996</v>
      </c>
    </row>
    <row r="320" spans="1:10">
      <c r="A320">
        <v>319</v>
      </c>
      <c r="B320">
        <v>324</v>
      </c>
      <c r="C320">
        <v>111</v>
      </c>
      <c r="D320">
        <v>3</v>
      </c>
      <c r="E320" s="16">
        <v>0.79</v>
      </c>
      <c r="F320">
        <v>2.5</v>
      </c>
      <c r="G320">
        <v>2</v>
      </c>
      <c r="H320">
        <v>8.8000000000000007</v>
      </c>
      <c r="I320">
        <v>1</v>
      </c>
      <c r="J320" s="16">
        <v>0.79</v>
      </c>
    </row>
    <row r="321" spans="1:10">
      <c r="A321">
        <v>320</v>
      </c>
      <c r="B321">
        <v>327</v>
      </c>
      <c r="C321">
        <v>113</v>
      </c>
      <c r="D321">
        <v>4</v>
      </c>
      <c r="E321" s="16">
        <v>0.8</v>
      </c>
      <c r="F321">
        <v>3.5</v>
      </c>
      <c r="G321">
        <v>3</v>
      </c>
      <c r="H321">
        <v>8.69</v>
      </c>
      <c r="I321">
        <v>1</v>
      </c>
      <c r="J321" s="16">
        <v>0.8</v>
      </c>
    </row>
    <row r="322" spans="1:10">
      <c r="A322">
        <v>321</v>
      </c>
      <c r="B322">
        <v>317</v>
      </c>
      <c r="C322">
        <v>106</v>
      </c>
      <c r="D322">
        <v>3</v>
      </c>
      <c r="E322" s="16">
        <v>0.75</v>
      </c>
      <c r="F322">
        <v>4</v>
      </c>
      <c r="G322">
        <v>3.5</v>
      </c>
      <c r="H322">
        <v>8.5</v>
      </c>
      <c r="I322">
        <v>1</v>
      </c>
      <c r="J322" s="16">
        <v>0.75</v>
      </c>
    </row>
    <row r="323" spans="1:10">
      <c r="A323">
        <v>322</v>
      </c>
      <c r="B323">
        <v>323</v>
      </c>
      <c r="C323">
        <v>104</v>
      </c>
      <c r="D323">
        <v>3</v>
      </c>
      <c r="E323" s="16">
        <v>0.73</v>
      </c>
      <c r="F323">
        <v>4</v>
      </c>
      <c r="G323">
        <v>4</v>
      </c>
      <c r="H323">
        <v>8.44</v>
      </c>
      <c r="I323">
        <v>1</v>
      </c>
      <c r="J323" s="16">
        <v>0.73</v>
      </c>
    </row>
    <row r="324" spans="1:10">
      <c r="A324">
        <v>323</v>
      </c>
      <c r="B324">
        <v>314</v>
      </c>
      <c r="C324">
        <v>107</v>
      </c>
      <c r="D324">
        <v>2</v>
      </c>
      <c r="E324" s="16">
        <v>0.72</v>
      </c>
      <c r="F324">
        <v>2.5</v>
      </c>
      <c r="G324">
        <v>4</v>
      </c>
      <c r="H324">
        <v>8.27</v>
      </c>
      <c r="I324">
        <v>0</v>
      </c>
      <c r="J324" s="16">
        <v>0.72</v>
      </c>
    </row>
    <row r="325" spans="1:10">
      <c r="A325">
        <v>324</v>
      </c>
      <c r="B325">
        <v>305</v>
      </c>
      <c r="C325">
        <v>102</v>
      </c>
      <c r="D325">
        <v>2</v>
      </c>
      <c r="E325" s="16">
        <v>0.62</v>
      </c>
      <c r="F325">
        <v>2</v>
      </c>
      <c r="G325">
        <v>2.5</v>
      </c>
      <c r="H325">
        <v>8.18</v>
      </c>
      <c r="I325">
        <v>0</v>
      </c>
      <c r="J325" s="16">
        <v>0.62</v>
      </c>
    </row>
    <row r="326" spans="1:10">
      <c r="A326">
        <v>325</v>
      </c>
      <c r="B326">
        <v>315</v>
      </c>
      <c r="C326">
        <v>104</v>
      </c>
      <c r="D326">
        <v>3</v>
      </c>
      <c r="E326" s="16">
        <v>0.67</v>
      </c>
      <c r="F326">
        <v>3</v>
      </c>
      <c r="G326">
        <v>2.5</v>
      </c>
      <c r="H326">
        <v>8.33</v>
      </c>
      <c r="I326">
        <v>0</v>
      </c>
      <c r="J326" s="16">
        <v>0.67</v>
      </c>
    </row>
    <row r="327" spans="1:10">
      <c r="A327">
        <v>326</v>
      </c>
      <c r="B327">
        <v>326</v>
      </c>
      <c r="C327">
        <v>116</v>
      </c>
      <c r="D327">
        <v>3</v>
      </c>
      <c r="E327" s="16">
        <v>0.81</v>
      </c>
      <c r="F327">
        <v>3.5</v>
      </c>
      <c r="G327">
        <v>4</v>
      </c>
      <c r="H327">
        <v>9.14</v>
      </c>
      <c r="I327">
        <v>1</v>
      </c>
      <c r="J327" s="16">
        <v>0.81</v>
      </c>
    </row>
    <row r="328" spans="1:10">
      <c r="A328">
        <v>327</v>
      </c>
      <c r="B328">
        <v>299</v>
      </c>
      <c r="C328">
        <v>100</v>
      </c>
      <c r="D328">
        <v>3</v>
      </c>
      <c r="E328" s="16">
        <v>0.63</v>
      </c>
      <c r="F328">
        <v>2</v>
      </c>
      <c r="G328">
        <v>2</v>
      </c>
      <c r="H328">
        <v>8.02</v>
      </c>
      <c r="I328">
        <v>0</v>
      </c>
      <c r="J328" s="16">
        <v>0.63</v>
      </c>
    </row>
    <row r="329" spans="1:10">
      <c r="A329">
        <v>328</v>
      </c>
      <c r="B329">
        <v>295</v>
      </c>
      <c r="C329">
        <v>101</v>
      </c>
      <c r="D329">
        <v>2</v>
      </c>
      <c r="E329" s="16">
        <v>0.69</v>
      </c>
      <c r="F329">
        <v>2.5</v>
      </c>
      <c r="G329">
        <v>2</v>
      </c>
      <c r="H329">
        <v>7.86</v>
      </c>
      <c r="I329">
        <v>0</v>
      </c>
      <c r="J329" s="16">
        <v>0.69</v>
      </c>
    </row>
    <row r="330" spans="1:10">
      <c r="A330">
        <v>329</v>
      </c>
      <c r="B330">
        <v>324</v>
      </c>
      <c r="C330">
        <v>112</v>
      </c>
      <c r="D330">
        <v>4</v>
      </c>
      <c r="E330" s="16">
        <v>0.8</v>
      </c>
      <c r="F330">
        <v>4</v>
      </c>
      <c r="G330">
        <v>3.5</v>
      </c>
      <c r="H330">
        <v>8.77</v>
      </c>
      <c r="I330">
        <v>1</v>
      </c>
      <c r="J330" s="16">
        <v>0.8</v>
      </c>
    </row>
    <row r="331" spans="1:10">
      <c r="A331">
        <v>330</v>
      </c>
      <c r="B331">
        <v>297</v>
      </c>
      <c r="C331">
        <v>96</v>
      </c>
      <c r="D331">
        <v>2</v>
      </c>
      <c r="E331" s="16">
        <v>0.43</v>
      </c>
      <c r="F331">
        <v>2.5</v>
      </c>
      <c r="G331">
        <v>1.5</v>
      </c>
      <c r="H331">
        <v>7.89</v>
      </c>
      <c r="I331">
        <v>0</v>
      </c>
      <c r="J331" s="16">
        <v>0.43</v>
      </c>
    </row>
    <row r="332" spans="1:10">
      <c r="A332">
        <v>331</v>
      </c>
      <c r="B332">
        <v>327</v>
      </c>
      <c r="C332">
        <v>113</v>
      </c>
      <c r="D332">
        <v>3</v>
      </c>
      <c r="E332" s="16">
        <v>0.8</v>
      </c>
      <c r="F332">
        <v>3.5</v>
      </c>
      <c r="G332">
        <v>3</v>
      </c>
      <c r="H332">
        <v>8.66</v>
      </c>
      <c r="I332">
        <v>1</v>
      </c>
      <c r="J332" s="16">
        <v>0.8</v>
      </c>
    </row>
    <row r="333" spans="1:10">
      <c r="A333">
        <v>332</v>
      </c>
      <c r="B333">
        <v>311</v>
      </c>
      <c r="C333">
        <v>105</v>
      </c>
      <c r="D333">
        <v>2</v>
      </c>
      <c r="E333" s="16">
        <v>0.73</v>
      </c>
      <c r="F333">
        <v>3</v>
      </c>
      <c r="G333">
        <v>2</v>
      </c>
      <c r="H333">
        <v>8.1199999999999992</v>
      </c>
      <c r="I333">
        <v>1</v>
      </c>
      <c r="J333" s="16">
        <v>0.73</v>
      </c>
    </row>
    <row r="334" spans="1:10">
      <c r="A334">
        <v>333</v>
      </c>
      <c r="B334">
        <v>308</v>
      </c>
      <c r="C334">
        <v>106</v>
      </c>
      <c r="D334">
        <v>3</v>
      </c>
      <c r="E334" s="16">
        <v>0.75</v>
      </c>
      <c r="F334">
        <v>3.5</v>
      </c>
      <c r="G334">
        <v>2.5</v>
      </c>
      <c r="H334">
        <v>8.2100000000000009</v>
      </c>
      <c r="I334">
        <v>1</v>
      </c>
      <c r="J334" s="16">
        <v>0.75</v>
      </c>
    </row>
    <row r="335" spans="1:10">
      <c r="A335">
        <v>334</v>
      </c>
      <c r="B335">
        <v>319</v>
      </c>
      <c r="C335">
        <v>108</v>
      </c>
      <c r="D335">
        <v>3</v>
      </c>
      <c r="E335" s="16">
        <v>0.71</v>
      </c>
      <c r="F335">
        <v>3</v>
      </c>
      <c r="G335">
        <v>3.5</v>
      </c>
      <c r="H335">
        <v>8.5399999999999991</v>
      </c>
      <c r="I335">
        <v>1</v>
      </c>
      <c r="J335" s="16">
        <v>0.71</v>
      </c>
    </row>
    <row r="336" spans="1:10">
      <c r="A336">
        <v>335</v>
      </c>
      <c r="B336">
        <v>312</v>
      </c>
      <c r="C336">
        <v>107</v>
      </c>
      <c r="D336">
        <v>4</v>
      </c>
      <c r="E336" s="16">
        <v>0.73</v>
      </c>
      <c r="F336">
        <v>4.5</v>
      </c>
      <c r="G336">
        <v>4</v>
      </c>
      <c r="H336">
        <v>8.65</v>
      </c>
      <c r="I336">
        <v>1</v>
      </c>
      <c r="J336" s="16">
        <v>0.73</v>
      </c>
    </row>
    <row r="337" spans="1:10">
      <c r="A337">
        <v>336</v>
      </c>
      <c r="B337">
        <v>325</v>
      </c>
      <c r="C337">
        <v>111</v>
      </c>
      <c r="D337">
        <v>4</v>
      </c>
      <c r="E337" s="16">
        <v>0.83</v>
      </c>
      <c r="F337">
        <v>4</v>
      </c>
      <c r="G337">
        <v>4.5</v>
      </c>
      <c r="H337">
        <v>9.11</v>
      </c>
      <c r="I337">
        <v>1</v>
      </c>
      <c r="J337" s="16">
        <v>0.83</v>
      </c>
    </row>
    <row r="338" spans="1:10">
      <c r="A338">
        <v>337</v>
      </c>
      <c r="B338">
        <v>319</v>
      </c>
      <c r="C338">
        <v>110</v>
      </c>
      <c r="D338">
        <v>3</v>
      </c>
      <c r="E338" s="16">
        <v>0.72</v>
      </c>
      <c r="F338">
        <v>3</v>
      </c>
      <c r="G338">
        <v>2.5</v>
      </c>
      <c r="H338">
        <v>8.7899999999999991</v>
      </c>
      <c r="I338">
        <v>0</v>
      </c>
      <c r="J338" s="16">
        <v>0.72</v>
      </c>
    </row>
    <row r="339" spans="1:10">
      <c r="A339">
        <v>338</v>
      </c>
      <c r="B339">
        <v>332</v>
      </c>
      <c r="C339">
        <v>118</v>
      </c>
      <c r="D339">
        <v>5</v>
      </c>
      <c r="E339" s="16">
        <v>0.94</v>
      </c>
      <c r="F339">
        <v>5</v>
      </c>
      <c r="G339">
        <v>5</v>
      </c>
      <c r="H339">
        <v>9.4700000000000006</v>
      </c>
      <c r="I339">
        <v>1</v>
      </c>
      <c r="J339" s="16">
        <v>0.94</v>
      </c>
    </row>
    <row r="340" spans="1:10">
      <c r="A340">
        <v>339</v>
      </c>
      <c r="B340">
        <v>323</v>
      </c>
      <c r="C340">
        <v>108</v>
      </c>
      <c r="D340">
        <v>5</v>
      </c>
      <c r="E340" s="16">
        <v>0.81</v>
      </c>
      <c r="F340">
        <v>4</v>
      </c>
      <c r="G340">
        <v>4</v>
      </c>
      <c r="H340">
        <v>8.74</v>
      </c>
      <c r="I340">
        <v>1</v>
      </c>
      <c r="J340" s="16">
        <v>0.81</v>
      </c>
    </row>
    <row r="341" spans="1:10">
      <c r="A341">
        <v>340</v>
      </c>
      <c r="B341">
        <v>324</v>
      </c>
      <c r="C341">
        <v>107</v>
      </c>
      <c r="D341">
        <v>5</v>
      </c>
      <c r="E341" s="16">
        <v>0.81</v>
      </c>
      <c r="F341">
        <v>3.5</v>
      </c>
      <c r="G341">
        <v>4</v>
      </c>
      <c r="H341">
        <v>8.66</v>
      </c>
      <c r="I341">
        <v>1</v>
      </c>
      <c r="J341" s="16">
        <v>0.81</v>
      </c>
    </row>
    <row r="342" spans="1:10">
      <c r="A342">
        <v>341</v>
      </c>
      <c r="B342">
        <v>312</v>
      </c>
      <c r="C342">
        <v>107</v>
      </c>
      <c r="D342">
        <v>3</v>
      </c>
      <c r="E342" s="16">
        <v>0.75</v>
      </c>
      <c r="F342">
        <v>3</v>
      </c>
      <c r="G342">
        <v>3</v>
      </c>
      <c r="H342">
        <v>8.4600000000000009</v>
      </c>
      <c r="I342">
        <v>1</v>
      </c>
      <c r="J342" s="16">
        <v>0.75</v>
      </c>
    </row>
    <row r="343" spans="1:10">
      <c r="A343">
        <v>342</v>
      </c>
      <c r="B343">
        <v>326</v>
      </c>
      <c r="C343">
        <v>110</v>
      </c>
      <c r="D343">
        <v>3</v>
      </c>
      <c r="E343" s="16">
        <v>0.79</v>
      </c>
      <c r="F343">
        <v>3.5</v>
      </c>
      <c r="G343">
        <v>3.5</v>
      </c>
      <c r="H343">
        <v>8.76</v>
      </c>
      <c r="I343">
        <v>1</v>
      </c>
      <c r="J343" s="16">
        <v>0.79</v>
      </c>
    </row>
    <row r="344" spans="1:10">
      <c r="A344">
        <v>343</v>
      </c>
      <c r="B344">
        <v>308</v>
      </c>
      <c r="C344">
        <v>106</v>
      </c>
      <c r="D344">
        <v>3</v>
      </c>
      <c r="E344" s="16">
        <v>0.57999999999999996</v>
      </c>
      <c r="F344">
        <v>3</v>
      </c>
      <c r="G344">
        <v>3</v>
      </c>
      <c r="H344">
        <v>8.24</v>
      </c>
      <c r="I344">
        <v>0</v>
      </c>
      <c r="J344" s="16">
        <v>0.57999999999999996</v>
      </c>
    </row>
    <row r="345" spans="1:10">
      <c r="A345">
        <v>344</v>
      </c>
      <c r="B345">
        <v>305</v>
      </c>
      <c r="C345">
        <v>103</v>
      </c>
      <c r="D345">
        <v>2</v>
      </c>
      <c r="E345" s="16">
        <v>0.59</v>
      </c>
      <c r="F345">
        <v>2.5</v>
      </c>
      <c r="G345">
        <v>3.5</v>
      </c>
      <c r="H345">
        <v>8.1300000000000008</v>
      </c>
      <c r="I345">
        <v>0</v>
      </c>
      <c r="J345" s="16">
        <v>0.59</v>
      </c>
    </row>
    <row r="346" spans="1:10">
      <c r="A346">
        <v>345</v>
      </c>
      <c r="B346">
        <v>295</v>
      </c>
      <c r="C346">
        <v>96</v>
      </c>
      <c r="D346">
        <v>2</v>
      </c>
      <c r="E346" s="16">
        <v>0.47</v>
      </c>
      <c r="F346">
        <v>1.5</v>
      </c>
      <c r="G346">
        <v>2</v>
      </c>
      <c r="H346">
        <v>7.34</v>
      </c>
      <c r="I346">
        <v>0</v>
      </c>
      <c r="J346" s="16">
        <v>0.47</v>
      </c>
    </row>
    <row r="347" spans="1:10">
      <c r="A347">
        <v>346</v>
      </c>
      <c r="B347">
        <v>316</v>
      </c>
      <c r="C347">
        <v>98</v>
      </c>
      <c r="D347">
        <v>1</v>
      </c>
      <c r="E347" s="16">
        <v>0.49</v>
      </c>
      <c r="F347">
        <v>1.5</v>
      </c>
      <c r="G347">
        <v>2</v>
      </c>
      <c r="H347">
        <v>7.43</v>
      </c>
      <c r="I347">
        <v>0</v>
      </c>
      <c r="J347" s="16">
        <v>0.49</v>
      </c>
    </row>
    <row r="348" spans="1:10">
      <c r="A348">
        <v>347</v>
      </c>
      <c r="B348">
        <v>304</v>
      </c>
      <c r="C348">
        <v>97</v>
      </c>
      <c r="D348">
        <v>2</v>
      </c>
      <c r="E348" s="16">
        <v>0.47</v>
      </c>
      <c r="F348">
        <v>1.5</v>
      </c>
      <c r="G348">
        <v>2</v>
      </c>
      <c r="H348">
        <v>7.64</v>
      </c>
      <c r="I348">
        <v>0</v>
      </c>
      <c r="J348" s="16">
        <v>0.47</v>
      </c>
    </row>
    <row r="349" spans="1:10">
      <c r="A349">
        <v>348</v>
      </c>
      <c r="B349">
        <v>299</v>
      </c>
      <c r="C349">
        <v>94</v>
      </c>
      <c r="D349">
        <v>1</v>
      </c>
      <c r="E349" s="16">
        <v>0.42</v>
      </c>
      <c r="F349">
        <v>1</v>
      </c>
      <c r="G349">
        <v>1</v>
      </c>
      <c r="H349">
        <v>7.34</v>
      </c>
      <c r="I349">
        <v>0</v>
      </c>
      <c r="J349" s="16">
        <v>0.42</v>
      </c>
    </row>
    <row r="350" spans="1:10">
      <c r="A350">
        <v>349</v>
      </c>
      <c r="B350">
        <v>302</v>
      </c>
      <c r="C350">
        <v>99</v>
      </c>
      <c r="D350">
        <v>1</v>
      </c>
      <c r="E350" s="16">
        <v>0.56999999999999995</v>
      </c>
      <c r="F350">
        <v>2</v>
      </c>
      <c r="G350">
        <v>2</v>
      </c>
      <c r="H350">
        <v>7.25</v>
      </c>
      <c r="I350">
        <v>0</v>
      </c>
      <c r="J350" s="16">
        <v>0.56999999999999995</v>
      </c>
    </row>
    <row r="351" spans="1:10">
      <c r="A351">
        <v>350</v>
      </c>
      <c r="B351">
        <v>313</v>
      </c>
      <c r="C351">
        <v>101</v>
      </c>
      <c r="D351">
        <v>3</v>
      </c>
      <c r="E351" s="16">
        <v>0.62</v>
      </c>
      <c r="F351">
        <v>2.5</v>
      </c>
      <c r="G351">
        <v>3</v>
      </c>
      <c r="H351">
        <v>8.0399999999999991</v>
      </c>
      <c r="I351">
        <v>0</v>
      </c>
      <c r="J351" s="16">
        <v>0.62</v>
      </c>
    </row>
    <row r="352" spans="1:10">
      <c r="A352">
        <v>351</v>
      </c>
      <c r="B352">
        <v>318</v>
      </c>
      <c r="C352">
        <v>107</v>
      </c>
      <c r="D352">
        <v>3</v>
      </c>
      <c r="E352" s="16">
        <v>0.74</v>
      </c>
      <c r="F352">
        <v>3</v>
      </c>
      <c r="G352">
        <v>3.5</v>
      </c>
      <c r="H352">
        <v>8.27</v>
      </c>
      <c r="I352">
        <v>1</v>
      </c>
      <c r="J352" s="16">
        <v>0.74</v>
      </c>
    </row>
    <row r="353" spans="1:10">
      <c r="A353">
        <v>352</v>
      </c>
      <c r="B353">
        <v>325</v>
      </c>
      <c r="C353">
        <v>110</v>
      </c>
      <c r="D353">
        <v>4</v>
      </c>
      <c r="E353" s="16">
        <v>0.73</v>
      </c>
      <c r="F353">
        <v>3.5</v>
      </c>
      <c r="G353">
        <v>4</v>
      </c>
      <c r="H353">
        <v>8.67</v>
      </c>
      <c r="I353">
        <v>1</v>
      </c>
      <c r="J353" s="16">
        <v>0.73</v>
      </c>
    </row>
    <row r="354" spans="1:10">
      <c r="A354">
        <v>353</v>
      </c>
      <c r="B354">
        <v>303</v>
      </c>
      <c r="C354">
        <v>100</v>
      </c>
      <c r="D354">
        <v>2</v>
      </c>
      <c r="E354" s="16">
        <v>0.64</v>
      </c>
      <c r="F354">
        <v>3</v>
      </c>
      <c r="G354">
        <v>3.5</v>
      </c>
      <c r="H354">
        <v>8.06</v>
      </c>
      <c r="I354">
        <v>1</v>
      </c>
      <c r="J354" s="16">
        <v>0.64</v>
      </c>
    </row>
    <row r="355" spans="1:10">
      <c r="A355">
        <v>354</v>
      </c>
      <c r="B355">
        <v>300</v>
      </c>
      <c r="C355">
        <v>102</v>
      </c>
      <c r="D355">
        <v>3</v>
      </c>
      <c r="E355" s="16">
        <v>0.63</v>
      </c>
      <c r="F355">
        <v>3.5</v>
      </c>
      <c r="G355">
        <v>2.5</v>
      </c>
      <c r="H355">
        <v>8.17</v>
      </c>
      <c r="I355">
        <v>0</v>
      </c>
      <c r="J355" s="16">
        <v>0.63</v>
      </c>
    </row>
    <row r="356" spans="1:10">
      <c r="A356">
        <v>355</v>
      </c>
      <c r="B356">
        <v>297</v>
      </c>
      <c r="C356">
        <v>98</v>
      </c>
      <c r="D356">
        <v>2</v>
      </c>
      <c r="E356" s="16">
        <v>0.59</v>
      </c>
      <c r="F356">
        <v>2.5</v>
      </c>
      <c r="G356">
        <v>3</v>
      </c>
      <c r="H356">
        <v>7.67</v>
      </c>
      <c r="I356">
        <v>0</v>
      </c>
      <c r="J356" s="16">
        <v>0.59</v>
      </c>
    </row>
    <row r="357" spans="1:10">
      <c r="A357">
        <v>356</v>
      </c>
      <c r="B357">
        <v>317</v>
      </c>
      <c r="C357">
        <v>106</v>
      </c>
      <c r="D357">
        <v>2</v>
      </c>
      <c r="E357" s="16">
        <v>0.73</v>
      </c>
      <c r="F357">
        <v>2</v>
      </c>
      <c r="G357">
        <v>3.5</v>
      </c>
      <c r="H357">
        <v>8.1199999999999992</v>
      </c>
      <c r="I357">
        <v>0</v>
      </c>
      <c r="J357" s="16">
        <v>0.73</v>
      </c>
    </row>
    <row r="358" spans="1:10">
      <c r="A358">
        <v>357</v>
      </c>
      <c r="B358">
        <v>327</v>
      </c>
      <c r="C358">
        <v>109</v>
      </c>
      <c r="D358">
        <v>3</v>
      </c>
      <c r="E358" s="16">
        <v>0.79</v>
      </c>
      <c r="F358">
        <v>3.5</v>
      </c>
      <c r="G358">
        <v>4</v>
      </c>
      <c r="H358">
        <v>8.77</v>
      </c>
      <c r="I358">
        <v>1</v>
      </c>
      <c r="J358" s="16">
        <v>0.79</v>
      </c>
    </row>
    <row r="359" spans="1:10">
      <c r="A359">
        <v>358</v>
      </c>
      <c r="B359">
        <v>301</v>
      </c>
      <c r="C359">
        <v>104</v>
      </c>
      <c r="D359">
        <v>2</v>
      </c>
      <c r="E359" s="16">
        <v>0.68</v>
      </c>
      <c r="F359">
        <v>3.5</v>
      </c>
      <c r="G359">
        <v>3.5</v>
      </c>
      <c r="H359">
        <v>7.89</v>
      </c>
      <c r="I359">
        <v>1</v>
      </c>
      <c r="J359" s="16">
        <v>0.68</v>
      </c>
    </row>
    <row r="360" spans="1:10">
      <c r="A360">
        <v>359</v>
      </c>
      <c r="B360">
        <v>314</v>
      </c>
      <c r="C360">
        <v>105</v>
      </c>
      <c r="D360">
        <v>2</v>
      </c>
      <c r="E360" s="16">
        <v>0.7</v>
      </c>
      <c r="F360">
        <v>2.5</v>
      </c>
      <c r="G360">
        <v>2</v>
      </c>
      <c r="H360">
        <v>7.64</v>
      </c>
      <c r="I360">
        <v>0</v>
      </c>
      <c r="J360" s="16">
        <v>0.7</v>
      </c>
    </row>
    <row r="361" spans="1:10">
      <c r="A361">
        <v>360</v>
      </c>
      <c r="B361">
        <v>321</v>
      </c>
      <c r="C361">
        <v>107</v>
      </c>
      <c r="D361">
        <v>2</v>
      </c>
      <c r="E361" s="16">
        <v>0.81</v>
      </c>
      <c r="F361">
        <v>2</v>
      </c>
      <c r="G361">
        <v>1.5</v>
      </c>
      <c r="H361">
        <v>8.44</v>
      </c>
      <c r="I361">
        <v>0</v>
      </c>
      <c r="J361" s="16">
        <v>0.81</v>
      </c>
    </row>
    <row r="362" spans="1:10">
      <c r="A362">
        <v>361</v>
      </c>
      <c r="B362">
        <v>322</v>
      </c>
      <c r="C362">
        <v>110</v>
      </c>
      <c r="D362">
        <v>3</v>
      </c>
      <c r="E362" s="16">
        <v>0.85</v>
      </c>
      <c r="F362">
        <v>4</v>
      </c>
      <c r="G362">
        <v>5</v>
      </c>
      <c r="H362">
        <v>8.64</v>
      </c>
      <c r="I362">
        <v>1</v>
      </c>
      <c r="J362" s="16">
        <v>0.85</v>
      </c>
    </row>
    <row r="363" spans="1:10">
      <c r="A363">
        <v>362</v>
      </c>
      <c r="B363">
        <v>334</v>
      </c>
      <c r="C363">
        <v>116</v>
      </c>
      <c r="D363">
        <v>4</v>
      </c>
      <c r="E363" s="16">
        <v>0.93</v>
      </c>
      <c r="F363">
        <v>4</v>
      </c>
      <c r="G363">
        <v>3.5</v>
      </c>
      <c r="H363">
        <v>9.5399999999999991</v>
      </c>
      <c r="I363">
        <v>1</v>
      </c>
      <c r="J363" s="16">
        <v>0.93</v>
      </c>
    </row>
    <row r="364" spans="1:10">
      <c r="A364">
        <v>363</v>
      </c>
      <c r="B364">
        <v>338</v>
      </c>
      <c r="C364">
        <v>115</v>
      </c>
      <c r="D364">
        <v>5</v>
      </c>
      <c r="E364" s="16">
        <v>0.91</v>
      </c>
      <c r="F364">
        <v>4.5</v>
      </c>
      <c r="G364">
        <v>5</v>
      </c>
      <c r="H364">
        <v>9.23</v>
      </c>
      <c r="I364">
        <v>1</v>
      </c>
      <c r="J364" s="16">
        <v>0.91</v>
      </c>
    </row>
    <row r="365" spans="1:10">
      <c r="A365">
        <v>364</v>
      </c>
      <c r="B365">
        <v>306</v>
      </c>
      <c r="C365">
        <v>103</v>
      </c>
      <c r="D365">
        <v>2</v>
      </c>
      <c r="E365" s="16">
        <v>0.69</v>
      </c>
      <c r="F365">
        <v>2.5</v>
      </c>
      <c r="G365">
        <v>3</v>
      </c>
      <c r="H365">
        <v>8.36</v>
      </c>
      <c r="I365">
        <v>0</v>
      </c>
      <c r="J365" s="16">
        <v>0.69</v>
      </c>
    </row>
    <row r="366" spans="1:10">
      <c r="A366">
        <v>365</v>
      </c>
      <c r="B366">
        <v>313</v>
      </c>
      <c r="C366">
        <v>102</v>
      </c>
      <c r="D366">
        <v>3</v>
      </c>
      <c r="E366" s="16">
        <v>0.77</v>
      </c>
      <c r="F366">
        <v>3.5</v>
      </c>
      <c r="G366">
        <v>4</v>
      </c>
      <c r="H366">
        <v>8.9</v>
      </c>
      <c r="I366">
        <v>1</v>
      </c>
      <c r="J366" s="16">
        <v>0.77</v>
      </c>
    </row>
    <row r="367" spans="1:10">
      <c r="A367">
        <v>366</v>
      </c>
      <c r="B367">
        <v>330</v>
      </c>
      <c r="C367">
        <v>114</v>
      </c>
      <c r="D367">
        <v>4</v>
      </c>
      <c r="E367" s="16">
        <v>0.86</v>
      </c>
      <c r="F367">
        <v>4.5</v>
      </c>
      <c r="G367">
        <v>3</v>
      </c>
      <c r="H367">
        <v>9.17</v>
      </c>
      <c r="I367">
        <v>1</v>
      </c>
      <c r="J367" s="16">
        <v>0.86</v>
      </c>
    </row>
    <row r="368" spans="1:10">
      <c r="A368">
        <v>367</v>
      </c>
      <c r="B368">
        <v>320</v>
      </c>
      <c r="C368">
        <v>104</v>
      </c>
      <c r="D368">
        <v>3</v>
      </c>
      <c r="E368" s="16">
        <v>0.74</v>
      </c>
      <c r="F368">
        <v>3.5</v>
      </c>
      <c r="G368">
        <v>4.5</v>
      </c>
      <c r="H368">
        <v>8.34</v>
      </c>
      <c r="I368">
        <v>1</v>
      </c>
      <c r="J368" s="16">
        <v>0.74</v>
      </c>
    </row>
    <row r="369" spans="1:10">
      <c r="A369">
        <v>368</v>
      </c>
      <c r="B369">
        <v>311</v>
      </c>
      <c r="C369">
        <v>98</v>
      </c>
      <c r="D369">
        <v>1</v>
      </c>
      <c r="E369" s="16">
        <v>0.56999999999999995</v>
      </c>
      <c r="F369">
        <v>1</v>
      </c>
      <c r="G369">
        <v>2.5</v>
      </c>
      <c r="H369">
        <v>7.46</v>
      </c>
      <c r="I369">
        <v>0</v>
      </c>
      <c r="J369" s="16">
        <v>0.56999999999999995</v>
      </c>
    </row>
    <row r="370" spans="1:10">
      <c r="A370">
        <v>369</v>
      </c>
      <c r="B370">
        <v>298</v>
      </c>
      <c r="C370">
        <v>92</v>
      </c>
      <c r="D370">
        <v>1</v>
      </c>
      <c r="E370" s="16">
        <v>0.51</v>
      </c>
      <c r="F370">
        <v>2</v>
      </c>
      <c r="G370">
        <v>2</v>
      </c>
      <c r="H370">
        <v>7.88</v>
      </c>
      <c r="I370">
        <v>0</v>
      </c>
      <c r="J370" s="16">
        <v>0.51</v>
      </c>
    </row>
    <row r="371" spans="1:10">
      <c r="A371">
        <v>370</v>
      </c>
      <c r="B371">
        <v>301</v>
      </c>
      <c r="C371">
        <v>98</v>
      </c>
      <c r="D371">
        <v>1</v>
      </c>
      <c r="E371" s="16">
        <v>0.67</v>
      </c>
      <c r="F371">
        <v>2</v>
      </c>
      <c r="G371">
        <v>3</v>
      </c>
      <c r="H371">
        <v>8.0299999999999994</v>
      </c>
      <c r="I371">
        <v>1</v>
      </c>
      <c r="J371" s="16">
        <v>0.67</v>
      </c>
    </row>
    <row r="372" spans="1:10">
      <c r="A372">
        <v>371</v>
      </c>
      <c r="B372">
        <v>310</v>
      </c>
      <c r="C372">
        <v>103</v>
      </c>
      <c r="D372">
        <v>2</v>
      </c>
      <c r="E372" s="16">
        <v>0.72</v>
      </c>
      <c r="F372">
        <v>2.5</v>
      </c>
      <c r="G372">
        <v>2.5</v>
      </c>
      <c r="H372">
        <v>8.24</v>
      </c>
      <c r="I372">
        <v>0</v>
      </c>
      <c r="J372" s="16">
        <v>0.72</v>
      </c>
    </row>
    <row r="373" spans="1:10">
      <c r="A373">
        <v>372</v>
      </c>
      <c r="B373">
        <v>324</v>
      </c>
      <c r="C373">
        <v>110</v>
      </c>
      <c r="D373">
        <v>3</v>
      </c>
      <c r="E373" s="16">
        <v>0.89</v>
      </c>
      <c r="F373">
        <v>3.5</v>
      </c>
      <c r="G373">
        <v>3</v>
      </c>
      <c r="H373">
        <v>9.2200000000000006</v>
      </c>
      <c r="I373">
        <v>1</v>
      </c>
      <c r="J373" s="16">
        <v>0.89</v>
      </c>
    </row>
    <row r="374" spans="1:10">
      <c r="A374">
        <v>373</v>
      </c>
      <c r="B374">
        <v>336</v>
      </c>
      <c r="C374">
        <v>119</v>
      </c>
      <c r="D374">
        <v>4</v>
      </c>
      <c r="E374" s="16">
        <v>0.95</v>
      </c>
      <c r="F374">
        <v>4.5</v>
      </c>
      <c r="G374">
        <v>4</v>
      </c>
      <c r="H374">
        <v>9.6199999999999992</v>
      </c>
      <c r="I374">
        <v>1</v>
      </c>
      <c r="J374" s="16">
        <v>0.95</v>
      </c>
    </row>
    <row r="375" spans="1:10">
      <c r="A375">
        <v>374</v>
      </c>
      <c r="B375">
        <v>321</v>
      </c>
      <c r="C375">
        <v>109</v>
      </c>
      <c r="D375">
        <v>3</v>
      </c>
      <c r="E375" s="16">
        <v>0.79</v>
      </c>
      <c r="F375">
        <v>3</v>
      </c>
      <c r="G375">
        <v>3</v>
      </c>
      <c r="H375">
        <v>8.5399999999999991</v>
      </c>
      <c r="I375">
        <v>1</v>
      </c>
      <c r="J375" s="16">
        <v>0.79</v>
      </c>
    </row>
    <row r="376" spans="1:10">
      <c r="A376">
        <v>375</v>
      </c>
      <c r="B376">
        <v>315</v>
      </c>
      <c r="C376">
        <v>105</v>
      </c>
      <c r="D376">
        <v>2</v>
      </c>
      <c r="E376" s="16">
        <v>0.39</v>
      </c>
      <c r="F376">
        <v>2</v>
      </c>
      <c r="G376">
        <v>2.5</v>
      </c>
      <c r="H376">
        <v>7.65</v>
      </c>
      <c r="I376">
        <v>0</v>
      </c>
      <c r="J376" s="16">
        <v>0.39</v>
      </c>
    </row>
    <row r="377" spans="1:10">
      <c r="A377">
        <v>376</v>
      </c>
      <c r="B377">
        <v>304</v>
      </c>
      <c r="C377">
        <v>101</v>
      </c>
      <c r="D377">
        <v>2</v>
      </c>
      <c r="E377" s="16">
        <v>0.38</v>
      </c>
      <c r="F377">
        <v>2</v>
      </c>
      <c r="G377">
        <v>2.5</v>
      </c>
      <c r="H377">
        <v>7.66</v>
      </c>
      <c r="I377">
        <v>0</v>
      </c>
      <c r="J377" s="16">
        <v>0.38</v>
      </c>
    </row>
    <row r="378" spans="1:10">
      <c r="A378">
        <v>377</v>
      </c>
      <c r="B378">
        <v>297</v>
      </c>
      <c r="C378">
        <v>96</v>
      </c>
      <c r="D378">
        <v>2</v>
      </c>
      <c r="E378" s="16">
        <v>0.34</v>
      </c>
      <c r="F378">
        <v>2.5</v>
      </c>
      <c r="G378">
        <v>2</v>
      </c>
      <c r="H378">
        <v>7.43</v>
      </c>
      <c r="I378">
        <v>0</v>
      </c>
      <c r="J378" s="16">
        <v>0.34</v>
      </c>
    </row>
    <row r="379" spans="1:10">
      <c r="A379">
        <v>378</v>
      </c>
      <c r="B379">
        <v>290</v>
      </c>
      <c r="C379">
        <v>100</v>
      </c>
      <c r="D379">
        <v>1</v>
      </c>
      <c r="E379" s="16">
        <v>0.47</v>
      </c>
      <c r="F379">
        <v>1.5</v>
      </c>
      <c r="G379">
        <v>2</v>
      </c>
      <c r="H379">
        <v>7.56</v>
      </c>
      <c r="I379">
        <v>0</v>
      </c>
      <c r="J379" s="16">
        <v>0.47</v>
      </c>
    </row>
    <row r="380" spans="1:10">
      <c r="A380">
        <v>379</v>
      </c>
      <c r="B380">
        <v>303</v>
      </c>
      <c r="C380">
        <v>98</v>
      </c>
      <c r="D380">
        <v>1</v>
      </c>
      <c r="E380" s="16">
        <v>0.56000000000000005</v>
      </c>
      <c r="F380">
        <v>2</v>
      </c>
      <c r="G380">
        <v>2.5</v>
      </c>
      <c r="H380">
        <v>7.65</v>
      </c>
      <c r="I380">
        <v>0</v>
      </c>
      <c r="J380" s="16">
        <v>0.56000000000000005</v>
      </c>
    </row>
    <row r="381" spans="1:10">
      <c r="A381">
        <v>380</v>
      </c>
      <c r="B381">
        <v>311</v>
      </c>
      <c r="C381">
        <v>99</v>
      </c>
      <c r="D381">
        <v>1</v>
      </c>
      <c r="E381" s="16">
        <v>0.71</v>
      </c>
      <c r="F381">
        <v>2.5</v>
      </c>
      <c r="G381">
        <v>3</v>
      </c>
      <c r="H381">
        <v>8.43</v>
      </c>
      <c r="I381">
        <v>1</v>
      </c>
      <c r="J381" s="16">
        <v>0.71</v>
      </c>
    </row>
    <row r="382" spans="1:10">
      <c r="A382">
        <v>381</v>
      </c>
      <c r="B382">
        <v>322</v>
      </c>
      <c r="C382">
        <v>104</v>
      </c>
      <c r="D382">
        <v>3</v>
      </c>
      <c r="E382" s="16">
        <v>0.78</v>
      </c>
      <c r="F382">
        <v>3.5</v>
      </c>
      <c r="G382">
        <v>4</v>
      </c>
      <c r="H382">
        <v>8.84</v>
      </c>
      <c r="I382">
        <v>1</v>
      </c>
      <c r="J382" s="16">
        <v>0.78</v>
      </c>
    </row>
    <row r="383" spans="1:10">
      <c r="A383">
        <v>382</v>
      </c>
      <c r="B383">
        <v>319</v>
      </c>
      <c r="C383">
        <v>105</v>
      </c>
      <c r="D383">
        <v>3</v>
      </c>
      <c r="E383" s="16">
        <v>0.73</v>
      </c>
      <c r="F383">
        <v>3</v>
      </c>
      <c r="G383">
        <v>3.5</v>
      </c>
      <c r="H383">
        <v>8.67</v>
      </c>
      <c r="I383">
        <v>1</v>
      </c>
      <c r="J383" s="16">
        <v>0.73</v>
      </c>
    </row>
    <row r="384" spans="1:10">
      <c r="A384">
        <v>383</v>
      </c>
      <c r="B384">
        <v>324</v>
      </c>
      <c r="C384">
        <v>110</v>
      </c>
      <c r="D384">
        <v>4</v>
      </c>
      <c r="E384" s="16">
        <v>0.82</v>
      </c>
      <c r="F384">
        <v>4.5</v>
      </c>
      <c r="G384">
        <v>4</v>
      </c>
      <c r="H384">
        <v>9.15</v>
      </c>
      <c r="I384">
        <v>1</v>
      </c>
      <c r="J384" s="16">
        <v>0.82</v>
      </c>
    </row>
    <row r="385" spans="1:10">
      <c r="A385">
        <v>384</v>
      </c>
      <c r="B385">
        <v>300</v>
      </c>
      <c r="C385">
        <v>100</v>
      </c>
      <c r="D385">
        <v>3</v>
      </c>
      <c r="E385" s="16">
        <v>0.62</v>
      </c>
      <c r="F385">
        <v>3</v>
      </c>
      <c r="G385">
        <v>3.5</v>
      </c>
      <c r="H385">
        <v>8.26</v>
      </c>
      <c r="I385">
        <v>0</v>
      </c>
      <c r="J385" s="16">
        <v>0.62</v>
      </c>
    </row>
    <row r="386" spans="1:10">
      <c r="A386">
        <v>385</v>
      </c>
      <c r="B386">
        <v>340</v>
      </c>
      <c r="C386">
        <v>113</v>
      </c>
      <c r="D386">
        <v>4</v>
      </c>
      <c r="E386" s="16">
        <v>0.96</v>
      </c>
      <c r="F386">
        <v>5</v>
      </c>
      <c r="G386">
        <v>5</v>
      </c>
      <c r="H386">
        <v>9.74</v>
      </c>
      <c r="I386">
        <v>1</v>
      </c>
      <c r="J386" s="16">
        <v>0.96</v>
      </c>
    </row>
    <row r="387" spans="1:10">
      <c r="A387">
        <v>386</v>
      </c>
      <c r="B387">
        <v>335</v>
      </c>
      <c r="C387">
        <v>117</v>
      </c>
      <c r="D387">
        <v>5</v>
      </c>
      <c r="E387" s="16">
        <v>0.96</v>
      </c>
      <c r="F387">
        <v>5</v>
      </c>
      <c r="G387">
        <v>5</v>
      </c>
      <c r="H387">
        <v>9.82</v>
      </c>
      <c r="I387">
        <v>1</v>
      </c>
      <c r="J387" s="16">
        <v>0.96</v>
      </c>
    </row>
    <row r="388" spans="1:10">
      <c r="A388">
        <v>387</v>
      </c>
      <c r="B388">
        <v>302</v>
      </c>
      <c r="C388">
        <v>101</v>
      </c>
      <c r="D388">
        <v>2</v>
      </c>
      <c r="E388" s="16">
        <v>0.46</v>
      </c>
      <c r="F388">
        <v>2.5</v>
      </c>
      <c r="G388">
        <v>3.5</v>
      </c>
      <c r="H388">
        <v>7.96</v>
      </c>
      <c r="I388">
        <v>0</v>
      </c>
      <c r="J388" s="16">
        <v>0.46</v>
      </c>
    </row>
    <row r="389" spans="1:10">
      <c r="A389">
        <v>388</v>
      </c>
      <c r="B389">
        <v>307</v>
      </c>
      <c r="C389">
        <v>105</v>
      </c>
      <c r="D389">
        <v>2</v>
      </c>
      <c r="E389" s="16">
        <v>0.53</v>
      </c>
      <c r="F389">
        <v>2</v>
      </c>
      <c r="G389">
        <v>3.5</v>
      </c>
      <c r="H389">
        <v>8.1</v>
      </c>
      <c r="I389">
        <v>0</v>
      </c>
      <c r="J389" s="16">
        <v>0.53</v>
      </c>
    </row>
    <row r="390" spans="1:10">
      <c r="A390">
        <v>389</v>
      </c>
      <c r="B390">
        <v>296</v>
      </c>
      <c r="C390">
        <v>97</v>
      </c>
      <c r="D390">
        <v>2</v>
      </c>
      <c r="E390" s="16">
        <v>0.49</v>
      </c>
      <c r="F390">
        <v>1.5</v>
      </c>
      <c r="G390">
        <v>2</v>
      </c>
      <c r="H390">
        <v>7.8</v>
      </c>
      <c r="I390">
        <v>0</v>
      </c>
      <c r="J390" s="16">
        <v>0.49</v>
      </c>
    </row>
    <row r="391" spans="1:10">
      <c r="A391">
        <v>390</v>
      </c>
      <c r="B391">
        <v>320</v>
      </c>
      <c r="C391">
        <v>108</v>
      </c>
      <c r="D391">
        <v>3</v>
      </c>
      <c r="E391" s="16">
        <v>0.76</v>
      </c>
      <c r="F391">
        <v>3.5</v>
      </c>
      <c r="G391">
        <v>4</v>
      </c>
      <c r="H391">
        <v>8.44</v>
      </c>
      <c r="I391">
        <v>1</v>
      </c>
      <c r="J391" s="16">
        <v>0.76</v>
      </c>
    </row>
    <row r="392" spans="1:10">
      <c r="A392">
        <v>391</v>
      </c>
      <c r="B392">
        <v>314</v>
      </c>
      <c r="C392">
        <v>102</v>
      </c>
      <c r="D392">
        <v>2</v>
      </c>
      <c r="E392" s="16">
        <v>0.64</v>
      </c>
      <c r="F392">
        <v>2</v>
      </c>
      <c r="G392">
        <v>2.5</v>
      </c>
      <c r="H392">
        <v>8.24</v>
      </c>
      <c r="I392">
        <v>0</v>
      </c>
      <c r="J392" s="16">
        <v>0.64</v>
      </c>
    </row>
    <row r="393" spans="1:10">
      <c r="A393">
        <v>392</v>
      </c>
      <c r="B393">
        <v>318</v>
      </c>
      <c r="C393">
        <v>106</v>
      </c>
      <c r="D393">
        <v>3</v>
      </c>
      <c r="E393" s="16">
        <v>0.71</v>
      </c>
      <c r="F393">
        <v>2</v>
      </c>
      <c r="G393">
        <v>3</v>
      </c>
      <c r="H393">
        <v>8.65</v>
      </c>
      <c r="I393">
        <v>0</v>
      </c>
      <c r="J393" s="16">
        <v>0.71</v>
      </c>
    </row>
    <row r="394" spans="1:10">
      <c r="A394">
        <v>393</v>
      </c>
      <c r="B394">
        <v>326</v>
      </c>
      <c r="C394">
        <v>112</v>
      </c>
      <c r="D394">
        <v>4</v>
      </c>
      <c r="E394" s="16">
        <v>0.84</v>
      </c>
      <c r="F394">
        <v>4</v>
      </c>
      <c r="G394">
        <v>3.5</v>
      </c>
      <c r="H394">
        <v>9.1199999999999992</v>
      </c>
      <c r="I394">
        <v>1</v>
      </c>
      <c r="J394" s="16">
        <v>0.84</v>
      </c>
    </row>
    <row r="395" spans="1:10">
      <c r="A395">
        <v>394</v>
      </c>
      <c r="B395">
        <v>317</v>
      </c>
      <c r="C395">
        <v>104</v>
      </c>
      <c r="D395">
        <v>2</v>
      </c>
      <c r="E395" s="16">
        <v>0.77</v>
      </c>
      <c r="F395">
        <v>3</v>
      </c>
      <c r="G395">
        <v>3</v>
      </c>
      <c r="H395">
        <v>8.76</v>
      </c>
      <c r="I395">
        <v>0</v>
      </c>
      <c r="J395" s="16">
        <v>0.77</v>
      </c>
    </row>
    <row r="396" spans="1:10">
      <c r="A396">
        <v>395</v>
      </c>
      <c r="B396">
        <v>329</v>
      </c>
      <c r="C396">
        <v>111</v>
      </c>
      <c r="D396">
        <v>4</v>
      </c>
      <c r="E396" s="16">
        <v>0.89</v>
      </c>
      <c r="F396">
        <v>4.5</v>
      </c>
      <c r="G396">
        <v>4</v>
      </c>
      <c r="H396">
        <v>9.23</v>
      </c>
      <c r="I396">
        <v>1</v>
      </c>
      <c r="J396" s="16">
        <v>0.89</v>
      </c>
    </row>
    <row r="397" spans="1:10">
      <c r="A397">
        <v>396</v>
      </c>
      <c r="B397">
        <v>324</v>
      </c>
      <c r="C397">
        <v>110</v>
      </c>
      <c r="D397">
        <v>3</v>
      </c>
      <c r="E397" s="16">
        <v>0.82</v>
      </c>
      <c r="F397">
        <v>3.5</v>
      </c>
      <c r="G397">
        <v>3.5</v>
      </c>
      <c r="H397">
        <v>9.0399999999999991</v>
      </c>
      <c r="I397">
        <v>1</v>
      </c>
      <c r="J397" s="16">
        <v>0.82</v>
      </c>
    </row>
    <row r="398" spans="1:10">
      <c r="A398">
        <v>397</v>
      </c>
      <c r="B398">
        <v>325</v>
      </c>
      <c r="C398">
        <v>107</v>
      </c>
      <c r="D398">
        <v>3</v>
      </c>
      <c r="E398" s="16">
        <v>0.84</v>
      </c>
      <c r="F398">
        <v>3</v>
      </c>
      <c r="G398">
        <v>3.5</v>
      </c>
      <c r="H398">
        <v>9.11</v>
      </c>
      <c r="I398">
        <v>1</v>
      </c>
      <c r="J398" s="16">
        <v>0.84</v>
      </c>
    </row>
    <row r="399" spans="1:10">
      <c r="A399">
        <v>398</v>
      </c>
      <c r="B399">
        <v>330</v>
      </c>
      <c r="C399">
        <v>116</v>
      </c>
      <c r="D399">
        <v>4</v>
      </c>
      <c r="E399" s="16">
        <v>0.91</v>
      </c>
      <c r="F399">
        <v>5</v>
      </c>
      <c r="G399">
        <v>4.5</v>
      </c>
      <c r="H399">
        <v>9.4499999999999993</v>
      </c>
      <c r="I399">
        <v>1</v>
      </c>
      <c r="J399" s="16">
        <v>0.91</v>
      </c>
    </row>
    <row r="400" spans="1:10">
      <c r="A400">
        <v>399</v>
      </c>
      <c r="B400">
        <v>312</v>
      </c>
      <c r="C400">
        <v>103</v>
      </c>
      <c r="D400">
        <v>3</v>
      </c>
      <c r="E400" s="16">
        <v>0.67</v>
      </c>
      <c r="F400">
        <v>3.5</v>
      </c>
      <c r="G400">
        <v>4</v>
      </c>
      <c r="H400">
        <v>8.7799999999999994</v>
      </c>
      <c r="I400">
        <v>0</v>
      </c>
      <c r="J400" s="16">
        <v>0.67</v>
      </c>
    </row>
    <row r="401" spans="1:10">
      <c r="A401">
        <v>400</v>
      </c>
      <c r="B401">
        <v>333</v>
      </c>
      <c r="C401">
        <v>117</v>
      </c>
      <c r="D401">
        <v>4</v>
      </c>
      <c r="E401" s="16">
        <v>0.95</v>
      </c>
      <c r="F401">
        <v>5</v>
      </c>
      <c r="G401">
        <v>4</v>
      </c>
      <c r="H401">
        <v>9.66</v>
      </c>
      <c r="I401">
        <v>1</v>
      </c>
      <c r="J401" s="16">
        <v>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B6" sqref="B6"/>
    </sheetView>
  </sheetViews>
  <sheetFormatPr baseColWidth="10" defaultColWidth="10.6640625" defaultRowHeight="16"/>
  <cols>
    <col min="1" max="1" width="14.83203125" bestFit="1" customWidth="1"/>
    <col min="2" max="2" width="20.33203125" bestFit="1" customWidth="1"/>
    <col min="3" max="3" width="18.6640625" bestFit="1" customWidth="1"/>
    <col min="4" max="4" width="13.5" bestFit="1" customWidth="1"/>
    <col min="5" max="5" width="14" bestFit="1" customWidth="1"/>
    <col min="6" max="6" width="14.83203125" bestFit="1" customWidth="1"/>
    <col min="7" max="7" width="17.6640625" bestFit="1" customWidth="1"/>
    <col min="8" max="8" width="21" bestFit="1" customWidth="1"/>
  </cols>
  <sheetData>
    <row r="1" spans="1:7">
      <c r="A1" s="1" t="s">
        <v>3</v>
      </c>
      <c r="B1" t="s">
        <v>11</v>
      </c>
    </row>
    <row r="3" spans="1:7">
      <c r="A3" s="1" t="s">
        <v>9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>
      <c r="A4" s="7">
        <v>0.97</v>
      </c>
      <c r="B4" s="5">
        <v>119.75</v>
      </c>
      <c r="C4" s="5">
        <v>337.5</v>
      </c>
      <c r="D4" s="5">
        <v>4.25</v>
      </c>
      <c r="E4" s="5">
        <v>4.25</v>
      </c>
      <c r="F4" s="5">
        <v>9.875</v>
      </c>
      <c r="G4" s="5">
        <v>1</v>
      </c>
    </row>
    <row r="5" spans="1:7">
      <c r="A5" s="7">
        <v>0.96</v>
      </c>
      <c r="B5" s="5">
        <v>115.85714285714286</v>
      </c>
      <c r="C5" s="5">
        <v>337.42857142857144</v>
      </c>
      <c r="D5" s="5">
        <v>4.7142857142857144</v>
      </c>
      <c r="E5" s="5">
        <v>4.6428571428571432</v>
      </c>
      <c r="F5" s="5">
        <v>9.7371428571428567</v>
      </c>
      <c r="G5" s="5">
        <v>1</v>
      </c>
    </row>
    <row r="6" spans="1:7">
      <c r="A6" s="7">
        <v>0.95</v>
      </c>
      <c r="B6" s="5">
        <v>118.75</v>
      </c>
      <c r="C6" s="5">
        <v>335.25</v>
      </c>
      <c r="D6" s="5">
        <v>4.875</v>
      </c>
      <c r="E6" s="5">
        <v>4.375</v>
      </c>
      <c r="F6" s="5">
        <v>9.66</v>
      </c>
      <c r="G6" s="5">
        <v>1</v>
      </c>
    </row>
    <row r="7" spans="1:7">
      <c r="A7" s="7">
        <v>0.94</v>
      </c>
      <c r="B7" s="5">
        <v>116.5</v>
      </c>
      <c r="C7" s="5">
        <v>334.25</v>
      </c>
      <c r="D7" s="5">
        <v>4.708333333333333</v>
      </c>
      <c r="E7" s="5">
        <v>4.833333333333333</v>
      </c>
      <c r="F7" s="5">
        <v>9.5325000000000006</v>
      </c>
      <c r="G7" s="5">
        <v>1</v>
      </c>
    </row>
    <row r="8" spans="1:7">
      <c r="A8" s="7">
        <v>0.93</v>
      </c>
      <c r="B8" s="5">
        <v>115.22222222222223</v>
      </c>
      <c r="C8" s="5">
        <v>331.33333333333331</v>
      </c>
      <c r="D8" s="5">
        <v>4.5</v>
      </c>
      <c r="E8" s="5">
        <v>4.166666666666667</v>
      </c>
      <c r="F8" s="5">
        <v>9.4333333333333336</v>
      </c>
      <c r="G8" s="5">
        <v>1</v>
      </c>
    </row>
    <row r="9" spans="1:7">
      <c r="A9" s="7">
        <v>0.92</v>
      </c>
      <c r="B9" s="5">
        <v>115.66666666666667</v>
      </c>
      <c r="C9" s="5">
        <v>329.83333333333331</v>
      </c>
      <c r="D9" s="5">
        <v>4.5</v>
      </c>
      <c r="E9" s="5">
        <v>4.333333333333333</v>
      </c>
      <c r="F9" s="5">
        <v>9.3683333333333323</v>
      </c>
      <c r="G9" s="5">
        <v>1</v>
      </c>
    </row>
    <row r="10" spans="1:7">
      <c r="A10" s="7">
        <v>0.91</v>
      </c>
      <c r="B10" s="5">
        <v>114.85714285714286</v>
      </c>
      <c r="C10" s="5">
        <v>331.71428571428572</v>
      </c>
      <c r="D10" s="5">
        <v>4.2857142857142856</v>
      </c>
      <c r="E10" s="5">
        <v>4.4285714285714288</v>
      </c>
      <c r="F10" s="5">
        <v>9.3585714285714285</v>
      </c>
      <c r="G10" s="5">
        <v>1</v>
      </c>
    </row>
    <row r="11" spans="1:7">
      <c r="A11" s="7">
        <v>0.9</v>
      </c>
      <c r="B11" s="5">
        <v>116.125</v>
      </c>
      <c r="C11" s="5">
        <v>331</v>
      </c>
      <c r="D11" s="5">
        <v>4.5625</v>
      </c>
      <c r="E11" s="5">
        <v>4.0625</v>
      </c>
      <c r="F11" s="5">
        <v>9.3049999999999997</v>
      </c>
      <c r="G11" s="5">
        <v>1</v>
      </c>
    </row>
    <row r="12" spans="1:7">
      <c r="A12" s="7">
        <v>0.89</v>
      </c>
      <c r="B12" s="5">
        <v>113.66666666666667</v>
      </c>
      <c r="C12" s="5">
        <v>329.11111111111109</v>
      </c>
      <c r="D12" s="5">
        <v>4.333333333333333</v>
      </c>
      <c r="E12" s="5">
        <v>4.166666666666667</v>
      </c>
      <c r="F12" s="5">
        <v>9.2633333333333336</v>
      </c>
      <c r="G12" s="5">
        <v>0.88888888888888884</v>
      </c>
    </row>
    <row r="13" spans="1:7">
      <c r="A13" s="7">
        <v>0.88</v>
      </c>
      <c r="B13" s="5">
        <v>110.75</v>
      </c>
      <c r="C13" s="5">
        <v>323</v>
      </c>
      <c r="D13" s="5">
        <v>4.875</v>
      </c>
      <c r="E13" s="5">
        <v>4.5</v>
      </c>
      <c r="F13" s="5">
        <v>9.1524999999999999</v>
      </c>
      <c r="G13" s="5">
        <v>1</v>
      </c>
    </row>
    <row r="14" spans="1:7">
      <c r="A14" s="7">
        <v>0.87</v>
      </c>
      <c r="B14" s="5">
        <v>111.4</v>
      </c>
      <c r="C14" s="5">
        <v>326.39999999999998</v>
      </c>
      <c r="D14" s="5">
        <v>4.4000000000000004</v>
      </c>
      <c r="E14" s="5">
        <v>4.2</v>
      </c>
      <c r="F14" s="5">
        <v>9.072000000000001</v>
      </c>
      <c r="G14" s="5">
        <v>0.8</v>
      </c>
    </row>
    <row r="15" spans="1:7">
      <c r="A15" s="7">
        <v>0.86</v>
      </c>
      <c r="B15" s="5">
        <v>114.75</v>
      </c>
      <c r="C15" s="5">
        <v>325.5</v>
      </c>
      <c r="D15" s="5">
        <v>4.3125</v>
      </c>
      <c r="E15" s="5">
        <v>4.4375</v>
      </c>
      <c r="F15" s="5">
        <v>9.1074999999999999</v>
      </c>
      <c r="G15" s="5">
        <v>0.875</v>
      </c>
    </row>
    <row r="16" spans="1:7">
      <c r="A16" s="7">
        <v>0.85</v>
      </c>
      <c r="B16" s="5">
        <v>111.5</v>
      </c>
      <c r="C16" s="5">
        <v>322</v>
      </c>
      <c r="D16" s="5">
        <v>4.083333333333333</v>
      </c>
      <c r="E16" s="5">
        <v>4.166666666666667</v>
      </c>
      <c r="F16" s="5">
        <v>9.0416666666666661</v>
      </c>
      <c r="G16" s="5">
        <v>0.83333333333333337</v>
      </c>
    </row>
    <row r="17" spans="1:7">
      <c r="A17" s="7">
        <v>0.84</v>
      </c>
      <c r="B17" s="5">
        <v>109.44444444444444</v>
      </c>
      <c r="C17" s="5">
        <v>324</v>
      </c>
      <c r="D17" s="5">
        <v>3.7777777777777777</v>
      </c>
      <c r="E17" s="5">
        <v>3.5555555555555554</v>
      </c>
      <c r="F17" s="5">
        <v>9.0388888888888879</v>
      </c>
      <c r="G17" s="5">
        <v>1</v>
      </c>
    </row>
    <row r="18" spans="1:7">
      <c r="A18" s="7">
        <v>0.83</v>
      </c>
      <c r="B18" s="5">
        <v>112.66666666666667</v>
      </c>
      <c r="C18" s="5">
        <v>326</v>
      </c>
      <c r="D18" s="5">
        <v>3.8333333333333335</v>
      </c>
      <c r="E18" s="5">
        <v>4.166666666666667</v>
      </c>
      <c r="F18" s="5">
        <v>9.1199999999999992</v>
      </c>
      <c r="G18" s="5">
        <v>0.66666666666666663</v>
      </c>
    </row>
    <row r="19" spans="1:7">
      <c r="A19" s="7">
        <v>0.82</v>
      </c>
      <c r="B19" s="5">
        <v>109.25</v>
      </c>
      <c r="C19" s="5">
        <v>321</v>
      </c>
      <c r="D19" s="5">
        <v>3.9375</v>
      </c>
      <c r="E19" s="5">
        <v>4</v>
      </c>
      <c r="F19" s="5">
        <v>9.0024999999999995</v>
      </c>
      <c r="G19" s="5">
        <v>0.75</v>
      </c>
    </row>
    <row r="20" spans="1:7">
      <c r="A20" s="7">
        <v>0.81</v>
      </c>
      <c r="B20" s="5">
        <v>109.75</v>
      </c>
      <c r="C20" s="5">
        <v>322.875</v>
      </c>
      <c r="D20" s="5">
        <v>3.4375</v>
      </c>
      <c r="E20" s="5">
        <v>3.25</v>
      </c>
      <c r="F20" s="5">
        <v>8.8049999999999997</v>
      </c>
      <c r="G20" s="5">
        <v>0.875</v>
      </c>
    </row>
    <row r="21" spans="1:7">
      <c r="A21" s="7">
        <v>0.8</v>
      </c>
      <c r="B21" s="5">
        <v>111.54545454545455</v>
      </c>
      <c r="C21" s="5">
        <v>324</v>
      </c>
      <c r="D21" s="5">
        <v>3.5454545454545454</v>
      </c>
      <c r="E21" s="5">
        <v>3.4090909090909092</v>
      </c>
      <c r="F21" s="5">
        <v>8.8727272727272712</v>
      </c>
      <c r="G21" s="5">
        <v>0.90909090909090906</v>
      </c>
    </row>
    <row r="22" spans="1:7">
      <c r="A22" s="7">
        <v>0.79</v>
      </c>
      <c r="B22" s="5">
        <v>109.33333333333333</v>
      </c>
      <c r="C22" s="5">
        <v>320.58333333333331</v>
      </c>
      <c r="D22" s="5">
        <v>3.625</v>
      </c>
      <c r="E22" s="5">
        <v>3.625</v>
      </c>
      <c r="F22" s="5">
        <v>8.7558333333333334</v>
      </c>
      <c r="G22" s="5">
        <v>0.66666666666666663</v>
      </c>
    </row>
    <row r="23" spans="1:7">
      <c r="A23" s="7">
        <v>0.78</v>
      </c>
      <c r="B23" s="5">
        <v>109.41666666666667</v>
      </c>
      <c r="C23" s="5">
        <v>321.83333333333331</v>
      </c>
      <c r="D23" s="5">
        <v>3.7083333333333335</v>
      </c>
      <c r="E23" s="5">
        <v>3.75</v>
      </c>
      <c r="F23" s="5">
        <v>8.7849999999999984</v>
      </c>
      <c r="G23" s="5">
        <v>0.83333333333333337</v>
      </c>
    </row>
    <row r="24" spans="1:7">
      <c r="A24" s="7">
        <v>0.77</v>
      </c>
      <c r="B24" s="5">
        <v>106.25</v>
      </c>
      <c r="C24" s="5">
        <v>314.5</v>
      </c>
      <c r="D24" s="5">
        <v>3.875</v>
      </c>
      <c r="E24" s="5">
        <v>3.9375</v>
      </c>
      <c r="F24" s="5">
        <v>8.7112499999999997</v>
      </c>
      <c r="G24" s="5">
        <v>0.375</v>
      </c>
    </row>
    <row r="25" spans="1:7">
      <c r="A25" s="7">
        <v>0.76</v>
      </c>
      <c r="B25" s="5">
        <v>105.66666666666667</v>
      </c>
      <c r="C25" s="5">
        <v>317.58333333333331</v>
      </c>
      <c r="D25" s="5">
        <v>3.875</v>
      </c>
      <c r="E25" s="5">
        <v>3.8333333333333335</v>
      </c>
      <c r="F25" s="5">
        <v>8.6724999999999994</v>
      </c>
      <c r="G25" s="5">
        <v>0.41666666666666669</v>
      </c>
    </row>
    <row r="26" spans="1:7">
      <c r="A26" s="7">
        <v>0.75</v>
      </c>
      <c r="B26" s="5">
        <v>107.875</v>
      </c>
      <c r="C26" s="5">
        <v>316</v>
      </c>
      <c r="D26" s="5">
        <v>3.25</v>
      </c>
      <c r="E26" s="5">
        <v>3.25</v>
      </c>
      <c r="F26" s="5">
        <v>8.4962499999999999</v>
      </c>
      <c r="G26" s="5">
        <v>0.625</v>
      </c>
    </row>
    <row r="27" spans="1:7">
      <c r="A27" s="7">
        <v>0.74</v>
      </c>
      <c r="B27" s="5">
        <v>106.90909090909091</v>
      </c>
      <c r="C27" s="5">
        <v>320</v>
      </c>
      <c r="D27" s="5">
        <v>3.4545454545454546</v>
      </c>
      <c r="E27" s="5">
        <v>3.5</v>
      </c>
      <c r="F27" s="5">
        <v>8.5872727272727278</v>
      </c>
      <c r="G27" s="5">
        <v>0.81818181818181823</v>
      </c>
    </row>
    <row r="28" spans="1:7">
      <c r="A28" s="7">
        <v>0.73</v>
      </c>
      <c r="B28" s="5">
        <v>105.46153846153847</v>
      </c>
      <c r="C28" s="5">
        <v>315.15384615384613</v>
      </c>
      <c r="D28" s="5">
        <v>3.2692307692307692</v>
      </c>
      <c r="E28" s="5">
        <v>3.3461538461538463</v>
      </c>
      <c r="F28" s="5">
        <v>8.4184615384615391</v>
      </c>
      <c r="G28" s="5">
        <v>0.61538461538461542</v>
      </c>
    </row>
    <row r="29" spans="1:7">
      <c r="A29" s="7">
        <v>0.72</v>
      </c>
      <c r="B29" s="5">
        <v>107.46666666666667</v>
      </c>
      <c r="C29" s="5">
        <v>315.60000000000002</v>
      </c>
      <c r="D29" s="5">
        <v>3.0333333333333332</v>
      </c>
      <c r="E29" s="5">
        <v>3.3</v>
      </c>
      <c r="F29" s="5">
        <v>8.3953333333333351</v>
      </c>
      <c r="G29" s="5">
        <v>0.33333333333333331</v>
      </c>
    </row>
    <row r="30" spans="1:7">
      <c r="A30" s="7">
        <v>0.71</v>
      </c>
      <c r="B30" s="5">
        <v>105.1875</v>
      </c>
      <c r="C30" s="5">
        <v>313.25</v>
      </c>
      <c r="D30" s="5">
        <v>2.875</v>
      </c>
      <c r="E30" s="5">
        <v>3.3125</v>
      </c>
      <c r="F30" s="5">
        <v>8.4862500000000018</v>
      </c>
      <c r="G30" s="5">
        <v>0.375</v>
      </c>
    </row>
    <row r="31" spans="1:7">
      <c r="A31" s="7">
        <v>0.7</v>
      </c>
      <c r="B31" s="5">
        <v>106.75</v>
      </c>
      <c r="C31" s="5">
        <v>316.41666666666669</v>
      </c>
      <c r="D31" s="5">
        <v>2.8333333333333335</v>
      </c>
      <c r="E31" s="5">
        <v>2.9583333333333335</v>
      </c>
      <c r="F31" s="5">
        <v>8.442499999999999</v>
      </c>
      <c r="G31" s="5">
        <v>0.25</v>
      </c>
    </row>
    <row r="32" spans="1:7">
      <c r="A32" s="7">
        <v>0.69</v>
      </c>
      <c r="B32" s="5">
        <v>106.14285714285714</v>
      </c>
      <c r="C32" s="5">
        <v>308.57142857142856</v>
      </c>
      <c r="D32" s="5">
        <v>3.2142857142857144</v>
      </c>
      <c r="E32" s="5">
        <v>3.4285714285714284</v>
      </c>
      <c r="F32" s="5">
        <v>8.4314285714285706</v>
      </c>
      <c r="G32" s="5">
        <v>0.2857142857142857</v>
      </c>
    </row>
    <row r="33" spans="1:7">
      <c r="A33" s="7">
        <v>0.68</v>
      </c>
      <c r="B33" s="5">
        <v>102.9</v>
      </c>
      <c r="C33" s="5">
        <v>308.8</v>
      </c>
      <c r="D33" s="5">
        <v>3.5</v>
      </c>
      <c r="E33" s="5">
        <v>3.6</v>
      </c>
      <c r="F33" s="5">
        <v>8.3460000000000001</v>
      </c>
      <c r="G33" s="5">
        <v>0.5</v>
      </c>
    </row>
    <row r="34" spans="1:7">
      <c r="A34" s="7">
        <v>0.67</v>
      </c>
      <c r="B34" s="5">
        <v>103</v>
      </c>
      <c r="C34" s="5">
        <v>308</v>
      </c>
      <c r="D34" s="5">
        <v>3</v>
      </c>
      <c r="E34" s="5">
        <v>3.0714285714285716</v>
      </c>
      <c r="F34" s="5">
        <v>8.3771428571428572</v>
      </c>
      <c r="G34" s="5">
        <v>0.14285714285714285</v>
      </c>
    </row>
    <row r="35" spans="1:7">
      <c r="A35" s="7">
        <v>0.66</v>
      </c>
      <c r="B35" s="5">
        <v>105.42857142857143</v>
      </c>
      <c r="C35" s="5">
        <v>312.28571428571428</v>
      </c>
      <c r="D35" s="5">
        <v>3.4285714285714284</v>
      </c>
      <c r="E35" s="5">
        <v>3.5714285714285716</v>
      </c>
      <c r="F35" s="5">
        <v>8.4885714285714275</v>
      </c>
      <c r="G35" s="5">
        <v>0.2857142857142857</v>
      </c>
    </row>
    <row r="36" spans="1:7">
      <c r="A36" s="7">
        <v>0.65</v>
      </c>
      <c r="B36" s="5">
        <v>102.55555555555556</v>
      </c>
      <c r="C36" s="5">
        <v>311.33333333333331</v>
      </c>
      <c r="D36" s="5">
        <v>2.7777777777777777</v>
      </c>
      <c r="E36" s="5">
        <v>3.0555555555555554</v>
      </c>
      <c r="F36" s="5">
        <v>8.1722222222222207</v>
      </c>
      <c r="G36" s="5">
        <v>0.33333333333333331</v>
      </c>
    </row>
    <row r="37" spans="1:7">
      <c r="A37" s="7">
        <v>0.64</v>
      </c>
      <c r="B37" s="5">
        <v>103</v>
      </c>
      <c r="C37" s="5">
        <v>308.70588235294116</v>
      </c>
      <c r="D37" s="5">
        <v>2.9117647058823528</v>
      </c>
      <c r="E37" s="5">
        <v>3.1176470588235294</v>
      </c>
      <c r="F37" s="5">
        <v>8.1041176470588248</v>
      </c>
      <c r="G37" s="5">
        <v>0.35294117647058826</v>
      </c>
    </row>
    <row r="38" spans="1:7">
      <c r="A38" s="7">
        <v>0.63</v>
      </c>
      <c r="B38" s="5">
        <v>104.66666666666667</v>
      </c>
      <c r="C38" s="5">
        <v>308.66666666666669</v>
      </c>
      <c r="D38" s="5">
        <v>3.1666666666666665</v>
      </c>
      <c r="E38" s="5">
        <v>3.0833333333333335</v>
      </c>
      <c r="F38" s="5">
        <v>8.3149999999999995</v>
      </c>
      <c r="G38" s="5">
        <v>0</v>
      </c>
    </row>
    <row r="39" spans="1:7">
      <c r="A39" s="7">
        <v>0.62</v>
      </c>
      <c r="B39" s="5">
        <v>104.33333333333333</v>
      </c>
      <c r="C39" s="5">
        <v>307.22222222222223</v>
      </c>
      <c r="D39" s="5">
        <v>3.0555555555555554</v>
      </c>
      <c r="E39" s="5">
        <v>2.9444444444444446</v>
      </c>
      <c r="F39" s="5">
        <v>8.2222222222222232</v>
      </c>
      <c r="G39" s="5">
        <v>0.22222222222222221</v>
      </c>
    </row>
    <row r="40" spans="1:7">
      <c r="A40" s="7">
        <v>0.61</v>
      </c>
      <c r="B40" s="5">
        <v>105.71428571428571</v>
      </c>
      <c r="C40" s="5">
        <v>309.85714285714283</v>
      </c>
      <c r="D40" s="5">
        <v>2.8571428571428572</v>
      </c>
      <c r="E40" s="5">
        <v>2.6428571428571428</v>
      </c>
      <c r="F40" s="5">
        <v>8.3442857142857143</v>
      </c>
      <c r="G40" s="5">
        <v>0.2857142857142857</v>
      </c>
    </row>
    <row r="41" spans="1:7">
      <c r="A41" s="7">
        <v>0.6</v>
      </c>
      <c r="B41" s="5">
        <v>101</v>
      </c>
      <c r="C41" s="5">
        <v>296</v>
      </c>
      <c r="D41" s="5">
        <v>2.5</v>
      </c>
      <c r="E41" s="5">
        <v>3</v>
      </c>
      <c r="F41" s="5">
        <v>7.68</v>
      </c>
      <c r="G41" s="5">
        <v>0</v>
      </c>
    </row>
    <row r="42" spans="1:7">
      <c r="A42" s="7">
        <v>0.59</v>
      </c>
      <c r="B42" s="5">
        <v>101.5</v>
      </c>
      <c r="C42" s="5">
        <v>303</v>
      </c>
      <c r="D42" s="5">
        <v>2.5</v>
      </c>
      <c r="E42" s="5">
        <v>2.875</v>
      </c>
      <c r="F42" s="5">
        <v>8.0350000000000001</v>
      </c>
      <c r="G42" s="5">
        <v>0.25</v>
      </c>
    </row>
    <row r="43" spans="1:7">
      <c r="A43" s="7">
        <v>0.57999999999999996</v>
      </c>
      <c r="B43" s="5">
        <v>103</v>
      </c>
      <c r="C43" s="5">
        <v>306</v>
      </c>
      <c r="D43" s="5">
        <v>1.9</v>
      </c>
      <c r="E43" s="5">
        <v>2.6</v>
      </c>
      <c r="F43" s="5">
        <v>7.93</v>
      </c>
      <c r="G43" s="5">
        <v>0</v>
      </c>
    </row>
    <row r="44" spans="1:7">
      <c r="A44" s="7">
        <v>0.56999999999999995</v>
      </c>
      <c r="B44" s="5">
        <v>102.75</v>
      </c>
      <c r="C44" s="5">
        <v>308.375</v>
      </c>
      <c r="D44" s="5">
        <v>2.375</v>
      </c>
      <c r="E44" s="5">
        <v>2.8125</v>
      </c>
      <c r="F44" s="5">
        <v>8.02</v>
      </c>
      <c r="G44" s="5">
        <v>0.125</v>
      </c>
    </row>
    <row r="45" spans="1:7">
      <c r="A45" s="7">
        <v>0.56000000000000005</v>
      </c>
      <c r="B45" s="5">
        <v>101.33333333333333</v>
      </c>
      <c r="C45" s="5">
        <v>305.16666666666669</v>
      </c>
      <c r="D45" s="5">
        <v>2.3333333333333335</v>
      </c>
      <c r="E45" s="5">
        <v>2.75</v>
      </c>
      <c r="F45" s="5">
        <v>8.0849999999999991</v>
      </c>
      <c r="G45" s="5">
        <v>0.33333333333333331</v>
      </c>
    </row>
    <row r="46" spans="1:7">
      <c r="A46" s="7">
        <v>0.55000000000000004</v>
      </c>
      <c r="B46" s="5">
        <v>112</v>
      </c>
      <c r="C46" s="5">
        <v>325</v>
      </c>
      <c r="D46" s="5">
        <v>3.5</v>
      </c>
      <c r="E46" s="5">
        <v>3.5</v>
      </c>
      <c r="F46" s="5">
        <v>8.92</v>
      </c>
      <c r="G46" s="5">
        <v>0</v>
      </c>
    </row>
    <row r="47" spans="1:7">
      <c r="A47" s="7">
        <v>0.54</v>
      </c>
      <c r="B47" s="5">
        <v>101.2</v>
      </c>
      <c r="C47" s="5">
        <v>305</v>
      </c>
      <c r="D47" s="5">
        <v>2.2000000000000002</v>
      </c>
      <c r="E47" s="5">
        <v>2.2999999999999998</v>
      </c>
      <c r="F47" s="5">
        <v>7.9040000000000008</v>
      </c>
      <c r="G47" s="5">
        <v>0.2</v>
      </c>
    </row>
    <row r="48" spans="1:7">
      <c r="A48" s="7">
        <v>0.53</v>
      </c>
      <c r="B48" s="5">
        <v>103.66666666666667</v>
      </c>
      <c r="C48" s="5">
        <v>306</v>
      </c>
      <c r="D48" s="5">
        <v>2</v>
      </c>
      <c r="E48" s="5">
        <v>2.8333333333333335</v>
      </c>
      <c r="F48" s="5">
        <v>8.0200000000000014</v>
      </c>
      <c r="G48" s="5">
        <v>0.33333333333333331</v>
      </c>
    </row>
    <row r="49" spans="1:7">
      <c r="A49" s="7">
        <v>0.52</v>
      </c>
      <c r="B49" s="5">
        <v>104.2</v>
      </c>
      <c r="C49" s="5">
        <v>312.60000000000002</v>
      </c>
      <c r="D49" s="5">
        <v>2.4</v>
      </c>
      <c r="E49" s="5">
        <v>2.5</v>
      </c>
      <c r="F49" s="5">
        <v>8.1020000000000003</v>
      </c>
      <c r="G49" s="5">
        <v>0.4</v>
      </c>
    </row>
    <row r="50" spans="1:7">
      <c r="A50" s="7">
        <v>0.51</v>
      </c>
      <c r="B50" s="5">
        <v>92</v>
      </c>
      <c r="C50" s="5">
        <v>298</v>
      </c>
      <c r="D50" s="5">
        <v>2</v>
      </c>
      <c r="E50" s="5">
        <v>2</v>
      </c>
      <c r="F50" s="5">
        <v>7.88</v>
      </c>
      <c r="G50" s="5">
        <v>0</v>
      </c>
    </row>
    <row r="51" spans="1:7">
      <c r="A51" s="7">
        <v>0.5</v>
      </c>
      <c r="B51" s="5">
        <v>103.5</v>
      </c>
      <c r="C51" s="5">
        <v>307</v>
      </c>
      <c r="D51" s="5">
        <v>2</v>
      </c>
      <c r="E51" s="5">
        <v>2.25</v>
      </c>
      <c r="F51" s="5">
        <v>8.01</v>
      </c>
      <c r="G51" s="5">
        <v>0.5</v>
      </c>
    </row>
    <row r="52" spans="1:7">
      <c r="A52" s="7">
        <v>0.49</v>
      </c>
      <c r="B52" s="5">
        <v>98.75</v>
      </c>
      <c r="C52" s="5">
        <v>305.5</v>
      </c>
      <c r="D52" s="5">
        <v>1.75</v>
      </c>
      <c r="E52" s="5">
        <v>2</v>
      </c>
      <c r="F52" s="5">
        <v>7.7675000000000001</v>
      </c>
      <c r="G52" s="5">
        <v>0.25</v>
      </c>
    </row>
    <row r="53" spans="1:7">
      <c r="A53" s="7">
        <v>0.48</v>
      </c>
      <c r="B53" s="5">
        <v>102.66666666666667</v>
      </c>
      <c r="C53" s="5">
        <v>307.33333333333331</v>
      </c>
      <c r="D53" s="5">
        <v>3.3333333333333335</v>
      </c>
      <c r="E53" s="5">
        <v>3.1666666666666665</v>
      </c>
      <c r="F53" s="5">
        <v>7.9333333333333336</v>
      </c>
      <c r="G53" s="5">
        <v>0</v>
      </c>
    </row>
    <row r="54" spans="1:7">
      <c r="A54" s="7">
        <v>0.47</v>
      </c>
      <c r="B54" s="5">
        <v>98.6</v>
      </c>
      <c r="C54" s="5">
        <v>298.39999999999998</v>
      </c>
      <c r="D54" s="5">
        <v>2.2999999999999998</v>
      </c>
      <c r="E54" s="5">
        <v>2.5</v>
      </c>
      <c r="F54" s="5">
        <v>7.604000000000001</v>
      </c>
      <c r="G54" s="5">
        <v>0</v>
      </c>
    </row>
    <row r="55" spans="1:7">
      <c r="A55" s="7">
        <v>0.46</v>
      </c>
      <c r="B55" s="5">
        <v>99.2</v>
      </c>
      <c r="C55" s="5">
        <v>299.39999999999998</v>
      </c>
      <c r="D55" s="5">
        <v>2.7</v>
      </c>
      <c r="E55" s="5">
        <v>2.5</v>
      </c>
      <c r="F55" s="5">
        <v>7.6239999999999997</v>
      </c>
      <c r="G55" s="5">
        <v>0.2</v>
      </c>
    </row>
    <row r="56" spans="1:7">
      <c r="A56" s="7">
        <v>0.45</v>
      </c>
      <c r="B56" s="5">
        <v>106</v>
      </c>
      <c r="C56" s="5">
        <v>306.5</v>
      </c>
      <c r="D56" s="5">
        <v>2.75</v>
      </c>
      <c r="E56" s="5">
        <v>2.75</v>
      </c>
      <c r="F56" s="5">
        <v>8.0299999999999994</v>
      </c>
      <c r="G56" s="5">
        <v>0</v>
      </c>
    </row>
    <row r="57" spans="1:7">
      <c r="A57" s="7">
        <v>0.44</v>
      </c>
      <c r="B57" s="5">
        <v>96.666666666666671</v>
      </c>
      <c r="C57" s="5">
        <v>298.33333333333331</v>
      </c>
      <c r="D57" s="5">
        <v>2.5</v>
      </c>
      <c r="E57" s="5">
        <v>2.5</v>
      </c>
      <c r="F57" s="5">
        <v>7.64</v>
      </c>
      <c r="G57" s="5">
        <v>1</v>
      </c>
    </row>
    <row r="58" spans="1:7">
      <c r="A58" s="7">
        <v>0.43</v>
      </c>
      <c r="B58" s="5">
        <v>96</v>
      </c>
      <c r="C58" s="5">
        <v>297</v>
      </c>
      <c r="D58" s="5">
        <v>2.5</v>
      </c>
      <c r="E58" s="5">
        <v>1.5</v>
      </c>
      <c r="F58" s="5">
        <v>7.89</v>
      </c>
      <c r="G58" s="5">
        <v>0</v>
      </c>
    </row>
    <row r="59" spans="1:7">
      <c r="A59" s="7">
        <v>0.42</v>
      </c>
      <c r="B59" s="5">
        <v>99.333333333333329</v>
      </c>
      <c r="C59" s="5">
        <v>304.66666666666669</v>
      </c>
      <c r="D59" s="5">
        <v>1.5</v>
      </c>
      <c r="E59" s="5">
        <v>1.8333333333333333</v>
      </c>
      <c r="F59" s="5">
        <v>7.8266666666666671</v>
      </c>
      <c r="G59" s="5">
        <v>0</v>
      </c>
    </row>
    <row r="60" spans="1:7">
      <c r="A60" s="7">
        <v>0.39</v>
      </c>
      <c r="B60" s="5">
        <v>105</v>
      </c>
      <c r="C60" s="5">
        <v>315</v>
      </c>
      <c r="D60" s="5">
        <v>2</v>
      </c>
      <c r="E60" s="5">
        <v>2.5</v>
      </c>
      <c r="F60" s="5">
        <v>7.65</v>
      </c>
      <c r="G60" s="5">
        <v>0</v>
      </c>
    </row>
    <row r="61" spans="1:7">
      <c r="A61" s="7">
        <v>0.38</v>
      </c>
      <c r="B61" s="5">
        <v>99</v>
      </c>
      <c r="C61" s="5">
        <v>301.5</v>
      </c>
      <c r="D61" s="5">
        <v>3.5</v>
      </c>
      <c r="E61" s="5">
        <v>3</v>
      </c>
      <c r="F61" s="5">
        <v>7.66</v>
      </c>
      <c r="G61" s="5">
        <v>0</v>
      </c>
    </row>
    <row r="62" spans="1:7">
      <c r="A62" s="7">
        <v>0.36</v>
      </c>
      <c r="B62" s="5">
        <v>99</v>
      </c>
      <c r="C62" s="5">
        <v>301.5</v>
      </c>
      <c r="D62" s="5">
        <v>2.5</v>
      </c>
      <c r="E62" s="5">
        <v>2.25</v>
      </c>
      <c r="F62" s="5">
        <v>7.23</v>
      </c>
      <c r="G62" s="5">
        <v>0.5</v>
      </c>
    </row>
    <row r="63" spans="1:7">
      <c r="A63" s="7">
        <v>0.34</v>
      </c>
      <c r="B63" s="5">
        <v>97</v>
      </c>
      <c r="C63" s="5">
        <v>297.5</v>
      </c>
      <c r="D63" s="5">
        <v>3.25</v>
      </c>
      <c r="E63" s="5">
        <v>2.5</v>
      </c>
      <c r="F63" s="5">
        <v>7.7299999999999995</v>
      </c>
      <c r="G63" s="5">
        <v>0</v>
      </c>
    </row>
    <row r="64" spans="1:7">
      <c r="A64" s="2" t="s">
        <v>10</v>
      </c>
      <c r="B64" s="5">
        <v>107.41</v>
      </c>
      <c r="C64" s="5">
        <v>316.8075</v>
      </c>
      <c r="D64" s="5">
        <v>3.4</v>
      </c>
      <c r="E64" s="5">
        <v>3.4525000000000001</v>
      </c>
      <c r="F64" s="5">
        <v>8.5989249999999995</v>
      </c>
      <c r="G64" s="5">
        <v>0.54749999999999999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sqref="A1:A4"/>
    </sheetView>
  </sheetViews>
  <sheetFormatPr baseColWidth="10" defaultColWidth="10.6640625" defaultRowHeight="16"/>
  <cols>
    <col min="1" max="1" width="35.6640625" bestFit="1" customWidth="1"/>
    <col min="2" max="2" width="11.5" customWidth="1"/>
    <col min="3" max="3" width="11.5" bestFit="1" customWidth="1"/>
    <col min="4" max="4" width="14.83203125" bestFit="1" customWidth="1"/>
    <col min="5" max="5" width="8.5" bestFit="1" customWidth="1"/>
    <col min="6" max="8" width="9.5" bestFit="1" customWidth="1"/>
    <col min="9" max="9" width="15" bestFit="1" customWidth="1"/>
  </cols>
  <sheetData>
    <row r="1" spans="1:9">
      <c r="A1" s="37" t="s">
        <v>23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</row>
    <row r="2" spans="1:9">
      <c r="A2" s="37" t="s">
        <v>20</v>
      </c>
      <c r="B2" s="10">
        <f>AVERAGE('Data Source'!B2:B401)</f>
        <v>316.8075</v>
      </c>
      <c r="C2" s="10">
        <f>AVERAGE('Data Source'!C2:C401)</f>
        <v>107.41</v>
      </c>
      <c r="D2" s="10">
        <f>AVERAGE('Data Source'!D2:D401)</f>
        <v>3.0874999999999999</v>
      </c>
      <c r="E2" s="10">
        <f>AVERAGE('Data Source'!F2:F401)</f>
        <v>3.4</v>
      </c>
      <c r="F2" s="10">
        <f>AVERAGE('Data Source'!G2:G401)</f>
        <v>3.4525000000000001</v>
      </c>
      <c r="G2" s="10">
        <f>AVERAGE('Data Source'!H2:H401)</f>
        <v>8.5989249999999977</v>
      </c>
      <c r="H2" s="10">
        <f>AVERAGE('Data Source'!I2:I401)</f>
        <v>0.54749999999999999</v>
      </c>
      <c r="I2" s="11">
        <f>AVERAGE('Data Source'!J2:J401)</f>
        <v>0.72434999999999961</v>
      </c>
    </row>
    <row r="3" spans="1:9">
      <c r="A3" s="37" t="s">
        <v>21</v>
      </c>
      <c r="B3" s="10">
        <f>MEDIAN('Data Source'!B2:B401)</f>
        <v>317</v>
      </c>
      <c r="C3" s="10">
        <f>MEDIAN('Data Source'!C2:C401)</f>
        <v>107</v>
      </c>
      <c r="D3" s="10">
        <f>MEDIAN('Data Source'!D2:D401)</f>
        <v>3</v>
      </c>
      <c r="E3" s="10">
        <f>MEDIAN('Data Source'!F2:F401)</f>
        <v>3.5</v>
      </c>
      <c r="F3" s="10">
        <f>MEDIAN('Data Source'!G2:G401)</f>
        <v>3.5</v>
      </c>
      <c r="G3" s="10">
        <f>MEDIAN('Data Source'!H2:H401)</f>
        <v>8.61</v>
      </c>
      <c r="H3" s="10">
        <f>MEDIAN('Data Source'!I2:I401)</f>
        <v>1</v>
      </c>
      <c r="I3" s="11">
        <f>MEDIAN('Data Source'!J2:J401)</f>
        <v>0.73</v>
      </c>
    </row>
    <row r="4" spans="1:9">
      <c r="A4" s="46" t="s">
        <v>22</v>
      </c>
      <c r="B4" s="38">
        <f>_xlfn.STDEV.S('Data Source'!B2:B401)</f>
        <v>11.473646113500477</v>
      </c>
      <c r="C4" s="38">
        <f>_xlfn.STDEV.S('Data Source'!C2:C401)</f>
        <v>6.0695137773741292</v>
      </c>
      <c r="D4" s="38">
        <f>_xlfn.STDEV.S('Data Source'!D2:D401)</f>
        <v>1.1437281298838984</v>
      </c>
      <c r="E4" s="38">
        <f>_xlfn.STDEV.S('Data Source'!F2:F401)</f>
        <v>1.0068686414586969</v>
      </c>
      <c r="F4" s="38">
        <f>_xlfn.STDEV.S('Data Source'!G2:G401)</f>
        <v>0.89847754827925685</v>
      </c>
      <c r="G4" s="38">
        <f>_xlfn.STDEV.S('Data Source'!H2:H401)</f>
        <v>0.59631709649643172</v>
      </c>
      <c r="H4" s="38">
        <f>_xlfn.STDEV.S('Data Source'!I2:I401)</f>
        <v>0.49836197853983139</v>
      </c>
      <c r="I4" s="39">
        <f>_xlfn.STDEV.S('Data Source'!J2:J401)</f>
        <v>0.14260933017384445</v>
      </c>
    </row>
    <row r="5" spans="1:9">
      <c r="A5" s="40"/>
      <c r="B5" s="41"/>
      <c r="C5" s="41"/>
      <c r="D5" s="41"/>
      <c r="E5" s="41"/>
      <c r="F5" s="41"/>
      <c r="G5" s="41"/>
      <c r="H5" s="41"/>
      <c r="I5" s="40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F2" sqref="F2"/>
    </sheetView>
  </sheetViews>
  <sheetFormatPr baseColWidth="10" defaultColWidth="10.6640625" defaultRowHeight="16"/>
  <cols>
    <col min="1" max="1" width="13.6640625" bestFit="1" customWidth="1"/>
    <col min="2" max="2" width="14.33203125" bestFit="1" customWidth="1"/>
    <col min="3" max="3" width="20.33203125" bestFit="1" customWidth="1"/>
    <col min="4" max="4" width="18.6640625" bestFit="1" customWidth="1"/>
    <col min="5" max="5" width="13.5" bestFit="1" customWidth="1"/>
    <col min="6" max="6" width="14" bestFit="1" customWidth="1"/>
    <col min="7" max="7" width="14.83203125" bestFit="1" customWidth="1"/>
    <col min="8" max="8" width="17.6640625" bestFit="1" customWidth="1"/>
  </cols>
  <sheetData>
    <row r="1" spans="1:8">
      <c r="A1" s="3" t="s">
        <v>19</v>
      </c>
      <c r="B1" s="3" t="s">
        <v>18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</row>
    <row r="2" spans="1:8">
      <c r="A2">
        <v>3</v>
      </c>
      <c r="B2" s="8">
        <v>0.9</v>
      </c>
      <c r="C2" s="6">
        <v>114</v>
      </c>
      <c r="D2" s="6">
        <v>330</v>
      </c>
      <c r="E2" s="6">
        <v>4.5</v>
      </c>
      <c r="F2" s="6">
        <v>4.5</v>
      </c>
      <c r="G2" s="6">
        <v>9.24</v>
      </c>
      <c r="H2" s="6">
        <v>1</v>
      </c>
    </row>
    <row r="3" spans="1:8">
      <c r="A3">
        <v>3</v>
      </c>
      <c r="B3" s="8">
        <v>0.36</v>
      </c>
      <c r="C3" s="6">
        <v>99</v>
      </c>
      <c r="D3" s="6">
        <v>303</v>
      </c>
      <c r="E3" s="6">
        <v>2</v>
      </c>
      <c r="F3" s="6">
        <v>2.5</v>
      </c>
      <c r="G3" s="6">
        <v>7.66</v>
      </c>
      <c r="H3" s="6">
        <v>0</v>
      </c>
    </row>
    <row r="4" spans="1:8">
      <c r="A4">
        <v>5</v>
      </c>
      <c r="B4" s="8">
        <v>0.97</v>
      </c>
      <c r="C4" s="6">
        <v>119.66666666666667</v>
      </c>
      <c r="D4" s="6">
        <v>336.66666666666669</v>
      </c>
      <c r="E4" s="6">
        <v>4.166666666666667</v>
      </c>
      <c r="F4" s="6">
        <v>4.333333333333333</v>
      </c>
      <c r="G4" s="6">
        <v>9.8600000000000012</v>
      </c>
      <c r="H4" s="6">
        <v>1</v>
      </c>
    </row>
    <row r="5" spans="1:8">
      <c r="A5">
        <v>5</v>
      </c>
      <c r="B5" s="8">
        <v>0.61</v>
      </c>
      <c r="C5" s="6">
        <v>108</v>
      </c>
      <c r="D5" s="6">
        <v>305</v>
      </c>
      <c r="E5" s="6">
        <v>3</v>
      </c>
      <c r="F5" s="6">
        <v>3</v>
      </c>
      <c r="G5" s="6">
        <v>8.48</v>
      </c>
      <c r="H5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6"/>
  <sheetViews>
    <sheetView workbookViewId="0">
      <selection activeCell="E196" sqref="E196"/>
    </sheetView>
  </sheetViews>
  <sheetFormatPr baseColWidth="10" defaultColWidth="10.6640625" defaultRowHeight="16"/>
  <sheetData>
    <row r="1" spans="1:8">
      <c r="A1" s="9"/>
      <c r="B1" s="9" t="s">
        <v>3</v>
      </c>
      <c r="C1" s="9" t="s">
        <v>1</v>
      </c>
      <c r="D1" s="9" t="s">
        <v>2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idden="1">
      <c r="A2" s="9"/>
      <c r="B2" s="9">
        <v>3</v>
      </c>
      <c r="C2" s="9">
        <v>316</v>
      </c>
      <c r="D2" s="9">
        <v>104</v>
      </c>
      <c r="E2" s="9">
        <v>3</v>
      </c>
      <c r="F2" s="9">
        <v>3.5</v>
      </c>
      <c r="G2" s="9">
        <v>8</v>
      </c>
      <c r="H2" s="9">
        <v>1</v>
      </c>
    </row>
    <row r="3" spans="1:8" hidden="1">
      <c r="A3" s="9"/>
      <c r="B3" s="9">
        <v>3</v>
      </c>
      <c r="C3" s="9">
        <v>322</v>
      </c>
      <c r="D3" s="9">
        <v>110</v>
      </c>
      <c r="E3" s="9">
        <v>3.5</v>
      </c>
      <c r="F3" s="9">
        <v>2.5</v>
      </c>
      <c r="G3" s="9">
        <v>8.67</v>
      </c>
      <c r="H3" s="9">
        <v>1</v>
      </c>
    </row>
    <row r="4" spans="1:8" hidden="1">
      <c r="A4" s="9"/>
      <c r="B4" s="9">
        <v>3</v>
      </c>
      <c r="C4" s="9">
        <v>321</v>
      </c>
      <c r="D4" s="9">
        <v>109</v>
      </c>
      <c r="E4" s="9">
        <v>3</v>
      </c>
      <c r="F4" s="9">
        <v>4</v>
      </c>
      <c r="G4" s="9">
        <v>8.1999999999999993</v>
      </c>
      <c r="H4" s="9">
        <v>1</v>
      </c>
    </row>
    <row r="5" spans="1:8" hidden="1">
      <c r="A5" s="9"/>
      <c r="B5" s="9">
        <v>3</v>
      </c>
      <c r="C5" s="9">
        <v>323</v>
      </c>
      <c r="D5" s="9">
        <v>108</v>
      </c>
      <c r="E5" s="9">
        <v>3.5</v>
      </c>
      <c r="F5" s="9">
        <v>3</v>
      </c>
      <c r="G5" s="9">
        <v>8.6</v>
      </c>
      <c r="H5" s="9">
        <v>0</v>
      </c>
    </row>
    <row r="6" spans="1:8" hidden="1">
      <c r="A6" s="9"/>
      <c r="B6" s="9">
        <v>3</v>
      </c>
      <c r="C6" s="9">
        <v>325</v>
      </c>
      <c r="D6" s="9">
        <v>106</v>
      </c>
      <c r="E6" s="9">
        <v>3.5</v>
      </c>
      <c r="F6" s="9">
        <v>4</v>
      </c>
      <c r="G6" s="9">
        <v>8.4</v>
      </c>
      <c r="H6" s="9">
        <v>1</v>
      </c>
    </row>
    <row r="7" spans="1:8" hidden="1">
      <c r="A7" s="9"/>
      <c r="B7" s="9">
        <v>3</v>
      </c>
      <c r="C7" s="9">
        <v>307</v>
      </c>
      <c r="D7" s="9">
        <v>109</v>
      </c>
      <c r="E7" s="9">
        <v>4</v>
      </c>
      <c r="F7" s="9">
        <v>3</v>
      </c>
      <c r="G7" s="9">
        <v>8</v>
      </c>
      <c r="H7" s="9">
        <v>1</v>
      </c>
    </row>
    <row r="8" spans="1:8" hidden="1">
      <c r="A8" s="9"/>
      <c r="B8" s="9">
        <v>3</v>
      </c>
      <c r="C8" s="9">
        <v>311</v>
      </c>
      <c r="D8" s="9">
        <v>104</v>
      </c>
      <c r="E8" s="9">
        <v>3.5</v>
      </c>
      <c r="F8" s="9">
        <v>2</v>
      </c>
      <c r="G8" s="9">
        <v>8.1999999999999993</v>
      </c>
      <c r="H8" s="9">
        <v>1</v>
      </c>
    </row>
    <row r="9" spans="1:8" hidden="1">
      <c r="A9" s="9"/>
      <c r="B9" s="9">
        <v>3</v>
      </c>
      <c r="C9" s="9">
        <v>314</v>
      </c>
      <c r="D9" s="9">
        <v>105</v>
      </c>
      <c r="E9" s="9">
        <v>3.5</v>
      </c>
      <c r="F9" s="9">
        <v>2.5</v>
      </c>
      <c r="G9" s="9">
        <v>8.3000000000000007</v>
      </c>
      <c r="H9" s="9">
        <v>0</v>
      </c>
    </row>
    <row r="10" spans="1:8" hidden="1">
      <c r="A10" s="9"/>
      <c r="B10" s="9">
        <v>3</v>
      </c>
      <c r="C10" s="9">
        <v>317</v>
      </c>
      <c r="D10" s="9">
        <v>107</v>
      </c>
      <c r="E10" s="9">
        <v>4</v>
      </c>
      <c r="F10" s="9">
        <v>3</v>
      </c>
      <c r="G10" s="9">
        <v>8.6999999999999993</v>
      </c>
      <c r="H10" s="9">
        <v>0</v>
      </c>
    </row>
    <row r="11" spans="1:8" hidden="1">
      <c r="A11" s="9"/>
      <c r="B11" s="9">
        <v>3</v>
      </c>
      <c r="C11" s="9">
        <v>319</v>
      </c>
      <c r="D11" s="9">
        <v>106</v>
      </c>
      <c r="E11" s="9">
        <v>4</v>
      </c>
      <c r="F11" s="9">
        <v>3</v>
      </c>
      <c r="G11" s="9">
        <v>8</v>
      </c>
      <c r="H11" s="9">
        <v>1</v>
      </c>
    </row>
    <row r="12" spans="1:8" hidden="1">
      <c r="A12" s="9"/>
      <c r="B12" s="9">
        <v>3</v>
      </c>
      <c r="C12" s="9">
        <v>318</v>
      </c>
      <c r="D12" s="9">
        <v>110</v>
      </c>
      <c r="E12" s="9">
        <v>4</v>
      </c>
      <c r="F12" s="9">
        <v>3</v>
      </c>
      <c r="G12" s="9">
        <v>8.8000000000000007</v>
      </c>
      <c r="H12" s="9">
        <v>0</v>
      </c>
    </row>
    <row r="13" spans="1:8" hidden="1">
      <c r="A13" s="9"/>
      <c r="B13" s="9">
        <v>3</v>
      </c>
      <c r="C13" s="9">
        <v>303</v>
      </c>
      <c r="D13" s="9">
        <v>102</v>
      </c>
      <c r="E13" s="9">
        <v>3.5</v>
      </c>
      <c r="F13" s="9">
        <v>3</v>
      </c>
      <c r="G13" s="9">
        <v>8.5</v>
      </c>
      <c r="H13" s="9">
        <v>0</v>
      </c>
    </row>
    <row r="14" spans="1:8" hidden="1">
      <c r="A14" s="9"/>
      <c r="B14" s="9">
        <v>3</v>
      </c>
      <c r="C14" s="9">
        <v>312</v>
      </c>
      <c r="D14" s="9">
        <v>107</v>
      </c>
      <c r="E14" s="9">
        <v>3</v>
      </c>
      <c r="F14" s="9">
        <v>2</v>
      </c>
      <c r="G14" s="9">
        <v>7.9</v>
      </c>
      <c r="H14" s="9">
        <v>1</v>
      </c>
    </row>
    <row r="15" spans="1:8" hidden="1">
      <c r="A15" s="9"/>
      <c r="B15" s="9">
        <v>3</v>
      </c>
      <c r="C15" s="9">
        <v>327</v>
      </c>
      <c r="D15" s="9">
        <v>103</v>
      </c>
      <c r="E15" s="9">
        <v>4</v>
      </c>
      <c r="F15" s="9">
        <v>4</v>
      </c>
      <c r="G15" s="9">
        <v>8.3000000000000007</v>
      </c>
      <c r="H15" s="9">
        <v>1</v>
      </c>
    </row>
    <row r="16" spans="1:8" hidden="1">
      <c r="A16" s="9"/>
      <c r="B16" s="9">
        <v>3</v>
      </c>
      <c r="C16" s="9">
        <v>308</v>
      </c>
      <c r="D16" s="9">
        <v>110</v>
      </c>
      <c r="E16" s="9">
        <v>3.5</v>
      </c>
      <c r="F16" s="9">
        <v>3</v>
      </c>
      <c r="G16" s="9">
        <v>8</v>
      </c>
      <c r="H16" s="9">
        <v>1</v>
      </c>
    </row>
    <row r="17" spans="1:8" hidden="1">
      <c r="A17" s="9"/>
      <c r="B17" s="9">
        <v>3</v>
      </c>
      <c r="C17" s="9">
        <v>321</v>
      </c>
      <c r="D17" s="9">
        <v>110</v>
      </c>
      <c r="E17" s="9">
        <v>3.5</v>
      </c>
      <c r="F17" s="9">
        <v>5</v>
      </c>
      <c r="G17" s="9">
        <v>8.85</v>
      </c>
      <c r="H17" s="9">
        <v>1</v>
      </c>
    </row>
    <row r="18" spans="1:8" hidden="1">
      <c r="A18" s="9"/>
      <c r="B18" s="9">
        <v>3</v>
      </c>
      <c r="C18" s="9">
        <v>313</v>
      </c>
      <c r="D18" s="9">
        <v>98</v>
      </c>
      <c r="E18" s="9">
        <v>2.5</v>
      </c>
      <c r="F18" s="9">
        <v>4.5</v>
      </c>
      <c r="G18" s="9">
        <v>8.3000000000000007</v>
      </c>
      <c r="H18" s="9">
        <v>1</v>
      </c>
    </row>
    <row r="19" spans="1:8" hidden="1">
      <c r="A19" s="9"/>
      <c r="B19" s="9">
        <v>3</v>
      </c>
      <c r="C19" s="9">
        <v>322</v>
      </c>
      <c r="D19" s="9">
        <v>110</v>
      </c>
      <c r="E19" s="9">
        <v>3</v>
      </c>
      <c r="F19" s="9">
        <v>3.5</v>
      </c>
      <c r="G19" s="9">
        <v>8</v>
      </c>
      <c r="H19" s="9">
        <v>0</v>
      </c>
    </row>
    <row r="20" spans="1:8" hidden="1">
      <c r="A20" s="9"/>
      <c r="B20" s="9">
        <v>3</v>
      </c>
      <c r="C20" s="9">
        <v>320</v>
      </c>
      <c r="D20" s="9">
        <v>103</v>
      </c>
      <c r="E20" s="9">
        <v>3</v>
      </c>
      <c r="F20" s="9">
        <v>3</v>
      </c>
      <c r="G20" s="9">
        <v>7.7</v>
      </c>
      <c r="H20" s="9">
        <v>0</v>
      </c>
    </row>
    <row r="21" spans="1:8" hidden="1">
      <c r="A21" s="9"/>
      <c r="B21" s="9">
        <v>3</v>
      </c>
      <c r="C21" s="9">
        <v>316</v>
      </c>
      <c r="D21" s="9">
        <v>102</v>
      </c>
      <c r="E21" s="9">
        <v>2</v>
      </c>
      <c r="F21" s="9">
        <v>3</v>
      </c>
      <c r="G21" s="9">
        <v>7.4</v>
      </c>
      <c r="H21" s="9">
        <v>0</v>
      </c>
    </row>
    <row r="22" spans="1:8" hidden="1">
      <c r="A22" s="9"/>
      <c r="B22" s="9">
        <v>3</v>
      </c>
      <c r="C22" s="9">
        <v>307</v>
      </c>
      <c r="D22" s="9">
        <v>101</v>
      </c>
      <c r="E22" s="9">
        <v>4</v>
      </c>
      <c r="F22" s="9">
        <v>3</v>
      </c>
      <c r="G22" s="9">
        <v>8.1999999999999993</v>
      </c>
      <c r="H22" s="9">
        <v>0</v>
      </c>
    </row>
    <row r="23" spans="1:8" hidden="1">
      <c r="A23" s="9"/>
      <c r="B23" s="9">
        <v>3</v>
      </c>
      <c r="C23" s="9">
        <v>325</v>
      </c>
      <c r="D23" s="9">
        <v>111</v>
      </c>
      <c r="E23" s="9">
        <v>3</v>
      </c>
      <c r="F23" s="9">
        <v>3.5</v>
      </c>
      <c r="G23" s="9">
        <v>8.6999999999999993</v>
      </c>
      <c r="H23" s="9">
        <v>0</v>
      </c>
    </row>
    <row r="24" spans="1:8" hidden="1">
      <c r="A24" s="9"/>
      <c r="B24" s="9">
        <v>3</v>
      </c>
      <c r="C24" s="9">
        <v>327</v>
      </c>
      <c r="D24" s="9">
        <v>114</v>
      </c>
      <c r="E24" s="9">
        <v>3</v>
      </c>
      <c r="F24" s="9">
        <v>3</v>
      </c>
      <c r="G24" s="9">
        <v>9.02</v>
      </c>
      <c r="H24" s="9">
        <v>0</v>
      </c>
    </row>
    <row r="25" spans="1:8" hidden="1">
      <c r="A25" s="9"/>
      <c r="B25" s="9">
        <v>3</v>
      </c>
      <c r="C25" s="9">
        <v>318</v>
      </c>
      <c r="D25" s="9">
        <v>109</v>
      </c>
      <c r="E25" s="9">
        <v>3.5</v>
      </c>
      <c r="F25" s="9">
        <v>4</v>
      </c>
      <c r="G25" s="9">
        <v>9.2200000000000006</v>
      </c>
      <c r="H25" s="9">
        <v>1</v>
      </c>
    </row>
    <row r="26" spans="1:8" hidden="1">
      <c r="A26" s="9"/>
      <c r="B26" s="9">
        <v>3</v>
      </c>
      <c r="C26" s="9">
        <v>314</v>
      </c>
      <c r="D26" s="9">
        <v>106</v>
      </c>
      <c r="E26" s="9">
        <v>3</v>
      </c>
      <c r="F26" s="9">
        <v>5</v>
      </c>
      <c r="G26" s="9">
        <v>8.9</v>
      </c>
      <c r="H26" s="9">
        <v>0</v>
      </c>
    </row>
    <row r="27" spans="1:8" hidden="1">
      <c r="A27" s="9"/>
      <c r="B27" s="9">
        <v>3</v>
      </c>
      <c r="C27" s="9">
        <v>327</v>
      </c>
      <c r="D27" s="9">
        <v>112</v>
      </c>
      <c r="E27" s="9">
        <v>3</v>
      </c>
      <c r="F27" s="9">
        <v>3</v>
      </c>
      <c r="G27" s="9">
        <v>8.7200000000000006</v>
      </c>
      <c r="H27" s="9">
        <v>1</v>
      </c>
    </row>
    <row r="28" spans="1:8" hidden="1">
      <c r="A28" s="9"/>
      <c r="B28" s="9">
        <v>3</v>
      </c>
      <c r="C28" s="9">
        <v>312</v>
      </c>
      <c r="D28" s="9">
        <v>105</v>
      </c>
      <c r="E28" s="9">
        <v>2</v>
      </c>
      <c r="F28" s="9">
        <v>3</v>
      </c>
      <c r="G28" s="9">
        <v>8.02</v>
      </c>
      <c r="H28" s="9">
        <v>1</v>
      </c>
    </row>
    <row r="29" spans="1:8" hidden="1">
      <c r="A29" s="9"/>
      <c r="B29" s="9">
        <v>3</v>
      </c>
      <c r="C29" s="9">
        <v>315</v>
      </c>
      <c r="D29" s="9">
        <v>106</v>
      </c>
      <c r="E29" s="9">
        <v>4.5</v>
      </c>
      <c r="F29" s="9">
        <v>3.5</v>
      </c>
      <c r="G29" s="9">
        <v>8.42</v>
      </c>
      <c r="H29" s="9">
        <v>0</v>
      </c>
    </row>
    <row r="30" spans="1:8" hidden="1">
      <c r="A30" s="9"/>
      <c r="B30" s="9">
        <v>3</v>
      </c>
      <c r="C30" s="9">
        <v>314</v>
      </c>
      <c r="D30" s="9">
        <v>108</v>
      </c>
      <c r="E30" s="9">
        <v>4.5</v>
      </c>
      <c r="F30" s="9">
        <v>3.5</v>
      </c>
      <c r="G30" s="9">
        <v>8.14</v>
      </c>
      <c r="H30" s="9">
        <v>0</v>
      </c>
    </row>
    <row r="31" spans="1:8" hidden="1">
      <c r="A31" s="9"/>
      <c r="B31" s="9">
        <v>3</v>
      </c>
      <c r="C31" s="9">
        <v>299</v>
      </c>
      <c r="D31" s="9">
        <v>97</v>
      </c>
      <c r="E31" s="9">
        <v>5</v>
      </c>
      <c r="F31" s="9">
        <v>3.5</v>
      </c>
      <c r="G31" s="9">
        <v>7.66</v>
      </c>
      <c r="H31" s="9">
        <v>0</v>
      </c>
    </row>
    <row r="32" spans="1:8" hidden="1">
      <c r="A32" s="9"/>
      <c r="B32" s="9">
        <v>3</v>
      </c>
      <c r="C32" s="9">
        <v>303</v>
      </c>
      <c r="D32" s="9">
        <v>99</v>
      </c>
      <c r="E32" s="9">
        <v>2</v>
      </c>
      <c r="F32" s="9">
        <v>2.5</v>
      </c>
      <c r="G32" s="9">
        <v>7.66</v>
      </c>
      <c r="H32" s="9">
        <v>0</v>
      </c>
    </row>
    <row r="33" spans="1:8" hidden="1">
      <c r="A33" s="9"/>
      <c r="B33" s="9">
        <v>3</v>
      </c>
      <c r="C33" s="9">
        <v>331</v>
      </c>
      <c r="D33" s="9">
        <v>120</v>
      </c>
      <c r="E33" s="9">
        <v>4</v>
      </c>
      <c r="F33" s="9">
        <v>4</v>
      </c>
      <c r="G33" s="9">
        <v>8.9600000000000009</v>
      </c>
      <c r="H33" s="9">
        <v>1</v>
      </c>
    </row>
    <row r="34" spans="1:8" hidden="1">
      <c r="A34" s="9"/>
      <c r="B34" s="9">
        <v>3</v>
      </c>
      <c r="C34" s="9">
        <v>323</v>
      </c>
      <c r="D34" s="9">
        <v>113</v>
      </c>
      <c r="E34" s="9">
        <v>4</v>
      </c>
      <c r="F34" s="9">
        <v>4</v>
      </c>
      <c r="G34" s="9">
        <v>8.8800000000000008</v>
      </c>
      <c r="H34" s="9">
        <v>1</v>
      </c>
    </row>
    <row r="35" spans="1:8" hidden="1">
      <c r="A35" s="9"/>
      <c r="B35" s="9">
        <v>3</v>
      </c>
      <c r="C35" s="9">
        <v>322</v>
      </c>
      <c r="D35" s="9">
        <v>107</v>
      </c>
      <c r="E35" s="9">
        <v>3.5</v>
      </c>
      <c r="F35" s="9">
        <v>3.5</v>
      </c>
      <c r="G35" s="9">
        <v>8.4600000000000009</v>
      </c>
      <c r="H35" s="9">
        <v>1</v>
      </c>
    </row>
    <row r="36" spans="1:8" hidden="1">
      <c r="A36" s="9"/>
      <c r="B36" s="9">
        <v>3</v>
      </c>
      <c r="C36" s="9">
        <v>326</v>
      </c>
      <c r="D36" s="9">
        <v>112</v>
      </c>
      <c r="E36" s="9">
        <v>3.5</v>
      </c>
      <c r="F36" s="9">
        <v>3</v>
      </c>
      <c r="G36" s="9">
        <v>9.0500000000000007</v>
      </c>
      <c r="H36" s="9">
        <v>1</v>
      </c>
    </row>
    <row r="37" spans="1:8" hidden="1">
      <c r="A37" s="9"/>
      <c r="B37" s="9">
        <v>3</v>
      </c>
      <c r="C37" s="9">
        <v>316</v>
      </c>
      <c r="D37" s="9">
        <v>110</v>
      </c>
      <c r="E37" s="9">
        <v>4</v>
      </c>
      <c r="F37" s="9">
        <v>4.5</v>
      </c>
      <c r="G37" s="9">
        <v>8.7799999999999994</v>
      </c>
      <c r="H37" s="9">
        <v>1</v>
      </c>
    </row>
    <row r="38" spans="1:8" hidden="1">
      <c r="A38" s="9"/>
      <c r="B38" s="9">
        <v>3</v>
      </c>
      <c r="C38" s="9">
        <v>301</v>
      </c>
      <c r="D38" s="9">
        <v>107</v>
      </c>
      <c r="E38" s="9">
        <v>3.5</v>
      </c>
      <c r="F38" s="9">
        <v>3.5</v>
      </c>
      <c r="G38" s="9">
        <v>8.34</v>
      </c>
      <c r="H38" s="9">
        <v>1</v>
      </c>
    </row>
    <row r="39" spans="1:8" hidden="1">
      <c r="A39" s="9"/>
      <c r="B39" s="9">
        <v>3</v>
      </c>
      <c r="C39" s="9">
        <v>311</v>
      </c>
      <c r="D39" s="9">
        <v>105</v>
      </c>
      <c r="E39" s="9">
        <v>3.5</v>
      </c>
      <c r="F39" s="9">
        <v>3</v>
      </c>
      <c r="G39" s="9">
        <v>8.4499999999999993</v>
      </c>
      <c r="H39" s="9">
        <v>1</v>
      </c>
    </row>
    <row r="40" spans="1:8" hidden="1">
      <c r="A40" s="9"/>
      <c r="B40" s="9">
        <v>3</v>
      </c>
      <c r="C40" s="9">
        <v>299</v>
      </c>
      <c r="D40" s="9">
        <v>102</v>
      </c>
      <c r="E40" s="9">
        <v>4</v>
      </c>
      <c r="F40" s="9">
        <v>3.5</v>
      </c>
      <c r="G40" s="9">
        <v>8.6199999999999992</v>
      </c>
      <c r="H40" s="9">
        <v>0</v>
      </c>
    </row>
    <row r="41" spans="1:8" hidden="1">
      <c r="A41" s="9"/>
      <c r="B41" s="9">
        <v>3</v>
      </c>
      <c r="C41" s="9">
        <v>308</v>
      </c>
      <c r="D41" s="9">
        <v>108</v>
      </c>
      <c r="E41" s="9">
        <v>3.5</v>
      </c>
      <c r="F41" s="9">
        <v>3.5</v>
      </c>
      <c r="G41" s="9">
        <v>8.2200000000000006</v>
      </c>
      <c r="H41" s="9">
        <v>0</v>
      </c>
    </row>
    <row r="42" spans="1:8" hidden="1">
      <c r="A42" s="9"/>
      <c r="B42" s="9">
        <v>3</v>
      </c>
      <c r="C42" s="9">
        <v>300</v>
      </c>
      <c r="D42" s="9">
        <v>100</v>
      </c>
      <c r="E42" s="9">
        <v>2</v>
      </c>
      <c r="F42" s="9">
        <v>3</v>
      </c>
      <c r="G42" s="9">
        <v>8.66</v>
      </c>
      <c r="H42" s="9">
        <v>1</v>
      </c>
    </row>
    <row r="43" spans="1:8" hidden="1">
      <c r="A43" s="9"/>
      <c r="B43" s="9">
        <v>3</v>
      </c>
      <c r="C43" s="9">
        <v>323</v>
      </c>
      <c r="D43" s="9">
        <v>113</v>
      </c>
      <c r="E43" s="9">
        <v>4</v>
      </c>
      <c r="F43" s="9">
        <v>3</v>
      </c>
      <c r="G43" s="9">
        <v>9.32</v>
      </c>
      <c r="H43" s="9">
        <v>1</v>
      </c>
    </row>
    <row r="44" spans="1:8" hidden="1">
      <c r="A44" s="9"/>
      <c r="B44" s="9">
        <v>3</v>
      </c>
      <c r="C44" s="9">
        <v>319</v>
      </c>
      <c r="D44" s="9">
        <v>112</v>
      </c>
      <c r="E44" s="9">
        <v>2.5</v>
      </c>
      <c r="F44" s="9">
        <v>2</v>
      </c>
      <c r="G44" s="9">
        <v>8.7100000000000009</v>
      </c>
      <c r="H44" s="9">
        <v>1</v>
      </c>
    </row>
    <row r="45" spans="1:8" hidden="1">
      <c r="A45" s="9"/>
      <c r="B45" s="9">
        <v>3</v>
      </c>
      <c r="C45" s="9">
        <v>326</v>
      </c>
      <c r="D45" s="9">
        <v>112</v>
      </c>
      <c r="E45" s="9">
        <v>3.5</v>
      </c>
      <c r="F45" s="9">
        <v>3</v>
      </c>
      <c r="G45" s="9">
        <v>9.1</v>
      </c>
      <c r="H45" s="9">
        <v>1</v>
      </c>
    </row>
    <row r="46" spans="1:8" hidden="1">
      <c r="A46" s="9"/>
      <c r="B46" s="9">
        <v>3</v>
      </c>
      <c r="C46" s="9">
        <v>312</v>
      </c>
      <c r="D46" s="9">
        <v>103</v>
      </c>
      <c r="E46" s="9">
        <v>5</v>
      </c>
      <c r="F46" s="9">
        <v>4</v>
      </c>
      <c r="G46" s="9">
        <v>8.4499999999999993</v>
      </c>
      <c r="H46" s="9">
        <v>0</v>
      </c>
    </row>
    <row r="47" spans="1:8" hidden="1">
      <c r="A47" s="9"/>
      <c r="B47" s="9">
        <v>3</v>
      </c>
      <c r="C47" s="9">
        <v>315</v>
      </c>
      <c r="D47" s="9">
        <v>105</v>
      </c>
      <c r="E47" s="9">
        <v>2</v>
      </c>
      <c r="F47" s="9">
        <v>2.5</v>
      </c>
      <c r="G47" s="9">
        <v>8.48</v>
      </c>
      <c r="H47" s="9">
        <v>0</v>
      </c>
    </row>
    <row r="48" spans="1:8" hidden="1">
      <c r="A48" s="9"/>
      <c r="B48" s="9">
        <v>3</v>
      </c>
      <c r="C48" s="9">
        <v>326</v>
      </c>
      <c r="D48" s="9">
        <v>114</v>
      </c>
      <c r="E48" s="9">
        <v>3</v>
      </c>
      <c r="F48" s="9">
        <v>3</v>
      </c>
      <c r="G48" s="9">
        <v>9.11</v>
      </c>
      <c r="H48" s="9">
        <v>1</v>
      </c>
    </row>
    <row r="49" spans="1:8" hidden="1">
      <c r="A49" s="9"/>
      <c r="B49" s="9">
        <v>3</v>
      </c>
      <c r="C49" s="9">
        <v>324</v>
      </c>
      <c r="D49" s="9">
        <v>105</v>
      </c>
      <c r="E49" s="9">
        <v>3</v>
      </c>
      <c r="F49" s="9">
        <v>4</v>
      </c>
      <c r="G49" s="9">
        <v>8.75</v>
      </c>
      <c r="H49" s="9">
        <v>0</v>
      </c>
    </row>
    <row r="50" spans="1:8" hidden="1">
      <c r="A50" s="9"/>
      <c r="B50" s="9">
        <v>3</v>
      </c>
      <c r="C50" s="9">
        <v>326</v>
      </c>
      <c r="D50" s="9">
        <v>108</v>
      </c>
      <c r="E50" s="9">
        <v>3</v>
      </c>
      <c r="F50" s="9">
        <v>3.5</v>
      </c>
      <c r="G50" s="9">
        <v>8.89</v>
      </c>
      <c r="H50" s="9">
        <v>0</v>
      </c>
    </row>
    <row r="51" spans="1:8" hidden="1">
      <c r="A51" s="9"/>
      <c r="B51" s="9">
        <v>3</v>
      </c>
      <c r="C51" s="9">
        <v>312</v>
      </c>
      <c r="D51" s="9">
        <v>109</v>
      </c>
      <c r="E51" s="9">
        <v>3</v>
      </c>
      <c r="F51" s="9">
        <v>3</v>
      </c>
      <c r="G51" s="9">
        <v>8.69</v>
      </c>
      <c r="H51" s="9">
        <v>0</v>
      </c>
    </row>
    <row r="52" spans="1:8" hidden="1">
      <c r="A52" s="9"/>
      <c r="B52" s="9">
        <v>3</v>
      </c>
      <c r="C52" s="9">
        <v>315</v>
      </c>
      <c r="D52" s="9">
        <v>105</v>
      </c>
      <c r="E52" s="9">
        <v>2</v>
      </c>
      <c r="F52" s="9">
        <v>2.5</v>
      </c>
      <c r="G52" s="9">
        <v>8.34</v>
      </c>
      <c r="H52" s="9">
        <v>0</v>
      </c>
    </row>
    <row r="53" spans="1:8" hidden="1">
      <c r="A53" s="9"/>
      <c r="B53" s="9">
        <v>3</v>
      </c>
      <c r="C53" s="9">
        <v>318</v>
      </c>
      <c r="D53" s="9">
        <v>109</v>
      </c>
      <c r="E53" s="9">
        <v>3</v>
      </c>
      <c r="F53" s="9">
        <v>3</v>
      </c>
      <c r="G53" s="9">
        <v>8.5</v>
      </c>
      <c r="H53" s="9">
        <v>0</v>
      </c>
    </row>
    <row r="54" spans="1:8" hidden="1">
      <c r="A54" s="9"/>
      <c r="B54" s="9">
        <v>3</v>
      </c>
      <c r="C54" s="9">
        <v>317</v>
      </c>
      <c r="D54" s="9">
        <v>105</v>
      </c>
      <c r="E54" s="9">
        <v>3.5</v>
      </c>
      <c r="F54" s="9">
        <v>3</v>
      </c>
      <c r="G54" s="9">
        <v>8.56</v>
      </c>
      <c r="H54" s="9">
        <v>0</v>
      </c>
    </row>
    <row r="55" spans="1:8" hidden="1">
      <c r="A55" s="9"/>
      <c r="B55" s="9">
        <v>3</v>
      </c>
      <c r="C55" s="9">
        <v>302</v>
      </c>
      <c r="D55" s="9">
        <v>102</v>
      </c>
      <c r="E55" s="9">
        <v>3.5</v>
      </c>
      <c r="F55" s="9">
        <v>5</v>
      </c>
      <c r="G55" s="9">
        <v>8.33</v>
      </c>
      <c r="H55" s="9">
        <v>0</v>
      </c>
    </row>
    <row r="56" spans="1:8" hidden="1">
      <c r="A56" s="9"/>
      <c r="B56" s="9">
        <v>3</v>
      </c>
      <c r="C56" s="9">
        <v>313</v>
      </c>
      <c r="D56" s="9">
        <v>102</v>
      </c>
      <c r="E56" s="9">
        <v>2</v>
      </c>
      <c r="F56" s="9">
        <v>3</v>
      </c>
      <c r="G56" s="9">
        <v>8.27</v>
      </c>
      <c r="H56" s="9">
        <v>0</v>
      </c>
    </row>
    <row r="57" spans="1:8" hidden="1">
      <c r="A57" s="9"/>
      <c r="B57" s="9">
        <v>3</v>
      </c>
      <c r="C57" s="9">
        <v>319</v>
      </c>
      <c r="D57" s="9">
        <v>110</v>
      </c>
      <c r="E57" s="9">
        <v>3.5</v>
      </c>
      <c r="F57" s="9">
        <v>3.5</v>
      </c>
      <c r="G57" s="9">
        <v>9.0399999999999991</v>
      </c>
      <c r="H57" s="9">
        <v>0</v>
      </c>
    </row>
    <row r="58" spans="1:8" hidden="1">
      <c r="A58" s="9"/>
      <c r="B58" s="9">
        <v>3</v>
      </c>
      <c r="C58" s="9">
        <v>309</v>
      </c>
      <c r="D58" s="9">
        <v>108</v>
      </c>
      <c r="E58" s="9">
        <v>2.5</v>
      </c>
      <c r="F58" s="9">
        <v>3</v>
      </c>
      <c r="G58" s="9">
        <v>8.1199999999999992</v>
      </c>
      <c r="H58" s="9">
        <v>0</v>
      </c>
    </row>
    <row r="59" spans="1:8" hidden="1">
      <c r="A59" s="9"/>
      <c r="B59" s="9">
        <v>3</v>
      </c>
      <c r="C59" s="9">
        <v>307</v>
      </c>
      <c r="D59" s="9">
        <v>102</v>
      </c>
      <c r="E59" s="9">
        <v>3</v>
      </c>
      <c r="F59" s="9">
        <v>3</v>
      </c>
      <c r="G59" s="9">
        <v>8.27</v>
      </c>
      <c r="H59" s="9">
        <v>0</v>
      </c>
    </row>
    <row r="60" spans="1:8" hidden="1">
      <c r="A60" s="9"/>
      <c r="B60" s="9">
        <v>3</v>
      </c>
      <c r="C60" s="9">
        <v>300</v>
      </c>
      <c r="D60" s="9">
        <v>104</v>
      </c>
      <c r="E60" s="9">
        <v>3.5</v>
      </c>
      <c r="F60" s="9">
        <v>3</v>
      </c>
      <c r="G60" s="9">
        <v>8.16</v>
      </c>
      <c r="H60" s="9">
        <v>0</v>
      </c>
    </row>
    <row r="61" spans="1:8" hidden="1">
      <c r="A61" s="9"/>
      <c r="B61" s="9">
        <v>3</v>
      </c>
      <c r="C61" s="9">
        <v>314</v>
      </c>
      <c r="D61" s="9">
        <v>110</v>
      </c>
      <c r="E61" s="9">
        <v>4</v>
      </c>
      <c r="F61" s="9">
        <v>4</v>
      </c>
      <c r="G61" s="9">
        <v>8.8000000000000007</v>
      </c>
      <c r="H61" s="9">
        <v>0</v>
      </c>
    </row>
    <row r="62" spans="1:8" hidden="1">
      <c r="A62" s="9"/>
      <c r="B62" s="9">
        <v>3</v>
      </c>
      <c r="C62" s="9">
        <v>317</v>
      </c>
      <c r="D62" s="9">
        <v>107</v>
      </c>
      <c r="E62" s="9">
        <v>3.5</v>
      </c>
      <c r="F62" s="9">
        <v>3</v>
      </c>
      <c r="G62" s="9">
        <v>8.68</v>
      </c>
      <c r="H62" s="9">
        <v>1</v>
      </c>
    </row>
    <row r="63" spans="1:8" hidden="1">
      <c r="A63" s="9"/>
      <c r="B63" s="9">
        <v>3</v>
      </c>
      <c r="C63" s="9">
        <v>316</v>
      </c>
      <c r="D63" s="9">
        <v>109</v>
      </c>
      <c r="E63" s="9">
        <v>3.5</v>
      </c>
      <c r="F63" s="9">
        <v>3</v>
      </c>
      <c r="G63" s="9">
        <v>8.76</v>
      </c>
      <c r="H63" s="9">
        <v>0</v>
      </c>
    </row>
    <row r="64" spans="1:8" hidden="1">
      <c r="A64" s="9"/>
      <c r="B64" s="9">
        <v>3</v>
      </c>
      <c r="C64" s="9">
        <v>311</v>
      </c>
      <c r="D64" s="9">
        <v>104</v>
      </c>
      <c r="E64" s="9">
        <v>4.5</v>
      </c>
      <c r="F64" s="9">
        <v>4.5</v>
      </c>
      <c r="G64" s="9">
        <v>8.43</v>
      </c>
      <c r="H64" s="9">
        <v>0</v>
      </c>
    </row>
    <row r="65" spans="1:8" hidden="1">
      <c r="A65" s="9"/>
      <c r="B65" s="9">
        <v>3</v>
      </c>
      <c r="C65" s="9">
        <v>313</v>
      </c>
      <c r="D65" s="9">
        <v>107</v>
      </c>
      <c r="E65" s="9">
        <v>4</v>
      </c>
      <c r="F65" s="9">
        <v>4.5</v>
      </c>
      <c r="G65" s="9">
        <v>8.69</v>
      </c>
      <c r="H65" s="9">
        <v>0</v>
      </c>
    </row>
    <row r="66" spans="1:8" hidden="1">
      <c r="A66" s="9"/>
      <c r="B66" s="9">
        <v>3</v>
      </c>
      <c r="C66" s="9">
        <v>317</v>
      </c>
      <c r="D66" s="9">
        <v>103</v>
      </c>
      <c r="E66" s="9">
        <v>2.5</v>
      </c>
      <c r="F66" s="9">
        <v>3</v>
      </c>
      <c r="G66" s="9">
        <v>8.5399999999999991</v>
      </c>
      <c r="H66" s="9">
        <v>1</v>
      </c>
    </row>
    <row r="67" spans="1:8" hidden="1">
      <c r="A67" s="9"/>
      <c r="B67" s="9">
        <v>3</v>
      </c>
      <c r="C67" s="9">
        <v>298</v>
      </c>
      <c r="D67" s="9">
        <v>105</v>
      </c>
      <c r="E67" s="9">
        <v>3.5</v>
      </c>
      <c r="F67" s="9">
        <v>4</v>
      </c>
      <c r="G67" s="9">
        <v>8.5399999999999991</v>
      </c>
      <c r="H67" s="9">
        <v>0</v>
      </c>
    </row>
    <row r="68" spans="1:8" hidden="1">
      <c r="A68" s="9"/>
      <c r="B68" s="9">
        <v>3</v>
      </c>
      <c r="C68" s="9">
        <v>310</v>
      </c>
      <c r="D68" s="9">
        <v>102</v>
      </c>
      <c r="E68" s="9">
        <v>3.5</v>
      </c>
      <c r="F68" s="9">
        <v>4</v>
      </c>
      <c r="G68" s="9">
        <v>8.02</v>
      </c>
      <c r="H68" s="9">
        <v>1</v>
      </c>
    </row>
    <row r="69" spans="1:8" hidden="1">
      <c r="A69" s="9"/>
      <c r="B69" s="9">
        <v>3</v>
      </c>
      <c r="C69" s="9">
        <v>301</v>
      </c>
      <c r="D69" s="9">
        <v>104</v>
      </c>
      <c r="E69" s="9">
        <v>3.5</v>
      </c>
      <c r="F69" s="9">
        <v>4</v>
      </c>
      <c r="G69" s="9">
        <v>8.1199999999999992</v>
      </c>
      <c r="H69" s="9">
        <v>1</v>
      </c>
    </row>
    <row r="70" spans="1:8" hidden="1">
      <c r="A70" s="9"/>
      <c r="B70" s="9">
        <v>3</v>
      </c>
      <c r="C70" s="9">
        <v>312</v>
      </c>
      <c r="D70" s="9">
        <v>104</v>
      </c>
      <c r="E70" s="9">
        <v>3.5</v>
      </c>
      <c r="F70" s="9">
        <v>3.5</v>
      </c>
      <c r="G70" s="9">
        <v>8.42</v>
      </c>
      <c r="H70" s="9">
        <v>0</v>
      </c>
    </row>
    <row r="71" spans="1:8" hidden="1">
      <c r="A71" s="9"/>
      <c r="B71" s="9">
        <v>3</v>
      </c>
      <c r="C71" s="9">
        <v>313</v>
      </c>
      <c r="D71" s="9">
        <v>103</v>
      </c>
      <c r="E71" s="9">
        <v>4</v>
      </c>
      <c r="F71" s="9">
        <v>4</v>
      </c>
      <c r="G71" s="9">
        <v>8.75</v>
      </c>
      <c r="H71" s="9">
        <v>0</v>
      </c>
    </row>
    <row r="72" spans="1:8" hidden="1">
      <c r="A72" s="9"/>
      <c r="B72" s="9">
        <v>3</v>
      </c>
      <c r="C72" s="9">
        <v>316</v>
      </c>
      <c r="D72" s="9">
        <v>110</v>
      </c>
      <c r="E72" s="9">
        <v>3.5</v>
      </c>
      <c r="F72" s="9">
        <v>4</v>
      </c>
      <c r="G72" s="9">
        <v>8.56</v>
      </c>
      <c r="H72" s="9">
        <v>0</v>
      </c>
    </row>
    <row r="73" spans="1:8" hidden="1">
      <c r="A73" s="9"/>
      <c r="B73" s="9">
        <v>3</v>
      </c>
      <c r="C73" s="9">
        <v>318</v>
      </c>
      <c r="D73" s="9">
        <v>112</v>
      </c>
      <c r="E73" s="9">
        <v>4</v>
      </c>
      <c r="F73" s="9">
        <v>3.5</v>
      </c>
      <c r="G73" s="9">
        <v>8.67</v>
      </c>
      <c r="H73" s="9">
        <v>0</v>
      </c>
    </row>
    <row r="74" spans="1:8" hidden="1">
      <c r="A74" s="9"/>
      <c r="B74" s="9">
        <v>3</v>
      </c>
      <c r="C74" s="9">
        <v>313</v>
      </c>
      <c r="D74" s="9">
        <v>104</v>
      </c>
      <c r="E74" s="9">
        <v>4</v>
      </c>
      <c r="F74" s="9">
        <v>4.5</v>
      </c>
      <c r="G74" s="9">
        <v>8.65</v>
      </c>
      <c r="H74" s="9">
        <v>0</v>
      </c>
    </row>
    <row r="75" spans="1:8" hidden="1">
      <c r="A75" s="9"/>
      <c r="B75" s="9">
        <v>3</v>
      </c>
      <c r="C75" s="9">
        <v>319</v>
      </c>
      <c r="D75" s="9">
        <v>106</v>
      </c>
      <c r="E75" s="9">
        <v>3.5</v>
      </c>
      <c r="F75" s="9">
        <v>2.5</v>
      </c>
      <c r="G75" s="9">
        <v>8.33</v>
      </c>
      <c r="H75" s="9">
        <v>1</v>
      </c>
    </row>
    <row r="76" spans="1:8" hidden="1">
      <c r="A76" s="9"/>
      <c r="B76" s="9">
        <v>3</v>
      </c>
      <c r="C76" s="9">
        <v>310</v>
      </c>
      <c r="D76" s="9">
        <v>104</v>
      </c>
      <c r="E76" s="9">
        <v>2</v>
      </c>
      <c r="F76" s="9">
        <v>3.5</v>
      </c>
      <c r="G76" s="9">
        <v>8.3699999999999992</v>
      </c>
      <c r="H76" s="9">
        <v>0</v>
      </c>
    </row>
    <row r="77" spans="1:8" hidden="1">
      <c r="A77" s="9"/>
      <c r="B77" s="9">
        <v>3</v>
      </c>
      <c r="C77" s="9">
        <v>324</v>
      </c>
      <c r="D77" s="9">
        <v>115</v>
      </c>
      <c r="E77" s="9">
        <v>3.5</v>
      </c>
      <c r="F77" s="9">
        <v>3</v>
      </c>
      <c r="G77" s="9">
        <v>8.76</v>
      </c>
      <c r="H77" s="9">
        <v>1</v>
      </c>
    </row>
    <row r="78" spans="1:8" hidden="1">
      <c r="A78" s="9"/>
      <c r="B78" s="9">
        <v>3</v>
      </c>
      <c r="C78" s="9">
        <v>325</v>
      </c>
      <c r="D78" s="9">
        <v>114</v>
      </c>
      <c r="E78" s="9">
        <v>3.5</v>
      </c>
      <c r="F78" s="9">
        <v>3</v>
      </c>
      <c r="G78" s="9">
        <v>9.0399999999999991</v>
      </c>
      <c r="H78" s="9">
        <v>1</v>
      </c>
    </row>
    <row r="79" spans="1:8" hidden="1">
      <c r="A79" s="9"/>
      <c r="B79" s="9">
        <v>3</v>
      </c>
      <c r="C79" s="9">
        <v>316</v>
      </c>
      <c r="D79" s="9">
        <v>105</v>
      </c>
      <c r="E79" s="9">
        <v>3</v>
      </c>
      <c r="F79" s="9">
        <v>3.5</v>
      </c>
      <c r="G79" s="9">
        <v>8.73</v>
      </c>
      <c r="H79" s="9">
        <v>0</v>
      </c>
    </row>
    <row r="80" spans="1:8" hidden="1">
      <c r="A80" s="9"/>
      <c r="B80" s="9">
        <v>3</v>
      </c>
      <c r="C80" s="9">
        <v>324</v>
      </c>
      <c r="D80" s="9">
        <v>110</v>
      </c>
      <c r="E80" s="9">
        <v>3.5</v>
      </c>
      <c r="F80" s="9">
        <v>4</v>
      </c>
      <c r="G80" s="9">
        <v>8.8699999999999992</v>
      </c>
      <c r="H80" s="9">
        <v>1</v>
      </c>
    </row>
    <row r="81" spans="1:8" hidden="1">
      <c r="A81" s="9"/>
      <c r="B81" s="9">
        <v>3</v>
      </c>
      <c r="C81" s="9">
        <v>321</v>
      </c>
      <c r="D81" s="9">
        <v>111</v>
      </c>
      <c r="E81" s="9">
        <v>3.5</v>
      </c>
      <c r="F81" s="9">
        <v>4</v>
      </c>
      <c r="G81" s="9">
        <v>8.83</v>
      </c>
      <c r="H81" s="9">
        <v>1</v>
      </c>
    </row>
    <row r="82" spans="1:8" hidden="1">
      <c r="A82" s="9"/>
      <c r="B82" s="9">
        <v>3</v>
      </c>
      <c r="C82" s="9">
        <v>320</v>
      </c>
      <c r="D82" s="9">
        <v>104</v>
      </c>
      <c r="E82" s="9">
        <v>3</v>
      </c>
      <c r="F82" s="9">
        <v>2.5</v>
      </c>
      <c r="G82" s="9">
        <v>8.57</v>
      </c>
      <c r="H82" s="9">
        <v>1</v>
      </c>
    </row>
    <row r="83" spans="1:8" hidden="1">
      <c r="A83" s="9"/>
      <c r="B83" s="9">
        <v>3</v>
      </c>
      <c r="C83" s="9">
        <v>309</v>
      </c>
      <c r="D83" s="9">
        <v>99</v>
      </c>
      <c r="E83" s="9">
        <v>4</v>
      </c>
      <c r="F83" s="9">
        <v>4</v>
      </c>
      <c r="G83" s="9">
        <v>8.56</v>
      </c>
      <c r="H83" s="9">
        <v>0</v>
      </c>
    </row>
    <row r="84" spans="1:8" hidden="1">
      <c r="A84" s="9"/>
      <c r="B84" s="9">
        <v>3</v>
      </c>
      <c r="C84" s="9">
        <v>324</v>
      </c>
      <c r="D84" s="9">
        <v>100</v>
      </c>
      <c r="E84" s="9">
        <v>4</v>
      </c>
      <c r="F84" s="9">
        <v>5</v>
      </c>
      <c r="G84" s="9">
        <v>8.64</v>
      </c>
      <c r="H84" s="9">
        <v>1</v>
      </c>
    </row>
    <row r="85" spans="1:8" hidden="1">
      <c r="A85" s="9"/>
      <c r="B85" s="9">
        <v>3</v>
      </c>
      <c r="C85" s="9">
        <v>312</v>
      </c>
      <c r="D85" s="9">
        <v>104</v>
      </c>
      <c r="E85" s="9">
        <v>3.5</v>
      </c>
      <c r="F85" s="9">
        <v>4</v>
      </c>
      <c r="G85" s="9">
        <v>8.09</v>
      </c>
      <c r="H85" s="9">
        <v>0</v>
      </c>
    </row>
    <row r="86" spans="1:8" hidden="1">
      <c r="A86" s="9"/>
      <c r="B86" s="9">
        <v>3</v>
      </c>
      <c r="C86" s="9">
        <v>324</v>
      </c>
      <c r="D86" s="9">
        <v>111</v>
      </c>
      <c r="E86" s="9">
        <v>2.5</v>
      </c>
      <c r="F86" s="9">
        <v>1.5</v>
      </c>
      <c r="G86" s="9">
        <v>8.7899999999999991</v>
      </c>
      <c r="H86" s="9">
        <v>1</v>
      </c>
    </row>
    <row r="87" spans="1:8" hidden="1">
      <c r="A87" s="9"/>
      <c r="B87" s="9">
        <v>3</v>
      </c>
      <c r="C87" s="9">
        <v>313</v>
      </c>
      <c r="D87" s="9">
        <v>102</v>
      </c>
      <c r="E87" s="9">
        <v>2.5</v>
      </c>
      <c r="F87" s="9">
        <v>2.5</v>
      </c>
      <c r="G87" s="9">
        <v>8.68</v>
      </c>
      <c r="H87" s="9">
        <v>0</v>
      </c>
    </row>
    <row r="88" spans="1:8" hidden="1">
      <c r="A88" s="9"/>
      <c r="B88" s="9">
        <v>3</v>
      </c>
      <c r="C88" s="9">
        <v>314</v>
      </c>
      <c r="D88" s="9">
        <v>107</v>
      </c>
      <c r="E88" s="9">
        <v>3</v>
      </c>
      <c r="F88" s="9">
        <v>3.5</v>
      </c>
      <c r="G88" s="9">
        <v>8.17</v>
      </c>
      <c r="H88" s="9">
        <v>1</v>
      </c>
    </row>
    <row r="89" spans="1:8" hidden="1">
      <c r="A89" s="9"/>
      <c r="B89" s="9">
        <v>3</v>
      </c>
      <c r="C89" s="9">
        <v>322</v>
      </c>
      <c r="D89" s="9">
        <v>110</v>
      </c>
      <c r="E89" s="9">
        <v>3.5</v>
      </c>
      <c r="F89" s="9">
        <v>3</v>
      </c>
      <c r="G89" s="9">
        <v>8.9600000000000009</v>
      </c>
      <c r="H89" s="9">
        <v>1</v>
      </c>
    </row>
    <row r="90" spans="1:8" hidden="1">
      <c r="A90" s="9"/>
      <c r="B90" s="9">
        <v>3</v>
      </c>
      <c r="C90" s="9">
        <v>311</v>
      </c>
      <c r="D90" s="9">
        <v>102</v>
      </c>
      <c r="E90" s="9">
        <v>4.5</v>
      </c>
      <c r="F90" s="9">
        <v>4</v>
      </c>
      <c r="G90" s="9">
        <v>8.64</v>
      </c>
      <c r="H90" s="9">
        <v>1</v>
      </c>
    </row>
    <row r="91" spans="1:8" hidden="1">
      <c r="A91" s="9"/>
      <c r="B91" s="9">
        <v>3</v>
      </c>
      <c r="C91" s="9">
        <v>317</v>
      </c>
      <c r="D91" s="9">
        <v>110</v>
      </c>
      <c r="E91" s="9">
        <v>4</v>
      </c>
      <c r="F91" s="9">
        <v>4.5</v>
      </c>
      <c r="G91" s="9">
        <v>9.11</v>
      </c>
      <c r="H91" s="9">
        <v>1</v>
      </c>
    </row>
    <row r="92" spans="1:8" hidden="1">
      <c r="A92" s="9"/>
      <c r="B92" s="9">
        <v>3</v>
      </c>
      <c r="C92" s="9">
        <v>312</v>
      </c>
      <c r="D92" s="9">
        <v>106</v>
      </c>
      <c r="E92" s="9">
        <v>4</v>
      </c>
      <c r="F92" s="9">
        <v>3.5</v>
      </c>
      <c r="G92" s="9">
        <v>8.7899999999999991</v>
      </c>
      <c r="H92" s="9">
        <v>1</v>
      </c>
    </row>
    <row r="93" spans="1:8" hidden="1">
      <c r="A93" s="9"/>
      <c r="B93" s="9">
        <v>3</v>
      </c>
      <c r="C93" s="9">
        <v>321</v>
      </c>
      <c r="D93" s="9">
        <v>111</v>
      </c>
      <c r="E93" s="9">
        <v>2.5</v>
      </c>
      <c r="F93" s="9">
        <v>3</v>
      </c>
      <c r="G93" s="9">
        <v>8.9</v>
      </c>
      <c r="H93" s="9">
        <v>1</v>
      </c>
    </row>
    <row r="94" spans="1:8" hidden="1">
      <c r="A94" s="9"/>
      <c r="B94" s="9">
        <v>3</v>
      </c>
      <c r="C94" s="9">
        <v>313</v>
      </c>
      <c r="D94" s="9">
        <v>109</v>
      </c>
      <c r="E94" s="9">
        <v>4</v>
      </c>
      <c r="F94" s="9">
        <v>3.5</v>
      </c>
      <c r="G94" s="9">
        <v>9</v>
      </c>
      <c r="H94" s="9">
        <v>0</v>
      </c>
    </row>
    <row r="95" spans="1:8" hidden="1">
      <c r="A95" s="9"/>
      <c r="B95" s="9">
        <v>3</v>
      </c>
      <c r="C95" s="9">
        <v>310</v>
      </c>
      <c r="D95" s="9">
        <v>107</v>
      </c>
      <c r="E95" s="9">
        <v>3.5</v>
      </c>
      <c r="F95" s="9">
        <v>3.5</v>
      </c>
      <c r="G95" s="9">
        <v>8.67</v>
      </c>
      <c r="H95" s="9">
        <v>0</v>
      </c>
    </row>
    <row r="96" spans="1:8" hidden="1">
      <c r="A96" s="9"/>
      <c r="B96" s="9">
        <v>3</v>
      </c>
      <c r="C96" s="9">
        <v>320</v>
      </c>
      <c r="D96" s="9">
        <v>120</v>
      </c>
      <c r="E96" s="9">
        <v>4</v>
      </c>
      <c r="F96" s="9">
        <v>4.5</v>
      </c>
      <c r="G96" s="9">
        <v>9.11</v>
      </c>
      <c r="H96" s="9">
        <v>0</v>
      </c>
    </row>
    <row r="97" spans="1:8" hidden="1">
      <c r="A97" s="9"/>
      <c r="B97" s="9">
        <v>3</v>
      </c>
      <c r="C97" s="9">
        <v>330</v>
      </c>
      <c r="D97" s="9">
        <v>114</v>
      </c>
      <c r="E97" s="9">
        <v>4.5</v>
      </c>
      <c r="F97" s="9">
        <v>4.5</v>
      </c>
      <c r="G97" s="9">
        <v>9.24</v>
      </c>
      <c r="H97" s="9">
        <v>1</v>
      </c>
    </row>
    <row r="98" spans="1:8" hidden="1">
      <c r="A98" s="9"/>
      <c r="B98" s="9">
        <v>3</v>
      </c>
      <c r="C98" s="9">
        <v>305</v>
      </c>
      <c r="D98" s="9">
        <v>112</v>
      </c>
      <c r="E98" s="9">
        <v>3</v>
      </c>
      <c r="F98" s="9">
        <v>3.5</v>
      </c>
      <c r="G98" s="9">
        <v>8.65</v>
      </c>
      <c r="H98" s="9">
        <v>0</v>
      </c>
    </row>
    <row r="99" spans="1:8" hidden="1">
      <c r="A99" s="9"/>
      <c r="B99" s="9">
        <v>3</v>
      </c>
      <c r="C99" s="9">
        <v>323</v>
      </c>
      <c r="D99" s="9">
        <v>107</v>
      </c>
      <c r="E99" s="9">
        <v>3.5</v>
      </c>
      <c r="F99" s="9">
        <v>3.5</v>
      </c>
      <c r="G99" s="9">
        <v>8.5500000000000007</v>
      </c>
      <c r="H99" s="9">
        <v>1</v>
      </c>
    </row>
    <row r="100" spans="1:8" hidden="1">
      <c r="A100" s="9"/>
      <c r="B100" s="9">
        <v>3</v>
      </c>
      <c r="C100" s="9">
        <v>321</v>
      </c>
      <c r="D100" s="9">
        <v>109</v>
      </c>
      <c r="E100" s="9">
        <v>3.5</v>
      </c>
      <c r="F100" s="9">
        <v>3.5</v>
      </c>
      <c r="G100" s="9">
        <v>8.8000000000000007</v>
      </c>
      <c r="H100" s="9">
        <v>1</v>
      </c>
    </row>
    <row r="101" spans="1:8" hidden="1">
      <c r="A101" s="9"/>
      <c r="B101" s="9">
        <v>3</v>
      </c>
      <c r="C101" s="9">
        <v>323</v>
      </c>
      <c r="D101" s="9">
        <v>110</v>
      </c>
      <c r="E101" s="9">
        <v>4</v>
      </c>
      <c r="F101" s="9">
        <v>3.5</v>
      </c>
      <c r="G101" s="9">
        <v>9.1</v>
      </c>
      <c r="H101" s="9">
        <v>1</v>
      </c>
    </row>
    <row r="102" spans="1:8" hidden="1">
      <c r="A102" s="9"/>
      <c r="B102" s="9">
        <v>3</v>
      </c>
      <c r="C102" s="9">
        <v>312</v>
      </c>
      <c r="D102" s="9">
        <v>108</v>
      </c>
      <c r="E102" s="9">
        <v>3.5</v>
      </c>
      <c r="F102" s="9">
        <v>3</v>
      </c>
      <c r="G102" s="9">
        <v>8.5299999999999994</v>
      </c>
      <c r="H102" s="9">
        <v>0</v>
      </c>
    </row>
    <row r="103" spans="1:8" hidden="1">
      <c r="A103" s="9"/>
      <c r="B103" s="9">
        <v>3</v>
      </c>
      <c r="C103" s="9">
        <v>320</v>
      </c>
      <c r="D103" s="9">
        <v>104</v>
      </c>
      <c r="E103" s="9">
        <v>3</v>
      </c>
      <c r="F103" s="9">
        <v>3.5</v>
      </c>
      <c r="G103" s="9">
        <v>8.74</v>
      </c>
      <c r="H103" s="9">
        <v>1</v>
      </c>
    </row>
    <row r="104" spans="1:8" hidden="1">
      <c r="A104" s="9"/>
      <c r="B104" s="9">
        <v>3</v>
      </c>
      <c r="C104" s="9">
        <v>301</v>
      </c>
      <c r="D104" s="9">
        <v>100</v>
      </c>
      <c r="E104" s="9">
        <v>3.5</v>
      </c>
      <c r="F104" s="9">
        <v>3</v>
      </c>
      <c r="G104" s="9">
        <v>8.0399999999999991</v>
      </c>
      <c r="H104" s="9">
        <v>0</v>
      </c>
    </row>
    <row r="105" spans="1:8" hidden="1">
      <c r="A105" s="9"/>
      <c r="B105" s="9">
        <v>3</v>
      </c>
      <c r="C105" s="9">
        <v>324</v>
      </c>
      <c r="D105" s="9">
        <v>111</v>
      </c>
      <c r="E105" s="9">
        <v>2.5</v>
      </c>
      <c r="F105" s="9">
        <v>2</v>
      </c>
      <c r="G105" s="9">
        <v>8.8000000000000007</v>
      </c>
      <c r="H105" s="9">
        <v>1</v>
      </c>
    </row>
    <row r="106" spans="1:8" hidden="1">
      <c r="A106" s="9"/>
      <c r="B106" s="9">
        <v>3</v>
      </c>
      <c r="C106" s="9">
        <v>317</v>
      </c>
      <c r="D106" s="9">
        <v>106</v>
      </c>
      <c r="E106" s="9">
        <v>4</v>
      </c>
      <c r="F106" s="9">
        <v>3.5</v>
      </c>
      <c r="G106" s="9">
        <v>8.5</v>
      </c>
      <c r="H106" s="9">
        <v>1</v>
      </c>
    </row>
    <row r="107" spans="1:8" hidden="1">
      <c r="A107" s="9"/>
      <c r="B107" s="9">
        <v>3</v>
      </c>
      <c r="C107" s="9">
        <v>323</v>
      </c>
      <c r="D107" s="9">
        <v>104</v>
      </c>
      <c r="E107" s="9">
        <v>4</v>
      </c>
      <c r="F107" s="9">
        <v>4</v>
      </c>
      <c r="G107" s="9">
        <v>8.44</v>
      </c>
      <c r="H107" s="9">
        <v>1</v>
      </c>
    </row>
    <row r="108" spans="1:8" hidden="1">
      <c r="A108" s="9"/>
      <c r="B108" s="9">
        <v>3</v>
      </c>
      <c r="C108" s="9">
        <v>315</v>
      </c>
      <c r="D108" s="9">
        <v>104</v>
      </c>
      <c r="E108" s="9">
        <v>3</v>
      </c>
      <c r="F108" s="9">
        <v>2.5</v>
      </c>
      <c r="G108" s="9">
        <v>8.33</v>
      </c>
      <c r="H108" s="9">
        <v>0</v>
      </c>
    </row>
    <row r="109" spans="1:8" hidden="1">
      <c r="A109" s="9"/>
      <c r="B109" s="9">
        <v>3</v>
      </c>
      <c r="C109" s="9">
        <v>326</v>
      </c>
      <c r="D109" s="9">
        <v>116</v>
      </c>
      <c r="E109" s="9">
        <v>3.5</v>
      </c>
      <c r="F109" s="9">
        <v>4</v>
      </c>
      <c r="G109" s="9">
        <v>9.14</v>
      </c>
      <c r="H109" s="9">
        <v>1</v>
      </c>
    </row>
    <row r="110" spans="1:8" hidden="1">
      <c r="A110" s="9"/>
      <c r="B110" s="9">
        <v>3</v>
      </c>
      <c r="C110" s="9">
        <v>299</v>
      </c>
      <c r="D110" s="9">
        <v>100</v>
      </c>
      <c r="E110" s="9">
        <v>2</v>
      </c>
      <c r="F110" s="9">
        <v>2</v>
      </c>
      <c r="G110" s="9">
        <v>8.02</v>
      </c>
      <c r="H110" s="9">
        <v>0</v>
      </c>
    </row>
    <row r="111" spans="1:8" hidden="1">
      <c r="A111" s="9"/>
      <c r="B111" s="9">
        <v>3</v>
      </c>
      <c r="C111" s="9">
        <v>327</v>
      </c>
      <c r="D111" s="9">
        <v>113</v>
      </c>
      <c r="E111" s="9">
        <v>3.5</v>
      </c>
      <c r="F111" s="9">
        <v>3</v>
      </c>
      <c r="G111" s="9">
        <v>8.66</v>
      </c>
      <c r="H111" s="9">
        <v>1</v>
      </c>
    </row>
    <row r="112" spans="1:8" hidden="1">
      <c r="A112" s="9"/>
      <c r="B112" s="9">
        <v>3</v>
      </c>
      <c r="C112" s="9">
        <v>308</v>
      </c>
      <c r="D112" s="9">
        <v>106</v>
      </c>
      <c r="E112" s="9">
        <v>3.5</v>
      </c>
      <c r="F112" s="9">
        <v>2.5</v>
      </c>
      <c r="G112" s="9">
        <v>8.2100000000000009</v>
      </c>
      <c r="H112" s="9">
        <v>1</v>
      </c>
    </row>
    <row r="113" spans="1:8" hidden="1">
      <c r="A113" s="9"/>
      <c r="B113" s="9">
        <v>3</v>
      </c>
      <c r="C113" s="9">
        <v>319</v>
      </c>
      <c r="D113" s="9">
        <v>108</v>
      </c>
      <c r="E113" s="9">
        <v>3</v>
      </c>
      <c r="F113" s="9">
        <v>3.5</v>
      </c>
      <c r="G113" s="9">
        <v>8.5399999999999991</v>
      </c>
      <c r="H113" s="9">
        <v>1</v>
      </c>
    </row>
    <row r="114" spans="1:8" hidden="1">
      <c r="A114" s="9"/>
      <c r="B114" s="9">
        <v>3</v>
      </c>
      <c r="C114" s="9">
        <v>319</v>
      </c>
      <c r="D114" s="9">
        <v>110</v>
      </c>
      <c r="E114" s="9">
        <v>3</v>
      </c>
      <c r="F114" s="9">
        <v>2.5</v>
      </c>
      <c r="G114" s="9">
        <v>8.7899999999999991</v>
      </c>
      <c r="H114" s="9">
        <v>0</v>
      </c>
    </row>
    <row r="115" spans="1:8" hidden="1">
      <c r="A115" s="9"/>
      <c r="B115" s="9">
        <v>3</v>
      </c>
      <c r="C115" s="9">
        <v>312</v>
      </c>
      <c r="D115" s="9">
        <v>107</v>
      </c>
      <c r="E115" s="9">
        <v>3</v>
      </c>
      <c r="F115" s="9">
        <v>3</v>
      </c>
      <c r="G115" s="9">
        <v>8.4600000000000009</v>
      </c>
      <c r="H115" s="9">
        <v>1</v>
      </c>
    </row>
    <row r="116" spans="1:8" hidden="1">
      <c r="A116" s="9"/>
      <c r="B116" s="9">
        <v>3</v>
      </c>
      <c r="C116" s="9">
        <v>326</v>
      </c>
      <c r="D116" s="9">
        <v>110</v>
      </c>
      <c r="E116" s="9">
        <v>3.5</v>
      </c>
      <c r="F116" s="9">
        <v>3.5</v>
      </c>
      <c r="G116" s="9">
        <v>8.76</v>
      </c>
      <c r="H116" s="9">
        <v>1</v>
      </c>
    </row>
    <row r="117" spans="1:8" hidden="1">
      <c r="A117" s="9"/>
      <c r="B117" s="9">
        <v>3</v>
      </c>
      <c r="C117" s="9">
        <v>308</v>
      </c>
      <c r="D117" s="9">
        <v>106</v>
      </c>
      <c r="E117" s="9">
        <v>3</v>
      </c>
      <c r="F117" s="9">
        <v>3</v>
      </c>
      <c r="G117" s="9">
        <v>8.24</v>
      </c>
      <c r="H117" s="9">
        <v>0</v>
      </c>
    </row>
    <row r="118" spans="1:8" hidden="1">
      <c r="A118" s="9"/>
      <c r="B118" s="9">
        <v>3</v>
      </c>
      <c r="C118" s="9">
        <v>313</v>
      </c>
      <c r="D118" s="9">
        <v>101</v>
      </c>
      <c r="E118" s="9">
        <v>2.5</v>
      </c>
      <c r="F118" s="9">
        <v>3</v>
      </c>
      <c r="G118" s="9">
        <v>8.0399999999999991</v>
      </c>
      <c r="H118" s="9">
        <v>0</v>
      </c>
    </row>
    <row r="119" spans="1:8" hidden="1">
      <c r="A119" s="9"/>
      <c r="B119" s="9">
        <v>3</v>
      </c>
      <c r="C119" s="9">
        <v>318</v>
      </c>
      <c r="D119" s="9">
        <v>107</v>
      </c>
      <c r="E119" s="9">
        <v>3</v>
      </c>
      <c r="F119" s="9">
        <v>3.5</v>
      </c>
      <c r="G119" s="9">
        <v>8.27</v>
      </c>
      <c r="H119" s="9">
        <v>1</v>
      </c>
    </row>
    <row r="120" spans="1:8" hidden="1">
      <c r="A120" s="9"/>
      <c r="B120" s="9">
        <v>3</v>
      </c>
      <c r="C120" s="9">
        <v>300</v>
      </c>
      <c r="D120" s="9">
        <v>102</v>
      </c>
      <c r="E120" s="9">
        <v>3.5</v>
      </c>
      <c r="F120" s="9">
        <v>2.5</v>
      </c>
      <c r="G120" s="9">
        <v>8.17</v>
      </c>
      <c r="H120" s="9">
        <v>0</v>
      </c>
    </row>
    <row r="121" spans="1:8" hidden="1">
      <c r="A121" s="9"/>
      <c r="B121" s="9">
        <v>3</v>
      </c>
      <c r="C121" s="9">
        <v>327</v>
      </c>
      <c r="D121" s="9">
        <v>109</v>
      </c>
      <c r="E121" s="9">
        <v>3.5</v>
      </c>
      <c r="F121" s="9">
        <v>4</v>
      </c>
      <c r="G121" s="9">
        <v>8.77</v>
      </c>
      <c r="H121" s="9">
        <v>1</v>
      </c>
    </row>
    <row r="122" spans="1:8" hidden="1">
      <c r="A122" s="9"/>
      <c r="B122" s="9">
        <v>3</v>
      </c>
      <c r="C122" s="9">
        <v>322</v>
      </c>
      <c r="D122" s="9">
        <v>110</v>
      </c>
      <c r="E122" s="9">
        <v>4</v>
      </c>
      <c r="F122" s="9">
        <v>5</v>
      </c>
      <c r="G122" s="9">
        <v>8.64</v>
      </c>
      <c r="H122" s="9">
        <v>1</v>
      </c>
    </row>
    <row r="123" spans="1:8" hidden="1">
      <c r="A123" s="9"/>
      <c r="B123" s="9">
        <v>3</v>
      </c>
      <c r="C123" s="9">
        <v>313</v>
      </c>
      <c r="D123" s="9">
        <v>102</v>
      </c>
      <c r="E123" s="9">
        <v>3.5</v>
      </c>
      <c r="F123" s="9">
        <v>4</v>
      </c>
      <c r="G123" s="9">
        <v>8.9</v>
      </c>
      <c r="H123" s="9">
        <v>1</v>
      </c>
    </row>
    <row r="124" spans="1:8" hidden="1">
      <c r="A124" s="9"/>
      <c r="B124" s="9">
        <v>3</v>
      </c>
      <c r="C124" s="9">
        <v>320</v>
      </c>
      <c r="D124" s="9">
        <v>104</v>
      </c>
      <c r="E124" s="9">
        <v>3.5</v>
      </c>
      <c r="F124" s="9">
        <v>4.5</v>
      </c>
      <c r="G124" s="9">
        <v>8.34</v>
      </c>
      <c r="H124" s="9">
        <v>1</v>
      </c>
    </row>
    <row r="125" spans="1:8" hidden="1">
      <c r="A125" s="9"/>
      <c r="B125" s="9">
        <v>3</v>
      </c>
      <c r="C125" s="9">
        <v>324</v>
      </c>
      <c r="D125" s="9">
        <v>110</v>
      </c>
      <c r="E125" s="9">
        <v>3.5</v>
      </c>
      <c r="F125" s="9">
        <v>3</v>
      </c>
      <c r="G125" s="9">
        <v>9.2200000000000006</v>
      </c>
      <c r="H125" s="9">
        <v>1</v>
      </c>
    </row>
    <row r="126" spans="1:8" hidden="1">
      <c r="A126" s="9"/>
      <c r="B126" s="9">
        <v>3</v>
      </c>
      <c r="C126" s="9">
        <v>321</v>
      </c>
      <c r="D126" s="9">
        <v>109</v>
      </c>
      <c r="E126" s="9">
        <v>3</v>
      </c>
      <c r="F126" s="9">
        <v>3</v>
      </c>
      <c r="G126" s="9">
        <v>8.5399999999999991</v>
      </c>
      <c r="H126" s="9">
        <v>1</v>
      </c>
    </row>
    <row r="127" spans="1:8" hidden="1">
      <c r="A127" s="9"/>
      <c r="B127" s="9">
        <v>3</v>
      </c>
      <c r="C127" s="9">
        <v>322</v>
      </c>
      <c r="D127" s="9">
        <v>104</v>
      </c>
      <c r="E127" s="9">
        <v>3.5</v>
      </c>
      <c r="F127" s="9">
        <v>4</v>
      </c>
      <c r="G127" s="9">
        <v>8.84</v>
      </c>
      <c r="H127" s="9">
        <v>1</v>
      </c>
    </row>
    <row r="128" spans="1:8" hidden="1">
      <c r="A128" s="9"/>
      <c r="B128" s="9">
        <v>3</v>
      </c>
      <c r="C128" s="9">
        <v>319</v>
      </c>
      <c r="D128" s="9">
        <v>105</v>
      </c>
      <c r="E128" s="9">
        <v>3</v>
      </c>
      <c r="F128" s="9">
        <v>3.5</v>
      </c>
      <c r="G128" s="9">
        <v>8.67</v>
      </c>
      <c r="H128" s="9">
        <v>1</v>
      </c>
    </row>
    <row r="129" spans="1:8" hidden="1">
      <c r="A129" s="9"/>
      <c r="B129" s="9">
        <v>3</v>
      </c>
      <c r="C129" s="9">
        <v>300</v>
      </c>
      <c r="D129" s="9">
        <v>100</v>
      </c>
      <c r="E129" s="9">
        <v>3</v>
      </c>
      <c r="F129" s="9">
        <v>3.5</v>
      </c>
      <c r="G129" s="9">
        <v>8.26</v>
      </c>
      <c r="H129" s="9">
        <v>0</v>
      </c>
    </row>
    <row r="130" spans="1:8" hidden="1">
      <c r="A130" s="9"/>
      <c r="B130" s="9">
        <v>3</v>
      </c>
      <c r="C130" s="9">
        <v>320</v>
      </c>
      <c r="D130" s="9">
        <v>108</v>
      </c>
      <c r="E130" s="9">
        <v>3.5</v>
      </c>
      <c r="F130" s="9">
        <v>4</v>
      </c>
      <c r="G130" s="9">
        <v>8.44</v>
      </c>
      <c r="H130" s="9">
        <v>1</v>
      </c>
    </row>
    <row r="131" spans="1:8" hidden="1">
      <c r="A131" s="9"/>
      <c r="B131" s="9">
        <v>3</v>
      </c>
      <c r="C131" s="9">
        <v>318</v>
      </c>
      <c r="D131" s="9">
        <v>106</v>
      </c>
      <c r="E131" s="9">
        <v>2</v>
      </c>
      <c r="F131" s="9">
        <v>3</v>
      </c>
      <c r="G131" s="9">
        <v>8.65</v>
      </c>
      <c r="H131" s="9">
        <v>0</v>
      </c>
    </row>
    <row r="132" spans="1:8" hidden="1">
      <c r="A132" s="9"/>
      <c r="B132" s="9">
        <v>3</v>
      </c>
      <c r="C132" s="9">
        <v>324</v>
      </c>
      <c r="D132" s="9">
        <v>110</v>
      </c>
      <c r="E132" s="9">
        <v>3.5</v>
      </c>
      <c r="F132" s="9">
        <v>3.5</v>
      </c>
      <c r="G132" s="9">
        <v>9.0399999999999991</v>
      </c>
      <c r="H132" s="9">
        <v>1</v>
      </c>
    </row>
    <row r="133" spans="1:8" hidden="1">
      <c r="A133" s="9"/>
      <c r="B133" s="9">
        <v>3</v>
      </c>
      <c r="C133" s="9">
        <v>325</v>
      </c>
      <c r="D133" s="9">
        <v>107</v>
      </c>
      <c r="E133" s="9">
        <v>3</v>
      </c>
      <c r="F133" s="9">
        <v>3.5</v>
      </c>
      <c r="G133" s="9">
        <v>9.11</v>
      </c>
      <c r="H133" s="9">
        <v>1</v>
      </c>
    </row>
    <row r="134" spans="1:8" hidden="1">
      <c r="A134" s="9"/>
      <c r="B134" s="9">
        <v>3</v>
      </c>
      <c r="C134" s="9">
        <v>312</v>
      </c>
      <c r="D134" s="9">
        <v>103</v>
      </c>
      <c r="E134" s="9">
        <v>3.5</v>
      </c>
      <c r="F134" s="9">
        <v>4</v>
      </c>
      <c r="G134" s="9">
        <v>8.7799999999999994</v>
      </c>
      <c r="H134" s="9">
        <v>0</v>
      </c>
    </row>
    <row r="135" spans="1:8">
      <c r="A135" s="9" t="s">
        <v>24</v>
      </c>
      <c r="B135" s="9">
        <v>3</v>
      </c>
      <c r="C135" s="9">
        <f>_xlfn.PERCENTILE.EXC(C2:C134,0.9)</f>
        <v>325.60000000000002</v>
      </c>
      <c r="D135" s="9">
        <f t="shared" ref="D135:H135" si="0">_xlfn.PERCENTILE.EXC(D2:D134,0.9)</f>
        <v>112</v>
      </c>
      <c r="E135" s="9">
        <f t="shared" si="0"/>
        <v>4</v>
      </c>
      <c r="F135" s="9">
        <f t="shared" si="0"/>
        <v>4.5</v>
      </c>
      <c r="G135" s="10">
        <f t="shared" si="0"/>
        <v>9.0399999999999991</v>
      </c>
      <c r="H135" s="9">
        <f t="shared" si="0"/>
        <v>1</v>
      </c>
    </row>
    <row r="136" spans="1:8" hidden="1">
      <c r="A136" s="9"/>
      <c r="B136" s="9">
        <v>5</v>
      </c>
      <c r="C136" s="9">
        <v>330</v>
      </c>
      <c r="D136" s="9">
        <v>115</v>
      </c>
      <c r="E136" s="9">
        <v>4.5</v>
      </c>
      <c r="F136" s="9">
        <v>3</v>
      </c>
      <c r="G136" s="10">
        <v>9.34</v>
      </c>
      <c r="H136" s="9">
        <v>1</v>
      </c>
    </row>
    <row r="137" spans="1:8" hidden="1">
      <c r="A137" s="9"/>
      <c r="B137" s="9">
        <v>5</v>
      </c>
      <c r="C137" s="9">
        <v>328</v>
      </c>
      <c r="D137" s="9">
        <v>116</v>
      </c>
      <c r="E137" s="9">
        <v>5</v>
      </c>
      <c r="F137" s="9">
        <v>5</v>
      </c>
      <c r="G137" s="10">
        <v>9.5</v>
      </c>
      <c r="H137" s="9">
        <v>1</v>
      </c>
    </row>
    <row r="138" spans="1:8" hidden="1">
      <c r="A138" s="9"/>
      <c r="B138" s="9">
        <v>5</v>
      </c>
      <c r="C138" s="9">
        <v>334</v>
      </c>
      <c r="D138" s="9">
        <v>119</v>
      </c>
      <c r="E138" s="9">
        <v>5</v>
      </c>
      <c r="F138" s="9">
        <v>4.5</v>
      </c>
      <c r="G138" s="10">
        <v>9.6999999999999993</v>
      </c>
      <c r="H138" s="9">
        <v>1</v>
      </c>
    </row>
    <row r="139" spans="1:8" hidden="1">
      <c r="A139" s="9"/>
      <c r="B139" s="9">
        <v>5</v>
      </c>
      <c r="C139" s="9">
        <v>336</v>
      </c>
      <c r="D139" s="9">
        <v>119</v>
      </c>
      <c r="E139" s="9">
        <v>4</v>
      </c>
      <c r="F139" s="9">
        <v>3.5</v>
      </c>
      <c r="G139" s="10">
        <v>9.8000000000000007</v>
      </c>
      <c r="H139" s="9">
        <v>1</v>
      </c>
    </row>
    <row r="140" spans="1:8" hidden="1">
      <c r="A140" s="9"/>
      <c r="B140" s="9">
        <v>5</v>
      </c>
      <c r="C140" s="9">
        <v>340</v>
      </c>
      <c r="D140" s="9">
        <v>120</v>
      </c>
      <c r="E140" s="9">
        <v>4.5</v>
      </c>
      <c r="F140" s="9">
        <v>4.5</v>
      </c>
      <c r="G140" s="10">
        <v>9.6</v>
      </c>
      <c r="H140" s="9">
        <v>1</v>
      </c>
    </row>
    <row r="141" spans="1:8" hidden="1">
      <c r="A141" s="9"/>
      <c r="B141" s="9">
        <v>5</v>
      </c>
      <c r="C141" s="9">
        <v>322</v>
      </c>
      <c r="D141" s="9">
        <v>109</v>
      </c>
      <c r="E141" s="9">
        <v>4.5</v>
      </c>
      <c r="F141" s="9">
        <v>3.5</v>
      </c>
      <c r="G141" s="10">
        <v>8.8000000000000007</v>
      </c>
      <c r="H141" s="9">
        <v>0</v>
      </c>
    </row>
    <row r="142" spans="1:8" hidden="1">
      <c r="A142" s="9"/>
      <c r="B142" s="9">
        <v>5</v>
      </c>
      <c r="C142" s="9">
        <v>340</v>
      </c>
      <c r="D142" s="9">
        <v>114</v>
      </c>
      <c r="E142" s="9">
        <v>4</v>
      </c>
      <c r="F142" s="9">
        <v>4</v>
      </c>
      <c r="G142" s="10">
        <v>9.6</v>
      </c>
      <c r="H142" s="9">
        <v>1</v>
      </c>
    </row>
    <row r="143" spans="1:8" hidden="1">
      <c r="A143" s="9"/>
      <c r="B143" s="9">
        <v>5</v>
      </c>
      <c r="C143" s="9">
        <v>331</v>
      </c>
      <c r="D143" s="9">
        <v>112</v>
      </c>
      <c r="E143" s="9">
        <v>4</v>
      </c>
      <c r="F143" s="9">
        <v>5</v>
      </c>
      <c r="G143" s="10">
        <v>9.8000000000000007</v>
      </c>
      <c r="H143" s="9">
        <v>1</v>
      </c>
    </row>
    <row r="144" spans="1:8" hidden="1">
      <c r="A144" s="9"/>
      <c r="B144" s="9">
        <v>5</v>
      </c>
      <c r="C144" s="9">
        <v>320</v>
      </c>
      <c r="D144" s="9">
        <v>110</v>
      </c>
      <c r="E144" s="9">
        <v>5</v>
      </c>
      <c r="F144" s="9">
        <v>5</v>
      </c>
      <c r="G144" s="10">
        <v>9.1999999999999993</v>
      </c>
      <c r="H144" s="9">
        <v>1</v>
      </c>
    </row>
    <row r="145" spans="1:8" hidden="1">
      <c r="A145" s="9"/>
      <c r="B145" s="9">
        <v>5</v>
      </c>
      <c r="C145" s="9">
        <v>326</v>
      </c>
      <c r="D145" s="9">
        <v>113</v>
      </c>
      <c r="E145" s="9">
        <v>4.5</v>
      </c>
      <c r="F145" s="9">
        <v>4</v>
      </c>
      <c r="G145" s="10">
        <v>9.4</v>
      </c>
      <c r="H145" s="9">
        <v>1</v>
      </c>
    </row>
    <row r="146" spans="1:8" hidden="1">
      <c r="A146" s="9"/>
      <c r="B146" s="9">
        <v>5</v>
      </c>
      <c r="C146" s="9">
        <v>322</v>
      </c>
      <c r="D146" s="9">
        <v>110</v>
      </c>
      <c r="E146" s="9">
        <v>5</v>
      </c>
      <c r="F146" s="9">
        <v>4</v>
      </c>
      <c r="G146" s="10">
        <v>9.1</v>
      </c>
      <c r="H146" s="9">
        <v>1</v>
      </c>
    </row>
    <row r="147" spans="1:8" hidden="1">
      <c r="A147" s="9"/>
      <c r="B147" s="9">
        <v>5</v>
      </c>
      <c r="C147" s="9">
        <v>329</v>
      </c>
      <c r="D147" s="9">
        <v>114</v>
      </c>
      <c r="E147" s="9">
        <v>4</v>
      </c>
      <c r="F147" s="9">
        <v>5</v>
      </c>
      <c r="G147" s="10">
        <v>9.3000000000000007</v>
      </c>
      <c r="H147" s="9">
        <v>1</v>
      </c>
    </row>
    <row r="148" spans="1:8" hidden="1">
      <c r="A148" s="9"/>
      <c r="B148" s="9">
        <v>5</v>
      </c>
      <c r="C148" s="9">
        <v>339</v>
      </c>
      <c r="D148" s="9">
        <v>119</v>
      </c>
      <c r="E148" s="9">
        <v>4.5</v>
      </c>
      <c r="F148" s="9">
        <v>4</v>
      </c>
      <c r="G148" s="10">
        <v>9.6999999999999993</v>
      </c>
      <c r="H148" s="9">
        <v>0</v>
      </c>
    </row>
    <row r="149" spans="1:8" hidden="1">
      <c r="A149" s="9"/>
      <c r="B149" s="9">
        <v>5</v>
      </c>
      <c r="C149" s="9">
        <v>332</v>
      </c>
      <c r="D149" s="9">
        <v>118</v>
      </c>
      <c r="E149" s="9">
        <v>5</v>
      </c>
      <c r="F149" s="9">
        <v>5</v>
      </c>
      <c r="G149" s="10">
        <v>9.64</v>
      </c>
      <c r="H149" s="9">
        <v>1</v>
      </c>
    </row>
    <row r="150" spans="1:8" hidden="1">
      <c r="A150" s="9"/>
      <c r="B150" s="9">
        <v>5</v>
      </c>
      <c r="C150" s="9">
        <v>336</v>
      </c>
      <c r="D150" s="9">
        <v>112</v>
      </c>
      <c r="E150" s="9">
        <v>5</v>
      </c>
      <c r="F150" s="9">
        <v>5</v>
      </c>
      <c r="G150" s="10">
        <v>9.76</v>
      </c>
      <c r="H150" s="9">
        <v>1</v>
      </c>
    </row>
    <row r="151" spans="1:8" hidden="1">
      <c r="A151" s="9"/>
      <c r="B151" s="9">
        <v>5</v>
      </c>
      <c r="C151" s="9">
        <v>321</v>
      </c>
      <c r="D151" s="9">
        <v>111</v>
      </c>
      <c r="E151" s="9">
        <v>5</v>
      </c>
      <c r="F151" s="9">
        <v>5</v>
      </c>
      <c r="G151" s="10">
        <v>9.4499999999999993</v>
      </c>
      <c r="H151" s="9">
        <v>1</v>
      </c>
    </row>
    <row r="152" spans="1:8" hidden="1">
      <c r="A152" s="9"/>
      <c r="B152" s="9">
        <v>5</v>
      </c>
      <c r="C152" s="9">
        <v>320</v>
      </c>
      <c r="D152" s="9">
        <v>110</v>
      </c>
      <c r="E152" s="9">
        <v>5</v>
      </c>
      <c r="F152" s="9">
        <v>4.5</v>
      </c>
      <c r="G152" s="10">
        <v>9.2200000000000006</v>
      </c>
      <c r="H152" s="9">
        <v>1</v>
      </c>
    </row>
    <row r="153" spans="1:8" hidden="1">
      <c r="A153" s="9"/>
      <c r="B153" s="9">
        <v>5</v>
      </c>
      <c r="C153" s="9">
        <v>322</v>
      </c>
      <c r="D153" s="9">
        <v>115</v>
      </c>
      <c r="E153" s="9">
        <v>4</v>
      </c>
      <c r="F153" s="9">
        <v>4.5</v>
      </c>
      <c r="G153" s="10">
        <v>9.36</v>
      </c>
      <c r="H153" s="9">
        <v>1</v>
      </c>
    </row>
    <row r="154" spans="1:8" hidden="1">
      <c r="A154" s="9"/>
      <c r="B154" s="9">
        <v>5</v>
      </c>
      <c r="C154" s="9">
        <v>340</v>
      </c>
      <c r="D154" s="9">
        <v>115</v>
      </c>
      <c r="E154" s="9">
        <v>4.5</v>
      </c>
      <c r="F154" s="9">
        <v>4.5</v>
      </c>
      <c r="G154" s="10">
        <v>9.4499999999999993</v>
      </c>
      <c r="H154" s="9">
        <v>1</v>
      </c>
    </row>
    <row r="155" spans="1:8" hidden="1">
      <c r="A155" s="9"/>
      <c r="B155" s="9">
        <v>5</v>
      </c>
      <c r="C155" s="9">
        <v>331</v>
      </c>
      <c r="D155" s="9">
        <v>116</v>
      </c>
      <c r="E155" s="9">
        <v>5</v>
      </c>
      <c r="F155" s="9">
        <v>5</v>
      </c>
      <c r="G155" s="10">
        <v>9.3800000000000008</v>
      </c>
      <c r="H155" s="9">
        <v>1</v>
      </c>
    </row>
    <row r="156" spans="1:8" hidden="1">
      <c r="A156" s="9"/>
      <c r="B156" s="9">
        <v>5</v>
      </c>
      <c r="C156" s="9">
        <v>304</v>
      </c>
      <c r="D156" s="9">
        <v>103</v>
      </c>
      <c r="E156" s="9">
        <v>5</v>
      </c>
      <c r="F156" s="9">
        <v>4</v>
      </c>
      <c r="G156" s="10">
        <v>8.64</v>
      </c>
      <c r="H156" s="9">
        <v>0</v>
      </c>
    </row>
    <row r="157" spans="1:8" hidden="1">
      <c r="A157" s="9"/>
      <c r="B157" s="9">
        <v>5</v>
      </c>
      <c r="C157" s="9">
        <v>305</v>
      </c>
      <c r="D157" s="9">
        <v>108</v>
      </c>
      <c r="E157" s="9">
        <v>3</v>
      </c>
      <c r="F157" s="9">
        <v>3</v>
      </c>
      <c r="G157" s="10">
        <v>8.48</v>
      </c>
      <c r="H157" s="9">
        <v>0</v>
      </c>
    </row>
    <row r="158" spans="1:8" hidden="1">
      <c r="A158" s="9"/>
      <c r="B158" s="9">
        <v>5</v>
      </c>
      <c r="C158" s="9">
        <v>327</v>
      </c>
      <c r="D158" s="9">
        <v>104</v>
      </c>
      <c r="E158" s="9">
        <v>3</v>
      </c>
      <c r="F158" s="9">
        <v>3.5</v>
      </c>
      <c r="G158" s="10">
        <v>8.84</v>
      </c>
      <c r="H158" s="9">
        <v>1</v>
      </c>
    </row>
    <row r="159" spans="1:8" hidden="1">
      <c r="A159" s="9"/>
      <c r="B159" s="9">
        <v>5</v>
      </c>
      <c r="C159" s="9">
        <v>335</v>
      </c>
      <c r="D159" s="9">
        <v>117</v>
      </c>
      <c r="E159" s="9">
        <v>5</v>
      </c>
      <c r="F159" s="9">
        <v>5</v>
      </c>
      <c r="G159" s="10">
        <v>9.56</v>
      </c>
      <c r="H159" s="9">
        <v>1</v>
      </c>
    </row>
    <row r="160" spans="1:8" hidden="1">
      <c r="A160" s="9"/>
      <c r="B160" s="9">
        <v>5</v>
      </c>
      <c r="C160" s="9">
        <v>334</v>
      </c>
      <c r="D160" s="9">
        <v>119</v>
      </c>
      <c r="E160" s="9">
        <v>4.5</v>
      </c>
      <c r="F160" s="9">
        <v>4.5</v>
      </c>
      <c r="G160" s="10">
        <v>9.48</v>
      </c>
      <c r="H160" s="9">
        <v>1</v>
      </c>
    </row>
    <row r="161" spans="1:8" hidden="1">
      <c r="A161" s="9"/>
      <c r="B161" s="9">
        <v>5</v>
      </c>
      <c r="C161" s="9">
        <v>333</v>
      </c>
      <c r="D161" s="9">
        <v>118</v>
      </c>
      <c r="E161" s="9">
        <v>5</v>
      </c>
      <c r="F161" s="9">
        <v>5</v>
      </c>
      <c r="G161" s="10">
        <v>9.35</v>
      </c>
      <c r="H161" s="9">
        <v>1</v>
      </c>
    </row>
    <row r="162" spans="1:8" hidden="1">
      <c r="A162" s="9"/>
      <c r="B162" s="9">
        <v>5</v>
      </c>
      <c r="C162" s="9">
        <v>339</v>
      </c>
      <c r="D162" s="9">
        <v>114</v>
      </c>
      <c r="E162" s="9">
        <v>4</v>
      </c>
      <c r="F162" s="9">
        <v>4.5</v>
      </c>
      <c r="G162" s="10">
        <v>9.76</v>
      </c>
      <c r="H162" s="9">
        <v>1</v>
      </c>
    </row>
    <row r="163" spans="1:8" hidden="1">
      <c r="A163" s="9"/>
      <c r="B163" s="9">
        <v>5</v>
      </c>
      <c r="C163" s="9">
        <v>303</v>
      </c>
      <c r="D163" s="9">
        <v>105</v>
      </c>
      <c r="E163" s="9">
        <v>5</v>
      </c>
      <c r="F163" s="9">
        <v>4.5</v>
      </c>
      <c r="G163" s="10">
        <v>8.65</v>
      </c>
      <c r="H163" s="9">
        <v>0</v>
      </c>
    </row>
    <row r="164" spans="1:8" hidden="1">
      <c r="A164" s="9"/>
      <c r="B164" s="9">
        <v>5</v>
      </c>
      <c r="C164" s="9">
        <v>309</v>
      </c>
      <c r="D164" s="9">
        <v>105</v>
      </c>
      <c r="E164" s="9">
        <v>3.5</v>
      </c>
      <c r="F164" s="9">
        <v>3.5</v>
      </c>
      <c r="G164" s="10">
        <v>8.56</v>
      </c>
      <c r="H164" s="9">
        <v>0</v>
      </c>
    </row>
    <row r="165" spans="1:8" hidden="1">
      <c r="A165" s="9"/>
      <c r="B165" s="9">
        <v>5</v>
      </c>
      <c r="C165" s="9">
        <v>323</v>
      </c>
      <c r="D165" s="9">
        <v>112</v>
      </c>
      <c r="E165" s="9">
        <v>4</v>
      </c>
      <c r="F165" s="9">
        <v>4.5</v>
      </c>
      <c r="G165" s="10">
        <v>8.7799999999999994</v>
      </c>
      <c r="H165" s="9">
        <v>0</v>
      </c>
    </row>
    <row r="166" spans="1:8" hidden="1">
      <c r="A166" s="9"/>
      <c r="B166" s="9">
        <v>5</v>
      </c>
      <c r="C166" s="9">
        <v>333</v>
      </c>
      <c r="D166" s="9">
        <v>113</v>
      </c>
      <c r="E166" s="9">
        <v>4</v>
      </c>
      <c r="F166" s="9">
        <v>4</v>
      </c>
      <c r="G166" s="10">
        <v>9.2799999999999994</v>
      </c>
      <c r="H166" s="9">
        <v>1</v>
      </c>
    </row>
    <row r="167" spans="1:8" hidden="1">
      <c r="A167" s="9"/>
      <c r="B167" s="9">
        <v>5</v>
      </c>
      <c r="C167" s="9">
        <v>331</v>
      </c>
      <c r="D167" s="9">
        <v>115</v>
      </c>
      <c r="E167" s="9">
        <v>4</v>
      </c>
      <c r="F167" s="9">
        <v>3.5</v>
      </c>
      <c r="G167" s="10">
        <v>9.44</v>
      </c>
      <c r="H167" s="9">
        <v>1</v>
      </c>
    </row>
    <row r="168" spans="1:8" hidden="1">
      <c r="A168" s="9"/>
      <c r="B168" s="9">
        <v>5</v>
      </c>
      <c r="C168" s="9">
        <v>332</v>
      </c>
      <c r="D168" s="9">
        <v>116</v>
      </c>
      <c r="E168" s="9">
        <v>5</v>
      </c>
      <c r="F168" s="9">
        <v>5</v>
      </c>
      <c r="G168" s="10">
        <v>9.2799999999999994</v>
      </c>
      <c r="H168" s="9">
        <v>1</v>
      </c>
    </row>
    <row r="169" spans="1:8" hidden="1">
      <c r="A169" s="9"/>
      <c r="B169" s="9">
        <v>5</v>
      </c>
      <c r="C169" s="9">
        <v>321</v>
      </c>
      <c r="D169" s="9">
        <v>112</v>
      </c>
      <c r="E169" s="9">
        <v>5</v>
      </c>
      <c r="F169" s="9">
        <v>5</v>
      </c>
      <c r="G169" s="10">
        <v>9.06</v>
      </c>
      <c r="H169" s="9">
        <v>1</v>
      </c>
    </row>
    <row r="170" spans="1:8" hidden="1">
      <c r="A170" s="9"/>
      <c r="B170" s="9">
        <v>5</v>
      </c>
      <c r="C170" s="9">
        <v>322</v>
      </c>
      <c r="D170" s="9">
        <v>110</v>
      </c>
      <c r="E170" s="9">
        <v>4.5</v>
      </c>
      <c r="F170" s="9">
        <v>4</v>
      </c>
      <c r="G170" s="10">
        <v>8.9700000000000006</v>
      </c>
      <c r="H170" s="9">
        <v>0</v>
      </c>
    </row>
    <row r="171" spans="1:8" hidden="1">
      <c r="A171" s="9"/>
      <c r="B171" s="9">
        <v>5</v>
      </c>
      <c r="C171" s="9">
        <v>334</v>
      </c>
      <c r="D171" s="9">
        <v>117</v>
      </c>
      <c r="E171" s="9">
        <v>4</v>
      </c>
      <c r="F171" s="9">
        <v>4.5</v>
      </c>
      <c r="G171" s="10">
        <v>9.07</v>
      </c>
      <c r="H171" s="9">
        <v>1</v>
      </c>
    </row>
    <row r="172" spans="1:8" hidden="1">
      <c r="A172" s="9"/>
      <c r="B172" s="9">
        <v>5</v>
      </c>
      <c r="C172" s="9">
        <v>335</v>
      </c>
      <c r="D172" s="9">
        <v>118</v>
      </c>
      <c r="E172" s="9">
        <v>4.5</v>
      </c>
      <c r="F172" s="9">
        <v>3.5</v>
      </c>
      <c r="G172" s="10">
        <v>9.44</v>
      </c>
      <c r="H172" s="9">
        <v>1</v>
      </c>
    </row>
    <row r="173" spans="1:8" hidden="1">
      <c r="A173" s="9"/>
      <c r="B173" s="9">
        <v>5</v>
      </c>
      <c r="C173" s="9">
        <v>331</v>
      </c>
      <c r="D173" s="9">
        <v>115</v>
      </c>
      <c r="E173" s="9">
        <v>4.5</v>
      </c>
      <c r="F173" s="9">
        <v>3.5</v>
      </c>
      <c r="G173" s="10">
        <v>9.36</v>
      </c>
      <c r="H173" s="9">
        <v>1</v>
      </c>
    </row>
    <row r="174" spans="1:8" hidden="1">
      <c r="A174" s="9"/>
      <c r="B174" s="9">
        <v>5</v>
      </c>
      <c r="C174" s="9">
        <v>324</v>
      </c>
      <c r="D174" s="9">
        <v>112</v>
      </c>
      <c r="E174" s="9">
        <v>5</v>
      </c>
      <c r="F174" s="9">
        <v>5</v>
      </c>
      <c r="G174" s="10">
        <v>9.08</v>
      </c>
      <c r="H174" s="9">
        <v>1</v>
      </c>
    </row>
    <row r="175" spans="1:8" hidden="1">
      <c r="A175" s="9"/>
      <c r="B175" s="9">
        <v>5</v>
      </c>
      <c r="C175" s="9">
        <v>324</v>
      </c>
      <c r="D175" s="9">
        <v>111</v>
      </c>
      <c r="E175" s="9">
        <v>4.5</v>
      </c>
      <c r="F175" s="9">
        <v>4</v>
      </c>
      <c r="G175" s="10">
        <v>9.16</v>
      </c>
      <c r="H175" s="9">
        <v>1</v>
      </c>
    </row>
    <row r="176" spans="1:8" hidden="1">
      <c r="A176" s="9"/>
      <c r="B176" s="9">
        <v>5</v>
      </c>
      <c r="C176" s="9">
        <v>323</v>
      </c>
      <c r="D176" s="9">
        <v>110</v>
      </c>
      <c r="E176" s="9">
        <v>4</v>
      </c>
      <c r="F176" s="9">
        <v>5</v>
      </c>
      <c r="G176" s="10">
        <v>8.98</v>
      </c>
      <c r="H176" s="9">
        <v>1</v>
      </c>
    </row>
    <row r="177" spans="1:8" hidden="1">
      <c r="A177" s="9"/>
      <c r="B177" s="9">
        <v>5</v>
      </c>
      <c r="C177" s="9">
        <v>322</v>
      </c>
      <c r="D177" s="9">
        <v>114</v>
      </c>
      <c r="E177" s="9">
        <v>4.5</v>
      </c>
      <c r="F177" s="9">
        <v>4</v>
      </c>
      <c r="G177" s="10">
        <v>8.94</v>
      </c>
      <c r="H177" s="9">
        <v>1</v>
      </c>
    </row>
    <row r="178" spans="1:8" hidden="1">
      <c r="A178" s="9"/>
      <c r="B178" s="9">
        <v>5</v>
      </c>
      <c r="C178" s="9">
        <v>336</v>
      </c>
      <c r="D178" s="9">
        <v>118</v>
      </c>
      <c r="E178" s="9">
        <v>4.5</v>
      </c>
      <c r="F178" s="9">
        <v>5</v>
      </c>
      <c r="G178" s="10">
        <v>9.5299999999999994</v>
      </c>
      <c r="H178" s="9">
        <v>1</v>
      </c>
    </row>
    <row r="179" spans="1:8" hidden="1">
      <c r="A179" s="9"/>
      <c r="B179" s="9">
        <v>5</v>
      </c>
      <c r="C179" s="9">
        <v>340</v>
      </c>
      <c r="D179" s="9">
        <v>120</v>
      </c>
      <c r="E179" s="9">
        <v>4.5</v>
      </c>
      <c r="F179" s="9">
        <v>4.5</v>
      </c>
      <c r="G179" s="10">
        <v>9.91</v>
      </c>
      <c r="H179" s="9">
        <v>1</v>
      </c>
    </row>
    <row r="180" spans="1:8" hidden="1">
      <c r="A180" s="9"/>
      <c r="B180" s="9">
        <v>5</v>
      </c>
      <c r="C180" s="9">
        <v>334</v>
      </c>
      <c r="D180" s="9">
        <v>120</v>
      </c>
      <c r="E180" s="9">
        <v>4</v>
      </c>
      <c r="F180" s="9">
        <v>5</v>
      </c>
      <c r="G180" s="10">
        <v>9.8699999999999992</v>
      </c>
      <c r="H180" s="9">
        <v>1</v>
      </c>
    </row>
    <row r="181" spans="1:8" hidden="1">
      <c r="A181" s="9"/>
      <c r="B181" s="9">
        <v>5</v>
      </c>
      <c r="C181" s="9">
        <v>333</v>
      </c>
      <c r="D181" s="9">
        <v>119</v>
      </c>
      <c r="E181" s="9">
        <v>5</v>
      </c>
      <c r="F181" s="9">
        <v>4.5</v>
      </c>
      <c r="G181" s="10">
        <v>9.7799999999999994</v>
      </c>
      <c r="H181" s="9">
        <v>1</v>
      </c>
    </row>
    <row r="182" spans="1:8" hidden="1">
      <c r="A182" s="9"/>
      <c r="B182" s="9">
        <v>5</v>
      </c>
      <c r="C182" s="9">
        <v>330</v>
      </c>
      <c r="D182" s="9">
        <v>116</v>
      </c>
      <c r="E182" s="9">
        <v>5</v>
      </c>
      <c r="F182" s="9">
        <v>4.5</v>
      </c>
      <c r="G182" s="10">
        <v>9.36</v>
      </c>
      <c r="H182" s="9">
        <v>1</v>
      </c>
    </row>
    <row r="183" spans="1:8" hidden="1">
      <c r="A183" s="9"/>
      <c r="B183" s="9">
        <v>5</v>
      </c>
      <c r="C183" s="9">
        <v>330</v>
      </c>
      <c r="D183" s="9">
        <v>113</v>
      </c>
      <c r="E183" s="9">
        <v>5</v>
      </c>
      <c r="F183" s="9">
        <v>4</v>
      </c>
      <c r="G183" s="10">
        <v>9.31</v>
      </c>
      <c r="H183" s="9">
        <v>1</v>
      </c>
    </row>
    <row r="184" spans="1:8" hidden="1">
      <c r="A184" s="9"/>
      <c r="B184" s="9">
        <v>5</v>
      </c>
      <c r="C184" s="9">
        <v>326</v>
      </c>
      <c r="D184" s="9">
        <v>111</v>
      </c>
      <c r="E184" s="9">
        <v>4.5</v>
      </c>
      <c r="F184" s="9">
        <v>4</v>
      </c>
      <c r="G184" s="10">
        <v>9.23</v>
      </c>
      <c r="H184" s="9">
        <v>1</v>
      </c>
    </row>
    <row r="185" spans="1:8" hidden="1">
      <c r="A185" s="9"/>
      <c r="B185" s="9">
        <v>5</v>
      </c>
      <c r="C185" s="9">
        <v>329</v>
      </c>
      <c r="D185" s="9">
        <v>114</v>
      </c>
      <c r="E185" s="9">
        <v>4.5</v>
      </c>
      <c r="F185" s="9">
        <v>5</v>
      </c>
      <c r="G185" s="10">
        <v>9.19</v>
      </c>
      <c r="H185" s="9">
        <v>1</v>
      </c>
    </row>
    <row r="186" spans="1:8" hidden="1">
      <c r="A186" s="9"/>
      <c r="B186" s="9">
        <v>5</v>
      </c>
      <c r="C186" s="9">
        <v>327</v>
      </c>
      <c r="D186" s="9">
        <v>108</v>
      </c>
      <c r="E186" s="9">
        <v>5</v>
      </c>
      <c r="F186" s="9">
        <v>3.5</v>
      </c>
      <c r="G186" s="10">
        <v>9.1300000000000008</v>
      </c>
      <c r="H186" s="9">
        <v>1</v>
      </c>
    </row>
    <row r="187" spans="1:8" hidden="1">
      <c r="A187" s="9"/>
      <c r="B187" s="9">
        <v>5</v>
      </c>
      <c r="C187" s="9">
        <v>329</v>
      </c>
      <c r="D187" s="9">
        <v>113</v>
      </c>
      <c r="E187" s="9">
        <v>5</v>
      </c>
      <c r="F187" s="9">
        <v>4.5</v>
      </c>
      <c r="G187" s="10">
        <v>9.4499999999999993</v>
      </c>
      <c r="H187" s="9">
        <v>1</v>
      </c>
    </row>
    <row r="188" spans="1:8" hidden="1">
      <c r="A188" s="9"/>
      <c r="B188" s="9">
        <v>5</v>
      </c>
      <c r="C188" s="9">
        <v>331</v>
      </c>
      <c r="D188" s="9">
        <v>116</v>
      </c>
      <c r="E188" s="9">
        <v>4</v>
      </c>
      <c r="F188" s="9">
        <v>4</v>
      </c>
      <c r="G188" s="10">
        <v>9.26</v>
      </c>
      <c r="H188" s="9">
        <v>1</v>
      </c>
    </row>
    <row r="189" spans="1:8" hidden="1">
      <c r="A189" s="9"/>
      <c r="B189" s="9">
        <v>5</v>
      </c>
      <c r="C189" s="9">
        <v>336</v>
      </c>
      <c r="D189" s="9">
        <v>118</v>
      </c>
      <c r="E189" s="9">
        <v>4.5</v>
      </c>
      <c r="F189" s="9">
        <v>4</v>
      </c>
      <c r="G189" s="10">
        <v>9.19</v>
      </c>
      <c r="H189" s="9">
        <v>1</v>
      </c>
    </row>
    <row r="190" spans="1:8" hidden="1">
      <c r="A190" s="9"/>
      <c r="B190" s="9">
        <v>5</v>
      </c>
      <c r="C190" s="9">
        <v>324</v>
      </c>
      <c r="D190" s="9">
        <v>114</v>
      </c>
      <c r="E190" s="9">
        <v>5</v>
      </c>
      <c r="F190" s="9">
        <v>4.5</v>
      </c>
      <c r="G190" s="10">
        <v>9.08</v>
      </c>
      <c r="H190" s="9">
        <v>1</v>
      </c>
    </row>
    <row r="191" spans="1:8" hidden="1">
      <c r="A191" s="9"/>
      <c r="B191" s="9">
        <v>5</v>
      </c>
      <c r="C191" s="9">
        <v>332</v>
      </c>
      <c r="D191" s="9">
        <v>118</v>
      </c>
      <c r="E191" s="9">
        <v>5</v>
      </c>
      <c r="F191" s="9">
        <v>5</v>
      </c>
      <c r="G191" s="10">
        <v>9.4700000000000006</v>
      </c>
      <c r="H191" s="9">
        <v>1</v>
      </c>
    </row>
    <row r="192" spans="1:8" hidden="1">
      <c r="A192" s="9"/>
      <c r="B192" s="9">
        <v>5</v>
      </c>
      <c r="C192" s="9">
        <v>323</v>
      </c>
      <c r="D192" s="9">
        <v>108</v>
      </c>
      <c r="E192" s="9">
        <v>4</v>
      </c>
      <c r="F192" s="9">
        <v>4</v>
      </c>
      <c r="G192" s="10">
        <v>8.74</v>
      </c>
      <c r="H192" s="9">
        <v>1</v>
      </c>
    </row>
    <row r="193" spans="1:8" hidden="1">
      <c r="A193" s="9"/>
      <c r="B193" s="9">
        <v>5</v>
      </c>
      <c r="C193" s="9">
        <v>324</v>
      </c>
      <c r="D193" s="9">
        <v>107</v>
      </c>
      <c r="E193" s="9">
        <v>3.5</v>
      </c>
      <c r="F193" s="9">
        <v>4</v>
      </c>
      <c r="G193" s="10">
        <v>8.66</v>
      </c>
      <c r="H193" s="9">
        <v>1</v>
      </c>
    </row>
    <row r="194" spans="1:8" hidden="1">
      <c r="A194" s="9"/>
      <c r="B194" s="9">
        <v>5</v>
      </c>
      <c r="C194" s="9">
        <v>338</v>
      </c>
      <c r="D194" s="9">
        <v>115</v>
      </c>
      <c r="E194" s="9">
        <v>4.5</v>
      </c>
      <c r="F194" s="9">
        <v>5</v>
      </c>
      <c r="G194" s="10">
        <v>9.23</v>
      </c>
      <c r="H194" s="9">
        <v>1</v>
      </c>
    </row>
    <row r="195" spans="1:8" hidden="1">
      <c r="A195" s="9"/>
      <c r="B195" s="9">
        <v>5</v>
      </c>
      <c r="C195" s="9">
        <v>335</v>
      </c>
      <c r="D195" s="9">
        <v>117</v>
      </c>
      <c r="E195" s="9">
        <v>5</v>
      </c>
      <c r="F195" s="9">
        <v>5</v>
      </c>
      <c r="G195" s="10">
        <v>9.82</v>
      </c>
      <c r="H195" s="9">
        <v>1</v>
      </c>
    </row>
    <row r="196" spans="1:8">
      <c r="A196" s="9" t="s">
        <v>24</v>
      </c>
      <c r="B196" s="9">
        <v>5</v>
      </c>
      <c r="C196" s="9">
        <f>_xlfn.PERCENTILE.EXC(C136:C195,0.9)</f>
        <v>338.9</v>
      </c>
      <c r="D196" s="9">
        <f t="shared" ref="D196:H196" si="1">_xlfn.PERCENTILE.EXC(D136:D195,0.9)</f>
        <v>119</v>
      </c>
      <c r="E196" s="9">
        <f t="shared" si="1"/>
        <v>5</v>
      </c>
      <c r="F196" s="9">
        <f t="shared" si="1"/>
        <v>5</v>
      </c>
      <c r="G196" s="10">
        <f t="shared" si="1"/>
        <v>9.7779999999999987</v>
      </c>
      <c r="H196" s="9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E433-C966-4248-94C6-CDB23645E81E}">
  <dimension ref="A1:D6"/>
  <sheetViews>
    <sheetView workbookViewId="0">
      <selection activeCell="A5" sqref="A5"/>
    </sheetView>
  </sheetViews>
  <sheetFormatPr baseColWidth="10" defaultColWidth="8.83203125" defaultRowHeight="16"/>
  <cols>
    <col min="1" max="1" width="18" customWidth="1"/>
    <col min="2" max="2" width="15.6640625" customWidth="1"/>
    <col min="3" max="3" width="14.83203125" customWidth="1"/>
    <col min="4" max="4" width="17.6640625" customWidth="1"/>
  </cols>
  <sheetData>
    <row r="1" spans="1:4" ht="45" customHeight="1">
      <c r="A1" s="43" t="s">
        <v>53</v>
      </c>
      <c r="B1" s="43" t="s">
        <v>55</v>
      </c>
      <c r="C1" s="44" t="s">
        <v>56</v>
      </c>
      <c r="D1" s="42" t="s">
        <v>57</v>
      </c>
    </row>
    <row r="2" spans="1:4">
      <c r="A2" s="37" t="s">
        <v>1</v>
      </c>
      <c r="B2" s="9">
        <f>ROUND(('Table 1'!B2),1)</f>
        <v>316.8</v>
      </c>
      <c r="C2" s="9">
        <f>ROUND(_xlfn.CONFIDENCE.NORM(0.05, 'Table 1'!B4, 400),2)</f>
        <v>1.1200000000000001</v>
      </c>
      <c r="D2" s="9" t="str">
        <f>CONCATENATE("[ ", B2-C2, ", ", B2+C2, " ]")</f>
        <v>[ 315.68, 317.92 ]</v>
      </c>
    </row>
    <row r="3" spans="1:4">
      <c r="A3" s="37" t="s">
        <v>54</v>
      </c>
      <c r="B3" s="9">
        <f>ROUND('Table 1'!F2,1)</f>
        <v>3.5</v>
      </c>
      <c r="C3" s="9">
        <f>ROUND(_xlfn.CONFIDENCE.NORM(0.05, 'Table 1'!F4, 400),2)</f>
        <v>0.09</v>
      </c>
      <c r="D3" s="9" t="str">
        <f t="shared" ref="D3:D5" si="0">CONCATENATE("[ ", B3-C3, ", ", B3+C3, " ]")</f>
        <v>[ 3.41, 3.59 ]</v>
      </c>
    </row>
    <row r="4" spans="1:4">
      <c r="A4" s="37" t="s">
        <v>6</v>
      </c>
      <c r="B4" s="9">
        <f>ROUND('Table 1'!G2,1)</f>
        <v>8.6</v>
      </c>
      <c r="C4" s="9">
        <f>ROUND(_xlfn.CONFIDENCE.NORM(0.05, 'Table 1'!G4, 400),2)</f>
        <v>0.06</v>
      </c>
      <c r="D4" s="9" t="str">
        <f t="shared" si="0"/>
        <v>[ 8.54, 8.66 ]</v>
      </c>
    </row>
    <row r="5" spans="1:4">
      <c r="A5" s="37" t="s">
        <v>7</v>
      </c>
      <c r="B5" s="9">
        <f>ROUND('Table 1'!H2,1)</f>
        <v>0.5</v>
      </c>
      <c r="C5" s="9">
        <f>ROUND(_xlfn.CONFIDENCE.NORM(0.05, 'Table 1'!H4, 400),2)</f>
        <v>0.05</v>
      </c>
      <c r="D5" s="9" t="str">
        <f t="shared" si="0"/>
        <v>[ 0.45, 0.55 ]</v>
      </c>
    </row>
    <row r="6" spans="1:4">
      <c r="A6" s="45" t="s">
        <v>58</v>
      </c>
      <c r="B6" s="9">
        <v>72</v>
      </c>
      <c r="C6" s="9">
        <f>ROUND(_xlfn.CONFIDENCE.NORM(0.05,14, 400),2)</f>
        <v>1.37</v>
      </c>
      <c r="D6" s="9" t="str">
        <f t="shared" ref="D6" si="1">CONCATENATE("[ ", B6-C6, ", ", B6+C6, " ]")</f>
        <v>[ 70.63, 73.37 ]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83AB-3C44-4B51-825E-4EC4C6A02BB6}">
  <dimension ref="A1:I425"/>
  <sheetViews>
    <sheetView workbookViewId="0">
      <selection activeCell="C2" sqref="C2"/>
    </sheetView>
  </sheetViews>
  <sheetFormatPr baseColWidth="10" defaultColWidth="8.83203125" defaultRowHeight="16"/>
  <cols>
    <col min="1" max="1" width="11.33203125" customWidth="1"/>
    <col min="2" max="2" width="12.33203125" customWidth="1"/>
    <col min="3" max="3" width="13.1640625" bestFit="1" customWidth="1"/>
    <col min="4" max="4" width="12.33203125" bestFit="1" customWidth="1"/>
    <col min="5" max="5" width="11.6640625" bestFit="1" customWidth="1"/>
    <col min="6" max="6" width="12.33203125" bestFit="1" customWidth="1"/>
    <col min="7" max="7" width="11.6640625" bestFit="1" customWidth="1"/>
    <col min="8" max="8" width="12.33203125" bestFit="1" customWidth="1"/>
    <col min="9" max="9" width="11.6640625" bestFit="1" customWidth="1"/>
  </cols>
  <sheetData>
    <row r="1" spans="1:9">
      <c r="A1" s="18" t="s">
        <v>25</v>
      </c>
    </row>
    <row r="2" spans="1:9" ht="17" thickBot="1"/>
    <row r="3" spans="1:9" ht="17" thickBot="1">
      <c r="A3" s="47" t="s">
        <v>26</v>
      </c>
      <c r="B3" s="48"/>
    </row>
    <row r="4" spans="1:9">
      <c r="A4" s="23" t="s">
        <v>27</v>
      </c>
      <c r="B4" s="24">
        <v>0.83216886057738182</v>
      </c>
    </row>
    <row r="5" spans="1:9">
      <c r="A5" s="19" t="s">
        <v>28</v>
      </c>
      <c r="B5" s="20">
        <v>0.69250501251465801</v>
      </c>
    </row>
    <row r="6" spans="1:9">
      <c r="A6" s="19" t="s">
        <v>29</v>
      </c>
      <c r="B6" s="20">
        <v>0.6909559193787117</v>
      </c>
    </row>
    <row r="7" spans="1:9">
      <c r="A7" s="19" t="s">
        <v>30</v>
      </c>
      <c r="B7" s="20">
        <v>7.927899842592967E-2</v>
      </c>
    </row>
    <row r="8" spans="1:9" ht="17" thickBot="1">
      <c r="A8" s="21" t="s">
        <v>31</v>
      </c>
      <c r="B8" s="22">
        <v>400</v>
      </c>
    </row>
    <row r="9" spans="1:9" ht="17" thickBot="1"/>
    <row r="10" spans="1:9" ht="17" thickBot="1">
      <c r="A10" s="29" t="s">
        <v>32</v>
      </c>
      <c r="B10" s="30"/>
      <c r="C10" s="30"/>
      <c r="D10" s="30"/>
      <c r="E10" s="30"/>
      <c r="F10" s="31"/>
    </row>
    <row r="11" spans="1:9">
      <c r="A11" s="26"/>
      <c r="B11" s="27" t="s">
        <v>37</v>
      </c>
      <c r="C11" s="27" t="s">
        <v>38</v>
      </c>
      <c r="D11" s="27" t="s">
        <v>39</v>
      </c>
      <c r="E11" s="27" t="s">
        <v>40</v>
      </c>
      <c r="F11" s="28" t="s">
        <v>41</v>
      </c>
    </row>
    <row r="12" spans="1:9">
      <c r="A12" s="19" t="s">
        <v>33</v>
      </c>
      <c r="B12" s="17">
        <v>2</v>
      </c>
      <c r="C12" s="17">
        <v>5.6194226422068301</v>
      </c>
      <c r="D12" s="17">
        <v>2.809711321103415</v>
      </c>
      <c r="E12" s="17">
        <v>447.03897812549644</v>
      </c>
      <c r="F12" s="20">
        <v>2.1669608992471248E-102</v>
      </c>
    </row>
    <row r="13" spans="1:9">
      <c r="A13" s="19" t="s">
        <v>34</v>
      </c>
      <c r="B13" s="17">
        <v>397</v>
      </c>
      <c r="C13" s="17">
        <v>2.4952083577931679</v>
      </c>
      <c r="D13" s="17">
        <v>6.2851595914185585E-3</v>
      </c>
      <c r="E13" s="17"/>
      <c r="F13" s="20"/>
    </row>
    <row r="14" spans="1:9" ht="17" thickBot="1">
      <c r="A14" s="21" t="s">
        <v>35</v>
      </c>
      <c r="B14" s="25">
        <v>399</v>
      </c>
      <c r="C14" s="25">
        <v>8.1146309999999975</v>
      </c>
      <c r="D14" s="25"/>
      <c r="E14" s="25"/>
      <c r="F14" s="22"/>
    </row>
    <row r="15" spans="1:9" ht="17" thickBot="1"/>
    <row r="16" spans="1:9" ht="17" thickBot="1">
      <c r="A16" s="33"/>
      <c r="B16" s="34" t="s">
        <v>42</v>
      </c>
      <c r="C16" s="34" t="s">
        <v>30</v>
      </c>
      <c r="D16" s="34" t="s">
        <v>43</v>
      </c>
      <c r="E16" s="34" t="s">
        <v>44</v>
      </c>
      <c r="F16" s="34" t="s">
        <v>45</v>
      </c>
      <c r="G16" s="34" t="s">
        <v>46</v>
      </c>
      <c r="H16" s="34" t="s">
        <v>47</v>
      </c>
      <c r="I16" s="35" t="s">
        <v>48</v>
      </c>
    </row>
    <row r="17" spans="1:9">
      <c r="A17" s="23" t="s">
        <v>36</v>
      </c>
      <c r="B17" s="32">
        <v>-2.1283967171306171</v>
      </c>
      <c r="C17" s="32">
        <v>0.11637391215067884</v>
      </c>
      <c r="D17" s="32">
        <v>-18.289294205172094</v>
      </c>
      <c r="E17" s="32">
        <v>1.2147083283319293E-54</v>
      </c>
      <c r="F17" s="32">
        <v>-2.3571828741448031</v>
      </c>
      <c r="G17" s="32">
        <v>-1.8996105601164308</v>
      </c>
      <c r="H17" s="32">
        <v>-2.3571828741448031</v>
      </c>
      <c r="I17" s="24">
        <v>-1.8996105601164308</v>
      </c>
    </row>
    <row r="18" spans="1:9">
      <c r="A18" s="19" t="s">
        <v>1</v>
      </c>
      <c r="B18" s="17">
        <v>5.8136669222941815E-3</v>
      </c>
      <c r="C18" s="17">
        <v>6.3035329198446997E-4</v>
      </c>
      <c r="D18" s="17">
        <v>9.2228707237994616</v>
      </c>
      <c r="E18" s="17">
        <v>1.7303090867880089E-18</v>
      </c>
      <c r="F18" s="17">
        <v>4.5744191856739698E-3</v>
      </c>
      <c r="G18" s="17">
        <v>7.0529146589143931E-3</v>
      </c>
      <c r="H18" s="17">
        <v>4.5744191856739698E-3</v>
      </c>
      <c r="I18" s="20">
        <v>7.0529146589143931E-3</v>
      </c>
    </row>
    <row r="19" spans="1:9" ht="17" thickBot="1">
      <c r="A19" s="21" t="s">
        <v>2</v>
      </c>
      <c r="B19" s="25">
        <v>9.4119116809040382E-3</v>
      </c>
      <c r="C19" s="25">
        <v>1.1916029626081242E-3</v>
      </c>
      <c r="D19" s="25">
        <v>7.8985299434836005</v>
      </c>
      <c r="E19" s="25">
        <v>2.7965894843861683E-14</v>
      </c>
      <c r="F19" s="25">
        <v>7.0692709853773187E-3</v>
      </c>
      <c r="G19" s="25">
        <v>1.1754552376430758E-2</v>
      </c>
      <c r="H19" s="25">
        <v>7.0692709853773187E-3</v>
      </c>
      <c r="I19" s="22">
        <v>1.1754552376430758E-2</v>
      </c>
    </row>
    <row r="23" spans="1:9">
      <c r="A23" t="s">
        <v>49</v>
      </c>
    </row>
    <row r="24" spans="1:9" ht="17" thickBot="1"/>
    <row r="25" spans="1:9">
      <c r="A25" s="15" t="s">
        <v>50</v>
      </c>
      <c r="B25" s="15" t="s">
        <v>52</v>
      </c>
      <c r="C25" s="15" t="s">
        <v>51</v>
      </c>
    </row>
    <row r="26" spans="1:9">
      <c r="A26" s="13">
        <v>1</v>
      </c>
      <c r="B26" s="13">
        <v>0.94141461402919879</v>
      </c>
      <c r="C26" s="13">
        <v>-2.1414614029198753E-2</v>
      </c>
    </row>
    <row r="27" spans="1:9">
      <c r="A27" s="13">
        <v>2</v>
      </c>
      <c r="B27" s="13">
        <v>0.76230591554942984</v>
      </c>
      <c r="C27" s="13">
        <v>-2.3059155494298267E-3</v>
      </c>
    </row>
    <row r="28" spans="1:9">
      <c r="A28" s="13">
        <v>3</v>
      </c>
      <c r="B28" s="13">
        <v>0.68756084512836424</v>
      </c>
      <c r="C28" s="13">
        <v>3.2439154871635734E-2</v>
      </c>
    </row>
    <row r="29" spans="1:9">
      <c r="A29" s="13">
        <v>4</v>
      </c>
      <c r="B29" s="13">
        <v>0.77891431674755363</v>
      </c>
      <c r="C29" s="13">
        <v>2.1085683252446419E-2</v>
      </c>
    </row>
    <row r="30" spans="1:9">
      <c r="A30" s="13">
        <v>5</v>
      </c>
      <c r="B30" s="13">
        <v>0.66652159960287194</v>
      </c>
      <c r="C30" s="13">
        <v>-1.6521599602871917E-2</v>
      </c>
    </row>
    <row r="31" spans="1:9">
      <c r="A31" s="13">
        <v>6</v>
      </c>
      <c r="B31" s="13">
        <v>0.87248321053042721</v>
      </c>
      <c r="C31" s="13">
        <v>2.7516789469572811E-2</v>
      </c>
    </row>
    <row r="32" spans="1:9">
      <c r="A32" s="13">
        <v>7</v>
      </c>
      <c r="B32" s="13">
        <v>0.76368873814435556</v>
      </c>
      <c r="C32" s="13">
        <v>-1.3688738144355561E-2</v>
      </c>
    </row>
    <row r="33" spans="1:3">
      <c r="A33" s="13">
        <v>8</v>
      </c>
      <c r="B33" s="13">
        <v>0.61281577470729864</v>
      </c>
      <c r="C33" s="13">
        <v>6.7184225292701405E-2</v>
      </c>
    </row>
    <row r="34" spans="1:3">
      <c r="A34" s="13">
        <v>9</v>
      </c>
      <c r="B34" s="13">
        <v>0.58734568485443772</v>
      </c>
      <c r="C34" s="13">
        <v>-8.7345684854437722E-2</v>
      </c>
    </row>
    <row r="35" spans="1:3">
      <c r="A35" s="13">
        <v>10</v>
      </c>
      <c r="B35" s="13">
        <v>0.76590416030803965</v>
      </c>
      <c r="C35" s="13">
        <v>-0.31590416030803964</v>
      </c>
    </row>
    <row r="36" spans="1:3">
      <c r="A36" s="13">
        <v>11</v>
      </c>
      <c r="B36" s="13">
        <v>0.75870767079082002</v>
      </c>
      <c r="C36" s="13">
        <v>-0.23870767079082</v>
      </c>
    </row>
    <row r="37" spans="1:3">
      <c r="A37" s="13">
        <v>12</v>
      </c>
      <c r="B37" s="13">
        <v>0.81739456303992841</v>
      </c>
      <c r="C37" s="13">
        <v>2.2605436960071557E-2</v>
      </c>
    </row>
    <row r="38" spans="1:3">
      <c r="A38" s="13">
        <v>13</v>
      </c>
      <c r="B38" s="13">
        <v>0.8326201416431267</v>
      </c>
      <c r="C38" s="13">
        <v>-5.2620141643126672E-2</v>
      </c>
    </row>
    <row r="39" spans="1:3">
      <c r="A39" s="13">
        <v>14</v>
      </c>
      <c r="B39" s="13">
        <v>0.68229740123223692</v>
      </c>
      <c r="C39" s="13">
        <v>-6.2297401232236926E-2</v>
      </c>
    </row>
    <row r="40" spans="1:3">
      <c r="A40" s="13">
        <v>15</v>
      </c>
      <c r="B40" s="13">
        <v>0.65849251051689339</v>
      </c>
      <c r="C40" s="13">
        <v>-4.8492510516893406E-2</v>
      </c>
    </row>
    <row r="41" spans="1:3">
      <c r="A41" s="13">
        <v>16</v>
      </c>
      <c r="B41" s="13">
        <v>0.68534542296468004</v>
      </c>
      <c r="C41" s="13">
        <v>-0.14534542296468</v>
      </c>
    </row>
    <row r="42" spans="1:3">
      <c r="A42" s="13">
        <v>17</v>
      </c>
      <c r="B42" s="13">
        <v>0.72161024709337052</v>
      </c>
      <c r="C42" s="13">
        <v>-6.1610247093370485E-2</v>
      </c>
    </row>
    <row r="43" spans="1:3">
      <c r="A43" s="13">
        <v>18</v>
      </c>
      <c r="B43" s="13">
        <v>0.72382566925705483</v>
      </c>
      <c r="C43" s="13">
        <v>-7.3825669257054805E-2</v>
      </c>
    </row>
    <row r="44" spans="1:3">
      <c r="A44" s="13">
        <v>19</v>
      </c>
      <c r="B44" s="13">
        <v>0.7556596490583769</v>
      </c>
      <c r="C44" s="13">
        <v>-0.1256596490583769</v>
      </c>
    </row>
    <row r="45" spans="1:3">
      <c r="A45" s="13">
        <v>20</v>
      </c>
      <c r="B45" s="13">
        <v>0.59315935177673185</v>
      </c>
      <c r="C45" s="13">
        <v>2.6840648223268149E-2</v>
      </c>
    </row>
    <row r="46" spans="1:3">
      <c r="A46" s="13">
        <v>21</v>
      </c>
      <c r="B46" s="13">
        <v>0.69254191248189967</v>
      </c>
      <c r="C46" s="13">
        <v>-5.2541912481899655E-2</v>
      </c>
    </row>
    <row r="47" spans="1:3">
      <c r="A47" s="13">
        <v>22</v>
      </c>
      <c r="B47" s="13">
        <v>0.83400296423805242</v>
      </c>
      <c r="C47" s="13">
        <v>-0.13400296423805247</v>
      </c>
    </row>
    <row r="48" spans="1:3">
      <c r="A48" s="13">
        <v>23</v>
      </c>
      <c r="B48" s="13">
        <v>0.8702677883667429</v>
      </c>
      <c r="C48" s="13">
        <v>6.9732211633257046E-2</v>
      </c>
    </row>
    <row r="49" spans="1:3">
      <c r="A49" s="13">
        <v>24</v>
      </c>
      <c r="B49" s="13">
        <v>0.93338552494322014</v>
      </c>
      <c r="C49" s="13">
        <v>1.6614475056779821E-2</v>
      </c>
    </row>
    <row r="50" spans="1:3">
      <c r="A50" s="13">
        <v>25</v>
      </c>
      <c r="B50" s="13">
        <v>0.94501285878780839</v>
      </c>
      <c r="C50" s="13">
        <v>2.4987141212191588E-2</v>
      </c>
    </row>
    <row r="51" spans="1:3">
      <c r="A51" s="13">
        <v>26</v>
      </c>
      <c r="B51" s="13">
        <v>0.97767943815788905</v>
      </c>
      <c r="C51" s="13">
        <v>-3.76794381578891E-2</v>
      </c>
    </row>
    <row r="52" spans="1:3">
      <c r="A52" s="13">
        <v>27</v>
      </c>
      <c r="B52" s="13">
        <v>0.76950240506664969</v>
      </c>
      <c r="C52" s="13">
        <v>-9.5024050666496773E-3</v>
      </c>
    </row>
    <row r="53" spans="1:3">
      <c r="A53" s="13">
        <v>28</v>
      </c>
      <c r="B53" s="13">
        <v>0.5264433704416448</v>
      </c>
      <c r="C53" s="13">
        <v>-8.6443370441644796E-2</v>
      </c>
    </row>
    <row r="54" spans="1:3">
      <c r="A54" s="13">
        <v>29</v>
      </c>
      <c r="B54" s="13">
        <v>0.46194281127024206</v>
      </c>
      <c r="C54" s="13">
        <v>-1.9428112702420397E-3</v>
      </c>
    </row>
    <row r="55" spans="1:3">
      <c r="A55" s="13">
        <v>30</v>
      </c>
      <c r="B55" s="13">
        <v>0.60561928519007902</v>
      </c>
      <c r="C55" s="13">
        <v>-6.561928519007898E-2</v>
      </c>
    </row>
    <row r="56" spans="1:3">
      <c r="A56" s="13">
        <v>31</v>
      </c>
      <c r="B56" s="13">
        <v>0.528658792605329</v>
      </c>
      <c r="C56" s="13">
        <v>0.12134120739467102</v>
      </c>
    </row>
    <row r="57" spans="1:3">
      <c r="A57" s="13">
        <v>32</v>
      </c>
      <c r="B57" s="13">
        <v>0.74209926959269623</v>
      </c>
      <c r="C57" s="13">
        <v>-2.0992695926962401E-3</v>
      </c>
    </row>
    <row r="58" spans="1:3">
      <c r="A58" s="13">
        <v>33</v>
      </c>
      <c r="B58" s="13">
        <v>0.94722828095149292</v>
      </c>
      <c r="C58" s="13">
        <v>-3.7228280951492887E-2</v>
      </c>
    </row>
    <row r="59" spans="1:3">
      <c r="A59" s="13">
        <v>34</v>
      </c>
      <c r="B59" s="13">
        <v>0.92120796807246497</v>
      </c>
      <c r="C59" s="13">
        <v>-2.1207968072464944E-2</v>
      </c>
    </row>
    <row r="60" spans="1:3">
      <c r="A60" s="13">
        <v>35</v>
      </c>
      <c r="B60" s="13">
        <v>0.8500611424100093</v>
      </c>
      <c r="C60" s="13">
        <v>8.9938857589990651E-2</v>
      </c>
    </row>
    <row r="61" spans="1:3">
      <c r="A61" s="13">
        <v>36</v>
      </c>
      <c r="B61" s="13">
        <v>0.76728698290296515</v>
      </c>
      <c r="C61" s="13">
        <v>0.11271301709703485</v>
      </c>
    </row>
    <row r="62" spans="1:3">
      <c r="A62" s="13">
        <v>37</v>
      </c>
      <c r="B62" s="13">
        <v>0.60755233081117122</v>
      </c>
      <c r="C62" s="13">
        <v>3.2447669188828798E-2</v>
      </c>
    </row>
    <row r="63" spans="1:3">
      <c r="A63" s="13">
        <v>38</v>
      </c>
      <c r="B63" s="13">
        <v>0.6039540860525614</v>
      </c>
      <c r="C63" s="13">
        <v>-2.3954086052561441E-2</v>
      </c>
    </row>
    <row r="64" spans="1:3">
      <c r="A64" s="13">
        <v>39</v>
      </c>
      <c r="B64" s="13">
        <v>0.62720875374173812</v>
      </c>
      <c r="C64" s="13">
        <v>-0.10720875374173811</v>
      </c>
    </row>
    <row r="65" spans="1:3">
      <c r="A65" s="13">
        <v>40</v>
      </c>
      <c r="B65" s="13">
        <v>0.67288548955133276</v>
      </c>
      <c r="C65" s="13">
        <v>-0.19288548955133278</v>
      </c>
    </row>
    <row r="66" spans="1:3">
      <c r="A66" s="13">
        <v>41</v>
      </c>
      <c r="B66" s="13">
        <v>0.69752297983543499</v>
      </c>
      <c r="C66" s="13">
        <v>-0.23752297983543497</v>
      </c>
    </row>
    <row r="67" spans="1:3">
      <c r="A67" s="13">
        <v>42</v>
      </c>
      <c r="B67" s="13">
        <v>0.69697275680926829</v>
      </c>
      <c r="C67" s="13">
        <v>-0.2069727568092683</v>
      </c>
    </row>
    <row r="68" spans="1:3">
      <c r="A68" s="13">
        <v>43</v>
      </c>
      <c r="B68" s="13">
        <v>0.69835557940419379</v>
      </c>
      <c r="C68" s="13">
        <v>-0.16835557940419377</v>
      </c>
    </row>
    <row r="69" spans="1:3">
      <c r="A69" s="13">
        <v>44</v>
      </c>
      <c r="B69" s="13">
        <v>0.90293436773682356</v>
      </c>
      <c r="C69" s="13">
        <v>-3.2934367736823567E-2</v>
      </c>
    </row>
    <row r="70" spans="1:3">
      <c r="A70" s="13">
        <v>45</v>
      </c>
      <c r="B70" s="13">
        <v>0.83040471947944239</v>
      </c>
      <c r="C70" s="13">
        <v>7.9595280520557643E-2</v>
      </c>
    </row>
    <row r="71" spans="1:3">
      <c r="A71" s="13">
        <v>46</v>
      </c>
      <c r="B71" s="13">
        <v>0.77891431674755363</v>
      </c>
      <c r="C71" s="13">
        <v>0.10108568325244638</v>
      </c>
    </row>
    <row r="72" spans="1:3">
      <c r="A72" s="13">
        <v>47</v>
      </c>
      <c r="B72" s="13">
        <v>0.85725763192722915</v>
      </c>
      <c r="C72" s="13">
        <v>2.7423680727708399E-3</v>
      </c>
    </row>
    <row r="73" spans="1:3">
      <c r="A73" s="13">
        <v>48</v>
      </c>
      <c r="B73" s="13">
        <v>0.96245385955469098</v>
      </c>
      <c r="C73" s="13">
        <v>-7.2453859554690969E-2</v>
      </c>
    </row>
    <row r="74" spans="1:3">
      <c r="A74" s="13">
        <v>49</v>
      </c>
      <c r="B74" s="13">
        <v>0.7731006498252595</v>
      </c>
      <c r="C74" s="13">
        <v>4.6899350174740451E-2</v>
      </c>
    </row>
    <row r="75" spans="1:3">
      <c r="A75" s="13">
        <v>50</v>
      </c>
      <c r="B75" s="13">
        <v>0.81739456303992841</v>
      </c>
      <c r="C75" s="13">
        <v>-3.7394563039928386E-2</v>
      </c>
    </row>
    <row r="76" spans="1:3">
      <c r="A76" s="13">
        <v>51</v>
      </c>
      <c r="B76" s="13">
        <v>0.61364837427605734</v>
      </c>
      <c r="C76" s="13">
        <v>0.14635162572394267</v>
      </c>
    </row>
    <row r="77" spans="1:3">
      <c r="A77" s="13">
        <v>52</v>
      </c>
      <c r="B77" s="13">
        <v>0.62665853071557132</v>
      </c>
      <c r="C77" s="13">
        <v>-6.6658530715571263E-2</v>
      </c>
    </row>
    <row r="78" spans="1:3">
      <c r="A78" s="13">
        <v>53</v>
      </c>
      <c r="B78" s="13">
        <v>0.90514978990050809</v>
      </c>
      <c r="C78" s="13">
        <v>-0.12514978990050807</v>
      </c>
    </row>
    <row r="79" spans="1:3">
      <c r="A79" s="13">
        <v>54</v>
      </c>
      <c r="B79" s="13">
        <v>0.80936547395394998</v>
      </c>
      <c r="C79" s="13">
        <v>-8.9365473953950003E-2</v>
      </c>
    </row>
    <row r="80" spans="1:3">
      <c r="A80" s="13">
        <v>55</v>
      </c>
      <c r="B80" s="13">
        <v>0.77891431674755363</v>
      </c>
      <c r="C80" s="13">
        <v>-7.891431674755367E-2</v>
      </c>
    </row>
    <row r="81" spans="1:3">
      <c r="A81" s="13">
        <v>56</v>
      </c>
      <c r="B81" s="13">
        <v>0.70140360113663691</v>
      </c>
      <c r="C81" s="13">
        <v>-6.1403601136636898E-2</v>
      </c>
    </row>
    <row r="82" spans="1:3">
      <c r="A82" s="13">
        <v>57</v>
      </c>
      <c r="B82" s="13">
        <v>0.66873702176655614</v>
      </c>
      <c r="C82" s="13">
        <v>-2.8737021766556126E-2</v>
      </c>
    </row>
    <row r="83" spans="1:3">
      <c r="A83" s="13">
        <v>58</v>
      </c>
      <c r="B83" s="13">
        <v>0.53585528212254885</v>
      </c>
      <c r="C83" s="13">
        <v>-7.5855282122548828E-2</v>
      </c>
    </row>
    <row r="84" spans="1:3">
      <c r="A84" s="13">
        <v>59</v>
      </c>
      <c r="B84" s="13">
        <v>0.5474826159671371</v>
      </c>
      <c r="C84" s="13">
        <v>-0.18748261596713711</v>
      </c>
    </row>
    <row r="85" spans="1:3">
      <c r="A85" s="13">
        <v>60</v>
      </c>
      <c r="B85" s="13">
        <v>0.65849251051689339</v>
      </c>
      <c r="C85" s="13">
        <v>-0.23849251051689341</v>
      </c>
    </row>
    <row r="86" spans="1:3">
      <c r="A86" s="13">
        <v>61</v>
      </c>
      <c r="B86" s="13">
        <v>0.60921752994868872</v>
      </c>
      <c r="C86" s="13">
        <v>-0.12921752994868874</v>
      </c>
    </row>
    <row r="87" spans="1:3">
      <c r="A87" s="13">
        <v>62</v>
      </c>
      <c r="B87" s="13">
        <v>0.60700210778500452</v>
      </c>
      <c r="C87" s="13">
        <v>-0.13700210778500455</v>
      </c>
    </row>
    <row r="88" spans="1:3">
      <c r="A88" s="13">
        <v>63</v>
      </c>
      <c r="B88" s="13">
        <v>0.62720875374173812</v>
      </c>
      <c r="C88" s="13">
        <v>-8.7208753741738088E-2</v>
      </c>
    </row>
    <row r="89" spans="1:3">
      <c r="A89" s="13">
        <v>64</v>
      </c>
      <c r="B89" s="13">
        <v>0.70998291324878227</v>
      </c>
      <c r="C89" s="13">
        <v>-0.14998291324878221</v>
      </c>
    </row>
    <row r="90" spans="1:3">
      <c r="A90" s="13">
        <v>65</v>
      </c>
      <c r="B90" s="13">
        <v>0.80576722919534016</v>
      </c>
      <c r="C90" s="13">
        <v>-0.28576722919534014</v>
      </c>
    </row>
    <row r="91" spans="1:3">
      <c r="A91" s="13">
        <v>66</v>
      </c>
      <c r="B91" s="13">
        <v>0.81517914087624432</v>
      </c>
      <c r="C91" s="13">
        <v>-0.26517914087624428</v>
      </c>
    </row>
    <row r="92" spans="1:3">
      <c r="A92" s="13">
        <v>67</v>
      </c>
      <c r="B92" s="13">
        <v>0.84563029808264067</v>
      </c>
      <c r="C92" s="13">
        <v>-0.23563029808264069</v>
      </c>
    </row>
    <row r="93" spans="1:3">
      <c r="A93" s="13">
        <v>68</v>
      </c>
      <c r="B93" s="13">
        <v>0.71579658017107639</v>
      </c>
      <c r="C93" s="13">
        <v>-0.14579658017107644</v>
      </c>
    </row>
    <row r="94" spans="1:3">
      <c r="A94" s="13">
        <v>69</v>
      </c>
      <c r="B94" s="13">
        <v>0.74624773737747296</v>
      </c>
      <c r="C94" s="13">
        <v>-6.6247737377472915E-2</v>
      </c>
    </row>
    <row r="95" spans="1:3">
      <c r="A95" s="13">
        <v>70</v>
      </c>
      <c r="B95" s="13">
        <v>0.86085587668583874</v>
      </c>
      <c r="C95" s="13">
        <v>-8.0855876685838712E-2</v>
      </c>
    </row>
    <row r="96" spans="1:3">
      <c r="A96" s="13">
        <v>71</v>
      </c>
      <c r="B96" s="13">
        <v>0.91234627941772772</v>
      </c>
      <c r="C96" s="13">
        <v>2.7653720582272223E-2</v>
      </c>
    </row>
    <row r="97" spans="1:3">
      <c r="A97" s="13">
        <v>72</v>
      </c>
      <c r="B97" s="13">
        <v>0.87912947702148014</v>
      </c>
      <c r="C97" s="13">
        <v>8.0870522978519821E-2</v>
      </c>
    </row>
    <row r="98" spans="1:3">
      <c r="A98" s="13">
        <v>73</v>
      </c>
      <c r="B98" s="13">
        <v>0.78251256150616344</v>
      </c>
      <c r="C98" s="13">
        <v>0.14748743849383661</v>
      </c>
    </row>
    <row r="99" spans="1:3">
      <c r="A99" s="13">
        <v>74</v>
      </c>
      <c r="B99" s="13">
        <v>0.71358115800739208</v>
      </c>
      <c r="C99" s="13">
        <v>0.12641884199260789</v>
      </c>
    </row>
    <row r="100" spans="1:3">
      <c r="A100" s="13">
        <v>75</v>
      </c>
      <c r="B100" s="13">
        <v>0.69475733464558398</v>
      </c>
      <c r="C100" s="13">
        <v>4.5242665354416012E-2</v>
      </c>
    </row>
    <row r="101" spans="1:3">
      <c r="A101" s="13">
        <v>76</v>
      </c>
      <c r="B101" s="13">
        <v>0.85725763192722915</v>
      </c>
      <c r="C101" s="13">
        <v>-0.13725763192722917</v>
      </c>
    </row>
    <row r="102" spans="1:3">
      <c r="A102" s="13">
        <v>77</v>
      </c>
      <c r="B102" s="13">
        <v>0.82680647472083257</v>
      </c>
      <c r="C102" s="13">
        <v>-8.6806474720832583E-2</v>
      </c>
    </row>
    <row r="103" spans="1:3">
      <c r="A103" s="13">
        <v>78</v>
      </c>
      <c r="B103" s="13">
        <v>0.55329628288943122</v>
      </c>
      <c r="C103" s="13">
        <v>8.670371711056879E-2</v>
      </c>
    </row>
    <row r="104" spans="1:3">
      <c r="A104" s="13">
        <v>79</v>
      </c>
      <c r="B104" s="13">
        <v>0.48658030155434429</v>
      </c>
      <c r="C104" s="13">
        <v>-4.6580301554344283E-2</v>
      </c>
    </row>
    <row r="105" spans="1:3">
      <c r="A105" s="13">
        <v>80</v>
      </c>
      <c r="B105" s="13">
        <v>0.45612914434794793</v>
      </c>
      <c r="C105" s="13">
        <v>3.8708556520520854E-3</v>
      </c>
    </row>
    <row r="106" spans="1:3">
      <c r="A106" s="13">
        <v>81</v>
      </c>
      <c r="B106" s="13">
        <v>0.67371808912009157</v>
      </c>
      <c r="C106" s="13">
        <v>-0.17371808912009157</v>
      </c>
    </row>
    <row r="107" spans="1:3">
      <c r="A107" s="13">
        <v>82</v>
      </c>
      <c r="B107" s="13">
        <v>0.97767943815788905</v>
      </c>
      <c r="C107" s="13">
        <v>-1.7679438157889082E-2</v>
      </c>
    </row>
    <row r="108" spans="1:3">
      <c r="A108" s="13">
        <v>83</v>
      </c>
      <c r="B108" s="13">
        <v>0.76728698290296515</v>
      </c>
      <c r="C108" s="13">
        <v>0.15271301709703489</v>
      </c>
    </row>
    <row r="109" spans="1:3">
      <c r="A109" s="13">
        <v>84</v>
      </c>
      <c r="B109" s="13">
        <v>0.82597387515207377</v>
      </c>
      <c r="C109" s="13">
        <v>9.4026124847926273E-2</v>
      </c>
    </row>
    <row r="110" spans="1:3">
      <c r="A110" s="13">
        <v>85</v>
      </c>
      <c r="B110" s="13">
        <v>0.93061987975336891</v>
      </c>
      <c r="C110" s="13">
        <v>9.3801202466310407E-3</v>
      </c>
    </row>
    <row r="111" spans="1:3">
      <c r="A111" s="13">
        <v>86</v>
      </c>
      <c r="B111" s="13">
        <v>0.69558993421434279</v>
      </c>
      <c r="C111" s="13">
        <v>6.4410065785657222E-2</v>
      </c>
    </row>
    <row r="112" spans="1:3">
      <c r="A112" s="13">
        <v>87</v>
      </c>
      <c r="B112" s="13">
        <v>0.7005710015678781</v>
      </c>
      <c r="C112" s="13">
        <v>1.9428998432121869E-2</v>
      </c>
    </row>
    <row r="113" spans="1:3">
      <c r="A113" s="13">
        <v>88</v>
      </c>
      <c r="B113" s="13">
        <v>0.72161024709337052</v>
      </c>
      <c r="C113" s="13">
        <v>-6.1610247093370485E-2</v>
      </c>
    </row>
    <row r="114" spans="1:3">
      <c r="A114" s="13">
        <v>89</v>
      </c>
      <c r="B114" s="13">
        <v>0.71358115800739208</v>
      </c>
      <c r="C114" s="13">
        <v>-7.3581158007392067E-2</v>
      </c>
    </row>
    <row r="115" spans="1:3">
      <c r="A115" s="13">
        <v>90</v>
      </c>
      <c r="B115" s="13">
        <v>0.73462040353288449</v>
      </c>
      <c r="C115" s="13">
        <v>5.3795964671154994E-3</v>
      </c>
    </row>
    <row r="116" spans="1:3">
      <c r="A116" s="13">
        <v>91</v>
      </c>
      <c r="B116" s="13">
        <v>0.7180120023347607</v>
      </c>
      <c r="C116" s="13">
        <v>-7.8012002334760688E-2</v>
      </c>
    </row>
    <row r="117" spans="1:3">
      <c r="A117" s="13">
        <v>92</v>
      </c>
      <c r="B117" s="13">
        <v>0.52284512568303487</v>
      </c>
      <c r="C117" s="13">
        <v>-0.14284512568303487</v>
      </c>
    </row>
    <row r="118" spans="1:3">
      <c r="A118" s="13">
        <v>93</v>
      </c>
      <c r="B118" s="13">
        <v>0.5264433704416448</v>
      </c>
      <c r="C118" s="13">
        <v>-0.18644337044164477</v>
      </c>
    </row>
    <row r="119" spans="1:3">
      <c r="A119" s="13">
        <v>94</v>
      </c>
      <c r="B119" s="13">
        <v>0.53447245952762312</v>
      </c>
      <c r="C119" s="13">
        <v>-9.447245952762312E-2</v>
      </c>
    </row>
    <row r="120" spans="1:3">
      <c r="A120" s="13">
        <v>95</v>
      </c>
      <c r="B120" s="13">
        <v>0.5649236167340197</v>
      </c>
      <c r="C120" s="13">
        <v>-0.20492361673401971</v>
      </c>
    </row>
    <row r="121" spans="1:3">
      <c r="A121" s="13">
        <v>96</v>
      </c>
      <c r="B121" s="13">
        <v>0.58014919533721787</v>
      </c>
      <c r="C121" s="13">
        <v>-0.16014919533721789</v>
      </c>
    </row>
    <row r="122" spans="1:3">
      <c r="A122" s="13">
        <v>97</v>
      </c>
      <c r="B122" s="13">
        <v>0.59177652918180634</v>
      </c>
      <c r="C122" s="13">
        <v>-0.11177652918180636</v>
      </c>
    </row>
    <row r="123" spans="1:3">
      <c r="A123" s="13">
        <v>98</v>
      </c>
      <c r="B123" s="13">
        <v>0.92535643585724148</v>
      </c>
      <c r="C123" s="13">
        <v>-6.5356435857241491E-2</v>
      </c>
    </row>
    <row r="124" spans="1:3">
      <c r="A124" s="13">
        <v>99</v>
      </c>
      <c r="B124" s="13">
        <v>0.92175819109863166</v>
      </c>
      <c r="C124" s="13">
        <v>-2.1758191098631641E-2</v>
      </c>
    </row>
    <row r="125" spans="1:3">
      <c r="A125" s="13">
        <v>100</v>
      </c>
      <c r="B125" s="13">
        <v>0.81296371871255979</v>
      </c>
      <c r="C125" s="13">
        <v>-2.2963718712559755E-2</v>
      </c>
    </row>
    <row r="126" spans="1:3">
      <c r="A126" s="13">
        <v>101</v>
      </c>
      <c r="B126" s="13">
        <v>0.75067858170484159</v>
      </c>
      <c r="C126" s="13">
        <v>-4.0678581704841621E-2</v>
      </c>
    </row>
    <row r="127" spans="1:3">
      <c r="A127" s="13">
        <v>102</v>
      </c>
      <c r="B127" s="13">
        <v>0.67371808912009157</v>
      </c>
      <c r="C127" s="13">
        <v>-3.3718089120091554E-2</v>
      </c>
    </row>
    <row r="128" spans="1:3">
      <c r="A128" s="13">
        <v>103</v>
      </c>
      <c r="B128" s="13">
        <v>0.69475733464558398</v>
      </c>
      <c r="C128" s="13">
        <v>-7.4757334645583984E-2</v>
      </c>
    </row>
    <row r="129" spans="1:3">
      <c r="A129" s="13">
        <v>104</v>
      </c>
      <c r="B129" s="13">
        <v>0.69337451205065836</v>
      </c>
      <c r="C129" s="13">
        <v>-0.12337451205065841</v>
      </c>
    </row>
    <row r="130" spans="1:3">
      <c r="A130" s="13">
        <v>105</v>
      </c>
      <c r="B130" s="13">
        <v>0.82099280779853845</v>
      </c>
      <c r="C130" s="13">
        <v>-8.0992807798538458E-2</v>
      </c>
    </row>
    <row r="131" spans="1:3">
      <c r="A131" s="13">
        <v>106</v>
      </c>
      <c r="B131" s="13">
        <v>0.74403231521378843</v>
      </c>
      <c r="C131" s="13">
        <v>-5.4032315213788484E-2</v>
      </c>
    </row>
    <row r="132" spans="1:3">
      <c r="A132" s="13">
        <v>107</v>
      </c>
      <c r="B132" s="13">
        <v>0.82902189688451688</v>
      </c>
      <c r="C132" s="13">
        <v>4.0978103115483111E-2</v>
      </c>
    </row>
    <row r="133" spans="1:3">
      <c r="A133" s="13">
        <v>108</v>
      </c>
      <c r="B133" s="13">
        <v>0.93781636927058876</v>
      </c>
      <c r="C133" s="13">
        <v>-2.7816369270588726E-2</v>
      </c>
    </row>
    <row r="134" spans="1:3">
      <c r="A134" s="13">
        <v>109</v>
      </c>
      <c r="B134" s="13">
        <v>0.8877087891336255</v>
      </c>
      <c r="C134" s="13">
        <v>4.2291210866374551E-2</v>
      </c>
    </row>
    <row r="135" spans="1:3">
      <c r="A135" s="13">
        <v>110</v>
      </c>
      <c r="B135" s="13">
        <v>0.60838493037993002</v>
      </c>
      <c r="C135" s="13">
        <v>7.1615069620070027E-2</v>
      </c>
    </row>
    <row r="136" spans="1:3">
      <c r="A136" s="13">
        <v>111</v>
      </c>
      <c r="B136" s="13">
        <v>0.66125815570674429</v>
      </c>
      <c r="C136" s="13">
        <v>-5.1258155706744302E-2</v>
      </c>
    </row>
    <row r="137" spans="1:3">
      <c r="A137" s="13">
        <v>112</v>
      </c>
      <c r="B137" s="13">
        <v>0.76368873814435556</v>
      </c>
      <c r="C137" s="13">
        <v>-7.3688738144355614E-2</v>
      </c>
    </row>
    <row r="138" spans="1:3">
      <c r="A138" s="13">
        <v>113</v>
      </c>
      <c r="B138" s="13">
        <v>0.62859157633666363</v>
      </c>
      <c r="C138" s="13">
        <v>-8.5915763366636311E-3</v>
      </c>
    </row>
    <row r="139" spans="1:3">
      <c r="A139" s="13">
        <v>114</v>
      </c>
      <c r="B139" s="13">
        <v>0.76728698290296515</v>
      </c>
      <c r="C139" s="13">
        <v>-4.728698290296518E-2</v>
      </c>
    </row>
    <row r="140" spans="1:3">
      <c r="A140" s="13">
        <v>115</v>
      </c>
      <c r="B140" s="13">
        <v>0.66790442219779744</v>
      </c>
      <c r="C140" s="13">
        <v>-7.7904422197797474E-2</v>
      </c>
    </row>
    <row r="141" spans="1:3">
      <c r="A141" s="13">
        <v>116</v>
      </c>
      <c r="B141" s="13">
        <v>0.67150266695640726</v>
      </c>
      <c r="C141" s="13">
        <v>-1.1502666956407226E-2</v>
      </c>
    </row>
    <row r="142" spans="1:3">
      <c r="A142" s="13">
        <v>117</v>
      </c>
      <c r="B142" s="13">
        <v>0.56990468408755512</v>
      </c>
      <c r="C142" s="13">
        <v>-9.9046840875550712E-3</v>
      </c>
    </row>
    <row r="143" spans="1:3">
      <c r="A143" s="13">
        <v>118</v>
      </c>
      <c r="B143" s="13">
        <v>0.53640550514871566</v>
      </c>
      <c r="C143" s="13">
        <v>-8.6405505148715644E-2</v>
      </c>
    </row>
    <row r="144" spans="1:3">
      <c r="A144" s="13">
        <v>119</v>
      </c>
      <c r="B144" s="13">
        <v>0.52422794827796038</v>
      </c>
      <c r="C144" s="13">
        <v>-5.4227948277960403E-2</v>
      </c>
    </row>
    <row r="145" spans="1:3">
      <c r="A145" s="13">
        <v>120</v>
      </c>
      <c r="B145" s="13">
        <v>0.75151118127360028</v>
      </c>
      <c r="C145" s="13">
        <v>-4.1511181273600317E-2</v>
      </c>
    </row>
    <row r="146" spans="1:3">
      <c r="A146" s="13">
        <v>121</v>
      </c>
      <c r="B146" s="13">
        <v>0.92037536850370616</v>
      </c>
      <c r="C146" s="13">
        <v>1.9624631496293787E-2</v>
      </c>
    </row>
    <row r="147" spans="1:3">
      <c r="A147" s="13">
        <v>122</v>
      </c>
      <c r="B147" s="13">
        <v>0.93338552494322014</v>
      </c>
      <c r="C147" s="13">
        <v>6.6144750567798116E-3</v>
      </c>
    </row>
    <row r="148" spans="1:3">
      <c r="A148" s="13">
        <v>123</v>
      </c>
      <c r="B148" s="13">
        <v>0.67150266695640726</v>
      </c>
      <c r="C148" s="13">
        <v>-0.10150266695640731</v>
      </c>
    </row>
    <row r="149" spans="1:3">
      <c r="A149" s="13">
        <v>124</v>
      </c>
      <c r="B149" s="13">
        <v>0.67869915647362689</v>
      </c>
      <c r="C149" s="13">
        <v>-6.8699156473626899E-2</v>
      </c>
    </row>
    <row r="150" spans="1:3">
      <c r="A150" s="13">
        <v>125</v>
      </c>
      <c r="B150" s="13">
        <v>0.61917966465575947</v>
      </c>
      <c r="C150" s="13">
        <v>-4.9179664655759514E-2</v>
      </c>
    </row>
    <row r="151" spans="1:3">
      <c r="A151" s="13">
        <v>126</v>
      </c>
      <c r="B151" s="13">
        <v>0.55689452764804115</v>
      </c>
      <c r="C151" s="13">
        <v>8.3105472351958865E-2</v>
      </c>
    </row>
    <row r="152" spans="1:3">
      <c r="A152" s="13">
        <v>127</v>
      </c>
      <c r="B152" s="13">
        <v>0.81296371871255979</v>
      </c>
      <c r="C152" s="13">
        <v>3.7036281287440187E-2</v>
      </c>
    </row>
    <row r="153" spans="1:3">
      <c r="A153" s="13">
        <v>128</v>
      </c>
      <c r="B153" s="13">
        <v>0.78029713934247913</v>
      </c>
      <c r="C153" s="13">
        <v>-2.9713934247910245E-4</v>
      </c>
    </row>
    <row r="154" spans="1:3">
      <c r="A154" s="13">
        <v>129</v>
      </c>
      <c r="B154" s="13">
        <v>0.82099280779853845</v>
      </c>
      <c r="C154" s="13">
        <v>1.900719220146152E-2</v>
      </c>
    </row>
    <row r="155" spans="1:3">
      <c r="A155" s="13">
        <v>130</v>
      </c>
      <c r="B155" s="13">
        <v>0.91815994634002207</v>
      </c>
      <c r="C155" s="13">
        <v>1.8400536599779693E-3</v>
      </c>
    </row>
    <row r="156" spans="1:3">
      <c r="A156" s="13">
        <v>131</v>
      </c>
      <c r="B156" s="13">
        <v>0.91539430115017084</v>
      </c>
      <c r="C156" s="13">
        <v>4.4605698849829123E-2</v>
      </c>
    </row>
    <row r="157" spans="1:3">
      <c r="A157" s="13">
        <v>132</v>
      </c>
      <c r="B157" s="13">
        <v>0.621395086819444</v>
      </c>
      <c r="C157" s="13">
        <v>0.14860491318055602</v>
      </c>
    </row>
    <row r="158" spans="1:3">
      <c r="A158" s="13">
        <v>133</v>
      </c>
      <c r="B158" s="13">
        <v>0.65627708835320897</v>
      </c>
      <c r="C158" s="13">
        <v>5.3722911646790994E-2</v>
      </c>
    </row>
    <row r="159" spans="1:3">
      <c r="A159" s="13">
        <v>134</v>
      </c>
      <c r="B159" s="13">
        <v>0.80355180703165585</v>
      </c>
      <c r="C159" s="13">
        <v>-1.3551807031655816E-2</v>
      </c>
    </row>
    <row r="160" spans="1:3">
      <c r="A160" s="13">
        <v>135</v>
      </c>
      <c r="B160" s="13">
        <v>0.87110038793550171</v>
      </c>
      <c r="C160" s="13">
        <v>1.8899612064498306E-2</v>
      </c>
    </row>
    <row r="161" spans="1:3">
      <c r="A161" s="13">
        <v>136</v>
      </c>
      <c r="B161" s="13">
        <v>0.72299306968829624</v>
      </c>
      <c r="C161" s="13">
        <v>9.700693031170371E-2</v>
      </c>
    </row>
    <row r="162" spans="1:3">
      <c r="A162" s="13">
        <v>137</v>
      </c>
      <c r="B162" s="13">
        <v>0.65489426575828347</v>
      </c>
      <c r="C162" s="13">
        <v>0.10510573424171654</v>
      </c>
    </row>
    <row r="163" spans="1:3">
      <c r="A163" s="13">
        <v>138</v>
      </c>
      <c r="B163" s="13">
        <v>0.64991319840474804</v>
      </c>
      <c r="C163" s="13">
        <v>6.0086801595251926E-2</v>
      </c>
    </row>
    <row r="164" spans="1:3">
      <c r="A164" s="13">
        <v>139</v>
      </c>
      <c r="B164" s="13">
        <v>0.85864045452215465</v>
      </c>
      <c r="C164" s="13">
        <v>-5.8640454522154606E-2</v>
      </c>
    </row>
    <row r="165" spans="1:3">
      <c r="A165" s="13">
        <v>140</v>
      </c>
      <c r="B165" s="13">
        <v>0.74624773737747296</v>
      </c>
      <c r="C165" s="13">
        <v>3.3752262622527063E-2</v>
      </c>
    </row>
    <row r="166" spans="1:3">
      <c r="A166" s="13">
        <v>141</v>
      </c>
      <c r="B166" s="13">
        <v>0.81960998520361295</v>
      </c>
      <c r="C166" s="13">
        <v>2.0390014796387024E-2</v>
      </c>
    </row>
    <row r="167" spans="1:3">
      <c r="A167" s="13">
        <v>142</v>
      </c>
      <c r="B167" s="13">
        <v>0.91234627941772772</v>
      </c>
      <c r="C167" s="13">
        <v>-1.2346279417727701E-2</v>
      </c>
    </row>
    <row r="168" spans="1:3">
      <c r="A168" s="13">
        <v>143</v>
      </c>
      <c r="B168" s="13">
        <v>0.87829687745272134</v>
      </c>
      <c r="C168" s="13">
        <v>4.1703122547278704E-2</v>
      </c>
    </row>
    <row r="169" spans="1:3">
      <c r="A169" s="13">
        <v>144</v>
      </c>
      <c r="B169" s="13">
        <v>0.97767943815788905</v>
      </c>
      <c r="C169" s="13">
        <v>-7.6794381578890736E-3</v>
      </c>
    </row>
    <row r="170" spans="1:3">
      <c r="A170" s="13">
        <v>145</v>
      </c>
      <c r="B170" s="13">
        <v>0.81517914087624432</v>
      </c>
      <c r="C170" s="13">
        <v>-1.5179140876244279E-2</v>
      </c>
    </row>
    <row r="171" spans="1:3">
      <c r="A171" s="13">
        <v>146</v>
      </c>
      <c r="B171" s="13">
        <v>0.79552271794567719</v>
      </c>
      <c r="C171" s="13">
        <v>1.447728205432286E-2</v>
      </c>
    </row>
    <row r="172" spans="1:3">
      <c r="A172" s="13">
        <v>147</v>
      </c>
      <c r="B172" s="13">
        <v>0.69115908988697417</v>
      </c>
      <c r="C172" s="13">
        <v>5.8840910113025835E-2</v>
      </c>
    </row>
    <row r="173" spans="1:3">
      <c r="A173" s="13">
        <v>148</v>
      </c>
      <c r="B173" s="13">
        <v>0.83981663116034655</v>
      </c>
      <c r="C173" s="13">
        <v>-9.8166311603465894E-3</v>
      </c>
    </row>
    <row r="174" spans="1:3">
      <c r="A174" s="13">
        <v>149</v>
      </c>
      <c r="B174" s="13">
        <v>0.93421812451197894</v>
      </c>
      <c r="C174" s="13">
        <v>2.5781875488021022E-2</v>
      </c>
    </row>
    <row r="175" spans="1:3">
      <c r="A175" s="13">
        <v>150</v>
      </c>
      <c r="B175" s="13">
        <v>0.67731633387870138</v>
      </c>
      <c r="C175" s="13">
        <v>0.11268366612129865</v>
      </c>
    </row>
    <row r="176" spans="1:3">
      <c r="A176" s="13">
        <v>151</v>
      </c>
      <c r="B176" s="13">
        <v>0.88632596653869999</v>
      </c>
      <c r="C176" s="13">
        <v>4.3674033461300055E-2</v>
      </c>
    </row>
    <row r="177" spans="1:3">
      <c r="A177" s="13">
        <v>152</v>
      </c>
      <c r="B177" s="13">
        <v>0.89352245605591962</v>
      </c>
      <c r="C177" s="13">
        <v>4.6477543944080324E-2</v>
      </c>
    </row>
    <row r="178" spans="1:3">
      <c r="A178" s="13">
        <v>153</v>
      </c>
      <c r="B178" s="13">
        <v>0.7919244731870676</v>
      </c>
      <c r="C178" s="13">
        <v>6.8075526812932385E-2</v>
      </c>
    </row>
    <row r="179" spans="1:3">
      <c r="A179" s="13">
        <v>154</v>
      </c>
      <c r="B179" s="13">
        <v>0.74348209218762173</v>
      </c>
      <c r="C179" s="13">
        <v>4.6517907812378301E-2</v>
      </c>
    </row>
    <row r="180" spans="1:3">
      <c r="A180" s="13">
        <v>155</v>
      </c>
      <c r="B180" s="13">
        <v>0.78334516107492225</v>
      </c>
      <c r="C180" s="13">
        <v>1.6654838925077797E-2</v>
      </c>
    </row>
    <row r="181" spans="1:3">
      <c r="A181" s="13">
        <v>156</v>
      </c>
      <c r="B181" s="13">
        <v>0.71136573584370777</v>
      </c>
      <c r="C181" s="13">
        <v>5.8634264156292248E-2</v>
      </c>
    </row>
    <row r="182" spans="1:3">
      <c r="A182" s="13">
        <v>157</v>
      </c>
      <c r="B182" s="13">
        <v>0.69115908988697417</v>
      </c>
      <c r="C182" s="13">
        <v>8.8409101130257906E-3</v>
      </c>
    </row>
    <row r="183" spans="1:3">
      <c r="A183" s="13">
        <v>158</v>
      </c>
      <c r="B183" s="13">
        <v>0.64686517667230492</v>
      </c>
      <c r="C183" s="13">
        <v>3.1348233276951021E-3</v>
      </c>
    </row>
    <row r="184" spans="1:3">
      <c r="A184" s="13">
        <v>159</v>
      </c>
      <c r="B184" s="13">
        <v>0.64824799926723053</v>
      </c>
      <c r="C184" s="13">
        <v>-3.8247999267230548E-2</v>
      </c>
    </row>
    <row r="185" spans="1:3">
      <c r="A185" s="13">
        <v>160</v>
      </c>
      <c r="B185" s="13">
        <v>0.53945352688115855</v>
      </c>
      <c r="C185" s="13">
        <v>-1.9453526881158534E-2</v>
      </c>
    </row>
    <row r="186" spans="1:3">
      <c r="A186" s="13">
        <v>161</v>
      </c>
      <c r="B186" s="13">
        <v>0.67233526652516606</v>
      </c>
      <c r="C186" s="13">
        <v>-0.10233526652516611</v>
      </c>
    </row>
    <row r="187" spans="1:3">
      <c r="A187" s="13">
        <v>162</v>
      </c>
      <c r="B187" s="13">
        <v>0.53585528212254885</v>
      </c>
      <c r="C187" s="13">
        <v>-5.8552821225488216E-3</v>
      </c>
    </row>
    <row r="188" spans="1:3">
      <c r="A188" s="13">
        <v>163</v>
      </c>
      <c r="B188" s="13">
        <v>0.74624773737747296</v>
      </c>
      <c r="C188" s="13">
        <v>-7.6247737377472924E-2</v>
      </c>
    </row>
    <row r="189" spans="1:3">
      <c r="A189" s="13">
        <v>164</v>
      </c>
      <c r="B189" s="13">
        <v>0.70278642373156242</v>
      </c>
      <c r="C189" s="13">
        <v>-2.2786423731562366E-2</v>
      </c>
    </row>
    <row r="190" spans="1:3">
      <c r="A190" s="13">
        <v>165</v>
      </c>
      <c r="B190" s="13">
        <v>0.82902189688451688</v>
      </c>
      <c r="C190" s="13">
        <v>-1.9021896884516831E-2</v>
      </c>
    </row>
    <row r="191" spans="1:3">
      <c r="A191" s="13">
        <v>166</v>
      </c>
      <c r="B191" s="13">
        <v>0.77891431674755363</v>
      </c>
      <c r="C191" s="13">
        <v>1.0856832524464011E-3</v>
      </c>
    </row>
    <row r="192" spans="1:3">
      <c r="A192" s="13">
        <v>167</v>
      </c>
      <c r="B192" s="13">
        <v>0.58734568485443772</v>
      </c>
      <c r="C192" s="13">
        <v>6.26543151455623E-2</v>
      </c>
    </row>
    <row r="193" spans="1:3">
      <c r="A193" s="13">
        <v>168</v>
      </c>
      <c r="B193" s="13">
        <v>0.65129602099967354</v>
      </c>
      <c r="C193" s="13">
        <v>-1.1296020999673528E-2</v>
      </c>
    </row>
    <row r="194" spans="1:3">
      <c r="A194" s="13">
        <v>169</v>
      </c>
      <c r="B194" s="13">
        <v>0.48796312414926968</v>
      </c>
      <c r="C194" s="13">
        <v>0.15203687585073034</v>
      </c>
    </row>
    <row r="195" spans="1:3">
      <c r="A195" s="13">
        <v>170</v>
      </c>
      <c r="B195" s="13">
        <v>0.61143295211237314</v>
      </c>
      <c r="C195" s="13">
        <v>3.8567047887626882E-2</v>
      </c>
    </row>
    <row r="196" spans="1:3">
      <c r="A196" s="13">
        <v>171</v>
      </c>
      <c r="B196" s="13">
        <v>0.63607044239647537</v>
      </c>
      <c r="C196" s="13">
        <v>4.3929557603524683E-2</v>
      </c>
    </row>
    <row r="197" spans="1:3">
      <c r="A197" s="13">
        <v>172</v>
      </c>
      <c r="B197" s="13">
        <v>0.91456170158141203</v>
      </c>
      <c r="C197" s="13">
        <v>-2.4561701581412021E-2</v>
      </c>
    </row>
    <row r="198" spans="1:3">
      <c r="A198" s="13">
        <v>173</v>
      </c>
      <c r="B198" s="13">
        <v>0.77891431674755363</v>
      </c>
      <c r="C198" s="13">
        <v>8.1085683252446361E-2</v>
      </c>
    </row>
    <row r="199" spans="1:3">
      <c r="A199" s="13">
        <v>174</v>
      </c>
      <c r="B199" s="13">
        <v>0.81296371871255979</v>
      </c>
      <c r="C199" s="13">
        <v>7.7036281287440223E-2</v>
      </c>
    </row>
    <row r="200" spans="1:3">
      <c r="A200" s="13">
        <v>175</v>
      </c>
      <c r="B200" s="13">
        <v>0.78251256150616344</v>
      </c>
      <c r="C200" s="13">
        <v>8.7487438493836556E-2</v>
      </c>
    </row>
    <row r="201" spans="1:3">
      <c r="A201" s="13">
        <v>176</v>
      </c>
      <c r="B201" s="13">
        <v>0.77669889458386909</v>
      </c>
      <c r="C201" s="13">
        <v>7.3301105416130885E-2</v>
      </c>
    </row>
    <row r="202" spans="1:3">
      <c r="A202" s="13">
        <v>177</v>
      </c>
      <c r="B202" s="13">
        <v>0.90431719033174929</v>
      </c>
      <c r="C202" s="13">
        <v>-4.3171903317492655E-3</v>
      </c>
    </row>
    <row r="203" spans="1:3">
      <c r="A203" s="13">
        <v>178</v>
      </c>
      <c r="B203" s="13">
        <v>0.76147331598067103</v>
      </c>
      <c r="C203" s="13">
        <v>5.8526684019328923E-2</v>
      </c>
    </row>
    <row r="204" spans="1:3">
      <c r="A204" s="13">
        <v>179</v>
      </c>
      <c r="B204" s="13">
        <v>0.68451282339592101</v>
      </c>
      <c r="C204" s="13">
        <v>3.5487176604078963E-2</v>
      </c>
    </row>
    <row r="205" spans="1:3">
      <c r="A205" s="13">
        <v>180</v>
      </c>
      <c r="B205" s="13">
        <v>0.61641401946590857</v>
      </c>
      <c r="C205" s="13">
        <v>0.11358598053409141</v>
      </c>
    </row>
    <row r="206" spans="1:3">
      <c r="A206" s="13">
        <v>181</v>
      </c>
      <c r="B206" s="13">
        <v>0.59454217437165735</v>
      </c>
      <c r="C206" s="13">
        <v>0.11545782562834261</v>
      </c>
    </row>
    <row r="207" spans="1:3">
      <c r="A207" s="13">
        <v>182</v>
      </c>
      <c r="B207" s="13">
        <v>0.65184624402584035</v>
      </c>
      <c r="C207" s="13">
        <v>5.8153755974159616E-2</v>
      </c>
    </row>
    <row r="208" spans="1:3">
      <c r="A208" s="13">
        <v>183</v>
      </c>
      <c r="B208" s="13">
        <v>0.55108086072574702</v>
      </c>
      <c r="C208" s="13">
        <v>0.12891913927425303</v>
      </c>
    </row>
    <row r="209" spans="1:3">
      <c r="A209" s="13">
        <v>184</v>
      </c>
      <c r="B209" s="13">
        <v>0.73240498136920018</v>
      </c>
      <c r="C209" s="13">
        <v>1.7595018630799819E-2</v>
      </c>
    </row>
    <row r="210" spans="1:3">
      <c r="A210" s="13">
        <v>185</v>
      </c>
      <c r="B210" s="13">
        <v>0.70638466849017223</v>
      </c>
      <c r="C210" s="13">
        <v>1.3615331509827744E-2</v>
      </c>
    </row>
    <row r="211" spans="1:3">
      <c r="A211" s="13">
        <v>186</v>
      </c>
      <c r="B211" s="13">
        <v>0.83621838640173651</v>
      </c>
      <c r="C211" s="13">
        <v>5.37816135982635E-2</v>
      </c>
    </row>
    <row r="212" spans="1:3">
      <c r="A212" s="13">
        <v>187</v>
      </c>
      <c r="B212" s="13">
        <v>0.72161024709337052</v>
      </c>
      <c r="C212" s="13">
        <v>0.11838975290662945</v>
      </c>
    </row>
    <row r="213" spans="1:3">
      <c r="A213" s="13">
        <v>188</v>
      </c>
      <c r="B213" s="13">
        <v>0.92978728018461032</v>
      </c>
      <c r="C213" s="13">
        <v>2.1271981538972806E-4</v>
      </c>
    </row>
    <row r="214" spans="1:3">
      <c r="A214" s="13">
        <v>189</v>
      </c>
      <c r="B214" s="13">
        <v>0.87829687745272134</v>
      </c>
      <c r="C214" s="13">
        <v>5.1703122547278713E-2</v>
      </c>
    </row>
    <row r="215" spans="1:3">
      <c r="A215" s="13">
        <v>190</v>
      </c>
      <c r="B215" s="13">
        <v>0.80936547395394998</v>
      </c>
      <c r="C215" s="13">
        <v>7.0634526046050028E-2</v>
      </c>
    </row>
    <row r="216" spans="1:3">
      <c r="A216" s="13">
        <v>191</v>
      </c>
      <c r="B216" s="13">
        <v>0.79995356227304582</v>
      </c>
      <c r="C216" s="13">
        <v>0.10004643772695421</v>
      </c>
    </row>
    <row r="217" spans="1:3">
      <c r="A217" s="13">
        <v>192</v>
      </c>
      <c r="B217" s="13">
        <v>0.78472798366984775</v>
      </c>
      <c r="C217" s="13">
        <v>8.5272016330152245E-2</v>
      </c>
    </row>
    <row r="218" spans="1:3">
      <c r="A218" s="13">
        <v>193</v>
      </c>
      <c r="B218" s="13">
        <v>0.81656196347116983</v>
      </c>
      <c r="C218" s="13">
        <v>4.343803652883016E-2</v>
      </c>
    </row>
    <row r="219" spans="1:3">
      <c r="A219" s="13">
        <v>194</v>
      </c>
      <c r="B219" s="13">
        <v>0.93560094710690445</v>
      </c>
      <c r="C219" s="13">
        <v>4.3990528930955008E-3</v>
      </c>
    </row>
    <row r="220" spans="1:3">
      <c r="A220" s="13">
        <v>195</v>
      </c>
      <c r="B220" s="13">
        <v>0.73462040353288449</v>
      </c>
      <c r="C220" s="13">
        <v>3.5379596467115526E-2</v>
      </c>
    </row>
    <row r="221" spans="1:3">
      <c r="A221" s="13">
        <v>196</v>
      </c>
      <c r="B221" s="13">
        <v>0.66347357787042882</v>
      </c>
      <c r="C221" s="13">
        <v>0.11652642212957121</v>
      </c>
    </row>
    <row r="222" spans="1:3">
      <c r="A222" s="13">
        <v>197</v>
      </c>
      <c r="B222" s="13">
        <v>0.6388360875863266</v>
      </c>
      <c r="C222" s="13">
        <v>9.1163912413673387E-2</v>
      </c>
    </row>
    <row r="223" spans="1:3">
      <c r="A223" s="13">
        <v>198</v>
      </c>
      <c r="B223" s="13">
        <v>0.67150266695640726</v>
      </c>
      <c r="C223" s="13">
        <v>5.8497333043592725E-2</v>
      </c>
    </row>
    <row r="224" spans="1:3">
      <c r="A224" s="13">
        <v>199</v>
      </c>
      <c r="B224" s="13">
        <v>0.65849251051689339</v>
      </c>
      <c r="C224" s="13">
        <v>4.1507489483106563E-2</v>
      </c>
    </row>
    <row r="225" spans="1:3">
      <c r="A225" s="13">
        <v>200</v>
      </c>
      <c r="B225" s="13">
        <v>0.69835557940419379</v>
      </c>
      <c r="C225" s="13">
        <v>2.164442059580618E-2</v>
      </c>
    </row>
    <row r="226" spans="1:3">
      <c r="A226" s="13">
        <v>201</v>
      </c>
      <c r="B226" s="13">
        <v>0.68396260036975431</v>
      </c>
      <c r="C226" s="13">
        <v>4.6037399630245668E-2</v>
      </c>
    </row>
    <row r="227" spans="1:3">
      <c r="A227" s="13">
        <v>202</v>
      </c>
      <c r="B227" s="13">
        <v>0.73821864829149431</v>
      </c>
      <c r="C227" s="13">
        <v>-1.8218648291494333E-2</v>
      </c>
    </row>
    <row r="228" spans="1:3">
      <c r="A228" s="13">
        <v>203</v>
      </c>
      <c r="B228" s="13">
        <v>0.97767943815788905</v>
      </c>
      <c r="C228" s="13">
        <v>-7.6794381578890736E-3</v>
      </c>
    </row>
    <row r="229" spans="1:3">
      <c r="A229" s="13">
        <v>204</v>
      </c>
      <c r="B229" s="13">
        <v>0.94279743662412407</v>
      </c>
      <c r="C229" s="13">
        <v>2.7202563375875899E-2</v>
      </c>
    </row>
    <row r="230" spans="1:3">
      <c r="A230" s="13">
        <v>205</v>
      </c>
      <c r="B230" s="13">
        <v>0.59232675220797315</v>
      </c>
      <c r="C230" s="13">
        <v>9.7673247792026796E-2</v>
      </c>
    </row>
    <row r="231" spans="1:3">
      <c r="A231" s="13">
        <v>206</v>
      </c>
      <c r="B231" s="13">
        <v>0.51841428135566625</v>
      </c>
      <c r="C231" s="13">
        <v>5.15857186443337E-2</v>
      </c>
    </row>
    <row r="232" spans="1:3">
      <c r="A232" s="13">
        <v>207</v>
      </c>
      <c r="B232" s="13">
        <v>0.63468761980154986</v>
      </c>
      <c r="C232" s="13">
        <v>-4.6876198015498582E-3</v>
      </c>
    </row>
    <row r="233" spans="1:3">
      <c r="A233" s="13">
        <v>208</v>
      </c>
      <c r="B233" s="13">
        <v>0.63385502023279117</v>
      </c>
      <c r="C233" s="13">
        <v>2.6144979767208865E-2</v>
      </c>
    </row>
    <row r="234" spans="1:3">
      <c r="A234" s="13">
        <v>209</v>
      </c>
      <c r="B234" s="13">
        <v>0.64243433234493619</v>
      </c>
      <c r="C234" s="13">
        <v>-2.4343323449361742E-3</v>
      </c>
    </row>
    <row r="235" spans="1:3">
      <c r="A235" s="13">
        <v>210</v>
      </c>
      <c r="B235" s="13">
        <v>0.60035584129395148</v>
      </c>
      <c r="C235" s="13">
        <v>7.9644158706048573E-2</v>
      </c>
    </row>
    <row r="236" spans="1:3">
      <c r="A236" s="13">
        <v>211</v>
      </c>
      <c r="B236" s="13">
        <v>0.77753149415262812</v>
      </c>
      <c r="C236" s="13">
        <v>1.2468505847371913E-2</v>
      </c>
    </row>
    <row r="237" spans="1:3">
      <c r="A237" s="13">
        <v>212</v>
      </c>
      <c r="B237" s="13">
        <v>0.8137963182813186</v>
      </c>
      <c r="C237" s="13">
        <v>6.2036817186813531E-3</v>
      </c>
    </row>
    <row r="238" spans="1:3">
      <c r="A238" s="13">
        <v>213</v>
      </c>
      <c r="B238" s="13">
        <v>0.9660521043133008</v>
      </c>
      <c r="C238" s="13">
        <v>-1.6052104313300841E-2</v>
      </c>
    </row>
    <row r="239" spans="1:3">
      <c r="A239" s="13">
        <v>214</v>
      </c>
      <c r="B239" s="13">
        <v>0.92757185802092601</v>
      </c>
      <c r="C239" s="13">
        <v>3.2428141979073954E-2</v>
      </c>
    </row>
    <row r="240" spans="1:3">
      <c r="A240" s="13">
        <v>215</v>
      </c>
      <c r="B240" s="13">
        <v>0.89712070081452944</v>
      </c>
      <c r="C240" s="13">
        <v>4.287929918547051E-2</v>
      </c>
    </row>
    <row r="241" spans="1:3">
      <c r="A241" s="13">
        <v>216</v>
      </c>
      <c r="B241" s="13">
        <v>0.88189512221133137</v>
      </c>
      <c r="C241" s="13">
        <v>4.8104877788668676E-2</v>
      </c>
    </row>
    <row r="242" spans="1:3">
      <c r="A242" s="13">
        <v>217</v>
      </c>
      <c r="B242" s="13">
        <v>0.79773814010936173</v>
      </c>
      <c r="C242" s="13">
        <v>0.1122618598906383</v>
      </c>
    </row>
    <row r="243" spans="1:3">
      <c r="A243" s="13">
        <v>218</v>
      </c>
      <c r="B243" s="13">
        <v>0.76368873814435556</v>
      </c>
      <c r="C243" s="13">
        <v>8.6311261855644417E-2</v>
      </c>
    </row>
    <row r="244" spans="1:3">
      <c r="A244" s="13">
        <v>219</v>
      </c>
      <c r="B244" s="13">
        <v>0.79054165059214188</v>
      </c>
      <c r="C244" s="13">
        <v>4.9458349407858093E-2</v>
      </c>
    </row>
    <row r="245" spans="1:3">
      <c r="A245" s="13">
        <v>220</v>
      </c>
      <c r="B245" s="13">
        <v>0.66430617743918752</v>
      </c>
      <c r="C245" s="13">
        <v>7.5693822560812474E-2</v>
      </c>
    </row>
    <row r="246" spans="1:3">
      <c r="A246" s="13">
        <v>221</v>
      </c>
      <c r="B246" s="13">
        <v>0.66070793268057759</v>
      </c>
      <c r="C246" s="13">
        <v>9.9292067319422417E-2</v>
      </c>
    </row>
    <row r="247" spans="1:3">
      <c r="A247" s="13">
        <v>222</v>
      </c>
      <c r="B247" s="13">
        <v>0.74403231521378843</v>
      </c>
      <c r="C247" s="13">
        <v>5.9676847862115689E-3</v>
      </c>
    </row>
    <row r="248" spans="1:3">
      <c r="A248" s="13">
        <v>223</v>
      </c>
      <c r="B248" s="13">
        <v>0.81877738563485392</v>
      </c>
      <c r="C248" s="13">
        <v>-5.8777385634853907E-2</v>
      </c>
    </row>
    <row r="249" spans="1:3">
      <c r="A249" s="13">
        <v>224</v>
      </c>
      <c r="B249" s="13">
        <v>0.68811106815453105</v>
      </c>
      <c r="C249" s="13">
        <v>2.1888931845468917E-2</v>
      </c>
    </row>
    <row r="250" spans="1:3">
      <c r="A250" s="13">
        <v>225</v>
      </c>
      <c r="B250" s="13">
        <v>0.63302242066403225</v>
      </c>
      <c r="C250" s="13">
        <v>3.6977579335967792E-2</v>
      </c>
    </row>
    <row r="251" spans="1:3">
      <c r="A251" s="13">
        <v>226</v>
      </c>
      <c r="B251" s="13">
        <v>0.52422794827796038</v>
      </c>
      <c r="C251" s="13">
        <v>8.5772051722039611E-2</v>
      </c>
    </row>
    <row r="252" spans="1:3">
      <c r="A252" s="13">
        <v>227</v>
      </c>
      <c r="B252" s="13">
        <v>0.68589564599084674</v>
      </c>
      <c r="C252" s="13">
        <v>-5.5895645990846732E-2</v>
      </c>
    </row>
    <row r="253" spans="1:3">
      <c r="A253" s="13">
        <v>228</v>
      </c>
      <c r="B253" s="13">
        <v>0.72077764752461171</v>
      </c>
      <c r="C253" s="13">
        <v>-8.0777647524611695E-2</v>
      </c>
    </row>
    <row r="254" spans="1:3">
      <c r="A254" s="13">
        <v>229</v>
      </c>
      <c r="B254" s="13">
        <v>0.774483472420185</v>
      </c>
      <c r="C254" s="13">
        <v>-6.448347242018504E-2</v>
      </c>
    </row>
    <row r="255" spans="1:3">
      <c r="A255" s="13">
        <v>230</v>
      </c>
      <c r="B255" s="13">
        <v>0.79995356227304582</v>
      </c>
      <c r="C255" s="13">
        <v>2.0046437726954136E-2</v>
      </c>
    </row>
    <row r="256" spans="1:3">
      <c r="A256" s="13">
        <v>231</v>
      </c>
      <c r="B256" s="13">
        <v>0.67011984436148164</v>
      </c>
      <c r="C256" s="13">
        <v>5.988015563851834E-2</v>
      </c>
    </row>
    <row r="257" spans="1:3">
      <c r="A257" s="13">
        <v>232</v>
      </c>
      <c r="B257" s="13">
        <v>0.72382566925705483</v>
      </c>
      <c r="C257" s="13">
        <v>1.6174330742945164E-2</v>
      </c>
    </row>
    <row r="258" spans="1:3">
      <c r="A258" s="13">
        <v>233</v>
      </c>
      <c r="B258" s="13">
        <v>0.69254191248189967</v>
      </c>
      <c r="C258" s="13">
        <v>-2.5419124818997219E-3</v>
      </c>
    </row>
    <row r="259" spans="1:3">
      <c r="A259" s="13">
        <v>234</v>
      </c>
      <c r="B259" s="13">
        <v>0.58014919533721787</v>
      </c>
      <c r="C259" s="13">
        <v>5.9850804662782142E-2</v>
      </c>
    </row>
    <row r="260" spans="1:3">
      <c r="A260" s="13">
        <v>235</v>
      </c>
      <c r="B260" s="13">
        <v>0.85365938716861911</v>
      </c>
      <c r="C260" s="13">
        <v>5.6340612831380921E-2</v>
      </c>
    </row>
    <row r="261" spans="1:3">
      <c r="A261" s="13">
        <v>236</v>
      </c>
      <c r="B261" s="13">
        <v>0.81158089611763429</v>
      </c>
      <c r="C261" s="13">
        <v>6.8419103882365717E-2</v>
      </c>
    </row>
    <row r="262" spans="1:3">
      <c r="A262" s="13">
        <v>237</v>
      </c>
      <c r="B262" s="13">
        <v>0.81517914087624432</v>
      </c>
      <c r="C262" s="13">
        <v>3.4820859123755654E-2</v>
      </c>
    </row>
    <row r="263" spans="1:3">
      <c r="A263" s="13">
        <v>238</v>
      </c>
      <c r="B263" s="13">
        <v>0.85725763192722915</v>
      </c>
      <c r="C263" s="13">
        <v>2.7423680727708399E-3</v>
      </c>
    </row>
    <row r="264" spans="1:3">
      <c r="A264" s="13">
        <v>239</v>
      </c>
      <c r="B264" s="13">
        <v>0.65267884359459927</v>
      </c>
      <c r="C264" s="13">
        <v>4.7321156405400688E-2</v>
      </c>
    </row>
    <row r="265" spans="1:3">
      <c r="A265" s="13">
        <v>240</v>
      </c>
      <c r="B265" s="13">
        <v>0.55108086072574702</v>
      </c>
      <c r="C265" s="13">
        <v>3.8919139274252945E-2</v>
      </c>
    </row>
    <row r="266" spans="1:3">
      <c r="A266" s="13">
        <v>241</v>
      </c>
      <c r="B266" s="13">
        <v>0.54305177163976848</v>
      </c>
      <c r="C266" s="13">
        <v>5.6948228360231501E-2</v>
      </c>
    </row>
    <row r="267" spans="1:3">
      <c r="A267" s="13">
        <v>242</v>
      </c>
      <c r="B267" s="13">
        <v>0.68396260036975431</v>
      </c>
      <c r="C267" s="13">
        <v>-3.3962600369754292E-2</v>
      </c>
    </row>
    <row r="268" spans="1:3">
      <c r="A268" s="13">
        <v>243</v>
      </c>
      <c r="B268" s="13">
        <v>0.83760120899666202</v>
      </c>
      <c r="C268" s="13">
        <v>-0.13760120899666206</v>
      </c>
    </row>
    <row r="269" spans="1:3">
      <c r="A269" s="13">
        <v>244</v>
      </c>
      <c r="B269" s="13">
        <v>0.83400296423805242</v>
      </c>
      <c r="C269" s="13">
        <v>-7.4002964238052416E-2</v>
      </c>
    </row>
    <row r="270" spans="1:3">
      <c r="A270" s="13">
        <v>245</v>
      </c>
      <c r="B270" s="13">
        <v>0.70416924632648814</v>
      </c>
      <c r="C270" s="13">
        <v>-7.4169246326488136E-2</v>
      </c>
    </row>
    <row r="271" spans="1:3">
      <c r="A271" s="13">
        <v>246</v>
      </c>
      <c r="B271" s="13">
        <v>0.8137963182813186</v>
      </c>
      <c r="C271" s="13">
        <v>-3.7963182813185448E-3</v>
      </c>
    </row>
    <row r="272" spans="1:3">
      <c r="A272" s="13">
        <v>247</v>
      </c>
      <c r="B272" s="13">
        <v>0.69697275680926829</v>
      </c>
      <c r="C272" s="13">
        <v>2.3027243190731683E-2</v>
      </c>
    </row>
    <row r="273" spans="1:3">
      <c r="A273" s="13">
        <v>248</v>
      </c>
      <c r="B273" s="13">
        <v>0.65849251051689339</v>
      </c>
      <c r="C273" s="13">
        <v>5.1507489483106572E-2</v>
      </c>
    </row>
    <row r="274" spans="1:3">
      <c r="A274" s="13">
        <v>249</v>
      </c>
      <c r="B274" s="13">
        <v>0.79054165059214188</v>
      </c>
      <c r="C274" s="13">
        <v>9.4583494078581687E-3</v>
      </c>
    </row>
    <row r="275" spans="1:3">
      <c r="A275" s="13">
        <v>250</v>
      </c>
      <c r="B275" s="13">
        <v>0.78251256150616344</v>
      </c>
      <c r="C275" s="13">
        <v>-1.2512561506163422E-2</v>
      </c>
    </row>
    <row r="276" spans="1:3">
      <c r="A276" s="13">
        <v>251</v>
      </c>
      <c r="B276" s="13">
        <v>0.71081551281754096</v>
      </c>
      <c r="C276" s="13">
        <v>2.9184487182459029E-2</v>
      </c>
    </row>
    <row r="277" spans="1:3">
      <c r="A277" s="13">
        <v>252</v>
      </c>
      <c r="B277" s="13">
        <v>0.64050128672384399</v>
      </c>
      <c r="C277" s="13">
        <v>5.9498713276155968E-2</v>
      </c>
    </row>
    <row r="278" spans="1:3">
      <c r="A278" s="13">
        <v>253</v>
      </c>
      <c r="B278" s="13">
        <v>0.66154053224933651</v>
      </c>
      <c r="C278" s="13">
        <v>4.8459467750663454E-2</v>
      </c>
    </row>
    <row r="279" spans="1:3">
      <c r="A279" s="13">
        <v>254</v>
      </c>
      <c r="B279" s="13">
        <v>0.90155154514189806</v>
      </c>
      <c r="C279" s="13">
        <v>2.844845485810199E-2</v>
      </c>
    </row>
    <row r="280" spans="1:3">
      <c r="A280" s="13">
        <v>255</v>
      </c>
      <c r="B280" s="13">
        <v>0.8107482965488757</v>
      </c>
      <c r="C280" s="13">
        <v>3.9251703451124276E-2</v>
      </c>
    </row>
    <row r="281" spans="1:3">
      <c r="A281" s="13">
        <v>256</v>
      </c>
      <c r="B281" s="13">
        <v>0.69170931291314086</v>
      </c>
      <c r="C281" s="13">
        <v>9.8290687086859174E-2</v>
      </c>
    </row>
    <row r="282" spans="1:3">
      <c r="A282" s="13">
        <v>257</v>
      </c>
      <c r="B282" s="13">
        <v>0.59980561826778467</v>
      </c>
      <c r="C282" s="13">
        <v>0.16019438173221534</v>
      </c>
    </row>
    <row r="283" spans="1:3">
      <c r="A283" s="13">
        <v>258</v>
      </c>
      <c r="B283" s="13">
        <v>0.69642253378310148</v>
      </c>
      <c r="C283" s="13">
        <v>8.3577466216898544E-2</v>
      </c>
    </row>
    <row r="284" spans="1:3">
      <c r="A284" s="13">
        <v>259</v>
      </c>
      <c r="B284" s="13">
        <v>0.72687369098949806</v>
      </c>
      <c r="C284" s="13">
        <v>4.3126309010501962E-2</v>
      </c>
    </row>
    <row r="285" spans="1:3">
      <c r="A285" s="13">
        <v>260</v>
      </c>
      <c r="B285" s="13">
        <v>0.91594452417633754</v>
      </c>
      <c r="C285" s="13">
        <v>-1.5944524176337516E-2</v>
      </c>
    </row>
    <row r="286" spans="1:3">
      <c r="A286" s="13">
        <v>261</v>
      </c>
      <c r="B286" s="13">
        <v>0.78915882799721637</v>
      </c>
      <c r="C286" s="13">
        <v>8.0841172002783623E-2</v>
      </c>
    </row>
    <row r="287" spans="1:3">
      <c r="A287" s="13">
        <v>262</v>
      </c>
      <c r="B287" s="13">
        <v>0.66430617743918752</v>
      </c>
      <c r="C287" s="13">
        <v>4.5693822560812447E-2</v>
      </c>
    </row>
    <row r="288" spans="1:3">
      <c r="A288" s="13">
        <v>263</v>
      </c>
      <c r="B288" s="13">
        <v>0.63163959806910674</v>
      </c>
      <c r="C288" s="13">
        <v>6.8360401930893211E-2</v>
      </c>
    </row>
    <row r="289" spans="1:3">
      <c r="A289" s="13">
        <v>264</v>
      </c>
      <c r="B289" s="13">
        <v>0.79995356227304582</v>
      </c>
      <c r="C289" s="13">
        <v>-9.9953562273045859E-2</v>
      </c>
    </row>
    <row r="290" spans="1:3">
      <c r="A290" s="13">
        <v>265</v>
      </c>
      <c r="B290" s="13">
        <v>0.79635531751443622</v>
      </c>
      <c r="C290" s="13">
        <v>-4.6355317514436223E-2</v>
      </c>
    </row>
    <row r="291" spans="1:3">
      <c r="A291" s="13">
        <v>266</v>
      </c>
      <c r="B291" s="13">
        <v>0.65129602099967354</v>
      </c>
      <c r="C291" s="13">
        <v>5.8703979000326423E-2</v>
      </c>
    </row>
    <row r="292" spans="1:3">
      <c r="A292" s="13">
        <v>267</v>
      </c>
      <c r="B292" s="13">
        <v>0.67371808912009157</v>
      </c>
      <c r="C292" s="13">
        <v>4.6281910879908406E-2</v>
      </c>
    </row>
    <row r="293" spans="1:3">
      <c r="A293" s="13">
        <v>268</v>
      </c>
      <c r="B293" s="13">
        <v>0.70416924632648814</v>
      </c>
      <c r="C293" s="13">
        <v>2.5830753673511841E-2</v>
      </c>
    </row>
    <row r="294" spans="1:3">
      <c r="A294" s="13">
        <v>269</v>
      </c>
      <c r="B294" s="13">
        <v>0.83621838640173651</v>
      </c>
      <c r="C294" s="13">
        <v>-6.2183864017365531E-3</v>
      </c>
    </row>
    <row r="295" spans="1:3">
      <c r="A295" s="13">
        <v>270</v>
      </c>
      <c r="B295" s="13">
        <v>0.67869915647362689</v>
      </c>
      <c r="C295" s="13">
        <v>9.1300843526373132E-2</v>
      </c>
    </row>
    <row r="296" spans="1:3">
      <c r="A296" s="13">
        <v>271</v>
      </c>
      <c r="B296" s="13">
        <v>0.6388360875863266</v>
      </c>
      <c r="C296" s="13">
        <v>8.1163912413673378E-2</v>
      </c>
    </row>
    <row r="297" spans="1:3">
      <c r="A297" s="13">
        <v>272</v>
      </c>
      <c r="B297" s="13">
        <v>0.51343321400213093</v>
      </c>
      <c r="C297" s="13">
        <v>2.6566785997869102E-2</v>
      </c>
    </row>
    <row r="298" spans="1:3">
      <c r="A298" s="13">
        <v>273</v>
      </c>
      <c r="B298" s="13">
        <v>0.47495296770975604</v>
      </c>
      <c r="C298" s="13">
        <v>1.5047032290243956E-2</v>
      </c>
    </row>
    <row r="299" spans="1:3">
      <c r="A299" s="13">
        <v>274</v>
      </c>
      <c r="B299" s="13">
        <v>0.61724661903466727</v>
      </c>
      <c r="C299" s="13">
        <v>-9.7246619034667248E-2</v>
      </c>
    </row>
    <row r="300" spans="1:3">
      <c r="A300" s="13">
        <v>275</v>
      </c>
      <c r="B300" s="13">
        <v>0.64409953148245391</v>
      </c>
      <c r="C300" s="13">
        <v>-6.4099531482453953E-2</v>
      </c>
    </row>
    <row r="301" spans="1:3">
      <c r="A301" s="13">
        <v>276</v>
      </c>
      <c r="B301" s="13">
        <v>0.77891431674755363</v>
      </c>
      <c r="C301" s="13">
        <v>1.0856832524464011E-3</v>
      </c>
    </row>
    <row r="302" spans="1:3">
      <c r="A302" s="13">
        <v>277</v>
      </c>
      <c r="B302" s="13">
        <v>0.84784572024632499</v>
      </c>
      <c r="C302" s="13">
        <v>4.2154279753675028E-2</v>
      </c>
    </row>
    <row r="303" spans="1:3">
      <c r="A303" s="13">
        <v>278</v>
      </c>
      <c r="B303" s="13">
        <v>0.68257977777482881</v>
      </c>
      <c r="C303" s="13">
        <v>1.7420222225171145E-2</v>
      </c>
    </row>
    <row r="304" spans="1:3">
      <c r="A304" s="13">
        <v>279</v>
      </c>
      <c r="B304" s="13">
        <v>0.63163959806910674</v>
      </c>
      <c r="C304" s="13">
        <v>2.8360401930893286E-2</v>
      </c>
    </row>
    <row r="305" spans="1:3">
      <c r="A305" s="13">
        <v>280</v>
      </c>
      <c r="B305" s="13">
        <v>0.59897301869902597</v>
      </c>
      <c r="C305" s="13">
        <v>7.1026981300974068E-2</v>
      </c>
    </row>
    <row r="306" spans="1:3">
      <c r="A306" s="13">
        <v>281</v>
      </c>
      <c r="B306" s="13">
        <v>0.63966868715508529</v>
      </c>
      <c r="C306" s="13">
        <v>4.0331312844914757E-2</v>
      </c>
    </row>
    <row r="307" spans="1:3">
      <c r="A307" s="13">
        <v>282</v>
      </c>
      <c r="B307" s="13">
        <v>0.74984598213608256</v>
      </c>
      <c r="C307" s="13">
        <v>5.0154017863917488E-2</v>
      </c>
    </row>
    <row r="308" spans="1:3">
      <c r="A308" s="13">
        <v>283</v>
      </c>
      <c r="B308" s="13">
        <v>0.68313000080099551</v>
      </c>
      <c r="C308" s="13">
        <v>0.12686999919900455</v>
      </c>
    </row>
    <row r="309" spans="1:3">
      <c r="A309" s="13">
        <v>284</v>
      </c>
      <c r="B309" s="13">
        <v>0.78251256150616344</v>
      </c>
      <c r="C309" s="13">
        <v>1.7487438493836605E-2</v>
      </c>
    </row>
    <row r="310" spans="1:3">
      <c r="A310" s="13">
        <v>285</v>
      </c>
      <c r="B310" s="13">
        <v>0.90238414471065687</v>
      </c>
      <c r="C310" s="13">
        <v>3.7615855289343081E-2</v>
      </c>
    </row>
    <row r="311" spans="1:3">
      <c r="A311" s="13">
        <v>286</v>
      </c>
      <c r="B311" s="13">
        <v>0.8877087891336255</v>
      </c>
      <c r="C311" s="13">
        <v>4.2291210866374551E-2</v>
      </c>
    </row>
    <row r="312" spans="1:3">
      <c r="A312" s="13">
        <v>287</v>
      </c>
      <c r="B312" s="13">
        <v>0.93560094710690445</v>
      </c>
      <c r="C312" s="13">
        <v>-1.5600947106904406E-2</v>
      </c>
    </row>
    <row r="313" spans="1:3">
      <c r="A313" s="13">
        <v>288</v>
      </c>
      <c r="B313" s="13">
        <v>0.82818929731575808</v>
      </c>
      <c r="C313" s="13">
        <v>6.1810702684241936E-2</v>
      </c>
    </row>
    <row r="314" spans="1:3">
      <c r="A314" s="13">
        <v>289</v>
      </c>
      <c r="B314" s="13">
        <v>0.67593351128377599</v>
      </c>
      <c r="C314" s="13">
        <v>0.14406648871622396</v>
      </c>
    </row>
    <row r="315" spans="1:3">
      <c r="A315" s="13">
        <v>290</v>
      </c>
      <c r="B315" s="13">
        <v>0.71717940276600189</v>
      </c>
      <c r="C315" s="13">
        <v>7.2820597233998141E-2</v>
      </c>
    </row>
    <row r="316" spans="1:3">
      <c r="A316" s="13">
        <v>291</v>
      </c>
      <c r="B316" s="13">
        <v>0.64464975450862072</v>
      </c>
      <c r="C316" s="13">
        <v>-6.464975450862076E-2</v>
      </c>
    </row>
    <row r="317" spans="1:3">
      <c r="A317" s="13">
        <v>292</v>
      </c>
      <c r="B317" s="13">
        <v>0.57571835100984925</v>
      </c>
      <c r="C317" s="13">
        <v>-1.5718351009849196E-2</v>
      </c>
    </row>
    <row r="318" spans="1:3">
      <c r="A318" s="13">
        <v>293</v>
      </c>
      <c r="B318" s="13">
        <v>0.55910994981172557</v>
      </c>
      <c r="C318" s="13">
        <v>8.9005018827448268E-4</v>
      </c>
    </row>
    <row r="319" spans="1:3">
      <c r="A319" s="13">
        <v>294</v>
      </c>
      <c r="B319" s="13">
        <v>0.60783470735376322</v>
      </c>
      <c r="C319" s="13">
        <v>3.2165292646236798E-2</v>
      </c>
    </row>
    <row r="320" spans="1:3">
      <c r="A320" s="13">
        <v>295</v>
      </c>
      <c r="B320" s="13">
        <v>0.65932511008565209</v>
      </c>
      <c r="C320" s="13">
        <v>-4.9325110085652102E-2</v>
      </c>
    </row>
    <row r="321" spans="1:3">
      <c r="A321" s="13">
        <v>296</v>
      </c>
      <c r="B321" s="13">
        <v>0.65572686532704216</v>
      </c>
      <c r="C321" s="13">
        <v>2.4273134672957886E-2</v>
      </c>
    </row>
    <row r="322" spans="1:3">
      <c r="A322" s="13">
        <v>297</v>
      </c>
      <c r="B322" s="13">
        <v>0.68091457863731142</v>
      </c>
      <c r="C322" s="13">
        <v>7.908542136268859E-2</v>
      </c>
    </row>
    <row r="323" spans="1:3">
      <c r="A323" s="13">
        <v>298</v>
      </c>
      <c r="B323" s="13">
        <v>0.86140609971200544</v>
      </c>
      <c r="C323" s="13">
        <v>-1.4060997120054486E-3</v>
      </c>
    </row>
    <row r="324" spans="1:3">
      <c r="A324" s="13">
        <v>299</v>
      </c>
      <c r="B324" s="13">
        <v>0.86307129884952327</v>
      </c>
      <c r="C324" s="13">
        <v>3.692870115047675E-2</v>
      </c>
    </row>
    <row r="325" spans="1:3">
      <c r="A325" s="13">
        <v>300</v>
      </c>
      <c r="B325" s="13">
        <v>0.69890580243036049</v>
      </c>
      <c r="C325" s="13">
        <v>1.1094197569639475E-2</v>
      </c>
    </row>
    <row r="326" spans="1:3">
      <c r="A326" s="13">
        <v>301</v>
      </c>
      <c r="B326" s="13">
        <v>0.66568900003411291</v>
      </c>
      <c r="C326" s="13">
        <v>-4.5689000034112914E-2</v>
      </c>
    </row>
    <row r="327" spans="1:3">
      <c r="A327" s="13">
        <v>302</v>
      </c>
      <c r="B327" s="13">
        <v>0.74264949261886293</v>
      </c>
      <c r="C327" s="13">
        <v>-8.2649492618862896E-2</v>
      </c>
    </row>
    <row r="328" spans="1:3">
      <c r="A328" s="13">
        <v>303</v>
      </c>
      <c r="B328" s="13">
        <v>0.73185475834303348</v>
      </c>
      <c r="C328" s="13">
        <v>-8.1854758343033462E-2</v>
      </c>
    </row>
    <row r="329" spans="1:3">
      <c r="A329" s="13">
        <v>304</v>
      </c>
      <c r="B329" s="13">
        <v>0.75649224862713571</v>
      </c>
      <c r="C329" s="13">
        <v>-2.6492248627135728E-2</v>
      </c>
    </row>
    <row r="330" spans="1:3">
      <c r="A330" s="13">
        <v>305</v>
      </c>
      <c r="B330" s="13">
        <v>0.68894366772328963</v>
      </c>
      <c r="C330" s="13">
        <v>-6.8943667723289637E-2</v>
      </c>
    </row>
    <row r="331" spans="1:3">
      <c r="A331" s="13">
        <v>306</v>
      </c>
      <c r="B331" s="13">
        <v>0.76368873814435556</v>
      </c>
      <c r="C331" s="13">
        <v>-2.368873814435557E-2</v>
      </c>
    </row>
    <row r="332" spans="1:3">
      <c r="A332" s="13">
        <v>307</v>
      </c>
      <c r="B332" s="13">
        <v>0.78472798366984775</v>
      </c>
      <c r="C332" s="13">
        <v>5.2720163301522849E-3</v>
      </c>
    </row>
    <row r="333" spans="1:3">
      <c r="A333" s="13">
        <v>308</v>
      </c>
      <c r="B333" s="13">
        <v>0.81517914087624432</v>
      </c>
      <c r="C333" s="13">
        <v>-1.5179140876244279E-2</v>
      </c>
    </row>
    <row r="334" spans="1:3">
      <c r="A334" s="13">
        <v>309</v>
      </c>
      <c r="B334" s="13">
        <v>0.70195382416280361</v>
      </c>
      <c r="C334" s="13">
        <v>-1.1953824162803661E-2</v>
      </c>
    </row>
    <row r="335" spans="1:3">
      <c r="A335" s="13">
        <v>310</v>
      </c>
      <c r="B335" s="13">
        <v>0.69752297983543499</v>
      </c>
      <c r="C335" s="13">
        <v>2.4770201645649692E-3</v>
      </c>
    </row>
    <row r="336" spans="1:3">
      <c r="A336" s="13">
        <v>311</v>
      </c>
      <c r="B336" s="13">
        <v>0.71081551281754096</v>
      </c>
      <c r="C336" s="13">
        <v>4.9184487182459047E-2</v>
      </c>
    </row>
    <row r="337" spans="1:3">
      <c r="A337" s="13">
        <v>312</v>
      </c>
      <c r="B337" s="13">
        <v>0.7949724949195105</v>
      </c>
      <c r="C337" s="13">
        <v>4.5027505080489472E-2</v>
      </c>
    </row>
    <row r="338" spans="1:3">
      <c r="A338" s="13">
        <v>313</v>
      </c>
      <c r="B338" s="13">
        <v>0.68672824555960554</v>
      </c>
      <c r="C338" s="13">
        <v>9.3271754440394483E-2</v>
      </c>
    </row>
    <row r="339" spans="1:3">
      <c r="A339" s="13">
        <v>314</v>
      </c>
      <c r="B339" s="13">
        <v>0.56270819457033527</v>
      </c>
      <c r="C339" s="13">
        <v>0.10729180542966477</v>
      </c>
    </row>
    <row r="340" spans="1:3">
      <c r="A340" s="13">
        <v>315</v>
      </c>
      <c r="B340" s="13">
        <v>0.63302242066403225</v>
      </c>
      <c r="C340" s="13">
        <v>2.6977579335967783E-2</v>
      </c>
    </row>
    <row r="341" spans="1:3">
      <c r="A341" s="13">
        <v>316</v>
      </c>
      <c r="B341" s="13">
        <v>0.6410515097500108</v>
      </c>
      <c r="C341" s="13">
        <v>8.9484902499892272E-3</v>
      </c>
    </row>
    <row r="342" spans="1:3">
      <c r="A342" s="13">
        <v>317</v>
      </c>
      <c r="B342" s="13">
        <v>0.55467910548435695</v>
      </c>
      <c r="C342" s="13">
        <v>-1.4679105484356914E-2</v>
      </c>
    </row>
    <row r="343" spans="1:3">
      <c r="A343" s="13">
        <v>318</v>
      </c>
      <c r="B343" s="13">
        <v>0.5474826159671371</v>
      </c>
      <c r="C343" s="13">
        <v>3.2517384032862862E-2</v>
      </c>
    </row>
    <row r="344" spans="1:3">
      <c r="A344" s="13">
        <v>319</v>
      </c>
      <c r="B344" s="13">
        <v>0.79995356227304582</v>
      </c>
      <c r="C344" s="13">
        <v>-9.9535622730457796E-3</v>
      </c>
    </row>
    <row r="345" spans="1:3">
      <c r="A345" s="13">
        <v>320</v>
      </c>
      <c r="B345" s="13">
        <v>0.83621838640173651</v>
      </c>
      <c r="C345" s="13">
        <v>-3.6218386401736469E-2</v>
      </c>
    </row>
    <row r="346" spans="1:3">
      <c r="A346" s="13">
        <v>321</v>
      </c>
      <c r="B346" s="13">
        <v>0.71219833541246635</v>
      </c>
      <c r="C346" s="13">
        <v>3.7801664587533645E-2</v>
      </c>
    </row>
    <row r="347" spans="1:3">
      <c r="A347" s="13">
        <v>322</v>
      </c>
      <c r="B347" s="13">
        <v>0.72825651358442356</v>
      </c>
      <c r="C347" s="13">
        <v>1.7434864155764229E-3</v>
      </c>
    </row>
    <row r="348" spans="1:3">
      <c r="A348" s="13">
        <v>323</v>
      </c>
      <c r="B348" s="13">
        <v>0.70416924632648814</v>
      </c>
      <c r="C348" s="13">
        <v>1.5830753673511833E-2</v>
      </c>
    </row>
    <row r="349" spans="1:3">
      <c r="A349" s="13">
        <v>324</v>
      </c>
      <c r="B349" s="13">
        <v>0.6047866856213201</v>
      </c>
      <c r="C349" s="13">
        <v>1.5213314378679899E-2</v>
      </c>
    </row>
    <row r="350" spans="1:3">
      <c r="A350" s="13">
        <v>325</v>
      </c>
      <c r="B350" s="13">
        <v>0.68174717820607011</v>
      </c>
      <c r="C350" s="13">
        <v>-1.1747178206070075E-2</v>
      </c>
    </row>
    <row r="351" spans="1:3">
      <c r="A351" s="13">
        <v>326</v>
      </c>
      <c r="B351" s="13">
        <v>0.85864045452215465</v>
      </c>
      <c r="C351" s="13">
        <v>-4.8640454522154597E-2</v>
      </c>
    </row>
    <row r="352" spans="1:3">
      <c r="A352" s="13">
        <v>327</v>
      </c>
      <c r="B352" s="13">
        <v>0.55108086072574702</v>
      </c>
      <c r="C352" s="13">
        <v>7.8919139274252981E-2</v>
      </c>
    </row>
    <row r="353" spans="1:3">
      <c r="A353" s="13">
        <v>328</v>
      </c>
      <c r="B353" s="13">
        <v>0.53723810471747435</v>
      </c>
      <c r="C353" s="13">
        <v>0.15276189528252559</v>
      </c>
    </row>
    <row r="354" spans="1:3">
      <c r="A354" s="13">
        <v>329</v>
      </c>
      <c r="B354" s="13">
        <v>0.80936547395394998</v>
      </c>
      <c r="C354" s="13">
        <v>-9.3654739539499321E-3</v>
      </c>
    </row>
    <row r="355" spans="1:3">
      <c r="A355" s="13">
        <v>330</v>
      </c>
      <c r="B355" s="13">
        <v>0.50180588015754246</v>
      </c>
      <c r="C355" s="13">
        <v>-7.1805880157542468E-2</v>
      </c>
    </row>
    <row r="356" spans="1:3">
      <c r="A356" s="13">
        <v>331</v>
      </c>
      <c r="B356" s="13">
        <v>0.83621838640173651</v>
      </c>
      <c r="C356" s="13">
        <v>-3.6218386401736469E-2</v>
      </c>
    </row>
    <row r="357" spans="1:3">
      <c r="A357" s="13">
        <v>332</v>
      </c>
      <c r="B357" s="13">
        <v>0.66790442219779744</v>
      </c>
      <c r="C357" s="13">
        <v>6.209557780220254E-2</v>
      </c>
    </row>
    <row r="358" spans="1:3">
      <c r="A358" s="13">
        <v>333</v>
      </c>
      <c r="B358" s="13">
        <v>0.65987533311181878</v>
      </c>
      <c r="C358" s="13">
        <v>9.0124666888181215E-2</v>
      </c>
    </row>
    <row r="359" spans="1:3">
      <c r="A359" s="13">
        <v>334</v>
      </c>
      <c r="B359" s="13">
        <v>0.74264949261886293</v>
      </c>
      <c r="C359" s="13">
        <v>-3.2649492618862963E-2</v>
      </c>
    </row>
    <row r="360" spans="1:3">
      <c r="A360" s="13">
        <v>335</v>
      </c>
      <c r="B360" s="13">
        <v>0.69254191248189967</v>
      </c>
      <c r="C360" s="13">
        <v>3.7458087518100314E-2</v>
      </c>
    </row>
    <row r="361" spans="1:3">
      <c r="A361" s="13">
        <v>336</v>
      </c>
      <c r="B361" s="13">
        <v>0.80576722919534016</v>
      </c>
      <c r="C361" s="13">
        <v>2.4232770804659798E-2</v>
      </c>
    </row>
    <row r="362" spans="1:3">
      <c r="A362" s="13">
        <v>337</v>
      </c>
      <c r="B362" s="13">
        <v>0.76147331598067103</v>
      </c>
      <c r="C362" s="13">
        <v>-4.1473315980671055E-2</v>
      </c>
    </row>
    <row r="363" spans="1:3">
      <c r="A363" s="13">
        <v>338</v>
      </c>
      <c r="B363" s="13">
        <v>0.91234627941772772</v>
      </c>
      <c r="C363" s="13">
        <v>2.7653720582272223E-2</v>
      </c>
    </row>
    <row r="364" spans="1:3">
      <c r="A364" s="13">
        <v>339</v>
      </c>
      <c r="B364" s="13">
        <v>0.76590416030803965</v>
      </c>
      <c r="C364" s="13">
        <v>4.4095839691960403E-2</v>
      </c>
    </row>
    <row r="365" spans="1:3">
      <c r="A365" s="13">
        <v>340</v>
      </c>
      <c r="B365" s="13">
        <v>0.76230591554942984</v>
      </c>
      <c r="C365" s="13">
        <v>4.7694084450570218E-2</v>
      </c>
    </row>
    <row r="366" spans="1:3">
      <c r="A366" s="13">
        <v>341</v>
      </c>
      <c r="B366" s="13">
        <v>0.69254191248189967</v>
      </c>
      <c r="C366" s="13">
        <v>5.7458087518100331E-2</v>
      </c>
    </row>
    <row r="367" spans="1:3">
      <c r="A367" s="13">
        <v>342</v>
      </c>
      <c r="B367" s="13">
        <v>0.80216898443673035</v>
      </c>
      <c r="C367" s="13">
        <v>-1.2168984436730312E-2</v>
      </c>
    </row>
    <row r="368" spans="1:3">
      <c r="A368" s="13">
        <v>343</v>
      </c>
      <c r="B368" s="13">
        <v>0.65987533311181878</v>
      </c>
      <c r="C368" s="13">
        <v>-7.9875333111818825E-2</v>
      </c>
    </row>
    <row r="369" spans="1:3">
      <c r="A369" s="13">
        <v>344</v>
      </c>
      <c r="B369" s="13">
        <v>0.61419859730222415</v>
      </c>
      <c r="C369" s="13">
        <v>-2.4198597302224178E-2</v>
      </c>
    </row>
    <row r="370" spans="1:3">
      <c r="A370" s="13">
        <v>345</v>
      </c>
      <c r="B370" s="13">
        <v>0.49017854631295421</v>
      </c>
      <c r="C370" s="13">
        <v>-2.0178546312954238E-2</v>
      </c>
    </row>
    <row r="371" spans="1:3">
      <c r="A371" s="13">
        <v>346</v>
      </c>
      <c r="B371" s="13">
        <v>0.63108937504293994</v>
      </c>
      <c r="C371" s="13">
        <v>-0.14108937504293995</v>
      </c>
    </row>
    <row r="372" spans="1:3">
      <c r="A372" s="13">
        <v>347</v>
      </c>
      <c r="B372" s="13">
        <v>0.55191346029450572</v>
      </c>
      <c r="C372" s="13">
        <v>-8.1913460294505747E-2</v>
      </c>
    </row>
    <row r="373" spans="1:3">
      <c r="A373" s="13">
        <v>348</v>
      </c>
      <c r="B373" s="13">
        <v>0.49460939064032283</v>
      </c>
      <c r="C373" s="13">
        <v>-7.4609390640322848E-2</v>
      </c>
    </row>
    <row r="374" spans="1:3">
      <c r="A374" s="13">
        <v>349</v>
      </c>
      <c r="B374" s="13">
        <v>0.55910994981172557</v>
      </c>
      <c r="C374" s="13">
        <v>1.0890050188274381E-2</v>
      </c>
    </row>
    <row r="375" spans="1:3">
      <c r="A375" s="13">
        <v>350</v>
      </c>
      <c r="B375" s="13">
        <v>0.64188410931876949</v>
      </c>
      <c r="C375" s="13">
        <v>-2.1884109318769496E-2</v>
      </c>
    </row>
    <row r="376" spans="1:3">
      <c r="A376" s="13">
        <v>351</v>
      </c>
      <c r="B376" s="13">
        <v>0.72742391401566486</v>
      </c>
      <c r="C376" s="13">
        <v>1.2576085984335128E-2</v>
      </c>
    </row>
    <row r="377" spans="1:3">
      <c r="A377" s="13">
        <v>352</v>
      </c>
      <c r="B377" s="13">
        <v>0.79635531751443622</v>
      </c>
      <c r="C377" s="13">
        <v>-6.6355317514436241E-2</v>
      </c>
    </row>
    <row r="378" spans="1:3">
      <c r="A378" s="13">
        <v>353</v>
      </c>
      <c r="B378" s="13">
        <v>0.57433552841492375</v>
      </c>
      <c r="C378" s="13">
        <v>6.5664471585076267E-2</v>
      </c>
    </row>
    <row r="379" spans="1:3">
      <c r="A379" s="13">
        <v>354</v>
      </c>
      <c r="B379" s="13">
        <v>0.57571835100984925</v>
      </c>
      <c r="C379" s="13">
        <v>5.4281648990150755E-2</v>
      </c>
    </row>
    <row r="380" spans="1:3">
      <c r="A380" s="13">
        <v>355</v>
      </c>
      <c r="B380" s="13">
        <v>0.52062970351935045</v>
      </c>
      <c r="C380" s="13">
        <v>6.9370296480649518E-2</v>
      </c>
    </row>
    <row r="381" spans="1:3">
      <c r="A381" s="13">
        <v>356</v>
      </c>
      <c r="B381" s="13">
        <v>0.71219833541246635</v>
      </c>
      <c r="C381" s="13">
        <v>1.7801664587533628E-2</v>
      </c>
    </row>
    <row r="382" spans="1:3">
      <c r="A382" s="13">
        <v>357</v>
      </c>
      <c r="B382" s="13">
        <v>0.79857073967812053</v>
      </c>
      <c r="C382" s="13">
        <v>-8.5707396781204981E-3</v>
      </c>
    </row>
    <row r="383" spans="1:3">
      <c r="A383" s="13">
        <v>358</v>
      </c>
      <c r="B383" s="13">
        <v>0.60035584129395148</v>
      </c>
      <c r="C383" s="13">
        <v>7.9644158706048573E-2</v>
      </c>
    </row>
    <row r="384" spans="1:3">
      <c r="A384" s="13">
        <v>359</v>
      </c>
      <c r="B384" s="13">
        <v>0.68534542296468004</v>
      </c>
      <c r="C384" s="13">
        <v>1.4654577035319916E-2</v>
      </c>
    </row>
    <row r="385" spans="1:3">
      <c r="A385" s="13">
        <v>360</v>
      </c>
      <c r="B385" s="13">
        <v>0.74486491478254746</v>
      </c>
      <c r="C385" s="13">
        <v>6.5135085217452593E-2</v>
      </c>
    </row>
    <row r="386" spans="1:3">
      <c r="A386" s="13">
        <v>361</v>
      </c>
      <c r="B386" s="13">
        <v>0.77891431674755363</v>
      </c>
      <c r="C386" s="13">
        <v>7.1085683252446352E-2</v>
      </c>
    </row>
    <row r="387" spans="1:3">
      <c r="A387" s="13">
        <v>362</v>
      </c>
      <c r="B387" s="13">
        <v>0.90514978990050809</v>
      </c>
      <c r="C387" s="13">
        <v>2.4850210099491954E-2</v>
      </c>
    </row>
    <row r="388" spans="1:3">
      <c r="A388" s="13">
        <v>363</v>
      </c>
      <c r="B388" s="13">
        <v>0.91899254590878066</v>
      </c>
      <c r="C388" s="13">
        <v>-8.9925459087806248E-3</v>
      </c>
    </row>
    <row r="389" spans="1:3">
      <c r="A389" s="13">
        <v>364</v>
      </c>
      <c r="B389" s="13">
        <v>0.62001226422451849</v>
      </c>
      <c r="C389" s="13">
        <v>6.9987735775481452E-2</v>
      </c>
    </row>
    <row r="390" spans="1:3">
      <c r="A390" s="13">
        <v>365</v>
      </c>
      <c r="B390" s="13">
        <v>0.65129602099967354</v>
      </c>
      <c r="C390" s="13">
        <v>0.11870397900032648</v>
      </c>
    </row>
    <row r="391" spans="1:3">
      <c r="A391" s="13">
        <v>366</v>
      </c>
      <c r="B391" s="13">
        <v>0.86307129884952327</v>
      </c>
      <c r="C391" s="13">
        <v>-3.0712988495232851E-3</v>
      </c>
    </row>
    <row r="392" spans="1:3">
      <c r="A392" s="13">
        <v>367</v>
      </c>
      <c r="B392" s="13">
        <v>0.71081551281754096</v>
      </c>
      <c r="C392" s="13">
        <v>2.9184487182459029E-2</v>
      </c>
    </row>
    <row r="393" spans="1:3">
      <c r="A393" s="13">
        <v>368</v>
      </c>
      <c r="B393" s="13">
        <v>0.60202104043146909</v>
      </c>
      <c r="C393" s="13">
        <v>-3.2021040431469139E-2</v>
      </c>
    </row>
    <row r="394" spans="1:3">
      <c r="A394" s="13">
        <v>369</v>
      </c>
      <c r="B394" s="13">
        <v>0.46997190035622061</v>
      </c>
      <c r="C394" s="13">
        <v>4.0028099643779402E-2</v>
      </c>
    </row>
    <row r="395" spans="1:3">
      <c r="A395" s="13">
        <v>370</v>
      </c>
      <c r="B395" s="13">
        <v>0.54388437120852717</v>
      </c>
      <c r="C395" s="13">
        <v>0.12611562879147287</v>
      </c>
    </row>
    <row r="396" spans="1:3">
      <c r="A396" s="13">
        <v>371</v>
      </c>
      <c r="B396" s="13">
        <v>0.64326693191369522</v>
      </c>
      <c r="C396" s="13">
        <v>7.6733068086304757E-2</v>
      </c>
    </row>
    <row r="397" spans="1:3">
      <c r="A397" s="13">
        <v>372</v>
      </c>
      <c r="B397" s="13">
        <v>0.79054165059214188</v>
      </c>
      <c r="C397" s="13">
        <v>9.9458349407858138E-2</v>
      </c>
    </row>
    <row r="398" spans="1:3">
      <c r="A398" s="13">
        <v>373</v>
      </c>
      <c r="B398" s="13">
        <v>0.94501285878780839</v>
      </c>
      <c r="C398" s="13">
        <v>4.9871412121915704E-3</v>
      </c>
    </row>
    <row r="399" spans="1:3">
      <c r="A399" s="13">
        <v>374</v>
      </c>
      <c r="B399" s="13">
        <v>0.76368873814435556</v>
      </c>
      <c r="C399" s="13">
        <v>2.6311261855644474E-2</v>
      </c>
    </row>
    <row r="400" spans="1:3">
      <c r="A400" s="13">
        <v>375</v>
      </c>
      <c r="B400" s="13">
        <v>0.69115908988697417</v>
      </c>
      <c r="C400" s="13">
        <v>-0.30115908988697415</v>
      </c>
    </row>
    <row r="401" spans="1:3">
      <c r="A401" s="13">
        <v>376</v>
      </c>
      <c r="B401" s="13">
        <v>0.58956110701812192</v>
      </c>
      <c r="C401" s="13">
        <v>-0.20956110701812192</v>
      </c>
    </row>
    <row r="402" spans="1:3">
      <c r="A402" s="13">
        <v>377</v>
      </c>
      <c r="B402" s="13">
        <v>0.50180588015754246</v>
      </c>
      <c r="C402" s="13">
        <v>-0.16180588015754244</v>
      </c>
    </row>
    <row r="403" spans="1:3">
      <c r="A403" s="13">
        <v>378</v>
      </c>
      <c r="B403" s="13">
        <v>0.49875785842509945</v>
      </c>
      <c r="C403" s="13">
        <v>-2.8757858425099481E-2</v>
      </c>
    </row>
    <row r="404" spans="1:3">
      <c r="A404" s="13">
        <v>379</v>
      </c>
      <c r="B404" s="13">
        <v>0.55551170505311565</v>
      </c>
      <c r="C404" s="13">
        <v>4.488294946884408E-3</v>
      </c>
    </row>
    <row r="405" spans="1:3">
      <c r="A405" s="13">
        <v>380</v>
      </c>
      <c r="B405" s="13">
        <v>0.61143295211237314</v>
      </c>
      <c r="C405" s="13">
        <v>9.8567047887626824E-2</v>
      </c>
    </row>
    <row r="406" spans="1:3">
      <c r="A406" s="13">
        <v>381</v>
      </c>
      <c r="B406" s="13">
        <v>0.72244284666212943</v>
      </c>
      <c r="C406" s="13">
        <v>5.7557153337870592E-2</v>
      </c>
    </row>
    <row r="407" spans="1:3">
      <c r="A407" s="13">
        <v>382</v>
      </c>
      <c r="B407" s="13">
        <v>0.71441375757615089</v>
      </c>
      <c r="C407" s="13">
        <v>1.5586242423849095E-2</v>
      </c>
    </row>
    <row r="408" spans="1:3">
      <c r="A408" s="13">
        <v>383</v>
      </c>
      <c r="B408" s="13">
        <v>0.79054165059214188</v>
      </c>
      <c r="C408" s="13">
        <v>2.9458349407858075E-2</v>
      </c>
    </row>
    <row r="409" spans="1:3">
      <c r="A409" s="13">
        <v>384</v>
      </c>
      <c r="B409" s="13">
        <v>0.55689452764804115</v>
      </c>
      <c r="C409" s="13">
        <v>6.3105472351958847E-2</v>
      </c>
    </row>
    <row r="410" spans="1:3">
      <c r="A410" s="13">
        <v>385</v>
      </c>
      <c r="B410" s="13">
        <v>0.91179605639156081</v>
      </c>
      <c r="C410" s="13">
        <v>4.8203943608439159E-2</v>
      </c>
    </row>
    <row r="411" spans="1:3">
      <c r="A411" s="13">
        <v>386</v>
      </c>
      <c r="B411" s="13">
        <v>0.92037536850370616</v>
      </c>
      <c r="C411" s="13">
        <v>3.9624631496293805E-2</v>
      </c>
    </row>
    <row r="412" spans="1:3">
      <c r="A412" s="13">
        <v>387</v>
      </c>
      <c r="B412" s="13">
        <v>0.57793377317353367</v>
      </c>
      <c r="C412" s="13">
        <v>-0.11793377317353365</v>
      </c>
    </row>
    <row r="413" spans="1:3">
      <c r="A413" s="13">
        <v>388</v>
      </c>
      <c r="B413" s="13">
        <v>0.64464975450862072</v>
      </c>
      <c r="C413" s="13">
        <v>-0.11464975450862069</v>
      </c>
    </row>
    <row r="414" spans="1:3">
      <c r="A414" s="13">
        <v>389</v>
      </c>
      <c r="B414" s="13">
        <v>0.50540412491615228</v>
      </c>
      <c r="C414" s="13">
        <v>-1.5404124916152284E-2</v>
      </c>
    </row>
    <row r="415" spans="1:3">
      <c r="A415" s="13">
        <v>390</v>
      </c>
      <c r="B415" s="13">
        <v>0.74846315954115705</v>
      </c>
      <c r="C415" s="13">
        <v>1.1536840458842956E-2</v>
      </c>
    </row>
    <row r="416" spans="1:3">
      <c r="A416" s="13">
        <v>391</v>
      </c>
      <c r="B416" s="13">
        <v>0.65710968792196789</v>
      </c>
      <c r="C416" s="13">
        <v>-1.7109687921967875E-2</v>
      </c>
    </row>
    <row r="417" spans="1:3">
      <c r="A417" s="13">
        <v>392</v>
      </c>
      <c r="B417" s="13">
        <v>0.7180120023347607</v>
      </c>
      <c r="C417" s="13">
        <v>-8.0120023347607372E-3</v>
      </c>
    </row>
    <row r="418" spans="1:3">
      <c r="A418" s="13">
        <v>393</v>
      </c>
      <c r="B418" s="13">
        <v>0.82099280779853845</v>
      </c>
      <c r="C418" s="13">
        <v>1.900719220146152E-2</v>
      </c>
    </row>
    <row r="419" spans="1:3">
      <c r="A419" s="13">
        <v>394</v>
      </c>
      <c r="B419" s="13">
        <v>0.69337451205065836</v>
      </c>
      <c r="C419" s="13">
        <v>7.6625487949341653E-2</v>
      </c>
    </row>
    <row r="420" spans="1:3">
      <c r="A420" s="13">
        <v>395</v>
      </c>
      <c r="B420" s="13">
        <v>0.82902189688451688</v>
      </c>
      <c r="C420" s="13">
        <v>6.0978103115483129E-2</v>
      </c>
    </row>
    <row r="421" spans="1:3">
      <c r="A421" s="13">
        <v>396</v>
      </c>
      <c r="B421" s="13">
        <v>0.79054165059214188</v>
      </c>
      <c r="C421" s="13">
        <v>2.9458349407858075E-2</v>
      </c>
    </row>
    <row r="422" spans="1:3">
      <c r="A422" s="13">
        <v>397</v>
      </c>
      <c r="B422" s="13">
        <v>0.76811958247172418</v>
      </c>
      <c r="C422" s="13">
        <v>7.1880417528275786E-2</v>
      </c>
    </row>
    <row r="423" spans="1:3">
      <c r="A423" s="13">
        <v>398</v>
      </c>
      <c r="B423" s="13">
        <v>0.88189512221133137</v>
      </c>
      <c r="C423" s="13">
        <v>2.8104877788668658E-2</v>
      </c>
    </row>
    <row r="424" spans="1:3">
      <c r="A424" s="13">
        <v>399</v>
      </c>
      <c r="B424" s="13">
        <v>0.65489426575828347</v>
      </c>
      <c r="C424" s="13">
        <v>1.5105734241716573E-2</v>
      </c>
    </row>
    <row r="425" spans="1:3" ht="17" thickBot="1">
      <c r="A425" s="14">
        <v>400</v>
      </c>
      <c r="B425" s="14">
        <v>0.90874803465911791</v>
      </c>
      <c r="C425" s="14">
        <v>4.1251965340882046E-2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A749-028C-480B-8ADC-63DE98CC245B}">
  <dimension ref="A1:C7"/>
  <sheetViews>
    <sheetView zoomScale="55" zoomScaleNormal="55" workbookViewId="0">
      <selection activeCell="J34" sqref="J34"/>
    </sheetView>
  </sheetViews>
  <sheetFormatPr baseColWidth="10" defaultColWidth="8.83203125" defaultRowHeight="16"/>
  <cols>
    <col min="1" max="1" width="16" bestFit="1" customWidth="1"/>
    <col min="2" max="2" width="26" bestFit="1" customWidth="1"/>
    <col min="3" max="3" width="23.5" bestFit="1" customWidth="1"/>
  </cols>
  <sheetData>
    <row r="1" spans="1:3">
      <c r="A1" s="1" t="s">
        <v>9</v>
      </c>
      <c r="B1" t="s">
        <v>12</v>
      </c>
      <c r="C1" t="s">
        <v>13</v>
      </c>
    </row>
    <row r="2" spans="1:3">
      <c r="A2" s="2">
        <v>1</v>
      </c>
      <c r="B2" s="12">
        <v>99.07692307692308</v>
      </c>
      <c r="C2" s="12">
        <v>303.15384615384613</v>
      </c>
    </row>
    <row r="3" spans="1:3">
      <c r="A3" s="2">
        <v>2</v>
      </c>
      <c r="B3" s="12">
        <v>103.5233644859813</v>
      </c>
      <c r="C3" s="12">
        <v>309.17757009345792</v>
      </c>
    </row>
    <row r="4" spans="1:3">
      <c r="A4" s="2">
        <v>3</v>
      </c>
      <c r="B4" s="12">
        <v>106.88721804511279</v>
      </c>
      <c r="C4" s="12">
        <v>315.95488721804509</v>
      </c>
    </row>
    <row r="5" spans="1:3">
      <c r="A5" s="2">
        <v>4</v>
      </c>
      <c r="B5" s="12">
        <v>111.82432432432432</v>
      </c>
      <c r="C5" s="12">
        <v>324.82432432432432</v>
      </c>
    </row>
    <row r="6" spans="1:3">
      <c r="A6" s="2">
        <v>5</v>
      </c>
      <c r="B6" s="12">
        <v>113.66666666666667</v>
      </c>
      <c r="C6" s="12">
        <v>328.33333333333331</v>
      </c>
    </row>
    <row r="7" spans="1:3">
      <c r="A7" s="2" t="s">
        <v>10</v>
      </c>
      <c r="B7" s="12">
        <v>107.41</v>
      </c>
      <c r="C7" s="12">
        <v>316.8075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EE61-0B28-5F44-A6D4-96EB5A91C149}">
  <dimension ref="B2:H15"/>
  <sheetViews>
    <sheetView tabSelected="1" workbookViewId="0">
      <selection activeCell="B2" sqref="B2:H15"/>
    </sheetView>
  </sheetViews>
  <sheetFormatPr baseColWidth="10" defaultRowHeight="16"/>
  <cols>
    <col min="1" max="1" width="10.83203125" style="49"/>
    <col min="2" max="2" width="18" style="49" bestFit="1" customWidth="1"/>
    <col min="3" max="3" width="12.1640625" style="49" bestFit="1" customWidth="1"/>
    <col min="4" max="4" width="7.1640625" style="49" bestFit="1" customWidth="1"/>
    <col min="5" max="8" width="12.1640625" style="49" bestFit="1" customWidth="1"/>
    <col min="9" max="16384" width="10.83203125" style="49"/>
  </cols>
  <sheetData>
    <row r="2" spans="2:8">
      <c r="B2" s="49" t="s">
        <v>59</v>
      </c>
    </row>
    <row r="4" spans="2:8" ht="17" thickBot="1">
      <c r="B4" s="49" t="s">
        <v>60</v>
      </c>
    </row>
    <row r="5" spans="2:8">
      <c r="B5" s="50" t="s">
        <v>61</v>
      </c>
      <c r="C5" s="50" t="s">
        <v>62</v>
      </c>
      <c r="D5" s="50" t="s">
        <v>63</v>
      </c>
      <c r="E5" s="50" t="s">
        <v>20</v>
      </c>
      <c r="F5" s="50" t="s">
        <v>64</v>
      </c>
    </row>
    <row r="6" spans="2:8">
      <c r="B6" s="51" t="s">
        <v>3</v>
      </c>
      <c r="C6" s="51">
        <v>400</v>
      </c>
      <c r="D6" s="51">
        <v>1235</v>
      </c>
      <c r="E6" s="51">
        <v>3.0874999999999999</v>
      </c>
      <c r="F6" s="51">
        <v>1.3081140350877194</v>
      </c>
    </row>
    <row r="7" spans="2:8" ht="17" thickBot="1">
      <c r="B7" s="52" t="s">
        <v>58</v>
      </c>
      <c r="C7" s="52">
        <v>400</v>
      </c>
      <c r="D7" s="52">
        <v>289.73999999999984</v>
      </c>
      <c r="E7" s="52">
        <v>0.72434999999999961</v>
      </c>
      <c r="F7" s="52">
        <v>2.0337421052632584E-2</v>
      </c>
    </row>
    <row r="10" spans="2:8" ht="17" thickBot="1">
      <c r="B10" s="49" t="s">
        <v>32</v>
      </c>
    </row>
    <row r="11" spans="2:8">
      <c r="B11" s="50" t="s">
        <v>65</v>
      </c>
      <c r="C11" s="50" t="s">
        <v>38</v>
      </c>
      <c r="D11" s="50" t="s">
        <v>37</v>
      </c>
      <c r="E11" s="50" t="s">
        <v>39</v>
      </c>
      <c r="F11" s="50" t="s">
        <v>40</v>
      </c>
      <c r="G11" s="50" t="s">
        <v>44</v>
      </c>
      <c r="H11" s="50" t="s">
        <v>66</v>
      </c>
    </row>
    <row r="12" spans="2:8">
      <c r="B12" s="51" t="s">
        <v>67</v>
      </c>
      <c r="C12" s="51">
        <v>1116.8955844999971</v>
      </c>
      <c r="D12" s="51">
        <v>1</v>
      </c>
      <c r="E12" s="51">
        <v>1116.8955844999971</v>
      </c>
      <c r="F12" s="51">
        <v>1681.5000342503963</v>
      </c>
      <c r="G12" s="51">
        <v>1.2098993470173735E-198</v>
      </c>
      <c r="H12" s="51">
        <v>3.8531381264955185</v>
      </c>
    </row>
    <row r="13" spans="2:8">
      <c r="B13" s="51" t="s">
        <v>68</v>
      </c>
      <c r="C13" s="51">
        <v>530.05213100000128</v>
      </c>
      <c r="D13" s="51">
        <v>798</v>
      </c>
      <c r="E13" s="51">
        <v>0.66422572807017699</v>
      </c>
      <c r="F13" s="51"/>
      <c r="G13" s="51"/>
      <c r="H13" s="51"/>
    </row>
    <row r="14" spans="2:8">
      <c r="B14" s="51"/>
      <c r="C14" s="51"/>
      <c r="D14" s="51"/>
      <c r="E14" s="51"/>
      <c r="F14" s="51"/>
      <c r="G14" s="51"/>
      <c r="H14" s="51"/>
    </row>
    <row r="15" spans="2:8" ht="17" thickBot="1">
      <c r="B15" s="52" t="s">
        <v>35</v>
      </c>
      <c r="C15" s="52">
        <v>1646.9477154999984</v>
      </c>
      <c r="D15" s="52">
        <v>799</v>
      </c>
      <c r="E15" s="52"/>
      <c r="F15" s="52"/>
      <c r="G15" s="52"/>
      <c r="H15" s="5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Source</vt:lpstr>
      <vt:lpstr>Average</vt:lpstr>
      <vt:lpstr>Table 1</vt:lpstr>
      <vt:lpstr>Table 2</vt:lpstr>
      <vt:lpstr>Table 3</vt:lpstr>
      <vt:lpstr>Table 5</vt:lpstr>
      <vt:lpstr>Regression Test</vt:lpstr>
      <vt:lpstr>Graph2</vt:lpstr>
      <vt:lpstr>ANOVA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dcterms:created xsi:type="dcterms:W3CDTF">2019-11-29T19:39:46Z</dcterms:created>
  <dcterms:modified xsi:type="dcterms:W3CDTF">2019-12-15T02:26:31Z</dcterms:modified>
  <cp:category/>
</cp:coreProperties>
</file>