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gar Rajaram Mahaja\Downloads\"/>
    </mc:Choice>
  </mc:AlternateContent>
  <xr:revisionPtr revIDLastSave="0" documentId="13_ncr:1_{04A2DD79-3664-428F-8EAB-92A184B415C2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Property" sheetId="1" r:id="rId1"/>
    <sheet name="user" sheetId="2" r:id="rId2"/>
    <sheet name="Discount" sheetId="3" r:id="rId3"/>
  </sheets>
  <calcPr calcId="191029"/>
</workbook>
</file>

<file path=xl/calcChain.xml><?xml version="1.0" encoding="utf-8"?>
<calcChain xmlns="http://schemas.openxmlformats.org/spreadsheetml/2006/main">
  <c r="DS10" i="1" l="1"/>
  <c r="DU16" i="1"/>
  <c r="DU12" i="1"/>
  <c r="DU8" i="1"/>
  <c r="DU2" i="1"/>
  <c r="DT16" i="1"/>
  <c r="DT12" i="1"/>
  <c r="DT8" i="1"/>
  <c r="DT2" i="1"/>
  <c r="DS3" i="1"/>
  <c r="DS4" i="1"/>
  <c r="DS5" i="1"/>
  <c r="DS6" i="1"/>
  <c r="DS7" i="1"/>
  <c r="DS8" i="1"/>
  <c r="DS9" i="1"/>
  <c r="DS11" i="1"/>
  <c r="DS12" i="1"/>
  <c r="DS13" i="1"/>
  <c r="DS14" i="1"/>
  <c r="DS15" i="1"/>
  <c r="DS16" i="1"/>
  <c r="DS17" i="1"/>
  <c r="DS18" i="1"/>
  <c r="DS19" i="1"/>
  <c r="DS20" i="1"/>
  <c r="DS2" i="1"/>
  <c r="DP2" i="1"/>
  <c r="DR16" i="1"/>
  <c r="DR12" i="1"/>
  <c r="DR8" i="1"/>
  <c r="DR2" i="1"/>
  <c r="DQ16" i="1"/>
  <c r="DQ12" i="1"/>
  <c r="DQ8" i="1"/>
  <c r="DQ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M2" i="1"/>
  <c r="DO16" i="1"/>
  <c r="DO12" i="1"/>
  <c r="DO8" i="1"/>
  <c r="DO2" i="1"/>
  <c r="DN16" i="1"/>
  <c r="DN12" i="1"/>
  <c r="DN8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L16" i="1"/>
  <c r="DL12" i="1"/>
  <c r="DL8" i="1"/>
  <c r="DL2" i="1"/>
  <c r="DK16" i="1"/>
  <c r="DK12" i="1"/>
  <c r="DK8" i="1"/>
  <c r="DK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" i="1"/>
  <c r="DG2" i="1"/>
  <c r="DI16" i="1"/>
  <c r="DI12" i="1"/>
  <c r="DI8" i="1"/>
  <c r="DI2" i="1"/>
  <c r="DH16" i="1"/>
  <c r="DH12" i="1"/>
  <c r="DH8" i="1"/>
  <c r="DH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F16" i="1"/>
  <c r="DF12" i="1"/>
  <c r="DF8" i="1"/>
  <c r="DF2" i="1"/>
  <c r="DE16" i="1"/>
  <c r="DE12" i="1"/>
  <c r="DE8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" i="1"/>
  <c r="DC16" i="1"/>
  <c r="DC12" i="1"/>
  <c r="DC8" i="1"/>
  <c r="DC2" i="1"/>
  <c r="DB16" i="1"/>
  <c r="DB12" i="1"/>
  <c r="DB8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" i="1"/>
  <c r="CZ16" i="1"/>
  <c r="CZ12" i="1"/>
  <c r="CZ8" i="1"/>
  <c r="CZ2" i="1"/>
  <c r="CY16" i="1"/>
  <c r="CY12" i="1"/>
  <c r="CY8" i="1"/>
  <c r="CY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" i="1"/>
  <c r="CW16" i="1"/>
  <c r="CW12" i="1"/>
  <c r="CW8" i="1"/>
  <c r="CW2" i="1"/>
  <c r="CV16" i="1"/>
  <c r="CV12" i="1"/>
  <c r="CV8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" i="1"/>
  <c r="CT16" i="1"/>
  <c r="CT12" i="1"/>
  <c r="CT8" i="1"/>
  <c r="CT2" i="1"/>
  <c r="CS16" i="1"/>
  <c r="CS12" i="1"/>
  <c r="CS8" i="1"/>
  <c r="CS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" i="1"/>
  <c r="CQ16" i="1"/>
  <c r="CQ12" i="1"/>
  <c r="CQ8" i="1"/>
  <c r="CQ2" i="1"/>
  <c r="CP16" i="1"/>
  <c r="CP12" i="1"/>
  <c r="CP8" i="1"/>
  <c r="CP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" i="1"/>
  <c r="CN16" i="1"/>
  <c r="CN12" i="1"/>
  <c r="CN8" i="1"/>
  <c r="CN2" i="1"/>
  <c r="CM16" i="1"/>
  <c r="CM12" i="1"/>
  <c r="CM8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" i="1"/>
  <c r="CI2" i="1"/>
  <c r="CK16" i="1"/>
  <c r="CK12" i="1"/>
  <c r="CK8" i="1"/>
  <c r="CK2" i="1"/>
  <c r="CJ16" i="1"/>
  <c r="CJ12" i="1"/>
  <c r="CJ8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H16" i="1"/>
  <c r="CH12" i="1"/>
  <c r="CH8" i="1"/>
  <c r="CH2" i="1"/>
  <c r="CG16" i="1"/>
  <c r="CG12" i="1"/>
  <c r="CG8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" i="1"/>
  <c r="CC2" i="1"/>
  <c r="CE16" i="1"/>
  <c r="CE12" i="1"/>
  <c r="CE8" i="1"/>
  <c r="CE2" i="1"/>
  <c r="CD16" i="1"/>
  <c r="CD12" i="1"/>
  <c r="CD8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BZ2" i="1"/>
  <c r="CB16" i="1"/>
  <c r="CB12" i="1"/>
  <c r="CB8" i="1"/>
  <c r="BY16" i="1"/>
  <c r="CB2" i="1"/>
  <c r="CA16" i="1"/>
  <c r="CA12" i="1"/>
  <c r="CA8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W2" i="1"/>
  <c r="BY12" i="1"/>
  <c r="BY8" i="1"/>
  <c r="BY2" i="1"/>
  <c r="BX16" i="1"/>
  <c r="BX12" i="1"/>
  <c r="BX8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T2" i="1"/>
  <c r="BV16" i="1"/>
  <c r="BV12" i="1"/>
  <c r="BV8" i="1"/>
  <c r="BV2" i="1"/>
  <c r="BU16" i="1"/>
  <c r="BU12" i="1"/>
  <c r="BU8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Q2" i="1"/>
  <c r="BS16" i="1"/>
  <c r="BS12" i="1"/>
  <c r="BS8" i="1"/>
  <c r="BS2" i="1"/>
  <c r="BR16" i="1"/>
  <c r="BR12" i="1"/>
  <c r="BR8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N2" i="1"/>
  <c r="BP16" i="1"/>
  <c r="BP12" i="1"/>
  <c r="BP8" i="1"/>
  <c r="BP2" i="1"/>
  <c r="BO16" i="1"/>
  <c r="BO12" i="1"/>
  <c r="BO8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K2" i="1"/>
  <c r="BM16" i="1"/>
  <c r="BM12" i="1"/>
  <c r="BM8" i="1"/>
  <c r="BM2" i="1"/>
  <c r="BL16" i="1"/>
  <c r="BL12" i="1"/>
  <c r="BL8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H2" i="1"/>
  <c r="BJ16" i="1"/>
  <c r="BJ12" i="1"/>
  <c r="BJ2" i="1"/>
  <c r="BJ8" i="1"/>
  <c r="BI16" i="1"/>
  <c r="BI12" i="1"/>
  <c r="BI8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E2" i="1"/>
  <c r="BG16" i="1"/>
  <c r="BG12" i="1"/>
  <c r="BG8" i="1"/>
  <c r="BG2" i="1"/>
  <c r="BE16" i="1"/>
  <c r="BE17" i="1"/>
  <c r="BE18" i="1"/>
  <c r="BE19" i="1"/>
  <c r="BE20" i="1"/>
  <c r="BF16" i="1"/>
  <c r="BF8" i="1"/>
  <c r="BC8" i="1"/>
  <c r="BF2" i="1"/>
  <c r="BC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AY2" i="1"/>
  <c r="AY3" i="1"/>
  <c r="BD16" i="1"/>
  <c r="BD12" i="1"/>
  <c r="BD8" i="1"/>
  <c r="BD2" i="1"/>
  <c r="BC12" i="1"/>
  <c r="AZ12" i="1"/>
  <c r="AZ8" i="1"/>
  <c r="AZ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C16" i="1" s="1"/>
  <c r="BB17" i="1"/>
  <c r="BB18" i="1"/>
  <c r="BB19" i="1"/>
  <c r="BB20" i="1"/>
  <c r="BB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Z16" i="1"/>
  <c r="BA16" i="1"/>
  <c r="BA12" i="1"/>
  <c r="BA8" i="1"/>
  <c r="BA2" i="1"/>
</calcChain>
</file>

<file path=xl/sharedStrings.xml><?xml version="1.0" encoding="utf-8"?>
<sst xmlns="http://schemas.openxmlformats.org/spreadsheetml/2006/main" count="468" uniqueCount="184">
  <si>
    <t>userid</t>
  </si>
  <si>
    <t>property id</t>
  </si>
  <si>
    <t>aadhar number</t>
  </si>
  <si>
    <t>username</t>
  </si>
  <si>
    <t>Paid date</t>
  </si>
  <si>
    <t>gender</t>
  </si>
  <si>
    <t>mobile number</t>
  </si>
  <si>
    <t>occupation</t>
  </si>
  <si>
    <t>type of user</t>
  </si>
  <si>
    <t>Category</t>
  </si>
  <si>
    <t>Sub-Category</t>
  </si>
  <si>
    <t>Rates(sqft)</t>
  </si>
  <si>
    <t>Sub-division</t>
  </si>
  <si>
    <t>Division</t>
  </si>
  <si>
    <t>Payment</t>
  </si>
  <si>
    <t>Payment mode</t>
  </si>
  <si>
    <t>payment status</t>
  </si>
  <si>
    <t>due date</t>
  </si>
  <si>
    <t>General Tax</t>
  </si>
  <si>
    <t>Fire Tax</t>
  </si>
  <si>
    <t>Tree Tax</t>
  </si>
  <si>
    <t>Gen conservenacy Tax</t>
  </si>
  <si>
    <t>Sewarage Benifit Tax</t>
  </si>
  <si>
    <t>Street Tax</t>
  </si>
  <si>
    <t>NMC Education Tax</t>
  </si>
  <si>
    <t>Govt Education Tax</t>
  </si>
  <si>
    <t>EMPL G Cess</t>
  </si>
  <si>
    <t>Largest Premises</t>
  </si>
  <si>
    <t>Others</t>
  </si>
  <si>
    <t>Service Charges</t>
  </si>
  <si>
    <t>Govt notice fee</t>
  </si>
  <si>
    <t>Govt Warrant fee</t>
  </si>
  <si>
    <t xml:space="preserve">Interest </t>
  </si>
  <si>
    <t>Notice fee</t>
  </si>
  <si>
    <t>Warant fee</t>
  </si>
  <si>
    <t>Cess Pool</t>
  </si>
  <si>
    <t>Special Sanitary Tax</t>
  </si>
  <si>
    <t>S W M Charge</t>
  </si>
  <si>
    <t>Shasti 267 A</t>
  </si>
  <si>
    <t>Shasti</t>
  </si>
  <si>
    <t>Arrears demand</t>
  </si>
  <si>
    <t>First six months</t>
  </si>
  <si>
    <t>Second six months</t>
  </si>
  <si>
    <t>Current demand</t>
  </si>
  <si>
    <t>Total net outstanding</t>
  </si>
  <si>
    <t>Amount On Due Date (Less 8% Rebate)</t>
  </si>
  <si>
    <t>Amount After Due Date</t>
  </si>
  <si>
    <t>Online Payment Rebate</t>
  </si>
  <si>
    <t>Total pay</t>
  </si>
  <si>
    <t>Sahil</t>
  </si>
  <si>
    <t>M</t>
  </si>
  <si>
    <t>job</t>
  </si>
  <si>
    <t>regular</t>
  </si>
  <si>
    <t>Commercial</t>
  </si>
  <si>
    <t>Government</t>
  </si>
  <si>
    <t>malegaon</t>
  </si>
  <si>
    <t>nashik</t>
  </si>
  <si>
    <t>online</t>
  </si>
  <si>
    <t>googlepay</t>
  </si>
  <si>
    <t>Suraj</t>
  </si>
  <si>
    <t>NaN</t>
  </si>
  <si>
    <t>business</t>
  </si>
  <si>
    <t>non-regular</t>
  </si>
  <si>
    <t>non-commercial</t>
  </si>
  <si>
    <t>non-government</t>
  </si>
  <si>
    <t>andheri</t>
  </si>
  <si>
    <t>mumbai</t>
  </si>
  <si>
    <t>not paid</t>
  </si>
  <si>
    <t>Manish</t>
  </si>
  <si>
    <t>shirur</t>
  </si>
  <si>
    <t>pune</t>
  </si>
  <si>
    <t>Riya</t>
  </si>
  <si>
    <t>F</t>
  </si>
  <si>
    <t>canacona</t>
  </si>
  <si>
    <t>goa</t>
  </si>
  <si>
    <t>offline</t>
  </si>
  <si>
    <t>main office</t>
  </si>
  <si>
    <t>Gauri</t>
  </si>
  <si>
    <t>chandwad</t>
  </si>
  <si>
    <t>Nilesh</t>
  </si>
  <si>
    <t>velhe</t>
  </si>
  <si>
    <t>Raju</t>
  </si>
  <si>
    <t>ponda</t>
  </si>
  <si>
    <t>cheque</t>
  </si>
  <si>
    <t>Jyoti</t>
  </si>
  <si>
    <t>dindori</t>
  </si>
  <si>
    <t>Divya</t>
  </si>
  <si>
    <t>niphad</t>
  </si>
  <si>
    <t>Gautam</t>
  </si>
  <si>
    <t>yeola</t>
  </si>
  <si>
    <t>paid</t>
  </si>
  <si>
    <t>Sumit</t>
  </si>
  <si>
    <t>borivali</t>
  </si>
  <si>
    <t>haveli</t>
  </si>
  <si>
    <t>phonepay</t>
  </si>
  <si>
    <t>margao</t>
  </si>
  <si>
    <t>Sagar</t>
  </si>
  <si>
    <t>kalwan</t>
  </si>
  <si>
    <t>sanguem</t>
  </si>
  <si>
    <t>kurla</t>
  </si>
  <si>
    <t>quepem</t>
  </si>
  <si>
    <t>bhor</t>
  </si>
  <si>
    <t>kandivali</t>
  </si>
  <si>
    <t>occupation category</t>
  </si>
  <si>
    <t>government</t>
  </si>
  <si>
    <t>private</t>
  </si>
  <si>
    <t>paid before(in month)</t>
  </si>
  <si>
    <t>% discount</t>
  </si>
  <si>
    <t>Division Target Total pay</t>
  </si>
  <si>
    <t>Sub-Division Total pay Paid</t>
  </si>
  <si>
    <t>Division Total pay Paid</t>
  </si>
  <si>
    <t>Sub-Division General Tax Paid</t>
  </si>
  <si>
    <t>Division General Tax Paid</t>
  </si>
  <si>
    <t>Division Target General Tax</t>
  </si>
  <si>
    <t>Sub-Division Fire Tax Paid</t>
  </si>
  <si>
    <t>Division Target Fire Tax</t>
  </si>
  <si>
    <t>Division Fire Tax Paid</t>
  </si>
  <si>
    <t>Sub-division Tree Tax Paid</t>
  </si>
  <si>
    <t>Division Tree Tax Paid</t>
  </si>
  <si>
    <t>Division Target Tree Tax</t>
  </si>
  <si>
    <t>Sub-Division Gen conservenacy Tax Paid</t>
  </si>
  <si>
    <t>Division Gen conservenacy Tax Paid</t>
  </si>
  <si>
    <t xml:space="preserve">Division Target Gen conservenacy Tax Paid </t>
  </si>
  <si>
    <t>Water Benefit</t>
  </si>
  <si>
    <t>Sub-Division Water Benefit Paid</t>
  </si>
  <si>
    <t>Division Water Benefit Paid</t>
  </si>
  <si>
    <t>Division Target Water Benefit</t>
  </si>
  <si>
    <t>Sub-Division Sewarage Benifit Tax Paid</t>
  </si>
  <si>
    <t>Division Sewarage Benifit Tax Paid</t>
  </si>
  <si>
    <t>Division Target Sewarage Benifit Tax</t>
  </si>
  <si>
    <t>Sub-Division Street Tax Paid</t>
  </si>
  <si>
    <t>Divisionn Street Tax Paid</t>
  </si>
  <si>
    <t>Division Target Street Tax</t>
  </si>
  <si>
    <t>Sub-Division NMC Education Tax Paid</t>
  </si>
  <si>
    <t>Division NMC Education Tax Paid</t>
  </si>
  <si>
    <t>Division Target NMC Education Tax</t>
  </si>
  <si>
    <t>Sub-Division Govt Education Tax Paid</t>
  </si>
  <si>
    <t>Division Govt Education Tax Paid</t>
  </si>
  <si>
    <t>Division Target Govt Education Tax</t>
  </si>
  <si>
    <t>Sub-Division EMPL G Cess Paid</t>
  </si>
  <si>
    <t>Division EMPL G Cess Paid</t>
  </si>
  <si>
    <t>Division Target EMPL G Cess</t>
  </si>
  <si>
    <t>Sub-Division Others Paid</t>
  </si>
  <si>
    <t>Division Others Paid</t>
  </si>
  <si>
    <t>Division Target Others</t>
  </si>
  <si>
    <t>Sub-Division Govt notice fee Paid</t>
  </si>
  <si>
    <t>Division Govt notice fee Paid</t>
  </si>
  <si>
    <t>Division Target Govt notice fee</t>
  </si>
  <si>
    <t>Sub-Division Govt Warrant fee Paid</t>
  </si>
  <si>
    <t>Division Govt Warrant fee Paid</t>
  </si>
  <si>
    <t>Division Target Govt Warrant fee</t>
  </si>
  <si>
    <t>Sub-Division Notice fee Paid</t>
  </si>
  <si>
    <t>Division Notice fee Paid</t>
  </si>
  <si>
    <t>Division Target Notice fee</t>
  </si>
  <si>
    <t>Sub-Division Warant fee Paid</t>
  </si>
  <si>
    <t>Division Warant fee Paid</t>
  </si>
  <si>
    <t>Division Target Warant fee</t>
  </si>
  <si>
    <t>Sub-Division Shasti Paid</t>
  </si>
  <si>
    <t>Division Shasti Paid</t>
  </si>
  <si>
    <t>Division Target Shasti</t>
  </si>
  <si>
    <t>Sub-Division Arrears demand Paid</t>
  </si>
  <si>
    <t>Division Arrears demand Paid</t>
  </si>
  <si>
    <t>Division Target Arrears demand</t>
  </si>
  <si>
    <t>Sub-Division First six months Paid</t>
  </si>
  <si>
    <t>Division First six months Paid</t>
  </si>
  <si>
    <t>Division Target First six months</t>
  </si>
  <si>
    <t>Sub-Division Second six months Paid</t>
  </si>
  <si>
    <t>Division Second six months Paid</t>
  </si>
  <si>
    <t>Division Target Second six months</t>
  </si>
  <si>
    <t>Sub-Division Current demand Paid</t>
  </si>
  <si>
    <t>Division Current demand Paid</t>
  </si>
  <si>
    <t>Division Target Current demand</t>
  </si>
  <si>
    <t>Sub-Division Total net outstanding Paid</t>
  </si>
  <si>
    <t>Division Total net outstanding Paid</t>
  </si>
  <si>
    <t>Division Target Total net outstanding</t>
  </si>
  <si>
    <t>Sub-Division Amount On Due Date (Less 8% Rebate) Paid</t>
  </si>
  <si>
    <t>Division Amount On Due Date (Less 8% Rebate) Paid</t>
  </si>
  <si>
    <t>Division Target Amount On Due Date (Less 8% Rebate)</t>
  </si>
  <si>
    <t>Sub-Division Amount After Due Date Paid</t>
  </si>
  <si>
    <t>Division Amount After Due Date Paid</t>
  </si>
  <si>
    <t>Division Target Amount After Due Date</t>
  </si>
  <si>
    <t>Sub-Division Online Payment Rebate Paid</t>
  </si>
  <si>
    <t>Division Online Payment Rebate Paid</t>
  </si>
  <si>
    <t>Division Target Online Payment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</si>
</sst>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U1001"/>
  <sheetViews>
    <sheetView topLeftCell="M1" workbookViewId="0">
      <selection activeCell="Z1" sqref="Z1"/>
    </sheetView>
  </sheetViews>
  <sheetFormatPr defaultColWidth="12.61328125" defaultRowHeight="15.75" customHeight="1" x14ac:dyDescent="0.3"/>
  <cols>
    <col min="3" max="3" width="18.4609375" customWidth="1"/>
    <col min="4" max="4" width="13.15234375" customWidth="1"/>
    <col min="7" max="9" width="13.15234375" customWidth="1"/>
    <col min="10" max="10" width="14.3828125" customWidth="1"/>
    <col min="11" max="11" width="15.4609375" customWidth="1"/>
    <col min="17" max="17" width="14.23046875" customWidth="1"/>
    <col min="22" max="22" width="19.4609375" customWidth="1"/>
    <col min="24" max="24" width="17.61328125" customWidth="1"/>
    <col min="26" max="26" width="16.61328125" customWidth="1"/>
    <col min="27" max="27" width="16.765625" customWidth="1"/>
    <col min="29" max="29" width="14.4609375" customWidth="1"/>
    <col min="30" max="30" width="14.3828125" customWidth="1"/>
    <col min="31" max="37" width="14.4609375" customWidth="1"/>
    <col min="38" max="38" width="17" customWidth="1"/>
    <col min="39" max="43" width="14.4609375" customWidth="1"/>
    <col min="44" max="44" width="16.23046875" customWidth="1"/>
    <col min="45" max="45" width="14.4609375" customWidth="1"/>
    <col min="46" max="46" width="17.765625" customWidth="1"/>
    <col min="47" max="47" width="32.4609375" customWidth="1"/>
    <col min="48" max="81" width="19.23046875" customWidth="1"/>
    <col min="82" max="82" width="19.61328125" customWidth="1"/>
    <col min="83" max="83" width="16.53515625" customWidth="1"/>
    <col min="85" max="85" width="30.69140625" customWidth="1"/>
    <col min="86" max="86" width="21.84375" customWidth="1"/>
    <col min="87" max="87" width="27.69140625" customWidth="1"/>
  </cols>
  <sheetData>
    <row r="1" spans="1:125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123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9" t="s">
        <v>47</v>
      </c>
      <c r="AX1" s="1" t="s">
        <v>48</v>
      </c>
      <c r="AY1" s="1" t="s">
        <v>109</v>
      </c>
      <c r="AZ1" s="1" t="s">
        <v>110</v>
      </c>
      <c r="BA1" s="1" t="s">
        <v>108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116</v>
      </c>
      <c r="BG1" s="1" t="s">
        <v>115</v>
      </c>
      <c r="BH1" s="1" t="s">
        <v>117</v>
      </c>
      <c r="BI1" s="1" t="s">
        <v>118</v>
      </c>
      <c r="BJ1" s="1" t="s">
        <v>119</v>
      </c>
      <c r="BK1" s="9" t="s">
        <v>120</v>
      </c>
      <c r="BL1" s="9" t="s">
        <v>121</v>
      </c>
      <c r="BM1" s="1" t="s">
        <v>122</v>
      </c>
      <c r="BN1" s="1" t="s">
        <v>124</v>
      </c>
      <c r="BO1" s="9" t="s">
        <v>125</v>
      </c>
      <c r="BP1" s="9" t="s">
        <v>126</v>
      </c>
      <c r="BQ1" s="9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BZ1" s="9" t="s">
        <v>136</v>
      </c>
      <c r="CA1" s="1" t="s">
        <v>137</v>
      </c>
      <c r="CB1" s="9" t="s">
        <v>138</v>
      </c>
      <c r="CC1" s="1" t="s">
        <v>139</v>
      </c>
      <c r="CD1" s="7" t="s">
        <v>140</v>
      </c>
      <c r="CE1" s="9" t="s">
        <v>141</v>
      </c>
      <c r="CF1" s="9" t="s">
        <v>142</v>
      </c>
      <c r="CG1" s="9" t="s">
        <v>143</v>
      </c>
      <c r="CH1" s="7" t="s">
        <v>144</v>
      </c>
      <c r="CI1" s="9" t="s">
        <v>145</v>
      </c>
      <c r="CJ1" s="9" t="s">
        <v>146</v>
      </c>
      <c r="CK1" s="9" t="s">
        <v>147</v>
      </c>
      <c r="CL1" s="9" t="s">
        <v>148</v>
      </c>
      <c r="CM1" s="9" t="s">
        <v>149</v>
      </c>
      <c r="CN1" s="7" t="s">
        <v>150</v>
      </c>
      <c r="CO1" s="9" t="s">
        <v>151</v>
      </c>
      <c r="CP1" s="9" t="s">
        <v>152</v>
      </c>
      <c r="CQ1" s="9" t="s">
        <v>153</v>
      </c>
      <c r="CR1" s="9" t="s">
        <v>154</v>
      </c>
      <c r="CS1" s="9" t="s">
        <v>155</v>
      </c>
      <c r="CT1" s="9" t="s">
        <v>156</v>
      </c>
      <c r="CU1" s="9" t="s">
        <v>157</v>
      </c>
      <c r="CV1" s="9" t="s">
        <v>158</v>
      </c>
      <c r="CW1" s="9" t="s">
        <v>159</v>
      </c>
      <c r="CX1" s="9" t="s">
        <v>160</v>
      </c>
      <c r="CY1" s="9" t="s">
        <v>161</v>
      </c>
      <c r="CZ1" s="9" t="s">
        <v>162</v>
      </c>
      <c r="DA1" s="9" t="s">
        <v>163</v>
      </c>
      <c r="DB1" s="9" t="s">
        <v>164</v>
      </c>
      <c r="DC1" s="9" t="s">
        <v>165</v>
      </c>
      <c r="DD1" s="9" t="s">
        <v>166</v>
      </c>
      <c r="DE1" s="9" t="s">
        <v>167</v>
      </c>
      <c r="DF1" s="9" t="s">
        <v>168</v>
      </c>
      <c r="DG1" s="9" t="s">
        <v>169</v>
      </c>
      <c r="DH1" s="9" t="s">
        <v>170</v>
      </c>
      <c r="DI1" s="9" t="s">
        <v>171</v>
      </c>
      <c r="DJ1" s="9" t="s">
        <v>172</v>
      </c>
      <c r="DK1" s="9" t="s">
        <v>173</v>
      </c>
      <c r="DL1" s="9" t="s">
        <v>174</v>
      </c>
      <c r="DM1" s="9" t="s">
        <v>175</v>
      </c>
      <c r="DN1" s="9" t="s">
        <v>176</v>
      </c>
      <c r="DO1" s="9" t="s">
        <v>177</v>
      </c>
      <c r="DP1" s="9" t="s">
        <v>178</v>
      </c>
      <c r="DQ1" s="9" t="s">
        <v>179</v>
      </c>
      <c r="DR1" s="9" t="s">
        <v>180</v>
      </c>
      <c r="DS1" s="9" t="s">
        <v>181</v>
      </c>
      <c r="DT1" s="9" t="s">
        <v>182</v>
      </c>
      <c r="DU1" s="9" t="s">
        <v>183</v>
      </c>
    </row>
    <row r="2" spans="1:125" ht="15.75" customHeight="1" x14ac:dyDescent="0.3">
      <c r="A2" s="3">
        <v>1001</v>
      </c>
      <c r="B2" s="4">
        <v>301</v>
      </c>
      <c r="C2" s="3">
        <v>457625622679</v>
      </c>
      <c r="D2" s="3" t="s">
        <v>49</v>
      </c>
      <c r="E2" s="5">
        <v>43702</v>
      </c>
      <c r="F2" s="3" t="s">
        <v>50</v>
      </c>
      <c r="G2" s="3">
        <v>9765288931</v>
      </c>
      <c r="H2" s="3" t="s">
        <v>51</v>
      </c>
      <c r="I2" s="3" t="s">
        <v>52</v>
      </c>
      <c r="J2" s="3" t="s">
        <v>53</v>
      </c>
      <c r="K2" s="3" t="s">
        <v>54</v>
      </c>
      <c r="L2" s="3">
        <v>4000</v>
      </c>
      <c r="M2" s="3" t="s">
        <v>55</v>
      </c>
      <c r="N2" s="3" t="s">
        <v>56</v>
      </c>
      <c r="O2" s="8" t="s">
        <v>57</v>
      </c>
      <c r="P2" s="3" t="s">
        <v>58</v>
      </c>
      <c r="Q2" s="6" t="s">
        <v>90</v>
      </c>
      <c r="R2" s="5">
        <v>43753</v>
      </c>
      <c r="S2" s="3">
        <v>61275</v>
      </c>
      <c r="T2" s="3">
        <v>3404</v>
      </c>
      <c r="U2" s="3">
        <v>1702</v>
      </c>
      <c r="V2" s="3">
        <v>10212</v>
      </c>
      <c r="W2" s="3">
        <v>6808</v>
      </c>
      <c r="X2" s="3">
        <v>17021</v>
      </c>
      <c r="Y2" s="3">
        <v>8510</v>
      </c>
      <c r="Z2" s="3">
        <v>5106</v>
      </c>
      <c r="AA2" s="3">
        <v>20425</v>
      </c>
      <c r="AB2" s="3">
        <v>5106</v>
      </c>
      <c r="AC2" s="3">
        <v>0</v>
      </c>
      <c r="AD2" s="3">
        <v>0</v>
      </c>
      <c r="AE2" s="3">
        <v>0</v>
      </c>
      <c r="AF2" s="3">
        <v>0</v>
      </c>
      <c r="AG2" s="3">
        <v>272</v>
      </c>
      <c r="AH2" s="3">
        <v>0</v>
      </c>
      <c r="AI2" s="3">
        <v>0</v>
      </c>
      <c r="AJ2" s="3">
        <v>11404</v>
      </c>
      <c r="AK2" s="3">
        <v>0</v>
      </c>
      <c r="AL2" s="3">
        <v>0</v>
      </c>
      <c r="AM2" s="3">
        <v>0</v>
      </c>
      <c r="AN2" s="3">
        <v>0</v>
      </c>
      <c r="AO2" s="3">
        <v>268675</v>
      </c>
      <c r="AP2" s="3">
        <v>419920</v>
      </c>
      <c r="AQ2" s="3">
        <v>69786</v>
      </c>
      <c r="AR2" s="3">
        <v>69783</v>
      </c>
      <c r="AS2" s="3">
        <v>139569</v>
      </c>
      <c r="AT2" s="3">
        <v>559489</v>
      </c>
      <c r="AU2" s="3">
        <v>550774</v>
      </c>
      <c r="AV2" s="3">
        <v>559489</v>
      </c>
      <c r="AW2" s="3">
        <v>3000</v>
      </c>
      <c r="AX2" s="3">
        <v>547774</v>
      </c>
      <c r="AY2" s="3">
        <f>IF(Q2="paid",AX2,"")</f>
        <v>547774</v>
      </c>
      <c r="AZ2" s="11">
        <f>SUMIF(Q2:Q7,"paid",AX2:AX20)</f>
        <v>552670</v>
      </c>
      <c r="BA2" s="11">
        <f>SUMIF(N2:N20,"nashik",AX2:AX20)</f>
        <v>2670454</v>
      </c>
      <c r="BB2" s="3">
        <f>IF(Q2="paid",S2,"")</f>
        <v>61275</v>
      </c>
      <c r="BC2" s="11">
        <f>SUMIF(Q2:Q7,"paid",S2:S7)</f>
        <v>61275</v>
      </c>
      <c r="BD2" s="11">
        <f>SUM(S2:S7)</f>
        <v>469783</v>
      </c>
      <c r="BE2" s="3">
        <f>IF(Q2="paid",T2,"")</f>
        <v>3404</v>
      </c>
      <c r="BF2" s="11">
        <f>SUMIF(Q2:Q7,"paid",T2:T7)</f>
        <v>3404</v>
      </c>
      <c r="BG2" s="11">
        <f>SUM(T2:T7)</f>
        <v>26101</v>
      </c>
      <c r="BH2" s="3">
        <f>IF(Q2="paid",U2,"")</f>
        <v>1702</v>
      </c>
      <c r="BI2" s="11">
        <f>SUM(BH2:BH7)</f>
        <v>1702</v>
      </c>
      <c r="BJ2" s="11">
        <f>SUM(U2:U7)</f>
        <v>13047</v>
      </c>
      <c r="BK2" s="3">
        <f>IF(Q2="paid",V2,"")</f>
        <v>10212</v>
      </c>
      <c r="BL2" s="11">
        <f>SUM(BK2:BK7)</f>
        <v>10212</v>
      </c>
      <c r="BM2" s="11">
        <f>SUM(V2:V7)</f>
        <v>78296</v>
      </c>
      <c r="BN2" s="3">
        <f>IF(Q2="paid",W2,"")</f>
        <v>6808</v>
      </c>
      <c r="BO2" s="11">
        <f>SUM(BN2:BN7)</f>
        <v>6808</v>
      </c>
      <c r="BP2" s="11">
        <f>SUM(W2:W7)</f>
        <v>64013</v>
      </c>
      <c r="BQ2" s="3">
        <f>IF(Q2="paid",X2,"")</f>
        <v>17021</v>
      </c>
      <c r="BR2" s="11">
        <f>SUM(BQ2:BQ7)</f>
        <v>17021</v>
      </c>
      <c r="BS2" s="11">
        <f>SUM(X2:X7)</f>
        <v>186183</v>
      </c>
      <c r="BT2" s="3">
        <f>IF(Q2="paid",Y2,"")</f>
        <v>8510</v>
      </c>
      <c r="BU2" s="11">
        <f>SUM(BT2:BT7)</f>
        <v>8510</v>
      </c>
      <c r="BV2" s="11">
        <f>SUM(Y2:Y7)</f>
        <v>93199</v>
      </c>
      <c r="BW2" s="3">
        <f>IF(Q2="paid",Z2,"")</f>
        <v>5106</v>
      </c>
      <c r="BX2" s="11">
        <f>SUM(BW2:BW7)</f>
        <v>5106</v>
      </c>
      <c r="BY2" s="11">
        <f>SUM(Z2:Z7)</f>
        <v>55918</v>
      </c>
      <c r="BZ2" s="3">
        <f>IF(Q2="paid",AA2,"")</f>
        <v>20425</v>
      </c>
      <c r="CA2" s="11">
        <f>SUM(BZ2:BZ7)</f>
        <v>20425</v>
      </c>
      <c r="CB2" s="11">
        <f>SUM(AA2:AA7)</f>
        <v>223676</v>
      </c>
      <c r="CC2" s="3">
        <f>IF(Q2="paid",AB2,"")</f>
        <v>5106</v>
      </c>
      <c r="CD2" s="13">
        <f>SUM(CC2:CC7)</f>
        <v>5106</v>
      </c>
      <c r="CE2" s="10">
        <f>SUM(AB2:AB7)</f>
        <v>55918</v>
      </c>
      <c r="CF2">
        <f>IF(Q2="paid",AD2,"")</f>
        <v>0</v>
      </c>
      <c r="CG2" s="10">
        <f>SUM(CF2:CF7)</f>
        <v>0</v>
      </c>
      <c r="CH2" s="10">
        <f>SUM(AD2:AD7)</f>
        <v>0</v>
      </c>
      <c r="CI2">
        <f>IF(Q2="paid",AF2,"")</f>
        <v>0</v>
      </c>
      <c r="CJ2" s="10">
        <f>SUM(CI2:CI7)</f>
        <v>0</v>
      </c>
      <c r="CK2" s="10">
        <f>SUM(AF2:AF7)</f>
        <v>0</v>
      </c>
      <c r="CL2">
        <f>IF(Q2="paid",AG2,"")</f>
        <v>272</v>
      </c>
      <c r="CM2" s="10">
        <f>SUM(CL2:CL7)</f>
        <v>272</v>
      </c>
      <c r="CN2" s="10">
        <f>SUM(AG2:AG7)</f>
        <v>3934</v>
      </c>
      <c r="CO2">
        <f>IF(Q2="paid",AI2,"")</f>
        <v>0</v>
      </c>
      <c r="CP2" s="10">
        <f>SUM(CO2:CO7)</f>
        <v>0</v>
      </c>
      <c r="CQ2" s="10">
        <f>SUM(AI2:AI7)</f>
        <v>0</v>
      </c>
      <c r="CR2">
        <f>IF(Q2="paid",AJ2,"")</f>
        <v>11404</v>
      </c>
      <c r="CS2" s="10">
        <f>SUM(CR2:CR7)</f>
        <v>11404</v>
      </c>
      <c r="CT2" s="10">
        <f>SUM(AJ2:AJ7)</f>
        <v>27761</v>
      </c>
      <c r="CU2">
        <f>IF(Q2="paid",AO2,"")</f>
        <v>268675</v>
      </c>
      <c r="CV2" s="10">
        <f>SUM(CU2:CU7)</f>
        <v>268675</v>
      </c>
      <c r="CW2" s="10">
        <f>SUM(AO2:AO7)</f>
        <v>815027</v>
      </c>
      <c r="CX2">
        <f>IF(Q2="paid",AP2,"")</f>
        <v>419920</v>
      </c>
      <c r="CY2" s="10">
        <f>SUM(CX2:CX7)</f>
        <v>419920</v>
      </c>
      <c r="CZ2" s="10">
        <f>SUM(AP2:AP7)</f>
        <v>2112856</v>
      </c>
      <c r="DA2">
        <f>IF(Q2="paid",AQ2,"")</f>
        <v>69786</v>
      </c>
      <c r="DB2" s="10">
        <f>SUM(DA2:DA7)</f>
        <v>72451</v>
      </c>
      <c r="DC2" s="10">
        <f>SUM(AQ2:AQ7)</f>
        <v>304426</v>
      </c>
      <c r="DD2">
        <f>IF(Q2="paid",AR2,"")</f>
        <v>69783</v>
      </c>
      <c r="DE2" s="10">
        <f>SUM(DD2:DD7)</f>
        <v>72444</v>
      </c>
      <c r="DF2" s="10">
        <f>SUM(AR2:AR7)</f>
        <v>304407</v>
      </c>
      <c r="DG2">
        <f>IF(Q2="paid",AS2,"")</f>
        <v>139569</v>
      </c>
      <c r="DH2" s="10">
        <f>SUM(DG2:DG7)</f>
        <v>144895</v>
      </c>
      <c r="DI2" s="10">
        <f>SUM(AS2:AS7)</f>
        <v>608833</v>
      </c>
      <c r="DJ2">
        <f>IF(Q2="paid",AT2,"")</f>
        <v>559489</v>
      </c>
      <c r="DK2" s="10">
        <f>SUM(DJ2:DJ7)</f>
        <v>564815</v>
      </c>
      <c r="DL2" s="10">
        <f>SUM(AT2:AT7)</f>
        <v>2721689</v>
      </c>
      <c r="DM2">
        <f>IF(Q2="paid",AU2,"")</f>
        <v>550774</v>
      </c>
      <c r="DN2" s="10">
        <f>SUM(DM2:DM7)</f>
        <v>555775</v>
      </c>
      <c r="DO2" s="10">
        <f>SUM(AU2:AU7)</f>
        <v>2683680</v>
      </c>
      <c r="DP2">
        <f>IF(Q2="paid",AV2,"")</f>
        <v>559489</v>
      </c>
      <c r="DQ2" s="10">
        <f>SUM(DP2:DP7)</f>
        <v>564815</v>
      </c>
      <c r="DR2" s="10">
        <f>SUM(AV2:AV7)</f>
        <v>2721689</v>
      </c>
      <c r="DS2">
        <f>IF(AND(Q2="paid",O2="online"),AW2,"")</f>
        <v>3000</v>
      </c>
      <c r="DT2" s="10">
        <f>SUM(DS2:DS7)</f>
        <v>3105</v>
      </c>
      <c r="DU2" s="10">
        <f>SUM(AW2:AW7)</f>
        <v>13226</v>
      </c>
    </row>
    <row r="3" spans="1:125" ht="15.75" customHeight="1" x14ac:dyDescent="0.3">
      <c r="A3" s="3">
        <v>1005</v>
      </c>
      <c r="B3" s="4">
        <v>526</v>
      </c>
      <c r="C3" s="3">
        <v>457895622679</v>
      </c>
      <c r="D3" s="3" t="s">
        <v>77</v>
      </c>
      <c r="E3" s="3" t="s">
        <v>60</v>
      </c>
      <c r="F3" s="3" t="s">
        <v>50</v>
      </c>
      <c r="G3" s="3">
        <v>8425981009</v>
      </c>
      <c r="H3" s="3" t="s">
        <v>51</v>
      </c>
      <c r="I3" s="3" t="s">
        <v>52</v>
      </c>
      <c r="J3" s="3" t="s">
        <v>53</v>
      </c>
      <c r="K3" s="3" t="s">
        <v>64</v>
      </c>
      <c r="L3" s="3">
        <v>5300</v>
      </c>
      <c r="M3" s="3" t="s">
        <v>78</v>
      </c>
      <c r="N3" s="3" t="s">
        <v>56</v>
      </c>
      <c r="O3" s="3"/>
      <c r="P3" s="3"/>
      <c r="Q3" s="6" t="s">
        <v>67</v>
      </c>
      <c r="R3" s="5">
        <v>43923</v>
      </c>
      <c r="S3" s="3">
        <v>109036</v>
      </c>
      <c r="T3" s="3">
        <v>6058</v>
      </c>
      <c r="U3" s="3">
        <v>3028</v>
      </c>
      <c r="V3" s="3">
        <v>18172</v>
      </c>
      <c r="W3" s="3">
        <v>12116</v>
      </c>
      <c r="X3" s="3">
        <v>30288</v>
      </c>
      <c r="Y3" s="3">
        <v>15144</v>
      </c>
      <c r="Z3" s="3">
        <v>9086</v>
      </c>
      <c r="AA3" s="3">
        <v>36346</v>
      </c>
      <c r="AB3" s="3">
        <v>9086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41181</v>
      </c>
      <c r="AP3" s="3">
        <v>289541</v>
      </c>
      <c r="AQ3" s="3">
        <v>62092</v>
      </c>
      <c r="AR3" s="3">
        <v>62088</v>
      </c>
      <c r="AS3" s="3">
        <v>124180</v>
      </c>
      <c r="AT3" s="3">
        <v>413721</v>
      </c>
      <c r="AU3" s="3">
        <v>405967</v>
      </c>
      <c r="AV3" s="3">
        <v>413721</v>
      </c>
      <c r="AW3" s="3">
        <v>2726</v>
      </c>
      <c r="AX3" s="3">
        <v>403241</v>
      </c>
      <c r="AY3" s="3" t="str">
        <f>IF(Q3="paid",AX3,"")</f>
        <v/>
      </c>
      <c r="AZ3" s="11"/>
      <c r="BA3" s="11"/>
      <c r="BB3" s="3" t="str">
        <f t="shared" ref="BB3:BB20" si="0">IF(Q3="paid",S3,"")</f>
        <v/>
      </c>
      <c r="BC3" s="11"/>
      <c r="BD3" s="11"/>
      <c r="BE3" s="3" t="str">
        <f t="shared" ref="BE3:BE20" si="1">IF(Q3="paid",T3,"")</f>
        <v/>
      </c>
      <c r="BF3" s="11"/>
      <c r="BG3" s="11"/>
      <c r="BH3" s="3" t="str">
        <f t="shared" ref="BH3:BH20" si="2">IF(Q3="paid",U3,"")</f>
        <v/>
      </c>
      <c r="BI3" s="11"/>
      <c r="BJ3" s="11"/>
      <c r="BK3" s="3" t="str">
        <f t="shared" ref="BK3:BK20" si="3">IF(Q3="paid",V3,"")</f>
        <v/>
      </c>
      <c r="BL3" s="11"/>
      <c r="BM3" s="11"/>
      <c r="BN3" s="3" t="str">
        <f t="shared" ref="BN3:BN20" si="4">IF(Q3="paid",W3,"")</f>
        <v/>
      </c>
      <c r="BO3" s="11"/>
      <c r="BP3" s="11"/>
      <c r="BQ3" s="3" t="str">
        <f t="shared" ref="BQ3:BQ20" si="5">IF(Q3="paid",X3,"")</f>
        <v/>
      </c>
      <c r="BR3" s="11"/>
      <c r="BS3" s="11"/>
      <c r="BT3" s="3" t="str">
        <f t="shared" ref="BT3:BT20" si="6">IF(Q3="paid",Y3,"")</f>
        <v/>
      </c>
      <c r="BU3" s="11"/>
      <c r="BV3" s="11"/>
      <c r="BW3" s="3" t="str">
        <f t="shared" ref="BW3:BW20" si="7">IF(Q3="paid",Z3,"")</f>
        <v/>
      </c>
      <c r="BX3" s="11"/>
      <c r="BY3" s="11"/>
      <c r="BZ3" s="3" t="str">
        <f t="shared" ref="BZ3:BZ20" si="8">IF(Q3="paid",AA3,"")</f>
        <v/>
      </c>
      <c r="CA3" s="11"/>
      <c r="CB3" s="11"/>
      <c r="CC3" s="3" t="str">
        <f t="shared" ref="CC3:CC20" si="9">IF(Q3="paid",AB3,"")</f>
        <v/>
      </c>
      <c r="CD3" s="13"/>
      <c r="CE3" s="10"/>
      <c r="CF3" t="str">
        <f t="shared" ref="CF3:CF20" si="10">IF(Q3="paid",AD3,"")</f>
        <v/>
      </c>
      <c r="CG3" s="10"/>
      <c r="CH3" s="10"/>
      <c r="CI3" t="str">
        <f t="shared" ref="CI3:CI20" si="11">IF(Q3="paid",AF3,"")</f>
        <v/>
      </c>
      <c r="CJ3" s="10"/>
      <c r="CK3" s="10"/>
      <c r="CL3" t="str">
        <f t="shared" ref="CL3:CL20" si="12">IF(Q3="paid",AG3,"")</f>
        <v/>
      </c>
      <c r="CM3" s="10"/>
      <c r="CN3" s="10"/>
      <c r="CO3" t="str">
        <f t="shared" ref="CO3:CO20" si="13">IF(Q3="paid",AI3,"")</f>
        <v/>
      </c>
      <c r="CP3" s="10"/>
      <c r="CQ3" s="10"/>
      <c r="CR3" t="str">
        <f t="shared" ref="CR3:CR20" si="14">IF(Q3="paid",AJ3,"")</f>
        <v/>
      </c>
      <c r="CS3" s="10"/>
      <c r="CT3" s="10"/>
      <c r="CU3" t="str">
        <f t="shared" ref="CU3:CU20" si="15">IF(Q3="paid",AO3,"")</f>
        <v/>
      </c>
      <c r="CV3" s="10"/>
      <c r="CW3" s="10"/>
      <c r="CX3" t="str">
        <f t="shared" ref="CX3:CX20" si="16">IF(Q3="paid",AP3,"")</f>
        <v/>
      </c>
      <c r="CY3" s="10"/>
      <c r="CZ3" s="10"/>
      <c r="DA3" t="str">
        <f t="shared" ref="DA3:DA20" si="17">IF(Q3="paid",AQ3,"")</f>
        <v/>
      </c>
      <c r="DB3" s="10"/>
      <c r="DC3" s="10"/>
      <c r="DD3" t="str">
        <f t="shared" ref="DD3:DD20" si="18">IF(Q3="paid",AR3,"")</f>
        <v/>
      </c>
      <c r="DE3" s="10"/>
      <c r="DF3" s="10"/>
      <c r="DG3" t="str">
        <f t="shared" ref="DG3:DG20" si="19">IF(Q3="paid",AS3,"")</f>
        <v/>
      </c>
      <c r="DH3" s="10"/>
      <c r="DI3" s="10"/>
      <c r="DJ3" t="str">
        <f t="shared" ref="DJ3:DJ20" si="20">IF(Q3="paid",AT3,"")</f>
        <v/>
      </c>
      <c r="DK3" s="10"/>
      <c r="DL3" s="10"/>
      <c r="DM3" t="str">
        <f t="shared" ref="DM3:DM20" si="21">IF(Q3="paid",AU3,"")</f>
        <v/>
      </c>
      <c r="DN3" s="10"/>
      <c r="DO3" s="10"/>
      <c r="DP3" t="str">
        <f t="shared" ref="DP3:DP20" si="22">IF(Q3="paid",AV3,"")</f>
        <v/>
      </c>
      <c r="DQ3" s="10"/>
      <c r="DR3" s="10"/>
      <c r="DS3" t="str">
        <f t="shared" ref="DS3:DS20" si="23">IF(AND(Q3="paid",O3="online"),AW3,"")</f>
        <v/>
      </c>
      <c r="DT3" s="10"/>
      <c r="DU3" s="10"/>
    </row>
    <row r="4" spans="1:125" ht="15.75" customHeight="1" x14ac:dyDescent="0.3">
      <c r="A4" s="3">
        <v>1009</v>
      </c>
      <c r="B4" s="4">
        <v>612</v>
      </c>
      <c r="C4" s="3">
        <v>773565622679</v>
      </c>
      <c r="D4" s="3" t="s">
        <v>84</v>
      </c>
      <c r="E4" s="3" t="s">
        <v>60</v>
      </c>
      <c r="F4" s="3" t="s">
        <v>72</v>
      </c>
      <c r="G4" s="3">
        <v>7167290009</v>
      </c>
      <c r="H4" s="3" t="s">
        <v>51</v>
      </c>
      <c r="I4" s="3" t="s">
        <v>62</v>
      </c>
      <c r="J4" s="3" t="s">
        <v>53</v>
      </c>
      <c r="K4" s="3" t="s">
        <v>54</v>
      </c>
      <c r="L4" s="3">
        <v>3800</v>
      </c>
      <c r="M4" s="3" t="s">
        <v>85</v>
      </c>
      <c r="N4" s="3" t="s">
        <v>56</v>
      </c>
      <c r="O4" s="3"/>
      <c r="P4" s="3"/>
      <c r="Q4" s="6" t="s">
        <v>67</v>
      </c>
      <c r="R4" s="5">
        <v>43826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16809</v>
      </c>
      <c r="Y4" s="3">
        <v>8510</v>
      </c>
      <c r="Z4" s="3">
        <v>5106</v>
      </c>
      <c r="AA4" s="3">
        <v>20425</v>
      </c>
      <c r="AB4" s="3">
        <v>5106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6399</v>
      </c>
      <c r="AP4" s="3">
        <v>62355</v>
      </c>
      <c r="AQ4" s="3">
        <v>69786</v>
      </c>
      <c r="AR4" s="3">
        <v>69783</v>
      </c>
      <c r="AS4" s="3">
        <v>139569</v>
      </c>
      <c r="AT4" s="3">
        <v>201924</v>
      </c>
      <c r="AU4" s="3">
        <v>193209</v>
      </c>
      <c r="AV4" s="3">
        <v>201924</v>
      </c>
      <c r="AW4" s="3">
        <v>3000</v>
      </c>
      <c r="AX4" s="3">
        <v>190209</v>
      </c>
      <c r="AY4" s="3" t="str">
        <f t="shared" ref="AY4:AY21" si="24">IF(Q4="paid",AX4,"")</f>
        <v/>
      </c>
      <c r="AZ4" s="11"/>
      <c r="BA4" s="11"/>
      <c r="BB4" s="3" t="str">
        <f t="shared" si="0"/>
        <v/>
      </c>
      <c r="BC4" s="11"/>
      <c r="BD4" s="11"/>
      <c r="BE4" s="3" t="str">
        <f t="shared" si="1"/>
        <v/>
      </c>
      <c r="BF4" s="11"/>
      <c r="BG4" s="11"/>
      <c r="BH4" s="3" t="str">
        <f t="shared" si="2"/>
        <v/>
      </c>
      <c r="BI4" s="11"/>
      <c r="BJ4" s="11"/>
      <c r="BK4" s="3" t="str">
        <f t="shared" si="3"/>
        <v/>
      </c>
      <c r="BL4" s="11"/>
      <c r="BM4" s="11"/>
      <c r="BN4" s="3" t="str">
        <f t="shared" si="4"/>
        <v/>
      </c>
      <c r="BO4" s="11"/>
      <c r="BP4" s="11"/>
      <c r="BQ4" s="3" t="str">
        <f t="shared" si="5"/>
        <v/>
      </c>
      <c r="BR4" s="11"/>
      <c r="BS4" s="11"/>
      <c r="BT4" s="3" t="str">
        <f t="shared" si="6"/>
        <v/>
      </c>
      <c r="BU4" s="11"/>
      <c r="BV4" s="11"/>
      <c r="BW4" s="3" t="str">
        <f t="shared" si="7"/>
        <v/>
      </c>
      <c r="BX4" s="11"/>
      <c r="BY4" s="11"/>
      <c r="BZ4" s="3" t="str">
        <f t="shared" si="8"/>
        <v/>
      </c>
      <c r="CA4" s="11"/>
      <c r="CB4" s="11"/>
      <c r="CC4" s="3" t="str">
        <f t="shared" si="9"/>
        <v/>
      </c>
      <c r="CD4" s="13"/>
      <c r="CE4" s="10"/>
      <c r="CF4" t="str">
        <f t="shared" si="10"/>
        <v/>
      </c>
      <c r="CG4" s="10"/>
      <c r="CH4" s="10"/>
      <c r="CI4" t="str">
        <f t="shared" si="11"/>
        <v/>
      </c>
      <c r="CJ4" s="10"/>
      <c r="CK4" s="10"/>
      <c r="CL4" t="str">
        <f t="shared" si="12"/>
        <v/>
      </c>
      <c r="CM4" s="10"/>
      <c r="CN4" s="10"/>
      <c r="CO4" t="str">
        <f t="shared" si="13"/>
        <v/>
      </c>
      <c r="CP4" s="10"/>
      <c r="CQ4" s="10"/>
      <c r="CR4" t="str">
        <f t="shared" si="14"/>
        <v/>
      </c>
      <c r="CS4" s="10"/>
      <c r="CT4" s="10"/>
      <c r="CU4" t="str">
        <f t="shared" si="15"/>
        <v/>
      </c>
      <c r="CV4" s="10"/>
      <c r="CW4" s="10"/>
      <c r="CX4" t="str">
        <f t="shared" si="16"/>
        <v/>
      </c>
      <c r="CY4" s="10"/>
      <c r="CZ4" s="10"/>
      <c r="DA4" t="str">
        <f t="shared" si="17"/>
        <v/>
      </c>
      <c r="DB4" s="10"/>
      <c r="DC4" s="10"/>
      <c r="DD4" t="str">
        <f t="shared" si="18"/>
        <v/>
      </c>
      <c r="DE4" s="10"/>
      <c r="DF4" s="10"/>
      <c r="DG4" t="str">
        <f t="shared" si="19"/>
        <v/>
      </c>
      <c r="DH4" s="10"/>
      <c r="DI4" s="10"/>
      <c r="DJ4" t="str">
        <f t="shared" si="20"/>
        <v/>
      </c>
      <c r="DK4" s="10"/>
      <c r="DL4" s="10"/>
      <c r="DM4" t="str">
        <f t="shared" si="21"/>
        <v/>
      </c>
      <c r="DN4" s="10"/>
      <c r="DO4" s="10"/>
      <c r="DP4" t="str">
        <f t="shared" si="22"/>
        <v/>
      </c>
      <c r="DQ4" s="10"/>
      <c r="DR4" s="10"/>
      <c r="DS4" t="str">
        <f t="shared" si="23"/>
        <v/>
      </c>
      <c r="DT4" s="10"/>
      <c r="DU4" s="10"/>
    </row>
    <row r="5" spans="1:125" ht="15.75" customHeight="1" x14ac:dyDescent="0.3">
      <c r="A5" s="3">
        <v>1010</v>
      </c>
      <c r="B5" s="4">
        <v>621</v>
      </c>
      <c r="C5" s="3">
        <v>457627628113</v>
      </c>
      <c r="D5" s="3" t="s">
        <v>86</v>
      </c>
      <c r="E5" s="3" t="s">
        <v>60</v>
      </c>
      <c r="F5" s="3" t="s">
        <v>72</v>
      </c>
      <c r="G5" s="3">
        <v>8926245009</v>
      </c>
      <c r="H5" s="3" t="s">
        <v>61</v>
      </c>
      <c r="I5" s="3" t="s">
        <v>52</v>
      </c>
      <c r="J5" s="3" t="s">
        <v>53</v>
      </c>
      <c r="K5" s="3" t="s">
        <v>64</v>
      </c>
      <c r="L5" s="3">
        <v>4700</v>
      </c>
      <c r="M5" s="3" t="s">
        <v>87</v>
      </c>
      <c r="N5" s="3" t="s">
        <v>56</v>
      </c>
      <c r="O5" s="3"/>
      <c r="P5" s="3"/>
      <c r="Q5" s="6" t="s">
        <v>67</v>
      </c>
      <c r="R5" s="5">
        <v>44117</v>
      </c>
      <c r="S5" s="3">
        <v>93312</v>
      </c>
      <c r="T5" s="3">
        <v>5184</v>
      </c>
      <c r="U5" s="3">
        <v>2592</v>
      </c>
      <c r="V5" s="3">
        <v>15552</v>
      </c>
      <c r="W5" s="3">
        <v>22184</v>
      </c>
      <c r="X5" s="3">
        <v>64800</v>
      </c>
      <c r="Y5" s="3">
        <v>32400</v>
      </c>
      <c r="Z5" s="3">
        <v>19440</v>
      </c>
      <c r="AA5" s="3">
        <v>77760</v>
      </c>
      <c r="AB5" s="3">
        <v>19440</v>
      </c>
      <c r="AC5" s="3">
        <v>0</v>
      </c>
      <c r="AD5" s="3">
        <v>0</v>
      </c>
      <c r="AE5" s="3">
        <v>0</v>
      </c>
      <c r="AF5" s="3">
        <v>0</v>
      </c>
      <c r="AG5" s="3">
        <v>1944</v>
      </c>
      <c r="AH5" s="3">
        <v>0</v>
      </c>
      <c r="AI5" s="3">
        <v>0</v>
      </c>
      <c r="AJ5" s="3">
        <v>8683</v>
      </c>
      <c r="AK5" s="3">
        <v>0</v>
      </c>
      <c r="AL5" s="3">
        <v>0</v>
      </c>
      <c r="AM5" s="3">
        <v>0</v>
      </c>
      <c r="AN5" s="3">
        <v>0</v>
      </c>
      <c r="AO5" s="3">
        <v>286546</v>
      </c>
      <c r="AP5" s="3">
        <v>649837</v>
      </c>
      <c r="AQ5" s="3">
        <v>53136</v>
      </c>
      <c r="AR5" s="3">
        <v>53136</v>
      </c>
      <c r="AS5" s="3">
        <v>106272</v>
      </c>
      <c r="AT5" s="3">
        <v>756109</v>
      </c>
      <c r="AU5" s="3">
        <v>749473</v>
      </c>
      <c r="AV5" s="3">
        <v>756109</v>
      </c>
      <c r="AW5" s="3">
        <v>2333</v>
      </c>
      <c r="AX5" s="3">
        <v>747140</v>
      </c>
      <c r="AY5" s="3" t="str">
        <f t="shared" si="24"/>
        <v/>
      </c>
      <c r="AZ5" s="11"/>
      <c r="BA5" s="11"/>
      <c r="BB5" s="3" t="str">
        <f t="shared" si="0"/>
        <v/>
      </c>
      <c r="BC5" s="11"/>
      <c r="BD5" s="11"/>
      <c r="BE5" s="3" t="str">
        <f t="shared" si="1"/>
        <v/>
      </c>
      <c r="BF5" s="11"/>
      <c r="BG5" s="11"/>
      <c r="BH5" s="3" t="str">
        <f t="shared" si="2"/>
        <v/>
      </c>
      <c r="BI5" s="11"/>
      <c r="BJ5" s="11"/>
      <c r="BK5" s="3" t="str">
        <f t="shared" si="3"/>
        <v/>
      </c>
      <c r="BL5" s="11"/>
      <c r="BM5" s="11"/>
      <c r="BN5" s="3" t="str">
        <f t="shared" si="4"/>
        <v/>
      </c>
      <c r="BO5" s="11"/>
      <c r="BP5" s="11"/>
      <c r="BQ5" s="3" t="str">
        <f t="shared" si="5"/>
        <v/>
      </c>
      <c r="BR5" s="11"/>
      <c r="BS5" s="11"/>
      <c r="BT5" s="3" t="str">
        <f t="shared" si="6"/>
        <v/>
      </c>
      <c r="BU5" s="11"/>
      <c r="BV5" s="11"/>
      <c r="BW5" s="3" t="str">
        <f t="shared" si="7"/>
        <v/>
      </c>
      <c r="BX5" s="11"/>
      <c r="BY5" s="11"/>
      <c r="BZ5" s="3" t="str">
        <f t="shared" si="8"/>
        <v/>
      </c>
      <c r="CA5" s="11"/>
      <c r="CB5" s="11"/>
      <c r="CC5" s="3" t="str">
        <f t="shared" si="9"/>
        <v/>
      </c>
      <c r="CD5" s="13"/>
      <c r="CE5" s="10"/>
      <c r="CF5" t="str">
        <f t="shared" si="10"/>
        <v/>
      </c>
      <c r="CG5" s="10"/>
      <c r="CH5" s="10"/>
      <c r="CI5" t="str">
        <f t="shared" si="11"/>
        <v/>
      </c>
      <c r="CJ5" s="10"/>
      <c r="CK5" s="10"/>
      <c r="CL5" t="str">
        <f t="shared" si="12"/>
        <v/>
      </c>
      <c r="CM5" s="10"/>
      <c r="CN5" s="10"/>
      <c r="CO5" t="str">
        <f t="shared" si="13"/>
        <v/>
      </c>
      <c r="CP5" s="10"/>
      <c r="CQ5" s="10"/>
      <c r="CR5" t="str">
        <f t="shared" si="14"/>
        <v/>
      </c>
      <c r="CS5" s="10"/>
      <c r="CT5" s="10"/>
      <c r="CU5" t="str">
        <f t="shared" si="15"/>
        <v/>
      </c>
      <c r="CV5" s="10"/>
      <c r="CW5" s="10"/>
      <c r="CX5" t="str">
        <f t="shared" si="16"/>
        <v/>
      </c>
      <c r="CY5" s="10"/>
      <c r="CZ5" s="10"/>
      <c r="DA5" t="str">
        <f t="shared" si="17"/>
        <v/>
      </c>
      <c r="DB5" s="10"/>
      <c r="DC5" s="10"/>
      <c r="DD5" t="str">
        <f t="shared" si="18"/>
        <v/>
      </c>
      <c r="DE5" s="10"/>
      <c r="DF5" s="10"/>
      <c r="DG5" t="str">
        <f t="shared" si="19"/>
        <v/>
      </c>
      <c r="DH5" s="10"/>
      <c r="DI5" s="10"/>
      <c r="DJ5" t="str">
        <f t="shared" si="20"/>
        <v/>
      </c>
      <c r="DK5" s="10"/>
      <c r="DL5" s="10"/>
      <c r="DM5" t="str">
        <f t="shared" si="21"/>
        <v/>
      </c>
      <c r="DN5" s="10"/>
      <c r="DO5" s="10"/>
      <c r="DP5" t="str">
        <f t="shared" si="22"/>
        <v/>
      </c>
      <c r="DQ5" s="10"/>
      <c r="DR5" s="10"/>
      <c r="DS5" t="str">
        <f t="shared" si="23"/>
        <v/>
      </c>
      <c r="DT5" s="10"/>
      <c r="DU5" s="10"/>
    </row>
    <row r="6" spans="1:125" ht="15.75" customHeight="1" x14ac:dyDescent="0.3">
      <c r="A6" s="3">
        <v>1011</v>
      </c>
      <c r="B6" s="4">
        <v>343</v>
      </c>
      <c r="C6" s="3">
        <v>907825622679</v>
      </c>
      <c r="D6" s="3" t="s">
        <v>88</v>
      </c>
      <c r="E6" s="5">
        <v>44087</v>
      </c>
      <c r="F6" s="3" t="s">
        <v>50</v>
      </c>
      <c r="G6" s="3">
        <v>6726245009</v>
      </c>
      <c r="H6" s="3" t="s">
        <v>51</v>
      </c>
      <c r="I6" s="3" t="s">
        <v>62</v>
      </c>
      <c r="J6" s="3" t="s">
        <v>53</v>
      </c>
      <c r="K6" s="3" t="s">
        <v>64</v>
      </c>
      <c r="L6" s="3">
        <v>3700</v>
      </c>
      <c r="M6" s="3" t="s">
        <v>89</v>
      </c>
      <c r="N6" s="3" t="s">
        <v>56</v>
      </c>
      <c r="O6" s="3" t="s">
        <v>57</v>
      </c>
      <c r="P6" s="3" t="s">
        <v>58</v>
      </c>
      <c r="Q6" s="6" t="s">
        <v>90</v>
      </c>
      <c r="R6" s="5">
        <v>44088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2665</v>
      </c>
      <c r="AR6" s="3">
        <v>2661</v>
      </c>
      <c r="AS6" s="3">
        <v>5326</v>
      </c>
      <c r="AT6" s="3">
        <v>5326</v>
      </c>
      <c r="AU6" s="3">
        <v>5001</v>
      </c>
      <c r="AV6" s="3">
        <v>5326</v>
      </c>
      <c r="AW6" s="3">
        <v>105</v>
      </c>
      <c r="AX6" s="3">
        <v>4896</v>
      </c>
      <c r="AY6" s="3">
        <f t="shared" si="24"/>
        <v>4896</v>
      </c>
      <c r="AZ6" s="11"/>
      <c r="BA6" s="11"/>
      <c r="BB6" s="3">
        <f t="shared" si="0"/>
        <v>0</v>
      </c>
      <c r="BC6" s="11"/>
      <c r="BD6" s="11"/>
      <c r="BE6" s="3">
        <f t="shared" si="1"/>
        <v>0</v>
      </c>
      <c r="BF6" s="11"/>
      <c r="BG6" s="11"/>
      <c r="BH6" s="3">
        <f t="shared" si="2"/>
        <v>0</v>
      </c>
      <c r="BI6" s="11"/>
      <c r="BJ6" s="11"/>
      <c r="BK6" s="3">
        <f t="shared" si="3"/>
        <v>0</v>
      </c>
      <c r="BL6" s="11"/>
      <c r="BM6" s="11"/>
      <c r="BN6" s="3">
        <f t="shared" si="4"/>
        <v>0</v>
      </c>
      <c r="BO6" s="11"/>
      <c r="BP6" s="11"/>
      <c r="BQ6" s="3">
        <f t="shared" si="5"/>
        <v>0</v>
      </c>
      <c r="BR6" s="11"/>
      <c r="BS6" s="11"/>
      <c r="BT6" s="3">
        <f t="shared" si="6"/>
        <v>0</v>
      </c>
      <c r="BU6" s="11"/>
      <c r="BV6" s="11"/>
      <c r="BW6" s="3">
        <f t="shared" si="7"/>
        <v>0</v>
      </c>
      <c r="BX6" s="11"/>
      <c r="BY6" s="11"/>
      <c r="BZ6" s="3">
        <f t="shared" si="8"/>
        <v>0</v>
      </c>
      <c r="CA6" s="11"/>
      <c r="CB6" s="11"/>
      <c r="CC6" s="3">
        <f t="shared" si="9"/>
        <v>0</v>
      </c>
      <c r="CD6" s="13"/>
      <c r="CE6" s="10"/>
      <c r="CF6">
        <f t="shared" si="10"/>
        <v>0</v>
      </c>
      <c r="CG6" s="10"/>
      <c r="CH6" s="10"/>
      <c r="CI6">
        <f t="shared" si="11"/>
        <v>0</v>
      </c>
      <c r="CJ6" s="10"/>
      <c r="CK6" s="10"/>
      <c r="CL6">
        <f t="shared" si="12"/>
        <v>0</v>
      </c>
      <c r="CM6" s="10"/>
      <c r="CN6" s="10"/>
      <c r="CO6">
        <f t="shared" si="13"/>
        <v>0</v>
      </c>
      <c r="CP6" s="10"/>
      <c r="CQ6" s="10"/>
      <c r="CR6">
        <f t="shared" si="14"/>
        <v>0</v>
      </c>
      <c r="CS6" s="10"/>
      <c r="CT6" s="10"/>
      <c r="CU6">
        <f t="shared" si="15"/>
        <v>0</v>
      </c>
      <c r="CV6" s="10"/>
      <c r="CW6" s="10"/>
      <c r="CX6">
        <f t="shared" si="16"/>
        <v>0</v>
      </c>
      <c r="CY6" s="10"/>
      <c r="CZ6" s="10"/>
      <c r="DA6">
        <f t="shared" si="17"/>
        <v>2665</v>
      </c>
      <c r="DB6" s="10"/>
      <c r="DC6" s="10"/>
      <c r="DD6">
        <f t="shared" si="18"/>
        <v>2661</v>
      </c>
      <c r="DE6" s="10"/>
      <c r="DF6" s="10"/>
      <c r="DG6">
        <f t="shared" si="19"/>
        <v>5326</v>
      </c>
      <c r="DH6" s="10"/>
      <c r="DI6" s="10"/>
      <c r="DJ6">
        <f t="shared" si="20"/>
        <v>5326</v>
      </c>
      <c r="DK6" s="10"/>
      <c r="DL6" s="10"/>
      <c r="DM6">
        <f t="shared" si="21"/>
        <v>5001</v>
      </c>
      <c r="DN6" s="10"/>
      <c r="DO6" s="10"/>
      <c r="DP6">
        <f t="shared" si="22"/>
        <v>5326</v>
      </c>
      <c r="DQ6" s="10"/>
      <c r="DR6" s="10"/>
      <c r="DS6">
        <f t="shared" si="23"/>
        <v>105</v>
      </c>
      <c r="DT6" s="10"/>
      <c r="DU6" s="10"/>
    </row>
    <row r="7" spans="1:125" ht="15.75" customHeight="1" x14ac:dyDescent="0.3">
      <c r="A7" s="3">
        <v>1015</v>
      </c>
      <c r="B7" s="4">
        <v>782</v>
      </c>
      <c r="C7" s="3">
        <v>787641435679</v>
      </c>
      <c r="D7" s="3" t="s">
        <v>96</v>
      </c>
      <c r="E7" s="3" t="s">
        <v>60</v>
      </c>
      <c r="F7" s="3" t="s">
        <v>50</v>
      </c>
      <c r="G7" s="3">
        <v>7638467787</v>
      </c>
      <c r="H7" s="3" t="s">
        <v>51</v>
      </c>
      <c r="I7" s="3" t="s">
        <v>52</v>
      </c>
      <c r="J7" s="3" t="s">
        <v>63</v>
      </c>
      <c r="K7" s="3" t="s">
        <v>64</v>
      </c>
      <c r="L7" s="3">
        <v>5400</v>
      </c>
      <c r="M7" s="3" t="s">
        <v>97</v>
      </c>
      <c r="N7" s="3" t="s">
        <v>56</v>
      </c>
      <c r="O7" s="3"/>
      <c r="P7" s="3"/>
      <c r="Q7" s="6" t="s">
        <v>67</v>
      </c>
      <c r="R7" s="5">
        <v>44469</v>
      </c>
      <c r="S7" s="3">
        <v>206160</v>
      </c>
      <c r="T7" s="3">
        <v>11455</v>
      </c>
      <c r="U7" s="3">
        <v>5725</v>
      </c>
      <c r="V7" s="3">
        <v>34360</v>
      </c>
      <c r="W7" s="3">
        <v>22905</v>
      </c>
      <c r="X7" s="3">
        <v>57265</v>
      </c>
      <c r="Y7" s="3">
        <v>28635</v>
      </c>
      <c r="Z7" s="3">
        <v>17180</v>
      </c>
      <c r="AA7" s="3">
        <v>68720</v>
      </c>
      <c r="AB7" s="3">
        <v>17180</v>
      </c>
      <c r="AC7" s="3">
        <v>0</v>
      </c>
      <c r="AD7" s="3">
        <v>0</v>
      </c>
      <c r="AE7" s="3">
        <v>0</v>
      </c>
      <c r="AF7" s="3">
        <v>0</v>
      </c>
      <c r="AG7" s="3">
        <v>1718</v>
      </c>
      <c r="AH7" s="3">
        <v>0</v>
      </c>
      <c r="AI7" s="3">
        <v>0</v>
      </c>
      <c r="AJ7" s="3">
        <v>7674</v>
      </c>
      <c r="AK7" s="3">
        <v>0</v>
      </c>
      <c r="AL7" s="3">
        <v>0</v>
      </c>
      <c r="AM7" s="3">
        <v>0</v>
      </c>
      <c r="AN7" s="3">
        <v>0</v>
      </c>
      <c r="AO7" s="3">
        <v>212226</v>
      </c>
      <c r="AP7" s="3">
        <v>691203</v>
      </c>
      <c r="AQ7" s="3">
        <v>46961</v>
      </c>
      <c r="AR7" s="3">
        <v>46956</v>
      </c>
      <c r="AS7" s="3">
        <v>93917</v>
      </c>
      <c r="AT7" s="3">
        <v>785120</v>
      </c>
      <c r="AU7" s="3">
        <v>779256</v>
      </c>
      <c r="AV7" s="3">
        <v>785120</v>
      </c>
      <c r="AW7" s="3">
        <v>2062</v>
      </c>
      <c r="AX7" s="3">
        <v>777194</v>
      </c>
      <c r="AY7" s="3" t="str">
        <f t="shared" si="24"/>
        <v/>
      </c>
      <c r="AZ7" s="11"/>
      <c r="BA7" s="11"/>
      <c r="BB7" s="3" t="str">
        <f t="shared" si="0"/>
        <v/>
      </c>
      <c r="BC7" s="11"/>
      <c r="BD7" s="11"/>
      <c r="BE7" s="3" t="str">
        <f t="shared" si="1"/>
        <v/>
      </c>
      <c r="BF7" s="11"/>
      <c r="BG7" s="11"/>
      <c r="BH7" s="3" t="str">
        <f t="shared" si="2"/>
        <v/>
      </c>
      <c r="BI7" s="11"/>
      <c r="BJ7" s="11"/>
      <c r="BK7" s="3" t="str">
        <f t="shared" si="3"/>
        <v/>
      </c>
      <c r="BL7" s="11"/>
      <c r="BM7" s="11"/>
      <c r="BN7" s="3" t="str">
        <f t="shared" si="4"/>
        <v/>
      </c>
      <c r="BO7" s="11"/>
      <c r="BP7" s="11"/>
      <c r="BQ7" s="3" t="str">
        <f t="shared" si="5"/>
        <v/>
      </c>
      <c r="BR7" s="11"/>
      <c r="BS7" s="11"/>
      <c r="BT7" s="3" t="str">
        <f t="shared" si="6"/>
        <v/>
      </c>
      <c r="BU7" s="11"/>
      <c r="BV7" s="11"/>
      <c r="BW7" s="3" t="str">
        <f t="shared" si="7"/>
        <v/>
      </c>
      <c r="BX7" s="11"/>
      <c r="BY7" s="11"/>
      <c r="BZ7" s="3" t="str">
        <f t="shared" si="8"/>
        <v/>
      </c>
      <c r="CA7" s="11"/>
      <c r="CB7" s="11"/>
      <c r="CC7" s="3" t="str">
        <f t="shared" si="9"/>
        <v/>
      </c>
      <c r="CD7" s="13"/>
      <c r="CE7" s="10"/>
      <c r="CF7" t="str">
        <f t="shared" si="10"/>
        <v/>
      </c>
      <c r="CG7" s="10"/>
      <c r="CH7" s="10"/>
      <c r="CI7" t="str">
        <f t="shared" si="11"/>
        <v/>
      </c>
      <c r="CJ7" s="10"/>
      <c r="CK7" s="10"/>
      <c r="CL7" t="str">
        <f t="shared" si="12"/>
        <v/>
      </c>
      <c r="CM7" s="10"/>
      <c r="CN7" s="10"/>
      <c r="CO7" t="str">
        <f t="shared" si="13"/>
        <v/>
      </c>
      <c r="CP7" s="10"/>
      <c r="CQ7" s="10"/>
      <c r="CR7" t="str">
        <f t="shared" si="14"/>
        <v/>
      </c>
      <c r="CS7" s="10"/>
      <c r="CT7" s="10"/>
      <c r="CU7" t="str">
        <f t="shared" si="15"/>
        <v/>
      </c>
      <c r="CV7" s="10"/>
      <c r="CW7" s="10"/>
      <c r="CX7" t="str">
        <f t="shared" si="16"/>
        <v/>
      </c>
      <c r="CY7" s="10"/>
      <c r="CZ7" s="10"/>
      <c r="DA7" t="str">
        <f t="shared" si="17"/>
        <v/>
      </c>
      <c r="DB7" s="10"/>
      <c r="DC7" s="10"/>
      <c r="DD7" t="str">
        <f t="shared" si="18"/>
        <v/>
      </c>
      <c r="DE7" s="10"/>
      <c r="DF7" s="10"/>
      <c r="DG7" t="str">
        <f t="shared" si="19"/>
        <v/>
      </c>
      <c r="DH7" s="10"/>
      <c r="DI7" s="10"/>
      <c r="DJ7" t="str">
        <f t="shared" si="20"/>
        <v/>
      </c>
      <c r="DK7" s="10"/>
      <c r="DL7" s="10"/>
      <c r="DM7" t="str">
        <f t="shared" si="21"/>
        <v/>
      </c>
      <c r="DN7" s="10"/>
      <c r="DO7" s="10"/>
      <c r="DP7" t="str">
        <f t="shared" si="22"/>
        <v/>
      </c>
      <c r="DQ7" s="10"/>
      <c r="DR7" s="10"/>
      <c r="DS7" t="str">
        <f t="shared" si="23"/>
        <v/>
      </c>
      <c r="DT7" s="10"/>
      <c r="DU7" s="10"/>
    </row>
    <row r="8" spans="1:125" ht="15.75" customHeight="1" x14ac:dyDescent="0.3">
      <c r="A8" s="3">
        <v>1002</v>
      </c>
      <c r="B8" s="4">
        <v>704</v>
      </c>
      <c r="C8" s="3">
        <v>657625622679</v>
      </c>
      <c r="D8" s="3" t="s">
        <v>59</v>
      </c>
      <c r="E8" s="3" t="s">
        <v>60</v>
      </c>
      <c r="F8" s="3" t="s">
        <v>50</v>
      </c>
      <c r="G8" s="3">
        <v>8726281009</v>
      </c>
      <c r="H8" s="3" t="s">
        <v>61</v>
      </c>
      <c r="I8" s="3" t="s">
        <v>62</v>
      </c>
      <c r="J8" s="3" t="s">
        <v>63</v>
      </c>
      <c r="K8" s="3" t="s">
        <v>64</v>
      </c>
      <c r="L8" s="3">
        <v>4200</v>
      </c>
      <c r="M8" s="3" t="s">
        <v>65</v>
      </c>
      <c r="N8" s="3" t="s">
        <v>66</v>
      </c>
      <c r="O8" s="3"/>
      <c r="P8" s="3"/>
      <c r="Q8" s="6" t="s">
        <v>67</v>
      </c>
      <c r="R8" s="5">
        <v>43791</v>
      </c>
      <c r="S8" s="3">
        <v>24840</v>
      </c>
      <c r="T8" s="3">
        <v>1602</v>
      </c>
      <c r="U8" s="3">
        <v>946</v>
      </c>
      <c r="V8" s="3">
        <v>3504</v>
      </c>
      <c r="W8" s="3">
        <v>2327</v>
      </c>
      <c r="X8" s="3">
        <v>5832</v>
      </c>
      <c r="Y8" s="3">
        <v>3290</v>
      </c>
      <c r="Z8" s="3">
        <v>2112</v>
      </c>
      <c r="AA8" s="3">
        <v>4752</v>
      </c>
      <c r="AB8" s="3">
        <v>0</v>
      </c>
      <c r="AC8" s="3">
        <v>0</v>
      </c>
      <c r="AD8" s="3">
        <v>5000</v>
      </c>
      <c r="AE8" s="3">
        <v>0</v>
      </c>
      <c r="AF8" s="3">
        <v>95</v>
      </c>
      <c r="AG8" s="3">
        <v>80</v>
      </c>
      <c r="AH8" s="3">
        <v>0</v>
      </c>
      <c r="AI8" s="3">
        <v>501</v>
      </c>
      <c r="AJ8" s="3">
        <v>20516</v>
      </c>
      <c r="AK8" s="3">
        <v>0</v>
      </c>
      <c r="AL8" s="3">
        <v>0</v>
      </c>
      <c r="AM8" s="3">
        <v>0</v>
      </c>
      <c r="AN8" s="3">
        <v>0</v>
      </c>
      <c r="AO8" s="3">
        <v>129348</v>
      </c>
      <c r="AP8" s="3">
        <v>204745</v>
      </c>
      <c r="AQ8" s="3">
        <v>1427</v>
      </c>
      <c r="AR8" s="3">
        <v>1424</v>
      </c>
      <c r="AS8" s="3">
        <v>2851</v>
      </c>
      <c r="AT8" s="3">
        <v>207596</v>
      </c>
      <c r="AU8" s="3">
        <v>207396</v>
      </c>
      <c r="AV8" s="3">
        <v>207596</v>
      </c>
      <c r="AW8" s="3">
        <v>65</v>
      </c>
      <c r="AX8" s="3">
        <v>207331</v>
      </c>
      <c r="AY8" s="3" t="str">
        <f t="shared" si="24"/>
        <v/>
      </c>
      <c r="AZ8" s="11">
        <f>SUMIF(Q8:Q11,"paid",AX8:AX11)</f>
        <v>1254316</v>
      </c>
      <c r="BA8" s="11">
        <f>SUMIF(N2:N20,"mumbai",AX2:AX20)</f>
        <v>1814179</v>
      </c>
      <c r="BB8" s="3" t="str">
        <f t="shared" si="0"/>
        <v/>
      </c>
      <c r="BC8" s="11">
        <f>SUMIF(Q8:Q11,"paid",S8:S11)</f>
        <v>327975</v>
      </c>
      <c r="BD8" s="11">
        <f>SUM(S8:S12)</f>
        <v>495269</v>
      </c>
      <c r="BE8" s="3" t="str">
        <f t="shared" si="1"/>
        <v/>
      </c>
      <c r="BF8" s="11">
        <f>SUMIF(Q8:Q11,"paid",T8:T11)</f>
        <v>18365</v>
      </c>
      <c r="BG8" s="11">
        <f>SUM(T8:T11)</f>
        <v>23855</v>
      </c>
      <c r="BH8" s="3" t="str">
        <f t="shared" si="2"/>
        <v/>
      </c>
      <c r="BI8" s="11">
        <f>SUM(BH8:BH11)</f>
        <v>9181</v>
      </c>
      <c r="BJ8" s="11">
        <f>SUM(U8:U11)</f>
        <v>12071</v>
      </c>
      <c r="BK8" s="3" t="str">
        <f t="shared" si="3"/>
        <v/>
      </c>
      <c r="BL8" s="11">
        <f>SUM(BK8:BK11)</f>
        <v>55095</v>
      </c>
      <c r="BM8" s="11">
        <f>SUM(V8:V11)</f>
        <v>70263</v>
      </c>
      <c r="BN8" s="3" t="str">
        <f t="shared" si="4"/>
        <v/>
      </c>
      <c r="BO8" s="11">
        <f>SUM(BN8:BN11)</f>
        <v>36730</v>
      </c>
      <c r="BP8" s="11">
        <f>SUM(W8:W11)</f>
        <v>46833</v>
      </c>
      <c r="BQ8" s="3" t="str">
        <f t="shared" si="5"/>
        <v/>
      </c>
      <c r="BR8" s="11">
        <f>SUM(BQ8:BQ11)</f>
        <v>91817</v>
      </c>
      <c r="BS8" s="11">
        <f>SUM(X8:X11)</f>
        <v>117089</v>
      </c>
      <c r="BT8" s="3" t="str">
        <f t="shared" si="6"/>
        <v/>
      </c>
      <c r="BU8" s="11">
        <f>SUM(BT8:BT11)</f>
        <v>45911</v>
      </c>
      <c r="BV8" s="11">
        <f>SUM(Y8:Y11)</f>
        <v>58921</v>
      </c>
      <c r="BW8" s="3" t="str">
        <f t="shared" si="7"/>
        <v/>
      </c>
      <c r="BX8" s="11">
        <f>SUM(BW8:BW11)</f>
        <v>27546</v>
      </c>
      <c r="BY8" s="11">
        <f>SUM(Z8:Z11)</f>
        <v>35490</v>
      </c>
      <c r="BZ8" s="3" t="str">
        <f t="shared" si="8"/>
        <v/>
      </c>
      <c r="CA8" s="11">
        <f>SUM(BZ8:BZ11)</f>
        <v>110182</v>
      </c>
      <c r="CB8" s="11">
        <f>SUM(AA8:AA11)</f>
        <v>141988</v>
      </c>
      <c r="CC8" s="3" t="str">
        <f t="shared" si="9"/>
        <v/>
      </c>
      <c r="CD8" s="13">
        <f>SUM(CC8:CC11)</f>
        <v>27546</v>
      </c>
      <c r="CE8" s="10">
        <f>SUM(AB8:AB11)</f>
        <v>73716</v>
      </c>
      <c r="CF8" t="str">
        <f t="shared" si="10"/>
        <v/>
      </c>
      <c r="CG8" s="10">
        <f>SUM(CF8:CF11)</f>
        <v>0</v>
      </c>
      <c r="CH8" s="10">
        <f>SUM(AD8:AD11)</f>
        <v>5000</v>
      </c>
      <c r="CI8" t="str">
        <f t="shared" si="11"/>
        <v/>
      </c>
      <c r="CJ8" s="10">
        <f>SUM(CI8:CI11)</f>
        <v>0</v>
      </c>
      <c r="CK8" s="10">
        <f>SUM(AF8:AF11)</f>
        <v>95</v>
      </c>
      <c r="CL8" t="str">
        <f t="shared" si="12"/>
        <v/>
      </c>
      <c r="CM8" s="10">
        <f>SUM(CL8:CL11)</f>
        <v>8521</v>
      </c>
      <c r="CN8" s="10">
        <f>SUM(AG8:AG11)</f>
        <v>8601</v>
      </c>
      <c r="CO8" t="str">
        <f t="shared" si="13"/>
        <v/>
      </c>
      <c r="CP8" s="10">
        <f>SUM(CO8:CO11)</f>
        <v>0</v>
      </c>
      <c r="CQ8" s="10">
        <f>SUM(AI8:AI11)</f>
        <v>501</v>
      </c>
      <c r="CR8" t="str">
        <f t="shared" si="14"/>
        <v/>
      </c>
      <c r="CS8" s="10">
        <f>SUM(CR8:CR11)</f>
        <v>29143</v>
      </c>
      <c r="CT8" s="10">
        <f>SUM(AJ8:AJ11)</f>
        <v>49659</v>
      </c>
      <c r="CU8" t="str">
        <f t="shared" si="15"/>
        <v/>
      </c>
      <c r="CV8" s="10">
        <f>SUM(CU8:CU11)</f>
        <v>294677</v>
      </c>
      <c r="CW8" s="10">
        <f>SUM(AO8:AO11)</f>
        <v>426630</v>
      </c>
      <c r="CX8" t="str">
        <f t="shared" si="16"/>
        <v/>
      </c>
      <c r="CY8" s="10">
        <f>SUM(CX8:CX11)</f>
        <v>1091435</v>
      </c>
      <c r="CZ8" s="10">
        <f>SUM(AP8:AP11)</f>
        <v>1502257</v>
      </c>
      <c r="DA8" t="str">
        <f t="shared" si="17"/>
        <v/>
      </c>
      <c r="DB8" s="10">
        <f>SUM(DA8:DA11)</f>
        <v>88929</v>
      </c>
      <c r="DC8" s="10">
        <f>SUM(AQ8:AQ11)</f>
        <v>170060</v>
      </c>
      <c r="DD8" t="str">
        <f t="shared" si="18"/>
        <v/>
      </c>
      <c r="DE8" s="10">
        <f>SUM(DD8:DD11)</f>
        <v>88921</v>
      </c>
      <c r="DF8" s="10">
        <f>SUM(AR8:AR11)</f>
        <v>170049</v>
      </c>
      <c r="DG8" t="str">
        <f t="shared" si="19"/>
        <v/>
      </c>
      <c r="DH8" s="10">
        <f>SUM(DG8:DG11)</f>
        <v>177850</v>
      </c>
      <c r="DI8" s="10">
        <f>SUM(AS8:AS11)</f>
        <v>340109</v>
      </c>
      <c r="DJ8" t="str">
        <f t="shared" si="20"/>
        <v/>
      </c>
      <c r="DK8" s="10">
        <f>SUM(DJ8:DJ11)</f>
        <v>1269285</v>
      </c>
      <c r="DL8" s="10">
        <f>SUM(AT8:AT11)</f>
        <v>1636289</v>
      </c>
      <c r="DM8" t="str">
        <f t="shared" si="21"/>
        <v/>
      </c>
      <c r="DN8" s="10">
        <f>SUM(DM8:DM11)</f>
        <v>1258196</v>
      </c>
      <c r="DO8" s="10">
        <f>SUM(AU8:AU11)</f>
        <v>1821124</v>
      </c>
      <c r="DP8" t="str">
        <f t="shared" si="22"/>
        <v/>
      </c>
      <c r="DQ8" s="10">
        <f>SUM(DP8:DP11)</f>
        <v>1269285</v>
      </c>
      <c r="DR8" s="10">
        <f>SUM(AV8:AV11)</f>
        <v>1842366</v>
      </c>
      <c r="DS8" t="str">
        <f t="shared" si="23"/>
        <v/>
      </c>
      <c r="DT8" s="10">
        <f>SUM(DS8:DS11)</f>
        <v>3880</v>
      </c>
      <c r="DU8" s="10">
        <f>SUM(AW8:AW11)</f>
        <v>6945</v>
      </c>
    </row>
    <row r="9" spans="1:125" ht="15.75" customHeight="1" x14ac:dyDescent="0.3">
      <c r="A9" s="3">
        <v>1012</v>
      </c>
      <c r="B9" s="4">
        <v>673</v>
      </c>
      <c r="C9" s="3">
        <v>557785622679</v>
      </c>
      <c r="D9" s="3" t="s">
        <v>91</v>
      </c>
      <c r="E9" s="3" t="s">
        <v>60</v>
      </c>
      <c r="F9" s="3" t="s">
        <v>50</v>
      </c>
      <c r="G9" s="3">
        <v>7828905009</v>
      </c>
      <c r="H9" s="3" t="s">
        <v>51</v>
      </c>
      <c r="I9" s="3" t="s">
        <v>52</v>
      </c>
      <c r="J9" s="3" t="s">
        <v>63</v>
      </c>
      <c r="K9" s="3" t="s">
        <v>54</v>
      </c>
      <c r="L9" s="3">
        <v>5700</v>
      </c>
      <c r="M9" s="3" t="s">
        <v>92</v>
      </c>
      <c r="N9" s="3" t="s">
        <v>66</v>
      </c>
      <c r="O9" s="3"/>
      <c r="P9" s="3"/>
      <c r="Q9" s="6" t="s">
        <v>67</v>
      </c>
      <c r="R9" s="5">
        <v>44265</v>
      </c>
      <c r="S9" s="3">
        <v>69984</v>
      </c>
      <c r="T9" s="3">
        <v>3888</v>
      </c>
      <c r="U9" s="3">
        <v>1944</v>
      </c>
      <c r="V9" s="3">
        <v>11664</v>
      </c>
      <c r="W9" s="3">
        <v>7776</v>
      </c>
      <c r="X9" s="3">
        <v>19440</v>
      </c>
      <c r="Y9" s="3">
        <v>9720</v>
      </c>
      <c r="Z9" s="3">
        <v>5832</v>
      </c>
      <c r="AA9" s="3">
        <v>27054</v>
      </c>
      <c r="AB9" s="3">
        <v>46170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2605</v>
      </c>
      <c r="AP9" s="3">
        <v>206077</v>
      </c>
      <c r="AQ9" s="3">
        <v>79704</v>
      </c>
      <c r="AR9" s="3">
        <v>79704</v>
      </c>
      <c r="AS9" s="3">
        <v>159408</v>
      </c>
      <c r="AT9" s="3">
        <v>159408</v>
      </c>
      <c r="AU9" s="3">
        <v>355532</v>
      </c>
      <c r="AV9" s="3">
        <v>365485</v>
      </c>
      <c r="AW9" s="3">
        <v>3000</v>
      </c>
      <c r="AX9" s="3">
        <v>352532</v>
      </c>
      <c r="AY9" s="3" t="str">
        <f t="shared" si="24"/>
        <v/>
      </c>
      <c r="AZ9" s="11"/>
      <c r="BA9" s="11"/>
      <c r="BB9" s="3" t="str">
        <f t="shared" si="0"/>
        <v/>
      </c>
      <c r="BC9" s="11"/>
      <c r="BD9" s="11"/>
      <c r="BE9" s="3" t="str">
        <f t="shared" si="1"/>
        <v/>
      </c>
      <c r="BF9" s="11"/>
      <c r="BG9" s="11"/>
      <c r="BH9" s="3" t="str">
        <f t="shared" si="2"/>
        <v/>
      </c>
      <c r="BI9" s="11"/>
      <c r="BJ9" s="11"/>
      <c r="BK9" s="3" t="str">
        <f t="shared" si="3"/>
        <v/>
      </c>
      <c r="BL9" s="11"/>
      <c r="BM9" s="11"/>
      <c r="BN9" s="3" t="str">
        <f t="shared" si="4"/>
        <v/>
      </c>
      <c r="BO9" s="11"/>
      <c r="BP9" s="11"/>
      <c r="BQ9" s="3" t="str">
        <f t="shared" si="5"/>
        <v/>
      </c>
      <c r="BR9" s="11"/>
      <c r="BS9" s="11"/>
      <c r="BT9" s="3" t="str">
        <f t="shared" si="6"/>
        <v/>
      </c>
      <c r="BU9" s="11"/>
      <c r="BV9" s="11"/>
      <c r="BW9" s="3" t="str">
        <f t="shared" si="7"/>
        <v/>
      </c>
      <c r="BX9" s="11"/>
      <c r="BY9" s="11"/>
      <c r="BZ9" s="3" t="str">
        <f t="shared" si="8"/>
        <v/>
      </c>
      <c r="CA9" s="11"/>
      <c r="CB9" s="11"/>
      <c r="CC9" s="3" t="str">
        <f t="shared" si="9"/>
        <v/>
      </c>
      <c r="CD9" s="13"/>
      <c r="CE9" s="10"/>
      <c r="CF9" t="str">
        <f t="shared" si="10"/>
        <v/>
      </c>
      <c r="CG9" s="10"/>
      <c r="CH9" s="10"/>
      <c r="CI9" t="str">
        <f t="shared" si="11"/>
        <v/>
      </c>
      <c r="CJ9" s="10"/>
      <c r="CK9" s="10"/>
      <c r="CL9" t="str">
        <f t="shared" si="12"/>
        <v/>
      </c>
      <c r="CM9" s="10"/>
      <c r="CN9" s="10"/>
      <c r="CO9" t="str">
        <f t="shared" si="13"/>
        <v/>
      </c>
      <c r="CP9" s="10"/>
      <c r="CQ9" s="10"/>
      <c r="CR9" t="str">
        <f t="shared" si="14"/>
        <v/>
      </c>
      <c r="CS9" s="10"/>
      <c r="CT9" s="10"/>
      <c r="CU9" t="str">
        <f t="shared" si="15"/>
        <v/>
      </c>
      <c r="CV9" s="10"/>
      <c r="CW9" s="10"/>
      <c r="CX9" t="str">
        <f t="shared" si="16"/>
        <v/>
      </c>
      <c r="CY9" s="10"/>
      <c r="CZ9" s="10"/>
      <c r="DA9" t="str">
        <f t="shared" si="17"/>
        <v/>
      </c>
      <c r="DB9" s="10"/>
      <c r="DC9" s="10"/>
      <c r="DD9" t="str">
        <f t="shared" si="18"/>
        <v/>
      </c>
      <c r="DE9" s="10"/>
      <c r="DF9" s="10"/>
      <c r="DG9" t="str">
        <f t="shared" si="19"/>
        <v/>
      </c>
      <c r="DH9" s="10"/>
      <c r="DI9" s="10"/>
      <c r="DJ9" t="str">
        <f t="shared" si="20"/>
        <v/>
      </c>
      <c r="DK9" s="10"/>
      <c r="DL9" s="10"/>
      <c r="DM9" t="str">
        <f t="shared" si="21"/>
        <v/>
      </c>
      <c r="DN9" s="10"/>
      <c r="DO9" s="10"/>
      <c r="DP9" t="str">
        <f t="shared" si="22"/>
        <v/>
      </c>
      <c r="DQ9" s="10"/>
      <c r="DR9" s="10"/>
      <c r="DS9" t="str">
        <f t="shared" si="23"/>
        <v/>
      </c>
      <c r="DT9" s="10"/>
      <c r="DU9" s="10"/>
    </row>
    <row r="10" spans="1:125" ht="15.75" customHeight="1" x14ac:dyDescent="0.3">
      <c r="A10" s="3">
        <v>1017</v>
      </c>
      <c r="B10" s="4">
        <v>127</v>
      </c>
      <c r="C10" s="3">
        <v>645645622679</v>
      </c>
      <c r="D10" s="3" t="s">
        <v>86</v>
      </c>
      <c r="E10" s="5">
        <v>44323</v>
      </c>
      <c r="F10" s="3" t="s">
        <v>72</v>
      </c>
      <c r="G10" s="3">
        <v>8677627892</v>
      </c>
      <c r="H10" s="3" t="s">
        <v>61</v>
      </c>
      <c r="I10" s="3" t="s">
        <v>62</v>
      </c>
      <c r="J10" s="3" t="s">
        <v>63</v>
      </c>
      <c r="K10" s="3" t="s">
        <v>64</v>
      </c>
      <c r="L10" s="3">
        <v>7400</v>
      </c>
      <c r="M10" s="3" t="s">
        <v>99</v>
      </c>
      <c r="N10" s="3" t="s">
        <v>66</v>
      </c>
      <c r="O10" s="3" t="s">
        <v>57</v>
      </c>
      <c r="P10" s="3" t="s">
        <v>58</v>
      </c>
      <c r="Q10" s="6" t="s">
        <v>90</v>
      </c>
      <c r="R10" s="5">
        <v>44548</v>
      </c>
      <c r="S10" s="3">
        <v>90030</v>
      </c>
      <c r="T10" s="3">
        <v>5145</v>
      </c>
      <c r="U10" s="3">
        <v>2571</v>
      </c>
      <c r="V10" s="3">
        <v>15435</v>
      </c>
      <c r="W10" s="3">
        <v>10290</v>
      </c>
      <c r="X10" s="3">
        <v>25722</v>
      </c>
      <c r="Y10" s="3">
        <v>12861</v>
      </c>
      <c r="Z10" s="3">
        <v>7716</v>
      </c>
      <c r="AA10" s="3">
        <v>30867</v>
      </c>
      <c r="AB10" s="3">
        <v>7716</v>
      </c>
      <c r="AC10" s="3">
        <v>0</v>
      </c>
      <c r="AD10" s="3">
        <v>0</v>
      </c>
      <c r="AE10" s="3">
        <v>0</v>
      </c>
      <c r="AF10" s="3">
        <v>0</v>
      </c>
      <c r="AG10" s="3">
        <v>2572</v>
      </c>
      <c r="AH10" s="3">
        <v>0</v>
      </c>
      <c r="AI10" s="3">
        <v>0</v>
      </c>
      <c r="AJ10" s="3">
        <v>2572</v>
      </c>
      <c r="AK10" s="3">
        <v>0</v>
      </c>
      <c r="AL10" s="3">
        <v>0</v>
      </c>
      <c r="AM10" s="3">
        <v>0</v>
      </c>
      <c r="AN10" s="3">
        <v>0</v>
      </c>
      <c r="AO10" s="3">
        <v>42622</v>
      </c>
      <c r="AP10" s="3">
        <v>264865</v>
      </c>
      <c r="AQ10" s="3">
        <v>34728</v>
      </c>
      <c r="AR10" s="3">
        <v>34723</v>
      </c>
      <c r="AS10" s="3">
        <v>69451</v>
      </c>
      <c r="AT10" s="3">
        <v>334316</v>
      </c>
      <c r="AU10" s="3">
        <v>329995</v>
      </c>
      <c r="AV10" s="3">
        <v>334316</v>
      </c>
      <c r="AW10" s="3">
        <v>1501</v>
      </c>
      <c r="AX10" s="3">
        <v>328494</v>
      </c>
      <c r="AY10" s="3">
        <f t="shared" si="24"/>
        <v>328494</v>
      </c>
      <c r="AZ10" s="11"/>
      <c r="BA10" s="11"/>
      <c r="BB10" s="3">
        <f t="shared" si="0"/>
        <v>90030</v>
      </c>
      <c r="BC10" s="11"/>
      <c r="BD10" s="11"/>
      <c r="BE10" s="3">
        <f t="shared" si="1"/>
        <v>5145</v>
      </c>
      <c r="BF10" s="11"/>
      <c r="BG10" s="11"/>
      <c r="BH10" s="3">
        <f t="shared" si="2"/>
        <v>2571</v>
      </c>
      <c r="BI10" s="11"/>
      <c r="BJ10" s="11"/>
      <c r="BK10" s="3">
        <f t="shared" si="3"/>
        <v>15435</v>
      </c>
      <c r="BL10" s="11"/>
      <c r="BM10" s="11"/>
      <c r="BN10" s="3">
        <f t="shared" si="4"/>
        <v>10290</v>
      </c>
      <c r="BO10" s="11"/>
      <c r="BP10" s="11"/>
      <c r="BQ10" s="3">
        <f t="shared" si="5"/>
        <v>25722</v>
      </c>
      <c r="BR10" s="11"/>
      <c r="BS10" s="11"/>
      <c r="BT10" s="3">
        <f t="shared" si="6"/>
        <v>12861</v>
      </c>
      <c r="BU10" s="11"/>
      <c r="BV10" s="11"/>
      <c r="BW10" s="3">
        <f t="shared" si="7"/>
        <v>7716</v>
      </c>
      <c r="BX10" s="11"/>
      <c r="BY10" s="11"/>
      <c r="BZ10" s="3">
        <f t="shared" si="8"/>
        <v>30867</v>
      </c>
      <c r="CA10" s="11"/>
      <c r="CB10" s="11"/>
      <c r="CC10" s="3">
        <f t="shared" si="9"/>
        <v>7716</v>
      </c>
      <c r="CD10" s="13"/>
      <c r="CE10" s="10"/>
      <c r="CF10">
        <f t="shared" si="10"/>
        <v>0</v>
      </c>
      <c r="CG10" s="10"/>
      <c r="CH10" s="10"/>
      <c r="CI10">
        <f t="shared" si="11"/>
        <v>0</v>
      </c>
      <c r="CJ10" s="10"/>
      <c r="CK10" s="10"/>
      <c r="CL10">
        <f t="shared" si="12"/>
        <v>2572</v>
      </c>
      <c r="CM10" s="10"/>
      <c r="CN10" s="10"/>
      <c r="CO10">
        <f t="shared" si="13"/>
        <v>0</v>
      </c>
      <c r="CP10" s="10"/>
      <c r="CQ10" s="10"/>
      <c r="CR10">
        <f t="shared" si="14"/>
        <v>2572</v>
      </c>
      <c r="CS10" s="10"/>
      <c r="CT10" s="10"/>
      <c r="CU10">
        <f t="shared" si="15"/>
        <v>42622</v>
      </c>
      <c r="CV10" s="10"/>
      <c r="CW10" s="10"/>
      <c r="CX10">
        <f t="shared" si="16"/>
        <v>264865</v>
      </c>
      <c r="CY10" s="10"/>
      <c r="CZ10" s="10"/>
      <c r="DA10">
        <f t="shared" si="17"/>
        <v>34728</v>
      </c>
      <c r="DB10" s="10"/>
      <c r="DC10" s="10"/>
      <c r="DD10">
        <f t="shared" si="18"/>
        <v>34723</v>
      </c>
      <c r="DE10" s="10"/>
      <c r="DF10" s="10"/>
      <c r="DG10">
        <f t="shared" si="19"/>
        <v>69451</v>
      </c>
      <c r="DH10" s="10"/>
      <c r="DI10" s="10"/>
      <c r="DJ10">
        <f t="shared" si="20"/>
        <v>334316</v>
      </c>
      <c r="DK10" s="10"/>
      <c r="DL10" s="10"/>
      <c r="DM10">
        <f t="shared" si="21"/>
        <v>329995</v>
      </c>
      <c r="DN10" s="10"/>
      <c r="DO10" s="10"/>
      <c r="DP10">
        <f t="shared" si="22"/>
        <v>334316</v>
      </c>
      <c r="DQ10" s="10"/>
      <c r="DR10" s="10"/>
      <c r="DS10">
        <f>IF(AND(Q10="paid",O10="online"),AW10,"")</f>
        <v>1501</v>
      </c>
      <c r="DT10" s="10"/>
      <c r="DU10" s="10"/>
    </row>
    <row r="11" spans="1:125" ht="15.75" customHeight="1" x14ac:dyDescent="0.3">
      <c r="A11" s="3">
        <v>1020</v>
      </c>
      <c r="B11" s="4">
        <v>678</v>
      </c>
      <c r="C11" s="3">
        <v>546798624579</v>
      </c>
      <c r="D11" s="3" t="s">
        <v>84</v>
      </c>
      <c r="E11" s="5">
        <v>44212</v>
      </c>
      <c r="F11" s="3" t="s">
        <v>72</v>
      </c>
      <c r="G11" s="3">
        <v>6753429176</v>
      </c>
      <c r="H11" s="3" t="s">
        <v>51</v>
      </c>
      <c r="I11" s="3" t="s">
        <v>52</v>
      </c>
      <c r="J11" s="3" t="s">
        <v>53</v>
      </c>
      <c r="K11" s="3" t="s">
        <v>64</v>
      </c>
      <c r="L11" s="3">
        <v>8700</v>
      </c>
      <c r="M11" s="3" t="s">
        <v>102</v>
      </c>
      <c r="N11" s="3" t="s">
        <v>66</v>
      </c>
      <c r="O11" s="3" t="s">
        <v>57</v>
      </c>
      <c r="P11" s="3" t="s">
        <v>94</v>
      </c>
      <c r="Q11" s="6" t="s">
        <v>90</v>
      </c>
      <c r="R11" s="5">
        <v>44492</v>
      </c>
      <c r="S11" s="3">
        <v>237945</v>
      </c>
      <c r="T11" s="3">
        <v>13220</v>
      </c>
      <c r="U11" s="3">
        <v>6610</v>
      </c>
      <c r="V11" s="3">
        <v>39660</v>
      </c>
      <c r="W11" s="3">
        <v>26440</v>
      </c>
      <c r="X11" s="3">
        <v>66095</v>
      </c>
      <c r="Y11" s="3">
        <v>33050</v>
      </c>
      <c r="Z11" s="3">
        <v>19830</v>
      </c>
      <c r="AA11" s="3">
        <v>79315</v>
      </c>
      <c r="AB11" s="3">
        <v>19830</v>
      </c>
      <c r="AC11" s="3">
        <v>0</v>
      </c>
      <c r="AD11" s="3">
        <v>0</v>
      </c>
      <c r="AE11" s="3">
        <v>0</v>
      </c>
      <c r="AF11" s="3">
        <v>0</v>
      </c>
      <c r="AG11" s="3">
        <v>5949</v>
      </c>
      <c r="AH11" s="3">
        <v>0</v>
      </c>
      <c r="AI11" s="3">
        <v>0</v>
      </c>
      <c r="AJ11" s="3">
        <v>26571</v>
      </c>
      <c r="AK11" s="3">
        <v>0</v>
      </c>
      <c r="AL11" s="3">
        <v>0</v>
      </c>
      <c r="AM11" s="3">
        <v>0</v>
      </c>
      <c r="AN11" s="3">
        <v>0</v>
      </c>
      <c r="AO11" s="3">
        <v>252055</v>
      </c>
      <c r="AP11" s="3">
        <v>826570</v>
      </c>
      <c r="AQ11" s="3">
        <v>54201</v>
      </c>
      <c r="AR11" s="3">
        <v>54198</v>
      </c>
      <c r="AS11" s="3">
        <v>108399</v>
      </c>
      <c r="AT11" s="3">
        <v>934969</v>
      </c>
      <c r="AU11" s="3">
        <v>928201</v>
      </c>
      <c r="AV11" s="3">
        <v>934969</v>
      </c>
      <c r="AW11" s="3">
        <v>2379</v>
      </c>
      <c r="AX11" s="3">
        <v>925822</v>
      </c>
      <c r="AY11" s="3">
        <f t="shared" si="24"/>
        <v>925822</v>
      </c>
      <c r="AZ11" s="11"/>
      <c r="BA11" s="11"/>
      <c r="BB11" s="3">
        <f t="shared" si="0"/>
        <v>237945</v>
      </c>
      <c r="BC11" s="11"/>
      <c r="BD11" s="11"/>
      <c r="BE11" s="3">
        <f t="shared" si="1"/>
        <v>13220</v>
      </c>
      <c r="BF11" s="11"/>
      <c r="BG11" s="11"/>
      <c r="BH11" s="3">
        <f t="shared" si="2"/>
        <v>6610</v>
      </c>
      <c r="BI11" s="11"/>
      <c r="BJ11" s="11"/>
      <c r="BK11" s="3">
        <f t="shared" si="3"/>
        <v>39660</v>
      </c>
      <c r="BL11" s="11"/>
      <c r="BM11" s="11"/>
      <c r="BN11" s="3">
        <f t="shared" si="4"/>
        <v>26440</v>
      </c>
      <c r="BO11" s="11"/>
      <c r="BP11" s="11"/>
      <c r="BQ11" s="3">
        <f t="shared" si="5"/>
        <v>66095</v>
      </c>
      <c r="BR11" s="11"/>
      <c r="BS11" s="11"/>
      <c r="BT11" s="3">
        <f t="shared" si="6"/>
        <v>33050</v>
      </c>
      <c r="BU11" s="11"/>
      <c r="BV11" s="11"/>
      <c r="BW11" s="3">
        <f t="shared" si="7"/>
        <v>19830</v>
      </c>
      <c r="BX11" s="11"/>
      <c r="BY11" s="11"/>
      <c r="BZ11" s="3">
        <f t="shared" si="8"/>
        <v>79315</v>
      </c>
      <c r="CA11" s="11"/>
      <c r="CB11" s="11"/>
      <c r="CC11" s="3">
        <f t="shared" si="9"/>
        <v>19830</v>
      </c>
      <c r="CD11" s="13"/>
      <c r="CE11" s="10"/>
      <c r="CF11">
        <f t="shared" si="10"/>
        <v>0</v>
      </c>
      <c r="CG11" s="10"/>
      <c r="CH11" s="10"/>
      <c r="CI11">
        <f t="shared" si="11"/>
        <v>0</v>
      </c>
      <c r="CJ11" s="10"/>
      <c r="CK11" s="10"/>
      <c r="CL11">
        <f t="shared" si="12"/>
        <v>5949</v>
      </c>
      <c r="CM11" s="10"/>
      <c r="CN11" s="10"/>
      <c r="CO11">
        <f t="shared" si="13"/>
        <v>0</v>
      </c>
      <c r="CP11" s="10"/>
      <c r="CQ11" s="10"/>
      <c r="CR11">
        <f t="shared" si="14"/>
        <v>26571</v>
      </c>
      <c r="CS11" s="10"/>
      <c r="CT11" s="10"/>
      <c r="CU11">
        <f t="shared" si="15"/>
        <v>252055</v>
      </c>
      <c r="CV11" s="10"/>
      <c r="CW11" s="10"/>
      <c r="CX11">
        <f t="shared" si="16"/>
        <v>826570</v>
      </c>
      <c r="CY11" s="10"/>
      <c r="CZ11" s="10"/>
      <c r="DA11">
        <f t="shared" si="17"/>
        <v>54201</v>
      </c>
      <c r="DB11" s="10"/>
      <c r="DC11" s="10"/>
      <c r="DD11">
        <f t="shared" si="18"/>
        <v>54198</v>
      </c>
      <c r="DE11" s="10"/>
      <c r="DF11" s="10"/>
      <c r="DG11">
        <f t="shared" si="19"/>
        <v>108399</v>
      </c>
      <c r="DH11" s="10"/>
      <c r="DI11" s="10"/>
      <c r="DJ11">
        <f t="shared" si="20"/>
        <v>934969</v>
      </c>
      <c r="DK11" s="10"/>
      <c r="DL11" s="10"/>
      <c r="DM11">
        <f t="shared" si="21"/>
        <v>928201</v>
      </c>
      <c r="DN11" s="10"/>
      <c r="DO11" s="10"/>
      <c r="DP11">
        <f t="shared" si="22"/>
        <v>934969</v>
      </c>
      <c r="DQ11" s="10"/>
      <c r="DR11" s="10"/>
      <c r="DS11">
        <f t="shared" si="23"/>
        <v>2379</v>
      </c>
      <c r="DT11" s="10"/>
      <c r="DU11" s="10"/>
    </row>
    <row r="12" spans="1:125" ht="15.75" customHeight="1" x14ac:dyDescent="0.3">
      <c r="A12" s="3">
        <v>1003</v>
      </c>
      <c r="B12" s="4">
        <v>890</v>
      </c>
      <c r="C12" s="3">
        <v>467625622679</v>
      </c>
      <c r="D12" s="3" t="s">
        <v>68</v>
      </c>
      <c r="E12" s="3" t="s">
        <v>60</v>
      </c>
      <c r="F12" s="3" t="s">
        <v>50</v>
      </c>
      <c r="G12" s="3">
        <v>9626281009</v>
      </c>
      <c r="H12" s="3" t="s">
        <v>61</v>
      </c>
      <c r="I12" s="3" t="s">
        <v>62</v>
      </c>
      <c r="J12" s="3" t="s">
        <v>63</v>
      </c>
      <c r="K12" s="3" t="s">
        <v>64</v>
      </c>
      <c r="L12" s="3">
        <v>5000</v>
      </c>
      <c r="M12" s="3" t="s">
        <v>69</v>
      </c>
      <c r="N12" s="3" t="s">
        <v>70</v>
      </c>
      <c r="O12" s="3"/>
      <c r="P12" s="3"/>
      <c r="Q12" s="6" t="s">
        <v>67</v>
      </c>
      <c r="R12" s="5">
        <v>43797</v>
      </c>
      <c r="S12" s="3">
        <v>72470</v>
      </c>
      <c r="T12" s="3">
        <v>4501</v>
      </c>
      <c r="U12" s="3">
        <v>2778</v>
      </c>
      <c r="V12" s="3">
        <v>9985</v>
      </c>
      <c r="W12" s="3">
        <v>6670</v>
      </c>
      <c r="X12" s="3">
        <v>16279</v>
      </c>
      <c r="Y12" s="3">
        <v>9425</v>
      </c>
      <c r="Z12" s="3">
        <v>6110</v>
      </c>
      <c r="AA12" s="3">
        <v>16629</v>
      </c>
      <c r="AB12" s="3">
        <v>0</v>
      </c>
      <c r="AC12" s="3">
        <v>0</v>
      </c>
      <c r="AD12" s="3">
        <v>5000</v>
      </c>
      <c r="AE12" s="3">
        <v>0</v>
      </c>
      <c r="AF12" s="3">
        <v>201</v>
      </c>
      <c r="AG12" s="3">
        <v>1346</v>
      </c>
      <c r="AH12" s="3">
        <v>0</v>
      </c>
      <c r="AI12" s="3">
        <v>1767</v>
      </c>
      <c r="AJ12" s="3">
        <v>31774</v>
      </c>
      <c r="AK12" s="3">
        <v>0</v>
      </c>
      <c r="AL12" s="3">
        <v>0</v>
      </c>
      <c r="AM12" s="3">
        <v>0</v>
      </c>
      <c r="AN12" s="3">
        <v>0</v>
      </c>
      <c r="AO12" s="3">
        <v>315029</v>
      </c>
      <c r="AP12" s="3">
        <v>499964</v>
      </c>
      <c r="AQ12" s="3">
        <v>3765</v>
      </c>
      <c r="AR12" s="3">
        <v>3761</v>
      </c>
      <c r="AS12" s="3">
        <v>7526</v>
      </c>
      <c r="AT12" s="3">
        <v>507490</v>
      </c>
      <c r="AU12" s="3">
        <v>506969</v>
      </c>
      <c r="AV12" s="3">
        <v>507490</v>
      </c>
      <c r="AW12" s="3">
        <v>169</v>
      </c>
      <c r="AX12" s="3">
        <v>506800</v>
      </c>
      <c r="AY12" s="3" t="str">
        <f t="shared" si="24"/>
        <v/>
      </c>
      <c r="AZ12" s="11">
        <f>SUMIF(Q12:Q15,"paid",AX12:AX15)</f>
        <v>38060</v>
      </c>
      <c r="BA12" s="11">
        <f>SUMIF(N2:N20,"pune",AX2:AX20)</f>
        <v>2347435</v>
      </c>
      <c r="BB12" s="3" t="str">
        <f t="shared" si="0"/>
        <v/>
      </c>
      <c r="BC12" s="11">
        <f>SUMIF(Q12:Q15,"paid",S12:S15)</f>
        <v>0</v>
      </c>
      <c r="BD12" s="11">
        <f>SUM(S12:S15)</f>
        <v>564060</v>
      </c>
      <c r="BE12" s="3" t="str">
        <f t="shared" si="1"/>
        <v/>
      </c>
      <c r="BF12" s="11">
        <v>0</v>
      </c>
      <c r="BG12" s="11">
        <f>SUM(T12:T15)</f>
        <v>31840</v>
      </c>
      <c r="BH12" s="3" t="str">
        <f t="shared" si="2"/>
        <v/>
      </c>
      <c r="BI12" s="11">
        <f>SUM(BH12:BH15)</f>
        <v>0</v>
      </c>
      <c r="BJ12" s="11">
        <f>SUM(U12:U15)</f>
        <v>16446</v>
      </c>
      <c r="BK12" s="3" t="str">
        <f t="shared" si="3"/>
        <v/>
      </c>
      <c r="BL12" s="11">
        <f>SUM(BK12:BK15)</f>
        <v>0</v>
      </c>
      <c r="BM12" s="11">
        <f>SUM(V12:V15)</f>
        <v>91999</v>
      </c>
      <c r="BN12" s="3" t="str">
        <f t="shared" si="4"/>
        <v/>
      </c>
      <c r="BO12" s="11">
        <f>SUM(BN12:BN15)</f>
        <v>0</v>
      </c>
      <c r="BP12" s="11">
        <f>SUM(W12:W15)</f>
        <v>61348</v>
      </c>
      <c r="BQ12" s="3" t="str">
        <f t="shared" si="5"/>
        <v/>
      </c>
      <c r="BR12" s="11">
        <f>SUM(BQ12:BQ15)</f>
        <v>0</v>
      </c>
      <c r="BS12" s="11">
        <f>SUM(X12:X15)</f>
        <v>152971</v>
      </c>
      <c r="BT12" s="3" t="str">
        <f t="shared" si="6"/>
        <v/>
      </c>
      <c r="BU12" s="11">
        <f>SUM(BT12:BT15)</f>
        <v>0</v>
      </c>
      <c r="BV12" s="11">
        <f>SUM(Y12:Y15)</f>
        <v>77771</v>
      </c>
      <c r="BW12" s="3" t="str">
        <f t="shared" si="7"/>
        <v/>
      </c>
      <c r="BX12" s="11">
        <f>SUM(BW12:BW15)</f>
        <v>0</v>
      </c>
      <c r="BY12" s="11">
        <f>SUM(Z12:Z15)</f>
        <v>47117</v>
      </c>
      <c r="BZ12" s="3" t="str">
        <f t="shared" si="8"/>
        <v/>
      </c>
      <c r="CA12" s="11">
        <f>SUM(BZ12:BZ15)</f>
        <v>0</v>
      </c>
      <c r="CB12" s="11">
        <f>SUM(AA12:AA15)</f>
        <v>180660</v>
      </c>
      <c r="CC12" s="3" t="str">
        <f t="shared" si="9"/>
        <v/>
      </c>
      <c r="CD12" s="13">
        <f>SUM(CC12:CC15)</f>
        <v>0</v>
      </c>
      <c r="CE12" s="10">
        <f>SUM(AB12:AB15)</f>
        <v>43865</v>
      </c>
      <c r="CF12" t="str">
        <f t="shared" si="10"/>
        <v/>
      </c>
      <c r="CG12" s="10">
        <f>SUM(CF12:CF15)</f>
        <v>0</v>
      </c>
      <c r="CH12" s="10">
        <f>SUM(AD12:AD15)</f>
        <v>5000</v>
      </c>
      <c r="CI12" t="str">
        <f t="shared" si="11"/>
        <v/>
      </c>
      <c r="CJ12" s="10">
        <f>SUM(CI12:CI15)</f>
        <v>0</v>
      </c>
      <c r="CK12" s="10">
        <f>SUM(AF12:AF15)</f>
        <v>201</v>
      </c>
      <c r="CL12" t="str">
        <f t="shared" si="12"/>
        <v/>
      </c>
      <c r="CM12" s="10">
        <f>SUM(CL12:CL15)</f>
        <v>0</v>
      </c>
      <c r="CN12" s="10">
        <f>SUM(AG12:AG15)</f>
        <v>1346</v>
      </c>
      <c r="CO12" t="str">
        <f t="shared" si="13"/>
        <v/>
      </c>
      <c r="CP12" s="10">
        <f>SUM(CO12:CO15)</f>
        <v>0</v>
      </c>
      <c r="CQ12" s="10">
        <f>SUM(AI12:AI15)</f>
        <v>1767</v>
      </c>
      <c r="CR12" t="str">
        <f t="shared" si="14"/>
        <v/>
      </c>
      <c r="CS12" s="10">
        <f>SUM(CR12:CR15)</f>
        <v>0</v>
      </c>
      <c r="CT12" s="10">
        <f>SUM(AJ12:AJ15)</f>
        <v>31774</v>
      </c>
      <c r="CU12" t="str">
        <f t="shared" si="15"/>
        <v/>
      </c>
      <c r="CV12" s="10">
        <f>SUM(CU12:CU15)</f>
        <v>0</v>
      </c>
      <c r="CW12" s="10">
        <f>SUM(AO12:AO15)</f>
        <v>539696</v>
      </c>
      <c r="CX12" t="str">
        <f t="shared" si="16"/>
        <v/>
      </c>
      <c r="CY12" s="10">
        <f>SUM(CX12:CX15)</f>
        <v>0</v>
      </c>
      <c r="CZ12" s="10">
        <f>SUM(AP12:AP15)</f>
        <v>1847861</v>
      </c>
      <c r="DA12" t="str">
        <f t="shared" si="17"/>
        <v/>
      </c>
      <c r="DB12" s="10">
        <f>SUM(DA12:DA15)</f>
        <v>20761</v>
      </c>
      <c r="DC12" s="10">
        <f>SUM(AQ12:AQ15)</f>
        <v>269984</v>
      </c>
      <c r="DD12" t="str">
        <f t="shared" si="18"/>
        <v/>
      </c>
      <c r="DE12" s="10">
        <f>SUM(DD12:DD15)</f>
        <v>20755</v>
      </c>
      <c r="DF12" s="10">
        <f>SUM(AR12:AR15)</f>
        <v>269962</v>
      </c>
      <c r="DG12" t="str">
        <f t="shared" si="19"/>
        <v/>
      </c>
      <c r="DH12" s="10">
        <f>SUM(DG12:DG15)</f>
        <v>41516</v>
      </c>
      <c r="DI12" s="10">
        <f>SUM(AS12:AS15)</f>
        <v>539946</v>
      </c>
      <c r="DJ12" t="str">
        <f t="shared" si="20"/>
        <v/>
      </c>
      <c r="DK12" s="10">
        <f>SUM(DJ12:DJ15)</f>
        <v>41516</v>
      </c>
      <c r="DL12" s="10">
        <f>SUM(AT12:AT15)</f>
        <v>2387807</v>
      </c>
      <c r="DM12" t="str">
        <f t="shared" si="21"/>
        <v/>
      </c>
      <c r="DN12" s="10">
        <f>SUM(DM12:DM15)</f>
        <v>38942</v>
      </c>
      <c r="DO12" s="10">
        <f>SUM(AU12:AU15)</f>
        <v>2354060</v>
      </c>
      <c r="DP12" t="str">
        <f t="shared" si="22"/>
        <v/>
      </c>
      <c r="DQ12" s="10">
        <f>SUM(DP12:DP15)</f>
        <v>41516</v>
      </c>
      <c r="DR12" s="10">
        <f>SUM(AV12:AV15)</f>
        <v>2387807</v>
      </c>
      <c r="DS12" t="str">
        <f t="shared" si="23"/>
        <v/>
      </c>
      <c r="DT12" s="10">
        <f>SUM(DS12:DS15)</f>
        <v>882</v>
      </c>
      <c r="DU12" s="10">
        <f>SUM(AW12:AW15)</f>
        <v>6625</v>
      </c>
    </row>
    <row r="13" spans="1:125" ht="15.75" customHeight="1" x14ac:dyDescent="0.3">
      <c r="A13" s="3">
        <v>1006</v>
      </c>
      <c r="B13" s="4">
        <v>142</v>
      </c>
      <c r="C13" s="3">
        <v>897625622679</v>
      </c>
      <c r="D13" s="3" t="s">
        <v>79</v>
      </c>
      <c r="E13" s="3" t="s">
        <v>60</v>
      </c>
      <c r="F13" s="3" t="s">
        <v>50</v>
      </c>
      <c r="G13" s="3">
        <v>8225690009</v>
      </c>
      <c r="H13" s="3" t="s">
        <v>61</v>
      </c>
      <c r="I13" s="3" t="s">
        <v>62</v>
      </c>
      <c r="J13" s="3" t="s">
        <v>53</v>
      </c>
      <c r="K13" s="3" t="s">
        <v>54</v>
      </c>
      <c r="L13" s="3">
        <v>4100</v>
      </c>
      <c r="M13" s="3" t="s">
        <v>80</v>
      </c>
      <c r="N13" s="3" t="s">
        <v>70</v>
      </c>
      <c r="O13" s="3"/>
      <c r="P13" s="3"/>
      <c r="Q13" s="6" t="s">
        <v>67</v>
      </c>
      <c r="R13" s="5">
        <v>43380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2858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11273</v>
      </c>
      <c r="AP13" s="3">
        <v>14131</v>
      </c>
      <c r="AQ13" s="3">
        <v>58643</v>
      </c>
      <c r="AR13" s="3">
        <v>58636</v>
      </c>
      <c r="AS13" s="3">
        <v>117279</v>
      </c>
      <c r="AT13" s="3">
        <v>131410</v>
      </c>
      <c r="AU13" s="3">
        <v>124087</v>
      </c>
      <c r="AV13" s="3">
        <v>131410</v>
      </c>
      <c r="AW13" s="3">
        <v>2574</v>
      </c>
      <c r="AX13" s="3">
        <v>121513</v>
      </c>
      <c r="AY13" s="3" t="str">
        <f t="shared" si="24"/>
        <v/>
      </c>
      <c r="AZ13" s="11"/>
      <c r="BA13" s="11"/>
      <c r="BB13" s="3" t="str">
        <f t="shared" si="0"/>
        <v/>
      </c>
      <c r="BC13" s="11"/>
      <c r="BD13" s="11"/>
      <c r="BE13" s="3" t="str">
        <f t="shared" si="1"/>
        <v/>
      </c>
      <c r="BF13" s="11"/>
      <c r="BG13" s="11"/>
      <c r="BH13" s="3" t="str">
        <f t="shared" si="2"/>
        <v/>
      </c>
      <c r="BI13" s="11"/>
      <c r="BJ13" s="11"/>
      <c r="BK13" s="3" t="str">
        <f t="shared" si="3"/>
        <v/>
      </c>
      <c r="BL13" s="11"/>
      <c r="BM13" s="11"/>
      <c r="BN13" s="3" t="str">
        <f t="shared" si="4"/>
        <v/>
      </c>
      <c r="BO13" s="11"/>
      <c r="BP13" s="11"/>
      <c r="BQ13" s="3" t="str">
        <f t="shared" si="5"/>
        <v/>
      </c>
      <c r="BR13" s="11"/>
      <c r="BS13" s="11"/>
      <c r="BT13" s="3" t="str">
        <f t="shared" si="6"/>
        <v/>
      </c>
      <c r="BU13" s="11"/>
      <c r="BV13" s="11"/>
      <c r="BW13" s="3" t="str">
        <f t="shared" si="7"/>
        <v/>
      </c>
      <c r="BX13" s="11"/>
      <c r="BY13" s="11"/>
      <c r="BZ13" s="3" t="str">
        <f t="shared" si="8"/>
        <v/>
      </c>
      <c r="CA13" s="11"/>
      <c r="CB13" s="11"/>
      <c r="CC13" s="3" t="str">
        <f t="shared" si="9"/>
        <v/>
      </c>
      <c r="CD13" s="13"/>
      <c r="CE13" s="10"/>
      <c r="CF13" t="str">
        <f t="shared" si="10"/>
        <v/>
      </c>
      <c r="CG13" s="10"/>
      <c r="CH13" s="10"/>
      <c r="CI13" t="str">
        <f t="shared" si="11"/>
        <v/>
      </c>
      <c r="CJ13" s="10"/>
      <c r="CK13" s="10"/>
      <c r="CL13" t="str">
        <f t="shared" si="12"/>
        <v/>
      </c>
      <c r="CM13" s="10"/>
      <c r="CN13" s="10"/>
      <c r="CO13" t="str">
        <f t="shared" si="13"/>
        <v/>
      </c>
      <c r="CP13" s="10"/>
      <c r="CQ13" s="10"/>
      <c r="CR13" t="str">
        <f t="shared" si="14"/>
        <v/>
      </c>
      <c r="CS13" s="10"/>
      <c r="CT13" s="10"/>
      <c r="CU13" t="str">
        <f t="shared" si="15"/>
        <v/>
      </c>
      <c r="CV13" s="10"/>
      <c r="CW13" s="10"/>
      <c r="CX13" t="str">
        <f t="shared" si="16"/>
        <v/>
      </c>
      <c r="CY13" s="10"/>
      <c r="CZ13" s="10"/>
      <c r="DA13" t="str">
        <f t="shared" si="17"/>
        <v/>
      </c>
      <c r="DB13" s="10"/>
      <c r="DC13" s="10"/>
      <c r="DD13" t="str">
        <f t="shared" si="18"/>
        <v/>
      </c>
      <c r="DE13" s="10"/>
      <c r="DF13" s="10"/>
      <c r="DG13" t="str">
        <f t="shared" si="19"/>
        <v/>
      </c>
      <c r="DH13" s="10"/>
      <c r="DI13" s="10"/>
      <c r="DJ13" t="str">
        <f t="shared" si="20"/>
        <v/>
      </c>
      <c r="DK13" s="10"/>
      <c r="DL13" s="10"/>
      <c r="DM13" t="str">
        <f t="shared" si="21"/>
        <v/>
      </c>
      <c r="DN13" s="10"/>
      <c r="DO13" s="10"/>
      <c r="DP13" t="str">
        <f t="shared" si="22"/>
        <v/>
      </c>
      <c r="DQ13" s="10"/>
      <c r="DR13" s="10"/>
      <c r="DS13" t="str">
        <f t="shared" si="23"/>
        <v/>
      </c>
      <c r="DT13" s="10"/>
      <c r="DU13" s="10"/>
    </row>
    <row r="14" spans="1:125" ht="15.75" customHeight="1" x14ac:dyDescent="0.3">
      <c r="A14" s="3">
        <v>1013</v>
      </c>
      <c r="B14" s="4">
        <v>273</v>
      </c>
      <c r="C14" s="3">
        <v>796225622679</v>
      </c>
      <c r="D14" s="3" t="s">
        <v>71</v>
      </c>
      <c r="E14" s="5">
        <v>43972</v>
      </c>
      <c r="F14" s="3" t="s">
        <v>72</v>
      </c>
      <c r="G14" s="3">
        <v>6389212312</v>
      </c>
      <c r="H14" s="3" t="s">
        <v>61</v>
      </c>
      <c r="I14" s="3" t="s">
        <v>62</v>
      </c>
      <c r="J14" s="3" t="s">
        <v>63</v>
      </c>
      <c r="K14" s="3" t="s">
        <v>64</v>
      </c>
      <c r="L14" s="3">
        <v>6700</v>
      </c>
      <c r="M14" s="3" t="s">
        <v>93</v>
      </c>
      <c r="N14" s="3" t="s">
        <v>70</v>
      </c>
      <c r="O14" s="3" t="s">
        <v>57</v>
      </c>
      <c r="P14" s="3" t="s">
        <v>94</v>
      </c>
      <c r="Q14" s="6" t="s">
        <v>90</v>
      </c>
      <c r="R14" s="5">
        <v>44215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20761</v>
      </c>
      <c r="AR14" s="3">
        <v>20755</v>
      </c>
      <c r="AS14" s="3">
        <v>41516</v>
      </c>
      <c r="AT14" s="3">
        <v>41516</v>
      </c>
      <c r="AU14" s="3">
        <v>38942</v>
      </c>
      <c r="AV14" s="3">
        <v>41516</v>
      </c>
      <c r="AW14" s="3">
        <v>882</v>
      </c>
      <c r="AX14" s="3">
        <v>38060</v>
      </c>
      <c r="AY14" s="3">
        <f t="shared" si="24"/>
        <v>38060</v>
      </c>
      <c r="AZ14" s="11"/>
      <c r="BA14" s="11"/>
      <c r="BB14" s="3">
        <f t="shared" si="0"/>
        <v>0</v>
      </c>
      <c r="BC14" s="11"/>
      <c r="BD14" s="11"/>
      <c r="BE14" s="3">
        <f t="shared" si="1"/>
        <v>0</v>
      </c>
      <c r="BF14" s="11"/>
      <c r="BG14" s="11"/>
      <c r="BH14" s="3">
        <f t="shared" si="2"/>
        <v>0</v>
      </c>
      <c r="BI14" s="11"/>
      <c r="BJ14" s="11"/>
      <c r="BK14" s="3">
        <f t="shared" si="3"/>
        <v>0</v>
      </c>
      <c r="BL14" s="11"/>
      <c r="BM14" s="11"/>
      <c r="BN14" s="3">
        <f t="shared" si="4"/>
        <v>0</v>
      </c>
      <c r="BO14" s="11"/>
      <c r="BP14" s="11"/>
      <c r="BQ14" s="3">
        <f t="shared" si="5"/>
        <v>0</v>
      </c>
      <c r="BR14" s="11"/>
      <c r="BS14" s="11"/>
      <c r="BT14" s="3">
        <f t="shared" si="6"/>
        <v>0</v>
      </c>
      <c r="BU14" s="11"/>
      <c r="BV14" s="11"/>
      <c r="BW14" s="3">
        <f t="shared" si="7"/>
        <v>0</v>
      </c>
      <c r="BX14" s="11"/>
      <c r="BY14" s="11"/>
      <c r="BZ14" s="3">
        <f t="shared" si="8"/>
        <v>0</v>
      </c>
      <c r="CA14" s="11"/>
      <c r="CB14" s="11"/>
      <c r="CC14" s="3">
        <f t="shared" si="9"/>
        <v>0</v>
      </c>
      <c r="CD14" s="13"/>
      <c r="CE14" s="10"/>
      <c r="CF14">
        <f t="shared" si="10"/>
        <v>0</v>
      </c>
      <c r="CG14" s="10"/>
      <c r="CH14" s="10"/>
      <c r="CI14">
        <f t="shared" si="11"/>
        <v>0</v>
      </c>
      <c r="CJ14" s="10"/>
      <c r="CK14" s="10"/>
      <c r="CL14">
        <f t="shared" si="12"/>
        <v>0</v>
      </c>
      <c r="CM14" s="10"/>
      <c r="CN14" s="10"/>
      <c r="CO14">
        <f t="shared" si="13"/>
        <v>0</v>
      </c>
      <c r="CP14" s="10"/>
      <c r="CQ14" s="10"/>
      <c r="CR14">
        <f t="shared" si="14"/>
        <v>0</v>
      </c>
      <c r="CS14" s="10"/>
      <c r="CT14" s="10"/>
      <c r="CU14">
        <f t="shared" si="15"/>
        <v>0</v>
      </c>
      <c r="CV14" s="10"/>
      <c r="CW14" s="10"/>
      <c r="CX14">
        <f t="shared" si="16"/>
        <v>0</v>
      </c>
      <c r="CY14" s="10"/>
      <c r="CZ14" s="10"/>
      <c r="DA14">
        <f t="shared" si="17"/>
        <v>20761</v>
      </c>
      <c r="DB14" s="10"/>
      <c r="DC14" s="10"/>
      <c r="DD14">
        <f t="shared" si="18"/>
        <v>20755</v>
      </c>
      <c r="DE14" s="10"/>
      <c r="DF14" s="10"/>
      <c r="DG14">
        <f t="shared" si="19"/>
        <v>41516</v>
      </c>
      <c r="DH14" s="10"/>
      <c r="DI14" s="10"/>
      <c r="DJ14">
        <f t="shared" si="20"/>
        <v>41516</v>
      </c>
      <c r="DK14" s="10"/>
      <c r="DL14" s="10"/>
      <c r="DM14">
        <f t="shared" si="21"/>
        <v>38942</v>
      </c>
      <c r="DN14" s="10"/>
      <c r="DO14" s="10"/>
      <c r="DP14">
        <f t="shared" si="22"/>
        <v>41516</v>
      </c>
      <c r="DQ14" s="10"/>
      <c r="DR14" s="10"/>
      <c r="DS14">
        <f t="shared" si="23"/>
        <v>882</v>
      </c>
      <c r="DT14" s="10"/>
      <c r="DU14" s="10"/>
    </row>
    <row r="15" spans="1:125" ht="15.75" customHeight="1" x14ac:dyDescent="0.3">
      <c r="A15" s="3">
        <v>1019</v>
      </c>
      <c r="B15" s="4">
        <v>911</v>
      </c>
      <c r="C15" s="3">
        <v>445762562267</v>
      </c>
      <c r="D15" s="3" t="s">
        <v>81</v>
      </c>
      <c r="E15" s="3" t="s">
        <v>60</v>
      </c>
      <c r="F15" s="3" t="s">
        <v>50</v>
      </c>
      <c r="G15" s="3">
        <v>7627535182</v>
      </c>
      <c r="H15" s="3" t="s">
        <v>51</v>
      </c>
      <c r="I15" s="3" t="s">
        <v>62</v>
      </c>
      <c r="J15" s="3" t="s">
        <v>63</v>
      </c>
      <c r="K15" s="3" t="s">
        <v>54</v>
      </c>
      <c r="L15" s="3">
        <v>6700</v>
      </c>
      <c r="M15" s="3" t="s">
        <v>101</v>
      </c>
      <c r="N15" s="3" t="s">
        <v>70</v>
      </c>
      <c r="O15" s="3"/>
      <c r="P15" s="3"/>
      <c r="Q15" s="6" t="s">
        <v>67</v>
      </c>
      <c r="R15" s="5">
        <v>44160</v>
      </c>
      <c r="S15" s="3">
        <v>491590</v>
      </c>
      <c r="T15" s="3">
        <v>27339</v>
      </c>
      <c r="U15" s="3">
        <v>13668</v>
      </c>
      <c r="V15" s="3">
        <v>82014</v>
      </c>
      <c r="W15" s="3">
        <v>54678</v>
      </c>
      <c r="X15" s="3">
        <v>136692</v>
      </c>
      <c r="Y15" s="3">
        <v>68346</v>
      </c>
      <c r="Z15" s="3">
        <v>41007</v>
      </c>
      <c r="AA15" s="3">
        <v>164031</v>
      </c>
      <c r="AB15" s="3">
        <v>41007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213394</v>
      </c>
      <c r="AP15" s="3">
        <v>1333766</v>
      </c>
      <c r="AQ15" s="3">
        <v>186815</v>
      </c>
      <c r="AR15" s="3">
        <v>186810</v>
      </c>
      <c r="AS15" s="3">
        <v>373625</v>
      </c>
      <c r="AT15" s="3">
        <v>1707391</v>
      </c>
      <c r="AU15" s="3">
        <v>1684062</v>
      </c>
      <c r="AV15" s="3">
        <v>1707391</v>
      </c>
      <c r="AW15" s="3">
        <v>3000</v>
      </c>
      <c r="AX15" s="3">
        <v>1681062</v>
      </c>
      <c r="AY15" s="3" t="str">
        <f t="shared" si="24"/>
        <v/>
      </c>
      <c r="AZ15" s="11"/>
      <c r="BA15" s="11"/>
      <c r="BB15" s="3" t="str">
        <f t="shared" si="0"/>
        <v/>
      </c>
      <c r="BC15" s="11"/>
      <c r="BD15" s="11"/>
      <c r="BE15" s="3" t="str">
        <f t="shared" si="1"/>
        <v/>
      </c>
      <c r="BF15" s="11"/>
      <c r="BG15" s="11"/>
      <c r="BH15" s="3" t="str">
        <f t="shared" si="2"/>
        <v/>
      </c>
      <c r="BI15" s="11"/>
      <c r="BJ15" s="11"/>
      <c r="BK15" s="3" t="str">
        <f t="shared" si="3"/>
        <v/>
      </c>
      <c r="BL15" s="11"/>
      <c r="BM15" s="11"/>
      <c r="BN15" s="3" t="str">
        <f t="shared" si="4"/>
        <v/>
      </c>
      <c r="BO15" s="11"/>
      <c r="BP15" s="11"/>
      <c r="BQ15" s="3" t="str">
        <f t="shared" si="5"/>
        <v/>
      </c>
      <c r="BR15" s="11"/>
      <c r="BS15" s="11"/>
      <c r="BT15" s="3" t="str">
        <f t="shared" si="6"/>
        <v/>
      </c>
      <c r="BU15" s="11"/>
      <c r="BV15" s="11"/>
      <c r="BW15" s="3" t="str">
        <f t="shared" si="7"/>
        <v/>
      </c>
      <c r="BX15" s="11"/>
      <c r="BY15" s="11"/>
      <c r="BZ15" s="3" t="str">
        <f t="shared" si="8"/>
        <v/>
      </c>
      <c r="CA15" s="11"/>
      <c r="CB15" s="11"/>
      <c r="CC15" s="3" t="str">
        <f t="shared" si="9"/>
        <v/>
      </c>
      <c r="CD15" s="13"/>
      <c r="CE15" s="10"/>
      <c r="CF15" t="str">
        <f t="shared" si="10"/>
        <v/>
      </c>
      <c r="CG15" s="10"/>
      <c r="CH15" s="10"/>
      <c r="CI15" t="str">
        <f t="shared" si="11"/>
        <v/>
      </c>
      <c r="CJ15" s="10"/>
      <c r="CK15" s="10"/>
      <c r="CL15" t="str">
        <f t="shared" si="12"/>
        <v/>
      </c>
      <c r="CM15" s="10"/>
      <c r="CN15" s="10"/>
      <c r="CO15" t="str">
        <f t="shared" si="13"/>
        <v/>
      </c>
      <c r="CP15" s="10"/>
      <c r="CQ15" s="10"/>
      <c r="CR15" t="str">
        <f t="shared" si="14"/>
        <v/>
      </c>
      <c r="CS15" s="10"/>
      <c r="CT15" s="10"/>
      <c r="CU15" t="str">
        <f t="shared" si="15"/>
        <v/>
      </c>
      <c r="CV15" s="10"/>
      <c r="CW15" s="10"/>
      <c r="CX15" t="str">
        <f t="shared" si="16"/>
        <v/>
      </c>
      <c r="CY15" s="10"/>
      <c r="CZ15" s="10"/>
      <c r="DA15" t="str">
        <f t="shared" si="17"/>
        <v/>
      </c>
      <c r="DB15" s="10"/>
      <c r="DC15" s="10"/>
      <c r="DD15" t="str">
        <f t="shared" si="18"/>
        <v/>
      </c>
      <c r="DE15" s="10"/>
      <c r="DF15" s="10"/>
      <c r="DG15" t="str">
        <f t="shared" si="19"/>
        <v/>
      </c>
      <c r="DH15" s="10"/>
      <c r="DI15" s="10"/>
      <c r="DJ15" t="str">
        <f t="shared" si="20"/>
        <v/>
      </c>
      <c r="DK15" s="10"/>
      <c r="DL15" s="10"/>
      <c r="DM15" t="str">
        <f t="shared" si="21"/>
        <v/>
      </c>
      <c r="DN15" s="10"/>
      <c r="DO15" s="10"/>
      <c r="DP15" t="str">
        <f t="shared" si="22"/>
        <v/>
      </c>
      <c r="DQ15" s="10"/>
      <c r="DR15" s="10"/>
      <c r="DS15" t="str">
        <f t="shared" si="23"/>
        <v/>
      </c>
      <c r="DT15" s="10"/>
      <c r="DU15" s="10"/>
    </row>
    <row r="16" spans="1:125" ht="15.75" customHeight="1" x14ac:dyDescent="0.3">
      <c r="A16" s="3">
        <v>1004</v>
      </c>
      <c r="B16" s="4">
        <v>562</v>
      </c>
      <c r="C16" s="3">
        <v>457625643679</v>
      </c>
      <c r="D16" s="3" t="s">
        <v>71</v>
      </c>
      <c r="E16" s="5">
        <v>43601</v>
      </c>
      <c r="F16" s="3" t="s">
        <v>72</v>
      </c>
      <c r="G16" s="3">
        <v>8726231009</v>
      </c>
      <c r="H16" s="3" t="s">
        <v>51</v>
      </c>
      <c r="I16" s="3" t="s">
        <v>52</v>
      </c>
      <c r="J16" s="3" t="s">
        <v>63</v>
      </c>
      <c r="K16" s="3" t="s">
        <v>64</v>
      </c>
      <c r="L16" s="3">
        <v>5200</v>
      </c>
      <c r="M16" s="3" t="s">
        <v>73</v>
      </c>
      <c r="N16" s="3" t="s">
        <v>74</v>
      </c>
      <c r="O16" s="3" t="s">
        <v>75</v>
      </c>
      <c r="P16" s="3" t="s">
        <v>76</v>
      </c>
      <c r="Q16" s="6" t="s">
        <v>90</v>
      </c>
      <c r="R16" s="5">
        <v>43899</v>
      </c>
      <c r="S16" s="3">
        <v>113958</v>
      </c>
      <c r="T16" s="3">
        <v>8014</v>
      </c>
      <c r="U16" s="3">
        <v>4446</v>
      </c>
      <c r="V16" s="3">
        <v>16848</v>
      </c>
      <c r="W16" s="3">
        <v>11232</v>
      </c>
      <c r="X16" s="3">
        <v>28206</v>
      </c>
      <c r="Y16" s="3">
        <v>16380</v>
      </c>
      <c r="Z16" s="3">
        <v>10530</v>
      </c>
      <c r="AA16" s="3">
        <v>56160</v>
      </c>
      <c r="AB16" s="3">
        <v>14040</v>
      </c>
      <c r="AC16" s="3">
        <v>0</v>
      </c>
      <c r="AD16" s="3">
        <v>4000</v>
      </c>
      <c r="AE16" s="3">
        <v>0</v>
      </c>
      <c r="AF16" s="3">
        <v>1755</v>
      </c>
      <c r="AG16" s="3">
        <v>5441</v>
      </c>
      <c r="AH16" s="3">
        <v>0</v>
      </c>
      <c r="AI16" s="3">
        <v>2137</v>
      </c>
      <c r="AJ16" s="3">
        <v>13804</v>
      </c>
      <c r="AK16" s="3">
        <v>0</v>
      </c>
      <c r="AL16" s="3">
        <v>0</v>
      </c>
      <c r="AM16" s="3">
        <v>0</v>
      </c>
      <c r="AN16" s="3">
        <v>0</v>
      </c>
      <c r="AO16" s="3">
        <v>367054</v>
      </c>
      <c r="AP16" s="3">
        <v>674005</v>
      </c>
      <c r="AQ16" s="3">
        <v>9126</v>
      </c>
      <c r="AR16" s="3">
        <v>9126</v>
      </c>
      <c r="AS16" s="3">
        <v>18252</v>
      </c>
      <c r="AT16" s="3">
        <v>692257</v>
      </c>
      <c r="AU16" s="3">
        <v>691134</v>
      </c>
      <c r="AV16" s="3">
        <v>692257</v>
      </c>
      <c r="AW16" s="3">
        <v>374</v>
      </c>
      <c r="AX16" s="3">
        <v>690760</v>
      </c>
      <c r="AY16" s="3">
        <f t="shared" si="24"/>
        <v>690760</v>
      </c>
      <c r="AZ16" s="11">
        <f>SUMIF(Q16:Q20,"paid",AX16:AX20)</f>
        <v>2069441</v>
      </c>
      <c r="BA16" s="11">
        <f>SUMIF(N2:N20,"goa",AX2:AX20)</f>
        <v>10481087</v>
      </c>
      <c r="BB16" s="3">
        <f t="shared" si="0"/>
        <v>113958</v>
      </c>
      <c r="BC16" s="11">
        <f>SUM(BB16:BB17)</f>
        <v>374103</v>
      </c>
      <c r="BD16" s="11">
        <f>SUM(S16:S20)</f>
        <v>1796945</v>
      </c>
      <c r="BE16" s="3">
        <f t="shared" si="1"/>
        <v>8014</v>
      </c>
      <c r="BF16" s="11">
        <f>SUM(BE16:BE20)</f>
        <v>24754</v>
      </c>
      <c r="BG16" s="11">
        <f>SUM(T16:T20)</f>
        <v>102079</v>
      </c>
      <c r="BH16" s="3">
        <f t="shared" si="2"/>
        <v>4446</v>
      </c>
      <c r="BI16" s="11">
        <f>SUM(BH16:BH20)</f>
        <v>12951</v>
      </c>
      <c r="BJ16" s="11">
        <f>SUM(U16:U20)</f>
        <v>57971</v>
      </c>
      <c r="BK16" s="3">
        <f t="shared" si="3"/>
        <v>16848</v>
      </c>
      <c r="BL16" s="11">
        <f>SUM(BK16:BK20)</f>
        <v>50463</v>
      </c>
      <c r="BM16" s="11">
        <f>SUM(V16:V20)</f>
        <v>231851</v>
      </c>
      <c r="BN16" s="3">
        <f t="shared" si="4"/>
        <v>11232</v>
      </c>
      <c r="BO16" s="11">
        <f>SUM(BN16:BN20)</f>
        <v>33642</v>
      </c>
      <c r="BP16" s="11">
        <f>SUM(W16:W20)</f>
        <v>155431</v>
      </c>
      <c r="BQ16" s="3">
        <f t="shared" si="5"/>
        <v>28206</v>
      </c>
      <c r="BR16" s="11">
        <f>SUM(BQ16:BQ20)</f>
        <v>84231</v>
      </c>
      <c r="BS16" s="11">
        <f>SUM(X16:X20)</f>
        <v>384315</v>
      </c>
      <c r="BT16" s="3">
        <f t="shared" si="6"/>
        <v>16380</v>
      </c>
      <c r="BU16" s="12">
        <f>SUM(BT16:BT20)</f>
        <v>47295</v>
      </c>
      <c r="BV16" s="11">
        <f>SUM(Y16:Y20)</f>
        <v>216454</v>
      </c>
      <c r="BW16" s="3">
        <f t="shared" si="7"/>
        <v>10530</v>
      </c>
      <c r="BX16" s="11">
        <f>SUM(BW16:BW20)</f>
        <v>30240</v>
      </c>
      <c r="BY16" s="11">
        <f>SUM(Z16:Z20)</f>
        <v>138784</v>
      </c>
      <c r="BZ16" s="3">
        <f t="shared" si="8"/>
        <v>56160</v>
      </c>
      <c r="CA16" s="11">
        <f>SUM(BZ16:BZ20)</f>
        <v>158220</v>
      </c>
      <c r="CB16" s="11">
        <f>SUM(AA16:AA20)</f>
        <v>733609</v>
      </c>
      <c r="CC16" s="3">
        <f t="shared" si="9"/>
        <v>14040</v>
      </c>
      <c r="CD16" s="13">
        <f>SUM(CC16:CC20)</f>
        <v>39555</v>
      </c>
      <c r="CE16" s="10">
        <f>SUM(AB16:AB20)</f>
        <v>183398</v>
      </c>
      <c r="CF16">
        <f t="shared" si="10"/>
        <v>4000</v>
      </c>
      <c r="CG16" s="10">
        <f>SUM(CF16:CF20)</f>
        <v>4000</v>
      </c>
      <c r="CH16" s="10">
        <f>SUM(AD16:AD20)</f>
        <v>8500</v>
      </c>
      <c r="CI16">
        <f t="shared" si="11"/>
        <v>1755</v>
      </c>
      <c r="CJ16" s="10">
        <f>SUM(CI16:CI20)</f>
        <v>3983</v>
      </c>
      <c r="CK16" s="10">
        <f>SUM(AF16:AF20)</f>
        <v>5484</v>
      </c>
      <c r="CL16">
        <f t="shared" si="12"/>
        <v>5441</v>
      </c>
      <c r="CM16" s="10">
        <f>SUM(CL16:CL20)</f>
        <v>14371</v>
      </c>
      <c r="CN16" s="10">
        <f>SUM(AG16:AG20)</f>
        <v>21331</v>
      </c>
      <c r="CO16">
        <f t="shared" si="13"/>
        <v>2137</v>
      </c>
      <c r="CP16" s="10">
        <f>SUM(CO16:CO20)</f>
        <v>5613</v>
      </c>
      <c r="CQ16" s="10">
        <f>SUM(AI16:AI20)</f>
        <v>12483</v>
      </c>
      <c r="CR16">
        <f t="shared" si="14"/>
        <v>13804</v>
      </c>
      <c r="CS16" s="10">
        <f>SUM(CR16:CR20)</f>
        <v>41408</v>
      </c>
      <c r="CT16" s="10">
        <f>SUM(AJ16:AJ20)</f>
        <v>226313</v>
      </c>
      <c r="CU16">
        <f t="shared" si="15"/>
        <v>367054</v>
      </c>
      <c r="CV16" s="10">
        <f>SUM(CU16:CU20)</f>
        <v>1088253</v>
      </c>
      <c r="CW16" s="10">
        <f>SUM(AO16:AO20)</f>
        <v>5952746</v>
      </c>
      <c r="CX16">
        <f t="shared" si="16"/>
        <v>674005</v>
      </c>
      <c r="CY16" s="10">
        <f>SUM(CX16:CX20)</f>
        <v>2013082</v>
      </c>
      <c r="CZ16" s="10">
        <f>SUM(AP16:AP20)</f>
        <v>10227694</v>
      </c>
      <c r="DA16">
        <f t="shared" si="17"/>
        <v>9126</v>
      </c>
      <c r="DB16" s="10">
        <f>SUM(DA16:DA20)</f>
        <v>30726</v>
      </c>
      <c r="DC16" s="10">
        <f>SUM(AQ16:AQ20)</f>
        <v>138276</v>
      </c>
      <c r="DD16">
        <f t="shared" si="18"/>
        <v>9126</v>
      </c>
      <c r="DE16" s="10">
        <f>SUM(DD16:DD20)</f>
        <v>30726</v>
      </c>
      <c r="DF16" s="10">
        <f>SUM(AR16:AR20)</f>
        <v>138263</v>
      </c>
      <c r="DG16">
        <f t="shared" si="19"/>
        <v>18252</v>
      </c>
      <c r="DH16" s="10">
        <f>SUM(DG16:DG20)</f>
        <v>61452</v>
      </c>
      <c r="DI16" s="10">
        <f>SUM(AS16:AS20)</f>
        <v>276539</v>
      </c>
      <c r="DJ16">
        <f t="shared" si="20"/>
        <v>692257</v>
      </c>
      <c r="DK16" s="10">
        <f>SUM(DJ16:DJ20)</f>
        <v>2074534</v>
      </c>
      <c r="DL16" s="10">
        <f>SUM(AT16:AT20)</f>
        <v>10504233</v>
      </c>
      <c r="DM16">
        <f t="shared" si="21"/>
        <v>691134</v>
      </c>
      <c r="DN16" s="10">
        <f>SUM(DM16:DM20)</f>
        <v>2070733</v>
      </c>
      <c r="DO16" s="10">
        <f>SUM(AU16:AU20)</f>
        <v>10487040</v>
      </c>
      <c r="DP16">
        <f t="shared" si="22"/>
        <v>692257</v>
      </c>
      <c r="DQ16" s="10">
        <f>SUM(DP16:DP20)</f>
        <v>2074534</v>
      </c>
      <c r="DR16" s="10">
        <f>SUM(AV16:AV20)</f>
        <v>10504233</v>
      </c>
      <c r="DS16" t="str">
        <f t="shared" si="23"/>
        <v/>
      </c>
      <c r="DT16" s="10">
        <f>SUM(DS16:DS20)</f>
        <v>0</v>
      </c>
      <c r="DU16" s="10">
        <f>SUM(AW16:AW20)</f>
        <v>5953</v>
      </c>
    </row>
    <row r="17" spans="1:125" ht="15.75" customHeight="1" x14ac:dyDescent="0.3">
      <c r="A17" s="3">
        <v>1007</v>
      </c>
      <c r="B17" s="4">
        <v>738</v>
      </c>
      <c r="C17" s="3">
        <v>276325622679</v>
      </c>
      <c r="D17" s="3" t="s">
        <v>81</v>
      </c>
      <c r="E17" s="5">
        <v>43864</v>
      </c>
      <c r="F17" s="3" t="s">
        <v>50</v>
      </c>
      <c r="G17" s="3">
        <v>7725681009</v>
      </c>
      <c r="H17" s="3" t="s">
        <v>51</v>
      </c>
      <c r="I17" s="3" t="s">
        <v>62</v>
      </c>
      <c r="J17" s="3" t="s">
        <v>63</v>
      </c>
      <c r="K17" s="3" t="s">
        <v>54</v>
      </c>
      <c r="L17" s="3">
        <v>4030</v>
      </c>
      <c r="M17" s="3" t="s">
        <v>82</v>
      </c>
      <c r="N17" s="3" t="s">
        <v>74</v>
      </c>
      <c r="O17" s="3" t="s">
        <v>75</v>
      </c>
      <c r="P17" s="3" t="s">
        <v>83</v>
      </c>
      <c r="Q17" s="6" t="s">
        <v>90</v>
      </c>
      <c r="R17" s="5">
        <v>44162</v>
      </c>
      <c r="S17" s="3">
        <v>260145</v>
      </c>
      <c r="T17" s="3">
        <v>16740</v>
      </c>
      <c r="U17" s="3">
        <v>8505</v>
      </c>
      <c r="V17" s="3">
        <v>33615</v>
      </c>
      <c r="W17" s="3">
        <v>22410</v>
      </c>
      <c r="X17" s="3">
        <v>56025</v>
      </c>
      <c r="Y17" s="3">
        <v>30915</v>
      </c>
      <c r="Z17" s="3">
        <v>19710</v>
      </c>
      <c r="AA17" s="3">
        <v>102060</v>
      </c>
      <c r="AB17" s="3">
        <v>25515</v>
      </c>
      <c r="AC17" s="3">
        <v>0</v>
      </c>
      <c r="AD17" s="3">
        <v>0</v>
      </c>
      <c r="AE17" s="3">
        <v>0</v>
      </c>
      <c r="AF17" s="3">
        <v>2228</v>
      </c>
      <c r="AG17" s="3">
        <v>8930</v>
      </c>
      <c r="AH17" s="3">
        <v>0</v>
      </c>
      <c r="AI17" s="3">
        <v>3476</v>
      </c>
      <c r="AJ17" s="3">
        <v>27604</v>
      </c>
      <c r="AK17" s="3">
        <v>0</v>
      </c>
      <c r="AL17" s="3">
        <v>0</v>
      </c>
      <c r="AM17" s="3">
        <v>0</v>
      </c>
      <c r="AN17" s="3">
        <v>0</v>
      </c>
      <c r="AO17" s="3">
        <v>721199</v>
      </c>
      <c r="AP17" s="3">
        <v>1339077</v>
      </c>
      <c r="AQ17" s="3">
        <v>21600</v>
      </c>
      <c r="AR17" s="3">
        <v>21600</v>
      </c>
      <c r="AS17" s="3">
        <v>43200</v>
      </c>
      <c r="AT17" s="3">
        <v>1382277</v>
      </c>
      <c r="AU17" s="3">
        <v>1379599</v>
      </c>
      <c r="AV17" s="3">
        <v>1382277</v>
      </c>
      <c r="AW17" s="3">
        <v>918</v>
      </c>
      <c r="AX17" s="3">
        <v>1378681</v>
      </c>
      <c r="AY17" s="3">
        <f t="shared" si="24"/>
        <v>1378681</v>
      </c>
      <c r="AZ17" s="11"/>
      <c r="BA17" s="11"/>
      <c r="BB17" s="3">
        <f t="shared" si="0"/>
        <v>260145</v>
      </c>
      <c r="BC17" s="11"/>
      <c r="BD17" s="11"/>
      <c r="BE17" s="3">
        <f t="shared" si="1"/>
        <v>16740</v>
      </c>
      <c r="BF17" s="11"/>
      <c r="BG17" s="11"/>
      <c r="BH17" s="3">
        <f t="shared" si="2"/>
        <v>8505</v>
      </c>
      <c r="BI17" s="11"/>
      <c r="BJ17" s="11"/>
      <c r="BK17" s="3">
        <f t="shared" si="3"/>
        <v>33615</v>
      </c>
      <c r="BL17" s="11"/>
      <c r="BM17" s="11"/>
      <c r="BN17" s="3">
        <f t="shared" si="4"/>
        <v>22410</v>
      </c>
      <c r="BO17" s="11"/>
      <c r="BP17" s="11"/>
      <c r="BQ17" s="3">
        <f t="shared" si="5"/>
        <v>56025</v>
      </c>
      <c r="BR17" s="11"/>
      <c r="BS17" s="11"/>
      <c r="BT17" s="3">
        <f t="shared" si="6"/>
        <v>30915</v>
      </c>
      <c r="BU17" s="12"/>
      <c r="BV17" s="11"/>
      <c r="BW17" s="3">
        <f t="shared" si="7"/>
        <v>19710</v>
      </c>
      <c r="BX17" s="11"/>
      <c r="BY17" s="11"/>
      <c r="BZ17" s="3">
        <f t="shared" si="8"/>
        <v>102060</v>
      </c>
      <c r="CA17" s="11"/>
      <c r="CB17" s="11"/>
      <c r="CC17" s="3">
        <f t="shared" si="9"/>
        <v>25515</v>
      </c>
      <c r="CD17" s="13"/>
      <c r="CE17" s="10"/>
      <c r="CF17">
        <f t="shared" si="10"/>
        <v>0</v>
      </c>
      <c r="CG17" s="10"/>
      <c r="CH17" s="10"/>
      <c r="CI17">
        <f t="shared" si="11"/>
        <v>2228</v>
      </c>
      <c r="CJ17" s="10"/>
      <c r="CK17" s="10"/>
      <c r="CL17">
        <f t="shared" si="12"/>
        <v>8930</v>
      </c>
      <c r="CM17" s="10"/>
      <c r="CN17" s="10"/>
      <c r="CO17">
        <f t="shared" si="13"/>
        <v>3476</v>
      </c>
      <c r="CP17" s="10"/>
      <c r="CQ17" s="10"/>
      <c r="CR17">
        <f t="shared" si="14"/>
        <v>27604</v>
      </c>
      <c r="CS17" s="10"/>
      <c r="CT17" s="10"/>
      <c r="CU17">
        <f t="shared" si="15"/>
        <v>721199</v>
      </c>
      <c r="CV17" s="10"/>
      <c r="CW17" s="10"/>
      <c r="CX17">
        <f t="shared" si="16"/>
        <v>1339077</v>
      </c>
      <c r="CY17" s="10"/>
      <c r="CZ17" s="10"/>
      <c r="DA17">
        <f t="shared" si="17"/>
        <v>21600</v>
      </c>
      <c r="DB17" s="10"/>
      <c r="DC17" s="10"/>
      <c r="DD17">
        <f t="shared" si="18"/>
        <v>21600</v>
      </c>
      <c r="DE17" s="10"/>
      <c r="DF17" s="10"/>
      <c r="DG17">
        <f t="shared" si="19"/>
        <v>43200</v>
      </c>
      <c r="DH17" s="10"/>
      <c r="DI17" s="10"/>
      <c r="DJ17">
        <f t="shared" si="20"/>
        <v>1382277</v>
      </c>
      <c r="DK17" s="10"/>
      <c r="DL17" s="10"/>
      <c r="DM17">
        <f t="shared" si="21"/>
        <v>1379599</v>
      </c>
      <c r="DN17" s="10"/>
      <c r="DO17" s="10"/>
      <c r="DP17">
        <f t="shared" si="22"/>
        <v>1382277</v>
      </c>
      <c r="DQ17" s="10"/>
      <c r="DR17" s="10"/>
      <c r="DS17" t="str">
        <f t="shared" si="23"/>
        <v/>
      </c>
      <c r="DT17" s="10"/>
      <c r="DU17" s="10"/>
    </row>
    <row r="18" spans="1:125" ht="15.75" customHeight="1" x14ac:dyDescent="0.3">
      <c r="A18" s="3">
        <v>1014</v>
      </c>
      <c r="B18" s="4">
        <v>673</v>
      </c>
      <c r="C18" s="3">
        <v>786145622679</v>
      </c>
      <c r="D18" s="3" t="s">
        <v>68</v>
      </c>
      <c r="E18" s="3" t="s">
        <v>60</v>
      </c>
      <c r="F18" s="3" t="s">
        <v>50</v>
      </c>
      <c r="G18" s="3">
        <v>7394673622</v>
      </c>
      <c r="H18" s="3" t="s">
        <v>51</v>
      </c>
      <c r="I18" s="3" t="s">
        <v>62</v>
      </c>
      <c r="J18" s="3" t="s">
        <v>63</v>
      </c>
      <c r="K18" s="3" t="s">
        <v>64</v>
      </c>
      <c r="L18" s="3">
        <v>5700</v>
      </c>
      <c r="M18" s="3" t="s">
        <v>95</v>
      </c>
      <c r="N18" s="3" t="s">
        <v>74</v>
      </c>
      <c r="O18" s="3"/>
      <c r="P18" s="3"/>
      <c r="Q18" s="6" t="s">
        <v>67</v>
      </c>
      <c r="R18" s="5">
        <v>44300</v>
      </c>
      <c r="S18" s="3">
        <v>716130</v>
      </c>
      <c r="T18" s="3">
        <v>38700</v>
      </c>
      <c r="U18" s="3">
        <v>22230</v>
      </c>
      <c r="V18" s="3">
        <v>82890</v>
      </c>
      <c r="W18" s="3">
        <v>55260</v>
      </c>
      <c r="X18" s="3">
        <v>138150</v>
      </c>
      <c r="Y18" s="3">
        <v>77490</v>
      </c>
      <c r="Z18" s="3">
        <v>49860</v>
      </c>
      <c r="AA18" s="3">
        <v>266760</v>
      </c>
      <c r="AB18" s="3">
        <v>66690</v>
      </c>
      <c r="AC18" s="3">
        <v>0</v>
      </c>
      <c r="AD18" s="3">
        <v>0</v>
      </c>
      <c r="AE18" s="3">
        <v>0</v>
      </c>
      <c r="AF18" s="3">
        <v>0</v>
      </c>
      <c r="AG18" s="3">
        <v>3240</v>
      </c>
      <c r="AH18" s="3">
        <v>0</v>
      </c>
      <c r="AI18" s="3">
        <v>0</v>
      </c>
      <c r="AJ18" s="3">
        <v>14472</v>
      </c>
      <c r="AK18" s="3">
        <v>0</v>
      </c>
      <c r="AL18" s="3">
        <v>0</v>
      </c>
      <c r="AM18" s="3">
        <v>0</v>
      </c>
      <c r="AN18" s="3">
        <v>0</v>
      </c>
      <c r="AO18" s="3">
        <v>2037085</v>
      </c>
      <c r="AP18" s="3">
        <v>3568957</v>
      </c>
      <c r="AQ18" s="3">
        <v>44280</v>
      </c>
      <c r="AR18" s="3">
        <v>44280</v>
      </c>
      <c r="AS18" s="3">
        <v>88560</v>
      </c>
      <c r="AT18" s="3">
        <v>3657517</v>
      </c>
      <c r="AU18" s="3">
        <v>3651987</v>
      </c>
      <c r="AV18" s="3">
        <v>3657517</v>
      </c>
      <c r="AW18" s="3">
        <v>1944</v>
      </c>
      <c r="AX18" s="3">
        <v>3650043</v>
      </c>
      <c r="AY18" s="3" t="str">
        <f t="shared" si="24"/>
        <v/>
      </c>
      <c r="AZ18" s="11"/>
      <c r="BA18" s="11"/>
      <c r="BB18" s="3" t="str">
        <f t="shared" si="0"/>
        <v/>
      </c>
      <c r="BC18" s="11"/>
      <c r="BD18" s="11"/>
      <c r="BE18" s="3" t="str">
        <f t="shared" si="1"/>
        <v/>
      </c>
      <c r="BF18" s="11"/>
      <c r="BG18" s="11"/>
      <c r="BH18" s="3" t="str">
        <f t="shared" si="2"/>
        <v/>
      </c>
      <c r="BI18" s="11"/>
      <c r="BJ18" s="11"/>
      <c r="BK18" s="3" t="str">
        <f t="shared" si="3"/>
        <v/>
      </c>
      <c r="BL18" s="11"/>
      <c r="BM18" s="11"/>
      <c r="BN18" s="3" t="str">
        <f t="shared" si="4"/>
        <v/>
      </c>
      <c r="BO18" s="11"/>
      <c r="BP18" s="11"/>
      <c r="BQ18" s="3" t="str">
        <f t="shared" si="5"/>
        <v/>
      </c>
      <c r="BR18" s="11"/>
      <c r="BS18" s="11"/>
      <c r="BT18" s="3" t="str">
        <f t="shared" si="6"/>
        <v/>
      </c>
      <c r="BU18" s="12"/>
      <c r="BV18" s="11"/>
      <c r="BW18" s="3" t="str">
        <f t="shared" si="7"/>
        <v/>
      </c>
      <c r="BX18" s="11"/>
      <c r="BY18" s="11"/>
      <c r="BZ18" s="3" t="str">
        <f t="shared" si="8"/>
        <v/>
      </c>
      <c r="CA18" s="11"/>
      <c r="CB18" s="11"/>
      <c r="CC18" s="3" t="str">
        <f t="shared" si="9"/>
        <v/>
      </c>
      <c r="CD18" s="13"/>
      <c r="CE18" s="10"/>
      <c r="CF18" t="str">
        <f t="shared" si="10"/>
        <v/>
      </c>
      <c r="CG18" s="10"/>
      <c r="CH18" s="10"/>
      <c r="CI18" t="str">
        <f t="shared" si="11"/>
        <v/>
      </c>
      <c r="CJ18" s="10"/>
      <c r="CK18" s="10"/>
      <c r="CL18" t="str">
        <f t="shared" si="12"/>
        <v/>
      </c>
      <c r="CM18" s="10"/>
      <c r="CN18" s="10"/>
      <c r="CO18" t="str">
        <f t="shared" si="13"/>
        <v/>
      </c>
      <c r="CP18" s="10"/>
      <c r="CQ18" s="10"/>
      <c r="CR18" t="str">
        <f t="shared" si="14"/>
        <v/>
      </c>
      <c r="CS18" s="10"/>
      <c r="CT18" s="10"/>
      <c r="CU18" t="str">
        <f t="shared" si="15"/>
        <v/>
      </c>
      <c r="CV18" s="10"/>
      <c r="CW18" s="10"/>
      <c r="CX18" t="str">
        <f t="shared" si="16"/>
        <v/>
      </c>
      <c r="CY18" s="10"/>
      <c r="CZ18" s="10"/>
      <c r="DA18" t="str">
        <f t="shared" si="17"/>
        <v/>
      </c>
      <c r="DB18" s="10"/>
      <c r="DC18" s="10"/>
      <c r="DD18" t="str">
        <f t="shared" si="18"/>
        <v/>
      </c>
      <c r="DE18" s="10"/>
      <c r="DF18" s="10"/>
      <c r="DG18" t="str">
        <f t="shared" si="19"/>
        <v/>
      </c>
      <c r="DH18" s="10"/>
      <c r="DI18" s="10"/>
      <c r="DJ18" t="str">
        <f t="shared" si="20"/>
        <v/>
      </c>
      <c r="DK18" s="10"/>
      <c r="DL18" s="10"/>
      <c r="DM18" t="str">
        <f t="shared" si="21"/>
        <v/>
      </c>
      <c r="DN18" s="10"/>
      <c r="DO18" s="10"/>
      <c r="DP18" t="str">
        <f t="shared" si="22"/>
        <v/>
      </c>
      <c r="DQ18" s="10"/>
      <c r="DR18" s="10"/>
      <c r="DS18" t="str">
        <f t="shared" si="23"/>
        <v/>
      </c>
      <c r="DT18" s="10"/>
      <c r="DU18" s="10"/>
    </row>
    <row r="19" spans="1:125" ht="15.75" customHeight="1" x14ac:dyDescent="0.3">
      <c r="A19" s="3">
        <v>1016</v>
      </c>
      <c r="B19" s="4">
        <v>781</v>
      </c>
      <c r="C19" s="3">
        <v>764646512679</v>
      </c>
      <c r="D19" s="3" t="s">
        <v>77</v>
      </c>
      <c r="E19" s="3" t="s">
        <v>60</v>
      </c>
      <c r="F19" s="3" t="s">
        <v>72</v>
      </c>
      <c r="G19" s="3">
        <v>9753628121</v>
      </c>
      <c r="H19" s="3" t="s">
        <v>61</v>
      </c>
      <c r="I19" s="3" t="s">
        <v>62</v>
      </c>
      <c r="J19" s="3" t="s">
        <v>53</v>
      </c>
      <c r="K19" s="3" t="s">
        <v>54</v>
      </c>
      <c r="L19" s="3">
        <v>4700</v>
      </c>
      <c r="M19" s="3" t="s">
        <v>98</v>
      </c>
      <c r="N19" s="3" t="s">
        <v>74</v>
      </c>
      <c r="O19" s="3"/>
      <c r="P19" s="3"/>
      <c r="Q19" s="6" t="s">
        <v>67</v>
      </c>
      <c r="R19" s="5">
        <v>43881</v>
      </c>
      <c r="S19" s="3">
        <v>476499</v>
      </c>
      <c r="T19" s="3">
        <v>24912</v>
      </c>
      <c r="U19" s="3">
        <v>15930</v>
      </c>
      <c r="V19" s="3">
        <v>55429</v>
      </c>
      <c r="W19" s="3">
        <v>37144</v>
      </c>
      <c r="X19" s="3">
        <v>88464</v>
      </c>
      <c r="Y19" s="3">
        <v>52484</v>
      </c>
      <c r="Z19" s="3">
        <v>34194</v>
      </c>
      <c r="AA19" s="3">
        <v>191079</v>
      </c>
      <c r="AB19" s="3">
        <v>47763</v>
      </c>
      <c r="AC19" s="3">
        <v>0</v>
      </c>
      <c r="AD19" s="3">
        <v>0</v>
      </c>
      <c r="AE19" s="3">
        <v>0</v>
      </c>
      <c r="AF19" s="3">
        <v>0</v>
      </c>
      <c r="AG19" s="3">
        <v>885</v>
      </c>
      <c r="AH19" s="3">
        <v>0</v>
      </c>
      <c r="AI19" s="3">
        <v>6870</v>
      </c>
      <c r="AJ19" s="3">
        <v>14213</v>
      </c>
      <c r="AK19" s="3">
        <v>0</v>
      </c>
      <c r="AL19" s="3">
        <v>0</v>
      </c>
      <c r="AM19" s="3">
        <v>0</v>
      </c>
      <c r="AN19" s="3">
        <v>0</v>
      </c>
      <c r="AO19" s="3">
        <v>1533787</v>
      </c>
      <c r="AP19" s="3">
        <v>2579653</v>
      </c>
      <c r="AQ19" s="3">
        <v>23593</v>
      </c>
      <c r="AR19" s="3">
        <v>23585</v>
      </c>
      <c r="AS19" s="3">
        <v>47178</v>
      </c>
      <c r="AT19" s="3">
        <v>2626831</v>
      </c>
      <c r="AU19" s="3">
        <v>2623906</v>
      </c>
      <c r="AV19" s="3">
        <v>2626831</v>
      </c>
      <c r="AW19" s="3">
        <v>1003</v>
      </c>
      <c r="AX19" s="3">
        <v>2622903</v>
      </c>
      <c r="AY19" s="3" t="str">
        <f t="shared" si="24"/>
        <v/>
      </c>
      <c r="AZ19" s="11"/>
      <c r="BA19" s="11"/>
      <c r="BB19" s="3" t="str">
        <f t="shared" si="0"/>
        <v/>
      </c>
      <c r="BC19" s="11"/>
      <c r="BD19" s="11"/>
      <c r="BE19" s="3" t="str">
        <f t="shared" si="1"/>
        <v/>
      </c>
      <c r="BF19" s="11"/>
      <c r="BG19" s="11"/>
      <c r="BH19" s="3" t="str">
        <f t="shared" si="2"/>
        <v/>
      </c>
      <c r="BI19" s="11"/>
      <c r="BJ19" s="11"/>
      <c r="BK19" s="3" t="str">
        <f t="shared" si="3"/>
        <v/>
      </c>
      <c r="BL19" s="11"/>
      <c r="BM19" s="11"/>
      <c r="BN19" s="3" t="str">
        <f t="shared" si="4"/>
        <v/>
      </c>
      <c r="BO19" s="11"/>
      <c r="BP19" s="11"/>
      <c r="BQ19" s="3" t="str">
        <f t="shared" si="5"/>
        <v/>
      </c>
      <c r="BR19" s="11"/>
      <c r="BS19" s="11"/>
      <c r="BT19" s="3" t="str">
        <f t="shared" si="6"/>
        <v/>
      </c>
      <c r="BU19" s="12"/>
      <c r="BV19" s="11"/>
      <c r="BW19" s="3" t="str">
        <f t="shared" si="7"/>
        <v/>
      </c>
      <c r="BX19" s="11"/>
      <c r="BY19" s="11"/>
      <c r="BZ19" s="3" t="str">
        <f t="shared" si="8"/>
        <v/>
      </c>
      <c r="CA19" s="11"/>
      <c r="CB19" s="11"/>
      <c r="CC19" s="3" t="str">
        <f t="shared" si="9"/>
        <v/>
      </c>
      <c r="CD19" s="13"/>
      <c r="CE19" s="10"/>
      <c r="CF19" t="str">
        <f t="shared" si="10"/>
        <v/>
      </c>
      <c r="CG19" s="10"/>
      <c r="CH19" s="10"/>
      <c r="CI19" t="str">
        <f t="shared" si="11"/>
        <v/>
      </c>
      <c r="CJ19" s="10"/>
      <c r="CK19" s="10"/>
      <c r="CL19" t="str">
        <f t="shared" si="12"/>
        <v/>
      </c>
      <c r="CM19" s="10"/>
      <c r="CN19" s="10"/>
      <c r="CO19" t="str">
        <f t="shared" si="13"/>
        <v/>
      </c>
      <c r="CP19" s="10"/>
      <c r="CQ19" s="10"/>
      <c r="CR19" t="str">
        <f t="shared" si="14"/>
        <v/>
      </c>
      <c r="CS19" s="10"/>
      <c r="CT19" s="10"/>
      <c r="CU19" t="str">
        <f t="shared" si="15"/>
        <v/>
      </c>
      <c r="CV19" s="10"/>
      <c r="CW19" s="10"/>
      <c r="CX19" t="str">
        <f t="shared" si="16"/>
        <v/>
      </c>
      <c r="CY19" s="10"/>
      <c r="CZ19" s="10"/>
      <c r="DA19" t="str">
        <f t="shared" si="17"/>
        <v/>
      </c>
      <c r="DB19" s="10"/>
      <c r="DC19" s="10"/>
      <c r="DD19" t="str">
        <f t="shared" si="18"/>
        <v/>
      </c>
      <c r="DE19" s="10"/>
      <c r="DF19" s="10"/>
      <c r="DG19" t="str">
        <f t="shared" si="19"/>
        <v/>
      </c>
      <c r="DH19" s="10"/>
      <c r="DI19" s="10"/>
      <c r="DJ19" t="str">
        <f t="shared" si="20"/>
        <v/>
      </c>
      <c r="DK19" s="10"/>
      <c r="DL19" s="10"/>
      <c r="DM19" t="str">
        <f t="shared" si="21"/>
        <v/>
      </c>
      <c r="DN19" s="10"/>
      <c r="DO19" s="10"/>
      <c r="DP19" t="str">
        <f t="shared" si="22"/>
        <v/>
      </c>
      <c r="DQ19" s="10"/>
      <c r="DR19" s="10"/>
      <c r="DS19" t="str">
        <f t="shared" si="23"/>
        <v/>
      </c>
      <c r="DT19" s="10"/>
      <c r="DU19" s="10"/>
    </row>
    <row r="20" spans="1:125" ht="15.75" customHeight="1" x14ac:dyDescent="0.3">
      <c r="A20" s="3">
        <v>1018</v>
      </c>
      <c r="B20" s="4">
        <v>891</v>
      </c>
      <c r="C20" s="3">
        <v>646445622679</v>
      </c>
      <c r="D20" s="3" t="s">
        <v>88</v>
      </c>
      <c r="E20" s="3" t="s">
        <v>60</v>
      </c>
      <c r="F20" s="3" t="s">
        <v>50</v>
      </c>
      <c r="G20" s="3">
        <v>8739367256</v>
      </c>
      <c r="H20" s="3" t="s">
        <v>51</v>
      </c>
      <c r="I20" s="3" t="s">
        <v>52</v>
      </c>
      <c r="J20" s="3" t="s">
        <v>53</v>
      </c>
      <c r="K20" s="3" t="s">
        <v>64</v>
      </c>
      <c r="L20" s="3">
        <v>3400</v>
      </c>
      <c r="M20" s="3" t="s">
        <v>100</v>
      </c>
      <c r="N20" s="3" t="s">
        <v>74</v>
      </c>
      <c r="O20" s="3"/>
      <c r="P20" s="3"/>
      <c r="Q20" s="6" t="s">
        <v>67</v>
      </c>
      <c r="R20" s="5">
        <v>43789</v>
      </c>
      <c r="S20" s="3">
        <v>230213</v>
      </c>
      <c r="T20" s="3">
        <v>13713</v>
      </c>
      <c r="U20" s="3">
        <v>6860</v>
      </c>
      <c r="V20" s="3">
        <v>43069</v>
      </c>
      <c r="W20" s="3">
        <v>29385</v>
      </c>
      <c r="X20" s="3">
        <v>73470</v>
      </c>
      <c r="Y20" s="3">
        <v>39185</v>
      </c>
      <c r="Z20" s="3">
        <v>24490</v>
      </c>
      <c r="AA20" s="3">
        <v>117550</v>
      </c>
      <c r="AB20" s="3">
        <v>29390</v>
      </c>
      <c r="AC20" s="3">
        <v>0</v>
      </c>
      <c r="AD20" s="3">
        <v>4500</v>
      </c>
      <c r="AE20" s="3">
        <v>0</v>
      </c>
      <c r="AF20" s="3">
        <v>1501</v>
      </c>
      <c r="AG20" s="3">
        <v>2835</v>
      </c>
      <c r="AH20" s="3">
        <v>0</v>
      </c>
      <c r="AI20" s="3">
        <v>0</v>
      </c>
      <c r="AJ20" s="3">
        <v>156220</v>
      </c>
      <c r="AK20" s="3">
        <v>0</v>
      </c>
      <c r="AL20" s="3">
        <v>0</v>
      </c>
      <c r="AM20" s="3">
        <v>0</v>
      </c>
      <c r="AN20" s="3">
        <v>0</v>
      </c>
      <c r="AO20" s="3">
        <v>1293621</v>
      </c>
      <c r="AP20" s="3">
        <v>2066002</v>
      </c>
      <c r="AQ20" s="3">
        <v>39677</v>
      </c>
      <c r="AR20" s="3">
        <v>39672</v>
      </c>
      <c r="AS20" s="3">
        <v>79349</v>
      </c>
      <c r="AT20" s="3">
        <v>2145351</v>
      </c>
      <c r="AU20" s="3">
        <v>2140414</v>
      </c>
      <c r="AV20" s="3">
        <v>2145351</v>
      </c>
      <c r="AW20" s="3">
        <v>1714</v>
      </c>
      <c r="AX20" s="3">
        <v>2138700</v>
      </c>
      <c r="AY20" s="3" t="str">
        <f t="shared" si="24"/>
        <v/>
      </c>
      <c r="AZ20" s="11"/>
      <c r="BA20" s="11"/>
      <c r="BB20" s="3" t="str">
        <f t="shared" si="0"/>
        <v/>
      </c>
      <c r="BC20" s="11"/>
      <c r="BD20" s="11"/>
      <c r="BE20" s="3" t="str">
        <f t="shared" si="1"/>
        <v/>
      </c>
      <c r="BF20" s="11"/>
      <c r="BG20" s="11"/>
      <c r="BH20" s="3" t="str">
        <f t="shared" si="2"/>
        <v/>
      </c>
      <c r="BI20" s="11"/>
      <c r="BJ20" s="11"/>
      <c r="BK20" s="3" t="str">
        <f t="shared" si="3"/>
        <v/>
      </c>
      <c r="BL20" s="11"/>
      <c r="BM20" s="11"/>
      <c r="BN20" s="3" t="str">
        <f t="shared" si="4"/>
        <v/>
      </c>
      <c r="BO20" s="11"/>
      <c r="BP20" s="11"/>
      <c r="BQ20" s="3" t="str">
        <f t="shared" si="5"/>
        <v/>
      </c>
      <c r="BR20" s="11"/>
      <c r="BS20" s="11"/>
      <c r="BT20" s="3" t="str">
        <f t="shared" si="6"/>
        <v/>
      </c>
      <c r="BU20" s="12"/>
      <c r="BV20" s="11"/>
      <c r="BW20" s="3" t="str">
        <f t="shared" si="7"/>
        <v/>
      </c>
      <c r="BX20" s="11"/>
      <c r="BY20" s="11"/>
      <c r="BZ20" s="3" t="str">
        <f t="shared" si="8"/>
        <v/>
      </c>
      <c r="CA20" s="11"/>
      <c r="CB20" s="11"/>
      <c r="CC20" s="3" t="str">
        <f t="shared" si="9"/>
        <v/>
      </c>
      <c r="CD20" s="13"/>
      <c r="CE20" s="10"/>
      <c r="CF20" t="str">
        <f t="shared" si="10"/>
        <v/>
      </c>
      <c r="CG20" s="10"/>
      <c r="CH20" s="10"/>
      <c r="CI20" t="str">
        <f t="shared" si="11"/>
        <v/>
      </c>
      <c r="CJ20" s="10"/>
      <c r="CK20" s="10"/>
      <c r="CL20" t="str">
        <f t="shared" si="12"/>
        <v/>
      </c>
      <c r="CM20" s="10"/>
      <c r="CN20" s="10"/>
      <c r="CO20" t="str">
        <f t="shared" si="13"/>
        <v/>
      </c>
      <c r="CP20" s="10"/>
      <c r="CQ20" s="10"/>
      <c r="CR20" t="str">
        <f t="shared" si="14"/>
        <v/>
      </c>
      <c r="CS20" s="10"/>
      <c r="CT20" s="10"/>
      <c r="CU20" t="str">
        <f t="shared" si="15"/>
        <v/>
      </c>
      <c r="CV20" s="10"/>
      <c r="CW20" s="10"/>
      <c r="CX20" t="str">
        <f t="shared" si="16"/>
        <v/>
      </c>
      <c r="CY20" s="10"/>
      <c r="CZ20" s="10"/>
      <c r="DA20" t="str">
        <f t="shared" si="17"/>
        <v/>
      </c>
      <c r="DB20" s="10"/>
      <c r="DC20" s="10"/>
      <c r="DD20" t="str">
        <f t="shared" si="18"/>
        <v/>
      </c>
      <c r="DE20" s="10"/>
      <c r="DF20" s="10"/>
      <c r="DG20" t="str">
        <f t="shared" si="19"/>
        <v/>
      </c>
      <c r="DH20" s="10"/>
      <c r="DI20" s="10"/>
      <c r="DJ20" t="str">
        <f t="shared" si="20"/>
        <v/>
      </c>
      <c r="DK20" s="10"/>
      <c r="DL20" s="10"/>
      <c r="DM20" t="str">
        <f t="shared" si="21"/>
        <v/>
      </c>
      <c r="DN20" s="10"/>
      <c r="DO20" s="10"/>
      <c r="DP20" t="str">
        <f t="shared" si="22"/>
        <v/>
      </c>
      <c r="DQ20" s="10"/>
      <c r="DR20" s="10"/>
      <c r="DS20" t="str">
        <f t="shared" si="23"/>
        <v/>
      </c>
      <c r="DT20" s="10"/>
      <c r="DU20" s="10"/>
    </row>
    <row r="21" spans="1:125" ht="15.75" customHeight="1" x14ac:dyDescent="0.3">
      <c r="B21" s="6"/>
      <c r="Q21" s="6"/>
      <c r="AY21" s="3" t="str">
        <f t="shared" si="24"/>
        <v/>
      </c>
    </row>
    <row r="22" spans="1:125" ht="15.75" customHeight="1" x14ac:dyDescent="0.3">
      <c r="B22" s="6"/>
      <c r="Q22" s="6"/>
    </row>
    <row r="23" spans="1:125" ht="15.75" customHeight="1" x14ac:dyDescent="0.3">
      <c r="B23" s="6"/>
      <c r="Q23" s="6"/>
    </row>
    <row r="24" spans="1:125" ht="15.75" customHeight="1" x14ac:dyDescent="0.3">
      <c r="B24" s="6"/>
      <c r="Q24" s="6"/>
    </row>
    <row r="25" spans="1:125" ht="15.75" customHeight="1" x14ac:dyDescent="0.3">
      <c r="B25" s="6"/>
      <c r="Q25" s="6"/>
    </row>
    <row r="26" spans="1:125" ht="15.75" customHeight="1" x14ac:dyDescent="0.3">
      <c r="B26" s="6"/>
      <c r="Q26" s="6"/>
    </row>
    <row r="27" spans="1:125" ht="12.45" x14ac:dyDescent="0.3">
      <c r="B27" s="6"/>
      <c r="Q27" s="6"/>
    </row>
    <row r="28" spans="1:125" ht="12.45" x14ac:dyDescent="0.3">
      <c r="B28" s="6"/>
      <c r="Q28" s="6"/>
    </row>
    <row r="29" spans="1:125" ht="12.45" x14ac:dyDescent="0.3">
      <c r="B29" s="6"/>
      <c r="Q29" s="6"/>
    </row>
    <row r="30" spans="1:125" ht="12.45" x14ac:dyDescent="0.3">
      <c r="B30" s="6"/>
      <c r="Q30" s="6"/>
    </row>
    <row r="31" spans="1:125" ht="12.45" x14ac:dyDescent="0.3">
      <c r="B31" s="6"/>
      <c r="Q31" s="6"/>
    </row>
    <row r="32" spans="1:125" ht="12.45" x14ac:dyDescent="0.3">
      <c r="B32" s="6"/>
      <c r="Q32" s="6"/>
    </row>
    <row r="33" spans="2:17" ht="12.45" x14ac:dyDescent="0.3">
      <c r="B33" s="6"/>
      <c r="Q33" s="6"/>
    </row>
    <row r="34" spans="2:17" ht="12.45" x14ac:dyDescent="0.3">
      <c r="B34" s="6"/>
      <c r="Q34" s="6"/>
    </row>
    <row r="35" spans="2:17" ht="12.45" x14ac:dyDescent="0.3">
      <c r="B35" s="6"/>
      <c r="Q35" s="6"/>
    </row>
    <row r="36" spans="2:17" ht="12.45" x14ac:dyDescent="0.3">
      <c r="B36" s="6"/>
      <c r="Q36" s="6"/>
    </row>
    <row r="37" spans="2:17" ht="12.45" x14ac:dyDescent="0.3">
      <c r="B37" s="6"/>
      <c r="Q37" s="6"/>
    </row>
    <row r="38" spans="2:17" ht="12.45" x14ac:dyDescent="0.3">
      <c r="B38" s="6"/>
      <c r="Q38" s="6"/>
    </row>
    <row r="39" spans="2:17" ht="12.45" x14ac:dyDescent="0.3">
      <c r="B39" s="6"/>
      <c r="Q39" s="6"/>
    </row>
    <row r="40" spans="2:17" ht="12.45" x14ac:dyDescent="0.3">
      <c r="B40" s="6"/>
      <c r="Q40" s="6"/>
    </row>
    <row r="41" spans="2:17" ht="12.45" x14ac:dyDescent="0.3">
      <c r="B41" s="6"/>
      <c r="Q41" s="6"/>
    </row>
    <row r="42" spans="2:17" ht="12.45" x14ac:dyDescent="0.3">
      <c r="B42" s="6"/>
      <c r="Q42" s="6"/>
    </row>
    <row r="43" spans="2:17" ht="12.45" x14ac:dyDescent="0.3">
      <c r="B43" s="6"/>
      <c r="Q43" s="6"/>
    </row>
    <row r="44" spans="2:17" ht="12.45" x14ac:dyDescent="0.3">
      <c r="B44" s="6"/>
      <c r="Q44" s="6"/>
    </row>
    <row r="45" spans="2:17" ht="12.45" x14ac:dyDescent="0.3">
      <c r="B45" s="6"/>
      <c r="Q45" s="6"/>
    </row>
    <row r="46" spans="2:17" ht="12.45" x14ac:dyDescent="0.3">
      <c r="B46" s="6"/>
      <c r="Q46" s="6"/>
    </row>
    <row r="47" spans="2:17" ht="12.45" x14ac:dyDescent="0.3">
      <c r="B47" s="6"/>
      <c r="Q47" s="6"/>
    </row>
    <row r="48" spans="2:17" ht="12.45" x14ac:dyDescent="0.3">
      <c r="B48" s="6"/>
      <c r="Q48" s="6"/>
    </row>
    <row r="49" spans="2:17" ht="12.45" x14ac:dyDescent="0.3">
      <c r="B49" s="6"/>
      <c r="Q49" s="6"/>
    </row>
    <row r="50" spans="2:17" ht="12.45" x14ac:dyDescent="0.3">
      <c r="B50" s="6"/>
      <c r="Q50" s="6"/>
    </row>
    <row r="51" spans="2:17" ht="12.45" x14ac:dyDescent="0.3">
      <c r="B51" s="6"/>
      <c r="Q51" s="6"/>
    </row>
    <row r="52" spans="2:17" ht="12.45" x14ac:dyDescent="0.3">
      <c r="B52" s="6"/>
      <c r="Q52" s="6"/>
    </row>
    <row r="53" spans="2:17" ht="12.45" x14ac:dyDescent="0.3">
      <c r="B53" s="6"/>
      <c r="Q53" s="6"/>
    </row>
    <row r="54" spans="2:17" ht="12.45" x14ac:dyDescent="0.3">
      <c r="B54" s="6"/>
      <c r="Q54" s="6"/>
    </row>
    <row r="55" spans="2:17" ht="12.45" x14ac:dyDescent="0.3">
      <c r="B55" s="6"/>
      <c r="Q55" s="6"/>
    </row>
    <row r="56" spans="2:17" ht="12.45" x14ac:dyDescent="0.3">
      <c r="B56" s="6"/>
      <c r="Q56" s="6"/>
    </row>
    <row r="57" spans="2:17" ht="12.45" x14ac:dyDescent="0.3">
      <c r="B57" s="6"/>
      <c r="Q57" s="6"/>
    </row>
    <row r="58" spans="2:17" ht="12.45" x14ac:dyDescent="0.3">
      <c r="B58" s="6"/>
      <c r="Q58" s="6"/>
    </row>
    <row r="59" spans="2:17" ht="12.45" x14ac:dyDescent="0.3">
      <c r="B59" s="6"/>
      <c r="Q59" s="6"/>
    </row>
    <row r="60" spans="2:17" ht="12.45" x14ac:dyDescent="0.3">
      <c r="B60" s="6"/>
      <c r="Q60" s="6"/>
    </row>
    <row r="61" spans="2:17" ht="12.45" x14ac:dyDescent="0.3">
      <c r="B61" s="6"/>
      <c r="Q61" s="6"/>
    </row>
    <row r="62" spans="2:17" ht="12.45" x14ac:dyDescent="0.3">
      <c r="B62" s="6"/>
      <c r="Q62" s="6"/>
    </row>
    <row r="63" spans="2:17" ht="12.45" x14ac:dyDescent="0.3">
      <c r="B63" s="6"/>
      <c r="Q63" s="6"/>
    </row>
    <row r="64" spans="2:17" ht="12.45" x14ac:dyDescent="0.3">
      <c r="B64" s="6"/>
      <c r="Q64" s="6"/>
    </row>
    <row r="65" spans="2:17" ht="12.45" x14ac:dyDescent="0.3">
      <c r="B65" s="6"/>
      <c r="Q65" s="6"/>
    </row>
    <row r="66" spans="2:17" ht="12.45" x14ac:dyDescent="0.3">
      <c r="B66" s="6"/>
      <c r="Q66" s="6"/>
    </row>
    <row r="67" spans="2:17" ht="12.45" x14ac:dyDescent="0.3">
      <c r="B67" s="6"/>
      <c r="Q67" s="6"/>
    </row>
    <row r="68" spans="2:17" ht="12.45" x14ac:dyDescent="0.3">
      <c r="B68" s="6"/>
      <c r="Q68" s="6"/>
    </row>
    <row r="69" spans="2:17" ht="12.45" x14ac:dyDescent="0.3">
      <c r="B69" s="6"/>
      <c r="Q69" s="6"/>
    </row>
    <row r="70" spans="2:17" ht="12.45" x14ac:dyDescent="0.3">
      <c r="B70" s="6"/>
      <c r="Q70" s="6"/>
    </row>
    <row r="71" spans="2:17" ht="12.45" x14ac:dyDescent="0.3">
      <c r="B71" s="6"/>
      <c r="Q71" s="6"/>
    </row>
    <row r="72" spans="2:17" ht="12.45" x14ac:dyDescent="0.3">
      <c r="B72" s="6"/>
      <c r="Q72" s="6"/>
    </row>
    <row r="73" spans="2:17" ht="12.45" x14ac:dyDescent="0.3">
      <c r="B73" s="6"/>
      <c r="Q73" s="6"/>
    </row>
    <row r="74" spans="2:17" ht="12.45" x14ac:dyDescent="0.3">
      <c r="B74" s="6"/>
      <c r="Q74" s="6"/>
    </row>
    <row r="75" spans="2:17" ht="12.45" x14ac:dyDescent="0.3">
      <c r="B75" s="6"/>
      <c r="Q75" s="6"/>
    </row>
    <row r="76" spans="2:17" ht="12.45" x14ac:dyDescent="0.3">
      <c r="B76" s="6"/>
      <c r="Q76" s="6"/>
    </row>
    <row r="77" spans="2:17" ht="12.45" x14ac:dyDescent="0.3">
      <c r="B77" s="6"/>
      <c r="Q77" s="6"/>
    </row>
    <row r="78" spans="2:17" ht="12.45" x14ac:dyDescent="0.3">
      <c r="B78" s="6"/>
      <c r="Q78" s="6"/>
    </row>
    <row r="79" spans="2:17" ht="12.45" x14ac:dyDescent="0.3">
      <c r="B79" s="6"/>
      <c r="Q79" s="6"/>
    </row>
    <row r="80" spans="2:17" ht="12.45" x14ac:dyDescent="0.3">
      <c r="B80" s="6"/>
      <c r="Q80" s="6"/>
    </row>
    <row r="81" spans="2:17" ht="12.45" x14ac:dyDescent="0.3">
      <c r="B81" s="6"/>
      <c r="Q81" s="6"/>
    </row>
    <row r="82" spans="2:17" ht="12.45" x14ac:dyDescent="0.3">
      <c r="B82" s="6"/>
      <c r="Q82" s="6"/>
    </row>
    <row r="83" spans="2:17" ht="12.45" x14ac:dyDescent="0.3">
      <c r="B83" s="6"/>
      <c r="Q83" s="6"/>
    </row>
    <row r="84" spans="2:17" ht="12.45" x14ac:dyDescent="0.3">
      <c r="B84" s="6"/>
      <c r="Q84" s="6"/>
    </row>
    <row r="85" spans="2:17" ht="12.45" x14ac:dyDescent="0.3">
      <c r="B85" s="6"/>
      <c r="Q85" s="6"/>
    </row>
    <row r="86" spans="2:17" ht="12.45" x14ac:dyDescent="0.3">
      <c r="B86" s="6"/>
      <c r="Q86" s="6"/>
    </row>
    <row r="87" spans="2:17" ht="12.45" x14ac:dyDescent="0.3">
      <c r="B87" s="6"/>
      <c r="Q87" s="6"/>
    </row>
    <row r="88" spans="2:17" ht="12.45" x14ac:dyDescent="0.3">
      <c r="B88" s="6"/>
      <c r="Q88" s="6"/>
    </row>
    <row r="89" spans="2:17" ht="12.45" x14ac:dyDescent="0.3">
      <c r="B89" s="6"/>
      <c r="Q89" s="6"/>
    </row>
    <row r="90" spans="2:17" ht="12.45" x14ac:dyDescent="0.3">
      <c r="B90" s="6"/>
      <c r="Q90" s="6"/>
    </row>
    <row r="91" spans="2:17" ht="12.45" x14ac:dyDescent="0.3">
      <c r="B91" s="6"/>
      <c r="Q91" s="6"/>
    </row>
    <row r="92" spans="2:17" ht="12.45" x14ac:dyDescent="0.3">
      <c r="B92" s="6"/>
      <c r="Q92" s="6"/>
    </row>
    <row r="93" spans="2:17" ht="12.45" x14ac:dyDescent="0.3">
      <c r="B93" s="6"/>
      <c r="Q93" s="6"/>
    </row>
    <row r="94" spans="2:17" ht="12.45" x14ac:dyDescent="0.3">
      <c r="B94" s="6"/>
      <c r="Q94" s="6"/>
    </row>
    <row r="95" spans="2:17" ht="12.45" x14ac:dyDescent="0.3">
      <c r="B95" s="6"/>
      <c r="Q95" s="6"/>
    </row>
    <row r="96" spans="2:17" ht="12.45" x14ac:dyDescent="0.3">
      <c r="B96" s="6"/>
      <c r="Q96" s="6"/>
    </row>
    <row r="97" spans="2:17" ht="12.45" x14ac:dyDescent="0.3">
      <c r="B97" s="6"/>
      <c r="Q97" s="6"/>
    </row>
    <row r="98" spans="2:17" ht="12.45" x14ac:dyDescent="0.3">
      <c r="B98" s="6"/>
      <c r="Q98" s="6"/>
    </row>
    <row r="99" spans="2:17" ht="12.45" x14ac:dyDescent="0.3">
      <c r="B99" s="6"/>
      <c r="Q99" s="6"/>
    </row>
    <row r="100" spans="2:17" ht="12.45" x14ac:dyDescent="0.3">
      <c r="B100" s="6"/>
      <c r="Q100" s="6"/>
    </row>
    <row r="101" spans="2:17" ht="12.45" x14ac:dyDescent="0.3">
      <c r="B101" s="6"/>
      <c r="Q101" s="6"/>
    </row>
    <row r="102" spans="2:17" ht="12.45" x14ac:dyDescent="0.3">
      <c r="B102" s="6"/>
      <c r="Q102" s="6"/>
    </row>
    <row r="103" spans="2:17" ht="12.45" x14ac:dyDescent="0.3">
      <c r="B103" s="6"/>
      <c r="Q103" s="6"/>
    </row>
    <row r="104" spans="2:17" ht="12.45" x14ac:dyDescent="0.3">
      <c r="B104" s="6"/>
      <c r="Q104" s="6"/>
    </row>
    <row r="105" spans="2:17" ht="12.45" x14ac:dyDescent="0.3">
      <c r="B105" s="6"/>
      <c r="Q105" s="6"/>
    </row>
    <row r="106" spans="2:17" ht="12.45" x14ac:dyDescent="0.3">
      <c r="B106" s="6"/>
      <c r="Q106" s="6"/>
    </row>
    <row r="107" spans="2:17" ht="12.45" x14ac:dyDescent="0.3">
      <c r="B107" s="6"/>
      <c r="Q107" s="6"/>
    </row>
    <row r="108" spans="2:17" ht="12.45" x14ac:dyDescent="0.3">
      <c r="B108" s="6"/>
      <c r="Q108" s="6"/>
    </row>
    <row r="109" spans="2:17" ht="12.45" x14ac:dyDescent="0.3">
      <c r="B109" s="6"/>
      <c r="Q109" s="6"/>
    </row>
    <row r="110" spans="2:17" ht="12.45" x14ac:dyDescent="0.3">
      <c r="B110" s="6"/>
      <c r="Q110" s="6"/>
    </row>
    <row r="111" spans="2:17" ht="12.45" x14ac:dyDescent="0.3">
      <c r="B111" s="6"/>
      <c r="Q111" s="6"/>
    </row>
    <row r="112" spans="2:17" ht="12.45" x14ac:dyDescent="0.3">
      <c r="B112" s="6"/>
      <c r="Q112" s="6"/>
    </row>
    <row r="113" spans="2:17" ht="12.45" x14ac:dyDescent="0.3">
      <c r="B113" s="6"/>
      <c r="Q113" s="6"/>
    </row>
    <row r="114" spans="2:17" ht="12.45" x14ac:dyDescent="0.3">
      <c r="B114" s="6"/>
      <c r="Q114" s="6"/>
    </row>
    <row r="115" spans="2:17" ht="12.45" x14ac:dyDescent="0.3">
      <c r="B115" s="6"/>
      <c r="Q115" s="6"/>
    </row>
    <row r="116" spans="2:17" ht="12.45" x14ac:dyDescent="0.3">
      <c r="B116" s="6"/>
      <c r="Q116" s="6"/>
    </row>
    <row r="117" spans="2:17" ht="12.45" x14ac:dyDescent="0.3">
      <c r="B117" s="6"/>
      <c r="Q117" s="6"/>
    </row>
    <row r="118" spans="2:17" ht="12.45" x14ac:dyDescent="0.3">
      <c r="B118" s="6"/>
      <c r="Q118" s="6"/>
    </row>
    <row r="119" spans="2:17" ht="12.45" x14ac:dyDescent="0.3">
      <c r="B119" s="6"/>
      <c r="Q119" s="6"/>
    </row>
    <row r="120" spans="2:17" ht="12.45" x14ac:dyDescent="0.3">
      <c r="B120" s="6"/>
      <c r="Q120" s="6"/>
    </row>
    <row r="121" spans="2:17" ht="12.45" x14ac:dyDescent="0.3">
      <c r="B121" s="6"/>
      <c r="Q121" s="6"/>
    </row>
    <row r="122" spans="2:17" ht="12.45" x14ac:dyDescent="0.3">
      <c r="B122" s="6"/>
      <c r="Q122" s="6"/>
    </row>
    <row r="123" spans="2:17" ht="12.45" x14ac:dyDescent="0.3">
      <c r="B123" s="6"/>
      <c r="Q123" s="6"/>
    </row>
    <row r="124" spans="2:17" ht="12.45" x14ac:dyDescent="0.3">
      <c r="B124" s="6"/>
      <c r="Q124" s="6"/>
    </row>
    <row r="125" spans="2:17" ht="12.45" x14ac:dyDescent="0.3">
      <c r="B125" s="6"/>
      <c r="Q125" s="6"/>
    </row>
    <row r="126" spans="2:17" ht="12.45" x14ac:dyDescent="0.3">
      <c r="B126" s="6"/>
      <c r="Q126" s="6"/>
    </row>
    <row r="127" spans="2:17" ht="12.45" x14ac:dyDescent="0.3">
      <c r="B127" s="6"/>
      <c r="Q127" s="6"/>
    </row>
    <row r="128" spans="2:17" ht="12.45" x14ac:dyDescent="0.3">
      <c r="B128" s="6"/>
      <c r="Q128" s="6"/>
    </row>
    <row r="129" spans="2:17" ht="12.45" x14ac:dyDescent="0.3">
      <c r="B129" s="6"/>
      <c r="Q129" s="6"/>
    </row>
    <row r="130" spans="2:17" ht="12.45" x14ac:dyDescent="0.3">
      <c r="B130" s="6"/>
      <c r="Q130" s="6"/>
    </row>
    <row r="131" spans="2:17" ht="12.45" x14ac:dyDescent="0.3">
      <c r="B131" s="6"/>
      <c r="Q131" s="6"/>
    </row>
    <row r="132" spans="2:17" ht="12.45" x14ac:dyDescent="0.3">
      <c r="B132" s="6"/>
      <c r="Q132" s="6"/>
    </row>
    <row r="133" spans="2:17" ht="12.45" x14ac:dyDescent="0.3">
      <c r="B133" s="6"/>
      <c r="Q133" s="6"/>
    </row>
    <row r="134" spans="2:17" ht="12.45" x14ac:dyDescent="0.3">
      <c r="B134" s="6"/>
      <c r="Q134" s="6"/>
    </row>
    <row r="135" spans="2:17" ht="12.45" x14ac:dyDescent="0.3">
      <c r="B135" s="6"/>
      <c r="Q135" s="6"/>
    </row>
    <row r="136" spans="2:17" ht="12.45" x14ac:dyDescent="0.3">
      <c r="B136" s="6"/>
      <c r="Q136" s="6"/>
    </row>
    <row r="137" spans="2:17" ht="12.45" x14ac:dyDescent="0.3">
      <c r="B137" s="6"/>
      <c r="Q137" s="6"/>
    </row>
    <row r="138" spans="2:17" ht="12.45" x14ac:dyDescent="0.3">
      <c r="B138" s="6"/>
      <c r="Q138" s="6"/>
    </row>
    <row r="139" spans="2:17" ht="12.45" x14ac:dyDescent="0.3">
      <c r="B139" s="6"/>
      <c r="Q139" s="6"/>
    </row>
    <row r="140" spans="2:17" ht="12.45" x14ac:dyDescent="0.3">
      <c r="B140" s="6"/>
      <c r="Q140" s="6"/>
    </row>
    <row r="141" spans="2:17" ht="12.45" x14ac:dyDescent="0.3">
      <c r="B141" s="6"/>
      <c r="Q141" s="6"/>
    </row>
    <row r="142" spans="2:17" ht="12.45" x14ac:dyDescent="0.3">
      <c r="B142" s="6"/>
      <c r="Q142" s="6"/>
    </row>
    <row r="143" spans="2:17" ht="12.45" x14ac:dyDescent="0.3">
      <c r="B143" s="6"/>
      <c r="Q143" s="6"/>
    </row>
    <row r="144" spans="2:17" ht="12.45" x14ac:dyDescent="0.3">
      <c r="B144" s="6"/>
      <c r="Q144" s="6"/>
    </row>
    <row r="145" spans="2:17" ht="12.45" x14ac:dyDescent="0.3">
      <c r="B145" s="6"/>
      <c r="Q145" s="6"/>
    </row>
    <row r="146" spans="2:17" ht="12.45" x14ac:dyDescent="0.3">
      <c r="B146" s="6"/>
      <c r="Q146" s="6"/>
    </row>
    <row r="147" spans="2:17" ht="12.45" x14ac:dyDescent="0.3">
      <c r="B147" s="6"/>
      <c r="Q147" s="6"/>
    </row>
    <row r="148" spans="2:17" ht="12.45" x14ac:dyDescent="0.3">
      <c r="B148" s="6"/>
      <c r="Q148" s="6"/>
    </row>
    <row r="149" spans="2:17" ht="12.45" x14ac:dyDescent="0.3">
      <c r="B149" s="6"/>
      <c r="Q149" s="6"/>
    </row>
    <row r="150" spans="2:17" ht="12.45" x14ac:dyDescent="0.3">
      <c r="B150" s="6"/>
      <c r="Q150" s="6"/>
    </row>
    <row r="151" spans="2:17" ht="12.45" x14ac:dyDescent="0.3">
      <c r="B151" s="6"/>
      <c r="Q151" s="6"/>
    </row>
    <row r="152" spans="2:17" ht="12.45" x14ac:dyDescent="0.3">
      <c r="B152" s="6"/>
      <c r="Q152" s="6"/>
    </row>
    <row r="153" spans="2:17" ht="12.45" x14ac:dyDescent="0.3">
      <c r="B153" s="6"/>
      <c r="Q153" s="6"/>
    </row>
    <row r="154" spans="2:17" ht="12.45" x14ac:dyDescent="0.3">
      <c r="B154" s="6"/>
      <c r="Q154" s="6"/>
    </row>
    <row r="155" spans="2:17" ht="12.45" x14ac:dyDescent="0.3">
      <c r="B155" s="6"/>
      <c r="Q155" s="6"/>
    </row>
    <row r="156" spans="2:17" ht="12.45" x14ac:dyDescent="0.3">
      <c r="B156" s="6"/>
      <c r="Q156" s="6"/>
    </row>
    <row r="157" spans="2:17" ht="12.45" x14ac:dyDescent="0.3">
      <c r="B157" s="6"/>
      <c r="Q157" s="6"/>
    </row>
    <row r="158" spans="2:17" ht="12.45" x14ac:dyDescent="0.3">
      <c r="B158" s="6"/>
      <c r="Q158" s="6"/>
    </row>
    <row r="159" spans="2:17" ht="12.45" x14ac:dyDescent="0.3">
      <c r="B159" s="6"/>
      <c r="Q159" s="6"/>
    </row>
    <row r="160" spans="2:17" ht="12.45" x14ac:dyDescent="0.3">
      <c r="B160" s="6"/>
      <c r="Q160" s="6"/>
    </row>
    <row r="161" spans="2:17" ht="12.45" x14ac:dyDescent="0.3">
      <c r="B161" s="6"/>
      <c r="Q161" s="6"/>
    </row>
    <row r="162" spans="2:17" ht="12.45" x14ac:dyDescent="0.3">
      <c r="B162" s="6"/>
      <c r="Q162" s="6"/>
    </row>
    <row r="163" spans="2:17" ht="12.45" x14ac:dyDescent="0.3">
      <c r="B163" s="6"/>
      <c r="Q163" s="6"/>
    </row>
    <row r="164" spans="2:17" ht="12.45" x14ac:dyDescent="0.3">
      <c r="B164" s="6"/>
      <c r="Q164" s="6"/>
    </row>
    <row r="165" spans="2:17" ht="12.45" x14ac:dyDescent="0.3">
      <c r="B165" s="6"/>
      <c r="Q165" s="6"/>
    </row>
    <row r="166" spans="2:17" ht="12.45" x14ac:dyDescent="0.3">
      <c r="B166" s="6"/>
      <c r="Q166" s="6"/>
    </row>
    <row r="167" spans="2:17" ht="12.45" x14ac:dyDescent="0.3">
      <c r="B167" s="6"/>
      <c r="Q167" s="6"/>
    </row>
    <row r="168" spans="2:17" ht="12.45" x14ac:dyDescent="0.3">
      <c r="B168" s="6"/>
      <c r="Q168" s="6"/>
    </row>
    <row r="169" spans="2:17" ht="12.45" x14ac:dyDescent="0.3">
      <c r="B169" s="6"/>
      <c r="Q169" s="6"/>
    </row>
    <row r="170" spans="2:17" ht="12.45" x14ac:dyDescent="0.3">
      <c r="B170" s="6"/>
      <c r="Q170" s="6"/>
    </row>
    <row r="171" spans="2:17" ht="12.45" x14ac:dyDescent="0.3">
      <c r="B171" s="6"/>
      <c r="Q171" s="6"/>
    </row>
    <row r="172" spans="2:17" ht="12.45" x14ac:dyDescent="0.3">
      <c r="B172" s="6"/>
      <c r="Q172" s="6"/>
    </row>
    <row r="173" spans="2:17" ht="12.45" x14ac:dyDescent="0.3">
      <c r="B173" s="6"/>
      <c r="Q173" s="6"/>
    </row>
    <row r="174" spans="2:17" ht="12.45" x14ac:dyDescent="0.3">
      <c r="B174" s="6"/>
      <c r="Q174" s="6"/>
    </row>
    <row r="175" spans="2:17" ht="12.45" x14ac:dyDescent="0.3">
      <c r="B175" s="6"/>
      <c r="Q175" s="6"/>
    </row>
    <row r="176" spans="2:17" ht="12.45" x14ac:dyDescent="0.3">
      <c r="B176" s="6"/>
      <c r="Q176" s="6"/>
    </row>
    <row r="177" spans="2:17" ht="12.45" x14ac:dyDescent="0.3">
      <c r="B177" s="6"/>
      <c r="Q177" s="6"/>
    </row>
    <row r="178" spans="2:17" ht="12.45" x14ac:dyDescent="0.3">
      <c r="B178" s="6"/>
      <c r="Q178" s="6"/>
    </row>
    <row r="179" spans="2:17" ht="12.45" x14ac:dyDescent="0.3">
      <c r="B179" s="6"/>
      <c r="Q179" s="6"/>
    </row>
    <row r="180" spans="2:17" ht="12.45" x14ac:dyDescent="0.3">
      <c r="B180" s="6"/>
      <c r="Q180" s="6"/>
    </row>
    <row r="181" spans="2:17" ht="12.45" x14ac:dyDescent="0.3">
      <c r="B181" s="6"/>
      <c r="Q181" s="6"/>
    </row>
    <row r="182" spans="2:17" ht="12.45" x14ac:dyDescent="0.3">
      <c r="B182" s="6"/>
      <c r="Q182" s="6"/>
    </row>
    <row r="183" spans="2:17" ht="12.45" x14ac:dyDescent="0.3">
      <c r="B183" s="6"/>
      <c r="Q183" s="6"/>
    </row>
    <row r="184" spans="2:17" ht="12.45" x14ac:dyDescent="0.3">
      <c r="B184" s="6"/>
      <c r="Q184" s="6"/>
    </row>
    <row r="185" spans="2:17" ht="12.45" x14ac:dyDescent="0.3">
      <c r="B185" s="6"/>
      <c r="Q185" s="6"/>
    </row>
    <row r="186" spans="2:17" ht="12.45" x14ac:dyDescent="0.3">
      <c r="B186" s="6"/>
      <c r="Q186" s="6"/>
    </row>
    <row r="187" spans="2:17" ht="12.45" x14ac:dyDescent="0.3">
      <c r="B187" s="6"/>
      <c r="Q187" s="6"/>
    </row>
    <row r="188" spans="2:17" ht="12.45" x14ac:dyDescent="0.3">
      <c r="B188" s="6"/>
      <c r="Q188" s="6"/>
    </row>
    <row r="189" spans="2:17" ht="12.45" x14ac:dyDescent="0.3">
      <c r="B189" s="6"/>
      <c r="Q189" s="6"/>
    </row>
    <row r="190" spans="2:17" ht="12.45" x14ac:dyDescent="0.3">
      <c r="B190" s="6"/>
      <c r="Q190" s="6"/>
    </row>
    <row r="191" spans="2:17" ht="12.45" x14ac:dyDescent="0.3">
      <c r="B191" s="6"/>
      <c r="Q191" s="6"/>
    </row>
    <row r="192" spans="2:17" ht="12.45" x14ac:dyDescent="0.3">
      <c r="B192" s="6"/>
      <c r="Q192" s="6"/>
    </row>
    <row r="193" spans="2:17" ht="12.45" x14ac:dyDescent="0.3">
      <c r="B193" s="6"/>
      <c r="Q193" s="6"/>
    </row>
    <row r="194" spans="2:17" ht="12.45" x14ac:dyDescent="0.3">
      <c r="B194" s="6"/>
      <c r="Q194" s="6"/>
    </row>
    <row r="195" spans="2:17" ht="12.45" x14ac:dyDescent="0.3">
      <c r="B195" s="6"/>
      <c r="Q195" s="6"/>
    </row>
    <row r="196" spans="2:17" ht="12.45" x14ac:dyDescent="0.3">
      <c r="B196" s="6"/>
      <c r="Q196" s="6"/>
    </row>
    <row r="197" spans="2:17" ht="12.45" x14ac:dyDescent="0.3">
      <c r="B197" s="6"/>
      <c r="Q197" s="6"/>
    </row>
    <row r="198" spans="2:17" ht="12.45" x14ac:dyDescent="0.3">
      <c r="B198" s="6"/>
      <c r="Q198" s="6"/>
    </row>
    <row r="199" spans="2:17" ht="12.45" x14ac:dyDescent="0.3">
      <c r="B199" s="6"/>
      <c r="Q199" s="6"/>
    </row>
    <row r="200" spans="2:17" ht="12.45" x14ac:dyDescent="0.3">
      <c r="B200" s="6"/>
      <c r="Q200" s="6"/>
    </row>
    <row r="201" spans="2:17" ht="12.45" x14ac:dyDescent="0.3">
      <c r="B201" s="6"/>
      <c r="Q201" s="6"/>
    </row>
    <row r="202" spans="2:17" ht="12.45" x14ac:dyDescent="0.3">
      <c r="B202" s="6"/>
      <c r="Q202" s="6"/>
    </row>
    <row r="203" spans="2:17" ht="12.45" x14ac:dyDescent="0.3">
      <c r="B203" s="6"/>
      <c r="Q203" s="6"/>
    </row>
    <row r="204" spans="2:17" ht="12.45" x14ac:dyDescent="0.3">
      <c r="B204" s="6"/>
      <c r="Q204" s="6"/>
    </row>
    <row r="205" spans="2:17" ht="12.45" x14ac:dyDescent="0.3">
      <c r="B205" s="6"/>
      <c r="Q205" s="6"/>
    </row>
    <row r="206" spans="2:17" ht="12.45" x14ac:dyDescent="0.3">
      <c r="B206" s="6"/>
      <c r="Q206" s="6"/>
    </row>
    <row r="207" spans="2:17" ht="12.45" x14ac:dyDescent="0.3">
      <c r="B207" s="6"/>
      <c r="Q207" s="6"/>
    </row>
    <row r="208" spans="2:17" ht="12.45" x14ac:dyDescent="0.3">
      <c r="B208" s="6"/>
      <c r="Q208" s="6"/>
    </row>
    <row r="209" spans="2:17" ht="12.45" x14ac:dyDescent="0.3">
      <c r="B209" s="6"/>
      <c r="Q209" s="6"/>
    </row>
    <row r="210" spans="2:17" ht="12.45" x14ac:dyDescent="0.3">
      <c r="B210" s="6"/>
      <c r="Q210" s="6"/>
    </row>
    <row r="211" spans="2:17" ht="12.45" x14ac:dyDescent="0.3">
      <c r="B211" s="6"/>
      <c r="Q211" s="6"/>
    </row>
    <row r="212" spans="2:17" ht="12.45" x14ac:dyDescent="0.3">
      <c r="B212" s="6"/>
      <c r="Q212" s="6"/>
    </row>
    <row r="213" spans="2:17" ht="12.45" x14ac:dyDescent="0.3">
      <c r="B213" s="6"/>
      <c r="Q213" s="6"/>
    </row>
    <row r="214" spans="2:17" ht="12.45" x14ac:dyDescent="0.3">
      <c r="B214" s="6"/>
      <c r="Q214" s="6"/>
    </row>
    <row r="215" spans="2:17" ht="12.45" x14ac:dyDescent="0.3">
      <c r="B215" s="6"/>
      <c r="Q215" s="6"/>
    </row>
    <row r="216" spans="2:17" ht="12.45" x14ac:dyDescent="0.3">
      <c r="B216" s="6"/>
      <c r="Q216" s="6"/>
    </row>
    <row r="217" spans="2:17" ht="12.45" x14ac:dyDescent="0.3">
      <c r="B217" s="6"/>
      <c r="Q217" s="6"/>
    </row>
    <row r="218" spans="2:17" ht="12.45" x14ac:dyDescent="0.3">
      <c r="B218" s="6"/>
      <c r="Q218" s="6"/>
    </row>
    <row r="219" spans="2:17" ht="12.45" x14ac:dyDescent="0.3">
      <c r="B219" s="6"/>
      <c r="Q219" s="6"/>
    </row>
    <row r="220" spans="2:17" ht="12.45" x14ac:dyDescent="0.3">
      <c r="B220" s="6"/>
      <c r="Q220" s="6"/>
    </row>
    <row r="221" spans="2:17" ht="12.45" x14ac:dyDescent="0.3">
      <c r="B221" s="6"/>
      <c r="Q221" s="6"/>
    </row>
    <row r="222" spans="2:17" ht="12.45" x14ac:dyDescent="0.3">
      <c r="B222" s="6"/>
      <c r="Q222" s="6"/>
    </row>
    <row r="223" spans="2:17" ht="12.45" x14ac:dyDescent="0.3">
      <c r="B223" s="6"/>
      <c r="Q223" s="6"/>
    </row>
    <row r="224" spans="2:17" ht="12.45" x14ac:dyDescent="0.3">
      <c r="B224" s="6"/>
      <c r="Q224" s="6"/>
    </row>
    <row r="225" spans="2:17" ht="12.45" x14ac:dyDescent="0.3">
      <c r="B225" s="6"/>
      <c r="Q225" s="6"/>
    </row>
    <row r="226" spans="2:17" ht="12.45" x14ac:dyDescent="0.3">
      <c r="B226" s="6"/>
      <c r="Q226" s="6"/>
    </row>
    <row r="227" spans="2:17" ht="12.45" x14ac:dyDescent="0.3">
      <c r="B227" s="6"/>
      <c r="Q227" s="6"/>
    </row>
    <row r="228" spans="2:17" ht="12.45" x14ac:dyDescent="0.3">
      <c r="B228" s="6"/>
      <c r="Q228" s="6"/>
    </row>
    <row r="229" spans="2:17" ht="12.45" x14ac:dyDescent="0.3">
      <c r="B229" s="6"/>
      <c r="Q229" s="6"/>
    </row>
    <row r="230" spans="2:17" ht="12.45" x14ac:dyDescent="0.3">
      <c r="B230" s="6"/>
      <c r="Q230" s="6"/>
    </row>
    <row r="231" spans="2:17" ht="12.45" x14ac:dyDescent="0.3">
      <c r="B231" s="6"/>
      <c r="Q231" s="6"/>
    </row>
    <row r="232" spans="2:17" ht="12.45" x14ac:dyDescent="0.3">
      <c r="B232" s="6"/>
      <c r="Q232" s="6"/>
    </row>
    <row r="233" spans="2:17" ht="12.45" x14ac:dyDescent="0.3">
      <c r="B233" s="6"/>
      <c r="Q233" s="6"/>
    </row>
    <row r="234" spans="2:17" ht="12.45" x14ac:dyDescent="0.3">
      <c r="B234" s="6"/>
      <c r="Q234" s="6"/>
    </row>
    <row r="235" spans="2:17" ht="12.45" x14ac:dyDescent="0.3">
      <c r="B235" s="6"/>
      <c r="Q235" s="6"/>
    </row>
    <row r="236" spans="2:17" ht="12.45" x14ac:dyDescent="0.3">
      <c r="B236" s="6"/>
      <c r="Q236" s="6"/>
    </row>
    <row r="237" spans="2:17" ht="12.45" x14ac:dyDescent="0.3">
      <c r="B237" s="6"/>
      <c r="Q237" s="6"/>
    </row>
    <row r="238" spans="2:17" ht="12.45" x14ac:dyDescent="0.3">
      <c r="B238" s="6"/>
      <c r="Q238" s="6"/>
    </row>
    <row r="239" spans="2:17" ht="12.45" x14ac:dyDescent="0.3">
      <c r="B239" s="6"/>
      <c r="Q239" s="6"/>
    </row>
    <row r="240" spans="2:17" ht="12.45" x14ac:dyDescent="0.3">
      <c r="B240" s="6"/>
      <c r="Q240" s="6"/>
    </row>
    <row r="241" spans="2:17" ht="12.45" x14ac:dyDescent="0.3">
      <c r="B241" s="6"/>
      <c r="Q241" s="6"/>
    </row>
    <row r="242" spans="2:17" ht="12.45" x14ac:dyDescent="0.3">
      <c r="B242" s="6"/>
      <c r="Q242" s="6"/>
    </row>
    <row r="243" spans="2:17" ht="12.45" x14ac:dyDescent="0.3">
      <c r="B243" s="6"/>
      <c r="Q243" s="6"/>
    </row>
    <row r="244" spans="2:17" ht="12.45" x14ac:dyDescent="0.3">
      <c r="B244" s="6"/>
      <c r="Q244" s="6"/>
    </row>
    <row r="245" spans="2:17" ht="12.45" x14ac:dyDescent="0.3">
      <c r="B245" s="6"/>
      <c r="Q245" s="6"/>
    </row>
    <row r="246" spans="2:17" ht="12.45" x14ac:dyDescent="0.3">
      <c r="B246" s="6"/>
      <c r="Q246" s="6"/>
    </row>
    <row r="247" spans="2:17" ht="12.45" x14ac:dyDescent="0.3">
      <c r="B247" s="6"/>
      <c r="Q247" s="6"/>
    </row>
    <row r="248" spans="2:17" ht="12.45" x14ac:dyDescent="0.3">
      <c r="B248" s="6"/>
      <c r="Q248" s="6"/>
    </row>
    <row r="249" spans="2:17" ht="12.45" x14ac:dyDescent="0.3">
      <c r="B249" s="6"/>
      <c r="Q249" s="6"/>
    </row>
    <row r="250" spans="2:17" ht="12.45" x14ac:dyDescent="0.3">
      <c r="B250" s="6"/>
      <c r="Q250" s="6"/>
    </row>
    <row r="251" spans="2:17" ht="12.45" x14ac:dyDescent="0.3">
      <c r="B251" s="6"/>
      <c r="Q251" s="6"/>
    </row>
    <row r="252" spans="2:17" ht="12.45" x14ac:dyDescent="0.3">
      <c r="B252" s="6"/>
      <c r="Q252" s="6"/>
    </row>
    <row r="253" spans="2:17" ht="12.45" x14ac:dyDescent="0.3">
      <c r="B253" s="6"/>
      <c r="Q253" s="6"/>
    </row>
    <row r="254" spans="2:17" ht="12.45" x14ac:dyDescent="0.3">
      <c r="B254" s="6"/>
      <c r="Q254" s="6"/>
    </row>
    <row r="255" spans="2:17" ht="12.45" x14ac:dyDescent="0.3">
      <c r="B255" s="6"/>
      <c r="Q255" s="6"/>
    </row>
    <row r="256" spans="2:17" ht="12.45" x14ac:dyDescent="0.3">
      <c r="B256" s="6"/>
      <c r="Q256" s="6"/>
    </row>
    <row r="257" spans="2:17" ht="12.45" x14ac:dyDescent="0.3">
      <c r="B257" s="6"/>
      <c r="Q257" s="6"/>
    </row>
    <row r="258" spans="2:17" ht="12.45" x14ac:dyDescent="0.3">
      <c r="B258" s="6"/>
      <c r="Q258" s="6"/>
    </row>
    <row r="259" spans="2:17" ht="12.45" x14ac:dyDescent="0.3">
      <c r="B259" s="6"/>
      <c r="Q259" s="6"/>
    </row>
    <row r="260" spans="2:17" ht="12.45" x14ac:dyDescent="0.3">
      <c r="B260" s="6"/>
      <c r="Q260" s="6"/>
    </row>
    <row r="261" spans="2:17" ht="12.45" x14ac:dyDescent="0.3">
      <c r="B261" s="6"/>
      <c r="Q261" s="6"/>
    </row>
    <row r="262" spans="2:17" ht="12.45" x14ac:dyDescent="0.3">
      <c r="B262" s="6"/>
      <c r="Q262" s="6"/>
    </row>
    <row r="263" spans="2:17" ht="12.45" x14ac:dyDescent="0.3">
      <c r="B263" s="6"/>
      <c r="Q263" s="6"/>
    </row>
    <row r="264" spans="2:17" ht="12.45" x14ac:dyDescent="0.3">
      <c r="B264" s="6"/>
      <c r="Q264" s="6"/>
    </row>
    <row r="265" spans="2:17" ht="12.45" x14ac:dyDescent="0.3">
      <c r="B265" s="6"/>
      <c r="Q265" s="6"/>
    </row>
    <row r="266" spans="2:17" ht="12.45" x14ac:dyDescent="0.3">
      <c r="B266" s="6"/>
      <c r="Q266" s="6"/>
    </row>
    <row r="267" spans="2:17" ht="12.45" x14ac:dyDescent="0.3">
      <c r="B267" s="6"/>
      <c r="Q267" s="6"/>
    </row>
    <row r="268" spans="2:17" ht="12.45" x14ac:dyDescent="0.3">
      <c r="B268" s="6"/>
      <c r="Q268" s="6"/>
    </row>
    <row r="269" spans="2:17" ht="12.45" x14ac:dyDescent="0.3">
      <c r="B269" s="6"/>
      <c r="Q269" s="6"/>
    </row>
    <row r="270" spans="2:17" ht="12.45" x14ac:dyDescent="0.3">
      <c r="B270" s="6"/>
      <c r="Q270" s="6"/>
    </row>
    <row r="271" spans="2:17" ht="12.45" x14ac:dyDescent="0.3">
      <c r="B271" s="6"/>
      <c r="Q271" s="6"/>
    </row>
    <row r="272" spans="2:17" ht="12.45" x14ac:dyDescent="0.3">
      <c r="B272" s="6"/>
      <c r="Q272" s="6"/>
    </row>
    <row r="273" spans="2:17" ht="12.45" x14ac:dyDescent="0.3">
      <c r="B273" s="6"/>
      <c r="Q273" s="6"/>
    </row>
    <row r="274" spans="2:17" ht="12.45" x14ac:dyDescent="0.3">
      <c r="B274" s="6"/>
      <c r="Q274" s="6"/>
    </row>
    <row r="275" spans="2:17" ht="12.45" x14ac:dyDescent="0.3">
      <c r="B275" s="6"/>
      <c r="Q275" s="6"/>
    </row>
    <row r="276" spans="2:17" ht="12.45" x14ac:dyDescent="0.3">
      <c r="B276" s="6"/>
      <c r="Q276" s="6"/>
    </row>
    <row r="277" spans="2:17" ht="12.45" x14ac:dyDescent="0.3">
      <c r="B277" s="6"/>
      <c r="Q277" s="6"/>
    </row>
    <row r="278" spans="2:17" ht="12.45" x14ac:dyDescent="0.3">
      <c r="B278" s="6"/>
      <c r="Q278" s="6"/>
    </row>
    <row r="279" spans="2:17" ht="12.45" x14ac:dyDescent="0.3">
      <c r="B279" s="6"/>
      <c r="Q279" s="6"/>
    </row>
    <row r="280" spans="2:17" ht="12.45" x14ac:dyDescent="0.3">
      <c r="B280" s="6"/>
      <c r="Q280" s="6"/>
    </row>
    <row r="281" spans="2:17" ht="12.45" x14ac:dyDescent="0.3">
      <c r="B281" s="6"/>
      <c r="Q281" s="6"/>
    </row>
    <row r="282" spans="2:17" ht="12.45" x14ac:dyDescent="0.3">
      <c r="B282" s="6"/>
      <c r="Q282" s="6"/>
    </row>
    <row r="283" spans="2:17" ht="12.45" x14ac:dyDescent="0.3">
      <c r="B283" s="6"/>
      <c r="Q283" s="6"/>
    </row>
    <row r="284" spans="2:17" ht="12.45" x14ac:dyDescent="0.3">
      <c r="B284" s="6"/>
      <c r="Q284" s="6"/>
    </row>
    <row r="285" spans="2:17" ht="12.45" x14ac:dyDescent="0.3">
      <c r="B285" s="6"/>
      <c r="Q285" s="6"/>
    </row>
    <row r="286" spans="2:17" ht="12.45" x14ac:dyDescent="0.3">
      <c r="B286" s="6"/>
      <c r="Q286" s="6"/>
    </row>
    <row r="287" spans="2:17" ht="12.45" x14ac:dyDescent="0.3">
      <c r="B287" s="6"/>
      <c r="Q287" s="6"/>
    </row>
    <row r="288" spans="2:17" ht="12.45" x14ac:dyDescent="0.3">
      <c r="B288" s="6"/>
      <c r="Q288" s="6"/>
    </row>
    <row r="289" spans="2:17" ht="12.45" x14ac:dyDescent="0.3">
      <c r="B289" s="6"/>
      <c r="Q289" s="6"/>
    </row>
    <row r="290" spans="2:17" ht="12.45" x14ac:dyDescent="0.3">
      <c r="B290" s="6"/>
      <c r="Q290" s="6"/>
    </row>
    <row r="291" spans="2:17" ht="12.45" x14ac:dyDescent="0.3">
      <c r="B291" s="6"/>
      <c r="Q291" s="6"/>
    </row>
    <row r="292" spans="2:17" ht="12.45" x14ac:dyDescent="0.3">
      <c r="B292" s="6"/>
      <c r="Q292" s="6"/>
    </row>
    <row r="293" spans="2:17" ht="12.45" x14ac:dyDescent="0.3">
      <c r="B293" s="6"/>
      <c r="Q293" s="6"/>
    </row>
    <row r="294" spans="2:17" ht="12.45" x14ac:dyDescent="0.3">
      <c r="B294" s="6"/>
      <c r="Q294" s="6"/>
    </row>
    <row r="295" spans="2:17" ht="12.45" x14ac:dyDescent="0.3">
      <c r="B295" s="6"/>
      <c r="Q295" s="6"/>
    </row>
    <row r="296" spans="2:17" ht="12.45" x14ac:dyDescent="0.3">
      <c r="B296" s="6"/>
      <c r="Q296" s="6"/>
    </row>
    <row r="297" spans="2:17" ht="12.45" x14ac:dyDescent="0.3">
      <c r="B297" s="6"/>
      <c r="Q297" s="6"/>
    </row>
    <row r="298" spans="2:17" ht="12.45" x14ac:dyDescent="0.3">
      <c r="B298" s="6"/>
      <c r="Q298" s="6"/>
    </row>
    <row r="299" spans="2:17" ht="12.45" x14ac:dyDescent="0.3">
      <c r="B299" s="6"/>
      <c r="Q299" s="6"/>
    </row>
    <row r="300" spans="2:17" ht="12.45" x14ac:dyDescent="0.3">
      <c r="B300" s="6"/>
      <c r="Q300" s="6"/>
    </row>
    <row r="301" spans="2:17" ht="12.45" x14ac:dyDescent="0.3">
      <c r="B301" s="6"/>
      <c r="Q301" s="6"/>
    </row>
    <row r="302" spans="2:17" ht="12.45" x14ac:dyDescent="0.3">
      <c r="B302" s="6"/>
      <c r="Q302" s="6"/>
    </row>
    <row r="303" spans="2:17" ht="12.45" x14ac:dyDescent="0.3">
      <c r="B303" s="6"/>
      <c r="Q303" s="6"/>
    </row>
    <row r="304" spans="2:17" ht="12.45" x14ac:dyDescent="0.3">
      <c r="B304" s="6"/>
      <c r="Q304" s="6"/>
    </row>
    <row r="305" spans="2:17" ht="12.45" x14ac:dyDescent="0.3">
      <c r="B305" s="6"/>
      <c r="Q305" s="6"/>
    </row>
    <row r="306" spans="2:17" ht="12.45" x14ac:dyDescent="0.3">
      <c r="B306" s="6"/>
      <c r="Q306" s="6"/>
    </row>
    <row r="307" spans="2:17" ht="12.45" x14ac:dyDescent="0.3">
      <c r="B307" s="6"/>
      <c r="Q307" s="6"/>
    </row>
    <row r="308" spans="2:17" ht="12.45" x14ac:dyDescent="0.3">
      <c r="B308" s="6"/>
      <c r="Q308" s="6"/>
    </row>
    <row r="309" spans="2:17" ht="12.45" x14ac:dyDescent="0.3">
      <c r="B309" s="6"/>
      <c r="Q309" s="6"/>
    </row>
    <row r="310" spans="2:17" ht="12.45" x14ac:dyDescent="0.3">
      <c r="B310" s="6"/>
      <c r="Q310" s="6"/>
    </row>
    <row r="311" spans="2:17" ht="12.45" x14ac:dyDescent="0.3">
      <c r="B311" s="6"/>
      <c r="Q311" s="6"/>
    </row>
    <row r="312" spans="2:17" ht="12.45" x14ac:dyDescent="0.3">
      <c r="B312" s="6"/>
      <c r="Q312" s="6"/>
    </row>
    <row r="313" spans="2:17" ht="12.45" x14ac:dyDescent="0.3">
      <c r="B313" s="6"/>
      <c r="Q313" s="6"/>
    </row>
    <row r="314" spans="2:17" ht="12.45" x14ac:dyDescent="0.3">
      <c r="B314" s="6"/>
      <c r="Q314" s="6"/>
    </row>
    <row r="315" spans="2:17" ht="12.45" x14ac:dyDescent="0.3">
      <c r="B315" s="6"/>
      <c r="Q315" s="6"/>
    </row>
    <row r="316" spans="2:17" ht="12.45" x14ac:dyDescent="0.3">
      <c r="B316" s="6"/>
      <c r="Q316" s="6"/>
    </row>
    <row r="317" spans="2:17" ht="12.45" x14ac:dyDescent="0.3">
      <c r="B317" s="6"/>
      <c r="Q317" s="6"/>
    </row>
    <row r="318" spans="2:17" ht="12.45" x14ac:dyDescent="0.3">
      <c r="B318" s="6"/>
      <c r="Q318" s="6"/>
    </row>
    <row r="319" spans="2:17" ht="12.45" x14ac:dyDescent="0.3">
      <c r="B319" s="6"/>
      <c r="Q319" s="6"/>
    </row>
    <row r="320" spans="2:17" ht="12.45" x14ac:dyDescent="0.3">
      <c r="B320" s="6"/>
      <c r="Q320" s="6"/>
    </row>
    <row r="321" spans="2:17" ht="12.45" x14ac:dyDescent="0.3">
      <c r="B321" s="6"/>
      <c r="Q321" s="6"/>
    </row>
    <row r="322" spans="2:17" ht="12.45" x14ac:dyDescent="0.3">
      <c r="B322" s="6"/>
      <c r="Q322" s="6"/>
    </row>
    <row r="323" spans="2:17" ht="12.45" x14ac:dyDescent="0.3">
      <c r="B323" s="6"/>
      <c r="Q323" s="6"/>
    </row>
    <row r="324" spans="2:17" ht="12.45" x14ac:dyDescent="0.3">
      <c r="B324" s="6"/>
      <c r="Q324" s="6"/>
    </row>
    <row r="325" spans="2:17" ht="12.45" x14ac:dyDescent="0.3">
      <c r="B325" s="6"/>
      <c r="Q325" s="6"/>
    </row>
    <row r="326" spans="2:17" ht="12.45" x14ac:dyDescent="0.3">
      <c r="B326" s="6"/>
      <c r="Q326" s="6"/>
    </row>
    <row r="327" spans="2:17" ht="12.45" x14ac:dyDescent="0.3">
      <c r="B327" s="6"/>
      <c r="Q327" s="6"/>
    </row>
    <row r="328" spans="2:17" ht="12.45" x14ac:dyDescent="0.3">
      <c r="B328" s="6"/>
      <c r="Q328" s="6"/>
    </row>
    <row r="329" spans="2:17" ht="12.45" x14ac:dyDescent="0.3">
      <c r="B329" s="6"/>
      <c r="Q329" s="6"/>
    </row>
    <row r="330" spans="2:17" ht="12.45" x14ac:dyDescent="0.3">
      <c r="B330" s="6"/>
      <c r="Q330" s="6"/>
    </row>
    <row r="331" spans="2:17" ht="12.45" x14ac:dyDescent="0.3">
      <c r="B331" s="6"/>
      <c r="Q331" s="6"/>
    </row>
    <row r="332" spans="2:17" ht="12.45" x14ac:dyDescent="0.3">
      <c r="B332" s="6"/>
      <c r="Q332" s="6"/>
    </row>
    <row r="333" spans="2:17" ht="12.45" x14ac:dyDescent="0.3">
      <c r="B333" s="6"/>
      <c r="Q333" s="6"/>
    </row>
    <row r="334" spans="2:17" ht="12.45" x14ac:dyDescent="0.3">
      <c r="B334" s="6"/>
      <c r="Q334" s="6"/>
    </row>
    <row r="335" spans="2:17" ht="12.45" x14ac:dyDescent="0.3">
      <c r="B335" s="6"/>
      <c r="Q335" s="6"/>
    </row>
    <row r="336" spans="2:17" ht="12.45" x14ac:dyDescent="0.3">
      <c r="B336" s="6"/>
      <c r="Q336" s="6"/>
    </row>
    <row r="337" spans="2:17" ht="12.45" x14ac:dyDescent="0.3">
      <c r="B337" s="6"/>
      <c r="Q337" s="6"/>
    </row>
    <row r="338" spans="2:17" ht="12.45" x14ac:dyDescent="0.3">
      <c r="B338" s="6"/>
      <c r="Q338" s="6"/>
    </row>
    <row r="339" spans="2:17" ht="12.45" x14ac:dyDescent="0.3">
      <c r="B339" s="6"/>
      <c r="Q339" s="6"/>
    </row>
    <row r="340" spans="2:17" ht="12.45" x14ac:dyDescent="0.3">
      <c r="B340" s="6"/>
      <c r="Q340" s="6"/>
    </row>
    <row r="341" spans="2:17" ht="12.45" x14ac:dyDescent="0.3">
      <c r="B341" s="6"/>
      <c r="Q341" s="6"/>
    </row>
    <row r="342" spans="2:17" ht="12.45" x14ac:dyDescent="0.3">
      <c r="B342" s="6"/>
      <c r="Q342" s="6"/>
    </row>
    <row r="343" spans="2:17" ht="12.45" x14ac:dyDescent="0.3">
      <c r="B343" s="6"/>
      <c r="Q343" s="6"/>
    </row>
    <row r="344" spans="2:17" ht="12.45" x14ac:dyDescent="0.3">
      <c r="B344" s="6"/>
      <c r="Q344" s="6"/>
    </row>
    <row r="345" spans="2:17" ht="12.45" x14ac:dyDescent="0.3">
      <c r="B345" s="6"/>
      <c r="Q345" s="6"/>
    </row>
    <row r="346" spans="2:17" ht="12.45" x14ac:dyDescent="0.3">
      <c r="B346" s="6"/>
      <c r="Q346" s="6"/>
    </row>
    <row r="347" spans="2:17" ht="12.45" x14ac:dyDescent="0.3">
      <c r="B347" s="6"/>
      <c r="Q347" s="6"/>
    </row>
    <row r="348" spans="2:17" ht="12.45" x14ac:dyDescent="0.3">
      <c r="B348" s="6"/>
      <c r="Q348" s="6"/>
    </row>
    <row r="349" spans="2:17" ht="12.45" x14ac:dyDescent="0.3">
      <c r="B349" s="6"/>
      <c r="Q349" s="6"/>
    </row>
    <row r="350" spans="2:17" ht="12.45" x14ac:dyDescent="0.3">
      <c r="B350" s="6"/>
      <c r="Q350" s="6"/>
    </row>
    <row r="351" spans="2:17" ht="12.45" x14ac:dyDescent="0.3">
      <c r="B351" s="6"/>
      <c r="Q351" s="6"/>
    </row>
    <row r="352" spans="2:17" ht="12.45" x14ac:dyDescent="0.3">
      <c r="B352" s="6"/>
      <c r="Q352" s="6"/>
    </row>
    <row r="353" spans="2:17" ht="12.45" x14ac:dyDescent="0.3">
      <c r="B353" s="6"/>
      <c r="Q353" s="6"/>
    </row>
    <row r="354" spans="2:17" ht="12.45" x14ac:dyDescent="0.3">
      <c r="B354" s="6"/>
      <c r="Q354" s="6"/>
    </row>
    <row r="355" spans="2:17" ht="12.45" x14ac:dyDescent="0.3">
      <c r="B355" s="6"/>
      <c r="Q355" s="6"/>
    </row>
    <row r="356" spans="2:17" ht="12.45" x14ac:dyDescent="0.3">
      <c r="B356" s="6"/>
      <c r="Q356" s="6"/>
    </row>
    <row r="357" spans="2:17" ht="12.45" x14ac:dyDescent="0.3">
      <c r="B357" s="6"/>
      <c r="Q357" s="6"/>
    </row>
    <row r="358" spans="2:17" ht="12.45" x14ac:dyDescent="0.3">
      <c r="B358" s="6"/>
      <c r="Q358" s="6"/>
    </row>
    <row r="359" spans="2:17" ht="12.45" x14ac:dyDescent="0.3">
      <c r="B359" s="6"/>
      <c r="Q359" s="6"/>
    </row>
    <row r="360" spans="2:17" ht="12.45" x14ac:dyDescent="0.3">
      <c r="B360" s="6"/>
      <c r="Q360" s="6"/>
    </row>
    <row r="361" spans="2:17" ht="12.45" x14ac:dyDescent="0.3">
      <c r="B361" s="6"/>
      <c r="Q361" s="6"/>
    </row>
    <row r="362" spans="2:17" ht="12.45" x14ac:dyDescent="0.3">
      <c r="B362" s="6"/>
      <c r="Q362" s="6"/>
    </row>
    <row r="363" spans="2:17" ht="12.45" x14ac:dyDescent="0.3">
      <c r="B363" s="6"/>
      <c r="Q363" s="6"/>
    </row>
    <row r="364" spans="2:17" ht="12.45" x14ac:dyDescent="0.3">
      <c r="B364" s="6"/>
      <c r="Q364" s="6"/>
    </row>
    <row r="365" spans="2:17" ht="12.45" x14ac:dyDescent="0.3">
      <c r="B365" s="6"/>
      <c r="Q365" s="6"/>
    </row>
    <row r="366" spans="2:17" ht="12.45" x14ac:dyDescent="0.3">
      <c r="B366" s="6"/>
      <c r="Q366" s="6"/>
    </row>
    <row r="367" spans="2:17" ht="12.45" x14ac:dyDescent="0.3">
      <c r="B367" s="6"/>
      <c r="Q367" s="6"/>
    </row>
    <row r="368" spans="2:17" ht="12.45" x14ac:dyDescent="0.3">
      <c r="B368" s="6"/>
      <c r="Q368" s="6"/>
    </row>
    <row r="369" spans="2:17" ht="12.45" x14ac:dyDescent="0.3">
      <c r="B369" s="6"/>
      <c r="Q369" s="6"/>
    </row>
    <row r="370" spans="2:17" ht="12.45" x14ac:dyDescent="0.3">
      <c r="B370" s="6"/>
      <c r="Q370" s="6"/>
    </row>
    <row r="371" spans="2:17" ht="12.45" x14ac:dyDescent="0.3">
      <c r="B371" s="6"/>
      <c r="Q371" s="6"/>
    </row>
    <row r="372" spans="2:17" ht="12.45" x14ac:dyDescent="0.3">
      <c r="B372" s="6"/>
      <c r="Q372" s="6"/>
    </row>
    <row r="373" spans="2:17" ht="12.45" x14ac:dyDescent="0.3">
      <c r="B373" s="6"/>
      <c r="Q373" s="6"/>
    </row>
    <row r="374" spans="2:17" ht="12.45" x14ac:dyDescent="0.3">
      <c r="B374" s="6"/>
      <c r="Q374" s="6"/>
    </row>
    <row r="375" spans="2:17" ht="12.45" x14ac:dyDescent="0.3">
      <c r="B375" s="6"/>
      <c r="Q375" s="6"/>
    </row>
    <row r="376" spans="2:17" ht="12.45" x14ac:dyDescent="0.3">
      <c r="B376" s="6"/>
      <c r="Q376" s="6"/>
    </row>
    <row r="377" spans="2:17" ht="12.45" x14ac:dyDescent="0.3">
      <c r="B377" s="6"/>
      <c r="Q377" s="6"/>
    </row>
    <row r="378" spans="2:17" ht="12.45" x14ac:dyDescent="0.3">
      <c r="B378" s="6"/>
      <c r="Q378" s="6"/>
    </row>
    <row r="379" spans="2:17" ht="12.45" x14ac:dyDescent="0.3">
      <c r="B379" s="6"/>
      <c r="Q379" s="6"/>
    </row>
    <row r="380" spans="2:17" ht="12.45" x14ac:dyDescent="0.3">
      <c r="B380" s="6"/>
      <c r="Q380" s="6"/>
    </row>
    <row r="381" spans="2:17" ht="12.45" x14ac:dyDescent="0.3">
      <c r="B381" s="6"/>
      <c r="Q381" s="6"/>
    </row>
    <row r="382" spans="2:17" ht="12.45" x14ac:dyDescent="0.3">
      <c r="B382" s="6"/>
      <c r="Q382" s="6"/>
    </row>
    <row r="383" spans="2:17" ht="12.45" x14ac:dyDescent="0.3">
      <c r="B383" s="6"/>
      <c r="Q383" s="6"/>
    </row>
    <row r="384" spans="2:17" ht="12.45" x14ac:dyDescent="0.3">
      <c r="B384" s="6"/>
      <c r="Q384" s="6"/>
    </row>
    <row r="385" spans="2:17" ht="12.45" x14ac:dyDescent="0.3">
      <c r="B385" s="6"/>
      <c r="Q385" s="6"/>
    </row>
    <row r="386" spans="2:17" ht="12.45" x14ac:dyDescent="0.3">
      <c r="B386" s="6"/>
      <c r="Q386" s="6"/>
    </row>
    <row r="387" spans="2:17" ht="12.45" x14ac:dyDescent="0.3">
      <c r="B387" s="6"/>
      <c r="Q387" s="6"/>
    </row>
    <row r="388" spans="2:17" ht="12.45" x14ac:dyDescent="0.3">
      <c r="B388" s="6"/>
      <c r="Q388" s="6"/>
    </row>
    <row r="389" spans="2:17" ht="12.45" x14ac:dyDescent="0.3">
      <c r="B389" s="6"/>
      <c r="Q389" s="6"/>
    </row>
    <row r="390" spans="2:17" ht="12.45" x14ac:dyDescent="0.3">
      <c r="B390" s="6"/>
      <c r="Q390" s="6"/>
    </row>
    <row r="391" spans="2:17" ht="12.45" x14ac:dyDescent="0.3">
      <c r="B391" s="6"/>
      <c r="Q391" s="6"/>
    </row>
    <row r="392" spans="2:17" ht="12.45" x14ac:dyDescent="0.3">
      <c r="B392" s="6"/>
      <c r="Q392" s="6"/>
    </row>
    <row r="393" spans="2:17" ht="12.45" x14ac:dyDescent="0.3">
      <c r="B393" s="6"/>
      <c r="Q393" s="6"/>
    </row>
    <row r="394" spans="2:17" ht="12.45" x14ac:dyDescent="0.3">
      <c r="B394" s="6"/>
      <c r="Q394" s="6"/>
    </row>
    <row r="395" spans="2:17" ht="12.45" x14ac:dyDescent="0.3">
      <c r="B395" s="6"/>
      <c r="Q395" s="6"/>
    </row>
    <row r="396" spans="2:17" ht="12.45" x14ac:dyDescent="0.3">
      <c r="B396" s="6"/>
      <c r="Q396" s="6"/>
    </row>
    <row r="397" spans="2:17" ht="12.45" x14ac:dyDescent="0.3">
      <c r="B397" s="6"/>
      <c r="Q397" s="6"/>
    </row>
    <row r="398" spans="2:17" ht="12.45" x14ac:dyDescent="0.3">
      <c r="B398" s="6"/>
      <c r="Q398" s="6"/>
    </row>
    <row r="399" spans="2:17" ht="12.45" x14ac:dyDescent="0.3">
      <c r="B399" s="6"/>
      <c r="Q399" s="6"/>
    </row>
    <row r="400" spans="2:17" ht="12.45" x14ac:dyDescent="0.3">
      <c r="B400" s="6"/>
      <c r="Q400" s="6"/>
    </row>
    <row r="401" spans="2:17" ht="12.45" x14ac:dyDescent="0.3">
      <c r="B401" s="6"/>
      <c r="Q401" s="6"/>
    </row>
    <row r="402" spans="2:17" ht="12.45" x14ac:dyDescent="0.3">
      <c r="B402" s="6"/>
      <c r="Q402" s="6"/>
    </row>
    <row r="403" spans="2:17" ht="12.45" x14ac:dyDescent="0.3">
      <c r="B403" s="6"/>
      <c r="Q403" s="6"/>
    </row>
    <row r="404" spans="2:17" ht="12.45" x14ac:dyDescent="0.3">
      <c r="B404" s="6"/>
      <c r="Q404" s="6"/>
    </row>
    <row r="405" spans="2:17" ht="12.45" x14ac:dyDescent="0.3">
      <c r="B405" s="6"/>
      <c r="Q405" s="6"/>
    </row>
    <row r="406" spans="2:17" ht="12.45" x14ac:dyDescent="0.3">
      <c r="B406" s="6"/>
      <c r="Q406" s="6"/>
    </row>
    <row r="407" spans="2:17" ht="12.45" x14ac:dyDescent="0.3">
      <c r="B407" s="6"/>
      <c r="Q407" s="6"/>
    </row>
    <row r="408" spans="2:17" ht="12.45" x14ac:dyDescent="0.3">
      <c r="B408" s="6"/>
      <c r="Q408" s="6"/>
    </row>
    <row r="409" spans="2:17" ht="12.45" x14ac:dyDescent="0.3">
      <c r="B409" s="6"/>
      <c r="Q409" s="6"/>
    </row>
    <row r="410" spans="2:17" ht="12.45" x14ac:dyDescent="0.3">
      <c r="B410" s="6"/>
      <c r="Q410" s="6"/>
    </row>
    <row r="411" spans="2:17" ht="12.45" x14ac:dyDescent="0.3">
      <c r="B411" s="6"/>
      <c r="Q411" s="6"/>
    </row>
    <row r="412" spans="2:17" ht="12.45" x14ac:dyDescent="0.3">
      <c r="B412" s="6"/>
      <c r="Q412" s="6"/>
    </row>
    <row r="413" spans="2:17" ht="12.45" x14ac:dyDescent="0.3">
      <c r="B413" s="6"/>
      <c r="Q413" s="6"/>
    </row>
    <row r="414" spans="2:17" ht="12.45" x14ac:dyDescent="0.3">
      <c r="B414" s="6"/>
      <c r="Q414" s="6"/>
    </row>
    <row r="415" spans="2:17" ht="12.45" x14ac:dyDescent="0.3">
      <c r="B415" s="6"/>
      <c r="Q415" s="6"/>
    </row>
    <row r="416" spans="2:17" ht="12.45" x14ac:dyDescent="0.3">
      <c r="B416" s="6"/>
      <c r="Q416" s="6"/>
    </row>
    <row r="417" spans="2:17" ht="12.45" x14ac:dyDescent="0.3">
      <c r="B417" s="6"/>
      <c r="Q417" s="6"/>
    </row>
    <row r="418" spans="2:17" ht="12.45" x14ac:dyDescent="0.3">
      <c r="B418" s="6"/>
      <c r="Q418" s="6"/>
    </row>
    <row r="419" spans="2:17" ht="12.45" x14ac:dyDescent="0.3">
      <c r="B419" s="6"/>
      <c r="Q419" s="6"/>
    </row>
    <row r="420" spans="2:17" ht="12.45" x14ac:dyDescent="0.3">
      <c r="B420" s="6"/>
      <c r="Q420" s="6"/>
    </row>
    <row r="421" spans="2:17" ht="12.45" x14ac:dyDescent="0.3">
      <c r="B421" s="6"/>
      <c r="Q421" s="6"/>
    </row>
    <row r="422" spans="2:17" ht="12.45" x14ac:dyDescent="0.3">
      <c r="B422" s="6"/>
      <c r="Q422" s="6"/>
    </row>
    <row r="423" spans="2:17" ht="12.45" x14ac:dyDescent="0.3">
      <c r="B423" s="6"/>
      <c r="Q423" s="6"/>
    </row>
    <row r="424" spans="2:17" ht="12.45" x14ac:dyDescent="0.3">
      <c r="B424" s="6"/>
      <c r="Q424" s="6"/>
    </row>
    <row r="425" spans="2:17" ht="12.45" x14ac:dyDescent="0.3">
      <c r="B425" s="6"/>
      <c r="Q425" s="6"/>
    </row>
    <row r="426" spans="2:17" ht="12.45" x14ac:dyDescent="0.3">
      <c r="B426" s="6"/>
      <c r="Q426" s="6"/>
    </row>
    <row r="427" spans="2:17" ht="12.45" x14ac:dyDescent="0.3">
      <c r="B427" s="6"/>
      <c r="Q427" s="6"/>
    </row>
    <row r="428" spans="2:17" ht="12.45" x14ac:dyDescent="0.3">
      <c r="B428" s="6"/>
      <c r="Q428" s="6"/>
    </row>
    <row r="429" spans="2:17" ht="12.45" x14ac:dyDescent="0.3">
      <c r="B429" s="6"/>
      <c r="Q429" s="6"/>
    </row>
    <row r="430" spans="2:17" ht="12.45" x14ac:dyDescent="0.3">
      <c r="B430" s="6"/>
      <c r="Q430" s="6"/>
    </row>
    <row r="431" spans="2:17" ht="12.45" x14ac:dyDescent="0.3">
      <c r="B431" s="6"/>
      <c r="Q431" s="6"/>
    </row>
    <row r="432" spans="2:17" ht="12.45" x14ac:dyDescent="0.3">
      <c r="B432" s="6"/>
      <c r="Q432" s="6"/>
    </row>
    <row r="433" spans="2:17" ht="12.45" x14ac:dyDescent="0.3">
      <c r="B433" s="6"/>
      <c r="Q433" s="6"/>
    </row>
    <row r="434" spans="2:17" ht="12.45" x14ac:dyDescent="0.3">
      <c r="B434" s="6"/>
      <c r="Q434" s="6"/>
    </row>
    <row r="435" spans="2:17" ht="12.45" x14ac:dyDescent="0.3">
      <c r="B435" s="6"/>
      <c r="Q435" s="6"/>
    </row>
    <row r="436" spans="2:17" ht="12.45" x14ac:dyDescent="0.3">
      <c r="B436" s="6"/>
      <c r="Q436" s="6"/>
    </row>
    <row r="437" spans="2:17" ht="12.45" x14ac:dyDescent="0.3">
      <c r="B437" s="6"/>
      <c r="Q437" s="6"/>
    </row>
    <row r="438" spans="2:17" ht="12.45" x14ac:dyDescent="0.3">
      <c r="B438" s="6"/>
      <c r="Q438" s="6"/>
    </row>
    <row r="439" spans="2:17" ht="12.45" x14ac:dyDescent="0.3">
      <c r="B439" s="6"/>
      <c r="Q439" s="6"/>
    </row>
    <row r="440" spans="2:17" ht="12.45" x14ac:dyDescent="0.3">
      <c r="B440" s="6"/>
      <c r="Q440" s="6"/>
    </row>
    <row r="441" spans="2:17" ht="12.45" x14ac:dyDescent="0.3">
      <c r="B441" s="6"/>
      <c r="Q441" s="6"/>
    </row>
    <row r="442" spans="2:17" ht="12.45" x14ac:dyDescent="0.3">
      <c r="B442" s="6"/>
      <c r="Q442" s="6"/>
    </row>
    <row r="443" spans="2:17" ht="12.45" x14ac:dyDescent="0.3">
      <c r="B443" s="6"/>
      <c r="Q443" s="6"/>
    </row>
    <row r="444" spans="2:17" ht="12.45" x14ac:dyDescent="0.3">
      <c r="B444" s="6"/>
      <c r="Q444" s="6"/>
    </row>
    <row r="445" spans="2:17" ht="12.45" x14ac:dyDescent="0.3">
      <c r="B445" s="6"/>
      <c r="Q445" s="6"/>
    </row>
    <row r="446" spans="2:17" ht="12.45" x14ac:dyDescent="0.3">
      <c r="B446" s="6"/>
      <c r="Q446" s="6"/>
    </row>
    <row r="447" spans="2:17" ht="12.45" x14ac:dyDescent="0.3">
      <c r="B447" s="6"/>
      <c r="Q447" s="6"/>
    </row>
    <row r="448" spans="2:17" ht="12.45" x14ac:dyDescent="0.3">
      <c r="B448" s="6"/>
      <c r="Q448" s="6"/>
    </row>
    <row r="449" spans="2:17" ht="12.45" x14ac:dyDescent="0.3">
      <c r="B449" s="6"/>
      <c r="Q449" s="6"/>
    </row>
    <row r="450" spans="2:17" ht="12.45" x14ac:dyDescent="0.3">
      <c r="B450" s="6"/>
      <c r="Q450" s="6"/>
    </row>
    <row r="451" spans="2:17" ht="12.45" x14ac:dyDescent="0.3">
      <c r="B451" s="6"/>
      <c r="Q451" s="6"/>
    </row>
    <row r="452" spans="2:17" ht="12.45" x14ac:dyDescent="0.3">
      <c r="B452" s="6"/>
      <c r="Q452" s="6"/>
    </row>
    <row r="453" spans="2:17" ht="12.45" x14ac:dyDescent="0.3">
      <c r="B453" s="6"/>
      <c r="Q453" s="6"/>
    </row>
    <row r="454" spans="2:17" ht="12.45" x14ac:dyDescent="0.3">
      <c r="B454" s="6"/>
      <c r="Q454" s="6"/>
    </row>
    <row r="455" spans="2:17" ht="12.45" x14ac:dyDescent="0.3">
      <c r="B455" s="6"/>
      <c r="Q455" s="6"/>
    </row>
    <row r="456" spans="2:17" ht="12.45" x14ac:dyDescent="0.3">
      <c r="B456" s="6"/>
      <c r="Q456" s="6"/>
    </row>
    <row r="457" spans="2:17" ht="12.45" x14ac:dyDescent="0.3">
      <c r="B457" s="6"/>
      <c r="Q457" s="6"/>
    </row>
    <row r="458" spans="2:17" ht="12.45" x14ac:dyDescent="0.3">
      <c r="B458" s="6"/>
      <c r="Q458" s="6"/>
    </row>
    <row r="459" spans="2:17" ht="12.45" x14ac:dyDescent="0.3">
      <c r="B459" s="6"/>
      <c r="Q459" s="6"/>
    </row>
    <row r="460" spans="2:17" ht="12.45" x14ac:dyDescent="0.3">
      <c r="B460" s="6"/>
      <c r="Q460" s="6"/>
    </row>
    <row r="461" spans="2:17" ht="12.45" x14ac:dyDescent="0.3">
      <c r="B461" s="6"/>
      <c r="Q461" s="6"/>
    </row>
    <row r="462" spans="2:17" ht="12.45" x14ac:dyDescent="0.3">
      <c r="B462" s="6"/>
      <c r="Q462" s="6"/>
    </row>
    <row r="463" spans="2:17" ht="12.45" x14ac:dyDescent="0.3">
      <c r="B463" s="6"/>
      <c r="Q463" s="6"/>
    </row>
    <row r="464" spans="2:17" ht="12.45" x14ac:dyDescent="0.3">
      <c r="B464" s="6"/>
      <c r="Q464" s="6"/>
    </row>
    <row r="465" spans="2:17" ht="12.45" x14ac:dyDescent="0.3">
      <c r="B465" s="6"/>
      <c r="Q465" s="6"/>
    </row>
    <row r="466" spans="2:17" ht="12.45" x14ac:dyDescent="0.3">
      <c r="B466" s="6"/>
      <c r="Q466" s="6"/>
    </row>
    <row r="467" spans="2:17" ht="12.45" x14ac:dyDescent="0.3">
      <c r="B467" s="6"/>
      <c r="Q467" s="6"/>
    </row>
    <row r="468" spans="2:17" ht="12.45" x14ac:dyDescent="0.3">
      <c r="B468" s="6"/>
      <c r="Q468" s="6"/>
    </row>
    <row r="469" spans="2:17" ht="12.45" x14ac:dyDescent="0.3">
      <c r="B469" s="6"/>
      <c r="Q469" s="6"/>
    </row>
    <row r="470" spans="2:17" ht="12.45" x14ac:dyDescent="0.3">
      <c r="B470" s="6"/>
      <c r="Q470" s="6"/>
    </row>
    <row r="471" spans="2:17" ht="12.45" x14ac:dyDescent="0.3">
      <c r="B471" s="6"/>
      <c r="Q471" s="6"/>
    </row>
    <row r="472" spans="2:17" ht="12.45" x14ac:dyDescent="0.3">
      <c r="B472" s="6"/>
      <c r="Q472" s="6"/>
    </row>
    <row r="473" spans="2:17" ht="12.45" x14ac:dyDescent="0.3">
      <c r="B473" s="6"/>
      <c r="Q473" s="6"/>
    </row>
    <row r="474" spans="2:17" ht="12.45" x14ac:dyDescent="0.3">
      <c r="B474" s="6"/>
      <c r="Q474" s="6"/>
    </row>
    <row r="475" spans="2:17" ht="12.45" x14ac:dyDescent="0.3">
      <c r="B475" s="6"/>
      <c r="Q475" s="6"/>
    </row>
    <row r="476" spans="2:17" ht="12.45" x14ac:dyDescent="0.3">
      <c r="B476" s="6"/>
      <c r="Q476" s="6"/>
    </row>
    <row r="477" spans="2:17" ht="12.45" x14ac:dyDescent="0.3">
      <c r="B477" s="6"/>
      <c r="Q477" s="6"/>
    </row>
    <row r="478" spans="2:17" ht="12.45" x14ac:dyDescent="0.3">
      <c r="B478" s="6"/>
      <c r="Q478" s="6"/>
    </row>
    <row r="479" spans="2:17" ht="12.45" x14ac:dyDescent="0.3">
      <c r="B479" s="6"/>
      <c r="Q479" s="6"/>
    </row>
    <row r="480" spans="2:17" ht="12.45" x14ac:dyDescent="0.3">
      <c r="B480" s="6"/>
      <c r="Q480" s="6"/>
    </row>
    <row r="481" spans="2:17" ht="12.45" x14ac:dyDescent="0.3">
      <c r="B481" s="6"/>
      <c r="Q481" s="6"/>
    </row>
    <row r="482" spans="2:17" ht="12.45" x14ac:dyDescent="0.3">
      <c r="B482" s="6"/>
      <c r="Q482" s="6"/>
    </row>
    <row r="483" spans="2:17" ht="12.45" x14ac:dyDescent="0.3">
      <c r="B483" s="6"/>
      <c r="Q483" s="6"/>
    </row>
    <row r="484" spans="2:17" ht="12.45" x14ac:dyDescent="0.3">
      <c r="B484" s="6"/>
      <c r="Q484" s="6"/>
    </row>
    <row r="485" spans="2:17" ht="12.45" x14ac:dyDescent="0.3">
      <c r="B485" s="6"/>
      <c r="Q485" s="6"/>
    </row>
    <row r="486" spans="2:17" ht="12.45" x14ac:dyDescent="0.3">
      <c r="B486" s="6"/>
      <c r="Q486" s="6"/>
    </row>
    <row r="487" spans="2:17" ht="12.45" x14ac:dyDescent="0.3">
      <c r="B487" s="6"/>
      <c r="Q487" s="6"/>
    </row>
    <row r="488" spans="2:17" ht="12.45" x14ac:dyDescent="0.3">
      <c r="B488" s="6"/>
      <c r="Q488" s="6"/>
    </row>
    <row r="489" spans="2:17" ht="12.45" x14ac:dyDescent="0.3">
      <c r="B489" s="6"/>
      <c r="Q489" s="6"/>
    </row>
    <row r="490" spans="2:17" ht="12.45" x14ac:dyDescent="0.3">
      <c r="B490" s="6"/>
      <c r="Q490" s="6"/>
    </row>
    <row r="491" spans="2:17" ht="12.45" x14ac:dyDescent="0.3">
      <c r="B491" s="6"/>
      <c r="Q491" s="6"/>
    </row>
    <row r="492" spans="2:17" ht="12.45" x14ac:dyDescent="0.3">
      <c r="B492" s="6"/>
      <c r="Q492" s="6"/>
    </row>
    <row r="493" spans="2:17" ht="12.45" x14ac:dyDescent="0.3">
      <c r="B493" s="6"/>
      <c r="Q493" s="6"/>
    </row>
    <row r="494" spans="2:17" ht="12.45" x14ac:dyDescent="0.3">
      <c r="B494" s="6"/>
      <c r="Q494" s="6"/>
    </row>
    <row r="495" spans="2:17" ht="12.45" x14ac:dyDescent="0.3">
      <c r="B495" s="6"/>
      <c r="Q495" s="6"/>
    </row>
    <row r="496" spans="2:17" ht="12.45" x14ac:dyDescent="0.3">
      <c r="B496" s="6"/>
      <c r="Q496" s="6"/>
    </row>
    <row r="497" spans="2:17" ht="12.45" x14ac:dyDescent="0.3">
      <c r="B497" s="6"/>
      <c r="Q497" s="6"/>
    </row>
    <row r="498" spans="2:17" ht="12.45" x14ac:dyDescent="0.3">
      <c r="B498" s="6"/>
      <c r="Q498" s="6"/>
    </row>
    <row r="499" spans="2:17" ht="12.45" x14ac:dyDescent="0.3">
      <c r="B499" s="6"/>
      <c r="Q499" s="6"/>
    </row>
    <row r="500" spans="2:17" ht="12.45" x14ac:dyDescent="0.3">
      <c r="B500" s="6"/>
      <c r="Q500" s="6"/>
    </row>
    <row r="501" spans="2:17" ht="12.45" x14ac:dyDescent="0.3">
      <c r="B501" s="6"/>
      <c r="Q501" s="6"/>
    </row>
    <row r="502" spans="2:17" ht="12.45" x14ac:dyDescent="0.3">
      <c r="B502" s="6"/>
      <c r="Q502" s="6"/>
    </row>
    <row r="503" spans="2:17" ht="12.45" x14ac:dyDescent="0.3">
      <c r="B503" s="6"/>
      <c r="Q503" s="6"/>
    </row>
    <row r="504" spans="2:17" ht="12.45" x14ac:dyDescent="0.3">
      <c r="B504" s="6"/>
      <c r="Q504" s="6"/>
    </row>
    <row r="505" spans="2:17" ht="12.45" x14ac:dyDescent="0.3">
      <c r="B505" s="6"/>
      <c r="Q505" s="6"/>
    </row>
    <row r="506" spans="2:17" ht="12.45" x14ac:dyDescent="0.3">
      <c r="B506" s="6"/>
      <c r="Q506" s="6"/>
    </row>
    <row r="507" spans="2:17" ht="12.45" x14ac:dyDescent="0.3">
      <c r="B507" s="6"/>
      <c r="Q507" s="6"/>
    </row>
    <row r="508" spans="2:17" ht="12.45" x14ac:dyDescent="0.3">
      <c r="B508" s="6"/>
      <c r="Q508" s="6"/>
    </row>
    <row r="509" spans="2:17" ht="12.45" x14ac:dyDescent="0.3">
      <c r="B509" s="6"/>
      <c r="Q509" s="6"/>
    </row>
    <row r="510" spans="2:17" ht="12.45" x14ac:dyDescent="0.3">
      <c r="B510" s="6"/>
      <c r="Q510" s="6"/>
    </row>
    <row r="511" spans="2:17" ht="12.45" x14ac:dyDescent="0.3">
      <c r="B511" s="6"/>
      <c r="Q511" s="6"/>
    </row>
    <row r="512" spans="2:17" ht="12.45" x14ac:dyDescent="0.3">
      <c r="B512" s="6"/>
      <c r="Q512" s="6"/>
    </row>
    <row r="513" spans="2:17" ht="12.45" x14ac:dyDescent="0.3">
      <c r="B513" s="6"/>
      <c r="Q513" s="6"/>
    </row>
    <row r="514" spans="2:17" ht="12.45" x14ac:dyDescent="0.3">
      <c r="B514" s="6"/>
      <c r="Q514" s="6"/>
    </row>
    <row r="515" spans="2:17" ht="12.45" x14ac:dyDescent="0.3">
      <c r="B515" s="6"/>
      <c r="Q515" s="6"/>
    </row>
    <row r="516" spans="2:17" ht="12.45" x14ac:dyDescent="0.3">
      <c r="B516" s="6"/>
      <c r="Q516" s="6"/>
    </row>
    <row r="517" spans="2:17" ht="12.45" x14ac:dyDescent="0.3">
      <c r="B517" s="6"/>
      <c r="Q517" s="6"/>
    </row>
    <row r="518" spans="2:17" ht="12.45" x14ac:dyDescent="0.3">
      <c r="B518" s="6"/>
      <c r="Q518" s="6"/>
    </row>
    <row r="519" spans="2:17" ht="12.45" x14ac:dyDescent="0.3">
      <c r="B519" s="6"/>
      <c r="Q519" s="6"/>
    </row>
    <row r="520" spans="2:17" ht="12.45" x14ac:dyDescent="0.3">
      <c r="B520" s="6"/>
      <c r="Q520" s="6"/>
    </row>
    <row r="521" spans="2:17" ht="12.45" x14ac:dyDescent="0.3">
      <c r="B521" s="6"/>
      <c r="Q521" s="6"/>
    </row>
    <row r="522" spans="2:17" ht="12.45" x14ac:dyDescent="0.3">
      <c r="B522" s="6"/>
      <c r="Q522" s="6"/>
    </row>
    <row r="523" spans="2:17" ht="12.45" x14ac:dyDescent="0.3">
      <c r="B523" s="6"/>
      <c r="Q523" s="6"/>
    </row>
    <row r="524" spans="2:17" ht="12.45" x14ac:dyDescent="0.3">
      <c r="B524" s="6"/>
      <c r="Q524" s="6"/>
    </row>
    <row r="525" spans="2:17" ht="12.45" x14ac:dyDescent="0.3">
      <c r="B525" s="6"/>
      <c r="Q525" s="6"/>
    </row>
    <row r="526" spans="2:17" ht="12.45" x14ac:dyDescent="0.3">
      <c r="B526" s="6"/>
      <c r="Q526" s="6"/>
    </row>
    <row r="527" spans="2:17" ht="12.45" x14ac:dyDescent="0.3">
      <c r="B527" s="6"/>
      <c r="Q527" s="6"/>
    </row>
    <row r="528" spans="2:17" ht="12.45" x14ac:dyDescent="0.3">
      <c r="B528" s="6"/>
      <c r="Q528" s="6"/>
    </row>
    <row r="529" spans="2:17" ht="12.45" x14ac:dyDescent="0.3">
      <c r="B529" s="6"/>
      <c r="Q529" s="6"/>
    </row>
    <row r="530" spans="2:17" ht="12.45" x14ac:dyDescent="0.3">
      <c r="B530" s="6"/>
      <c r="Q530" s="6"/>
    </row>
    <row r="531" spans="2:17" ht="12.45" x14ac:dyDescent="0.3">
      <c r="B531" s="6"/>
      <c r="Q531" s="6"/>
    </row>
    <row r="532" spans="2:17" ht="12.45" x14ac:dyDescent="0.3">
      <c r="B532" s="6"/>
      <c r="Q532" s="6"/>
    </row>
    <row r="533" spans="2:17" ht="12.45" x14ac:dyDescent="0.3">
      <c r="B533" s="6"/>
      <c r="Q533" s="6"/>
    </row>
    <row r="534" spans="2:17" ht="12.45" x14ac:dyDescent="0.3">
      <c r="B534" s="6"/>
      <c r="Q534" s="6"/>
    </row>
    <row r="535" spans="2:17" ht="12.45" x14ac:dyDescent="0.3">
      <c r="B535" s="6"/>
      <c r="Q535" s="6"/>
    </row>
    <row r="536" spans="2:17" ht="12.45" x14ac:dyDescent="0.3">
      <c r="B536" s="6"/>
      <c r="Q536" s="6"/>
    </row>
    <row r="537" spans="2:17" ht="12.45" x14ac:dyDescent="0.3">
      <c r="B537" s="6"/>
      <c r="Q537" s="6"/>
    </row>
    <row r="538" spans="2:17" ht="12.45" x14ac:dyDescent="0.3">
      <c r="B538" s="6"/>
      <c r="Q538" s="6"/>
    </row>
    <row r="539" spans="2:17" ht="12.45" x14ac:dyDescent="0.3">
      <c r="B539" s="6"/>
      <c r="Q539" s="6"/>
    </row>
    <row r="540" spans="2:17" ht="12.45" x14ac:dyDescent="0.3">
      <c r="B540" s="6"/>
      <c r="Q540" s="6"/>
    </row>
    <row r="541" spans="2:17" ht="12.45" x14ac:dyDescent="0.3">
      <c r="B541" s="6"/>
      <c r="Q541" s="6"/>
    </row>
    <row r="542" spans="2:17" ht="12.45" x14ac:dyDescent="0.3">
      <c r="B542" s="6"/>
      <c r="Q542" s="6"/>
    </row>
    <row r="543" spans="2:17" ht="12.45" x14ac:dyDescent="0.3">
      <c r="B543" s="6"/>
      <c r="Q543" s="6"/>
    </row>
    <row r="544" spans="2:17" ht="12.45" x14ac:dyDescent="0.3">
      <c r="B544" s="6"/>
      <c r="Q544" s="6"/>
    </row>
    <row r="545" spans="2:17" ht="12.45" x14ac:dyDescent="0.3">
      <c r="B545" s="6"/>
      <c r="Q545" s="6"/>
    </row>
    <row r="546" spans="2:17" ht="12.45" x14ac:dyDescent="0.3">
      <c r="B546" s="6"/>
      <c r="Q546" s="6"/>
    </row>
    <row r="547" spans="2:17" ht="12.45" x14ac:dyDescent="0.3">
      <c r="B547" s="6"/>
      <c r="Q547" s="6"/>
    </row>
    <row r="548" spans="2:17" ht="12.45" x14ac:dyDescent="0.3">
      <c r="B548" s="6"/>
      <c r="Q548" s="6"/>
    </row>
    <row r="549" spans="2:17" ht="12.45" x14ac:dyDescent="0.3">
      <c r="B549" s="6"/>
      <c r="Q549" s="6"/>
    </row>
    <row r="550" spans="2:17" ht="12.45" x14ac:dyDescent="0.3">
      <c r="B550" s="6"/>
      <c r="Q550" s="6"/>
    </row>
    <row r="551" spans="2:17" ht="12.45" x14ac:dyDescent="0.3">
      <c r="B551" s="6"/>
      <c r="Q551" s="6"/>
    </row>
    <row r="552" spans="2:17" ht="12.45" x14ac:dyDescent="0.3">
      <c r="B552" s="6"/>
      <c r="Q552" s="6"/>
    </row>
    <row r="553" spans="2:17" ht="12.45" x14ac:dyDescent="0.3">
      <c r="B553" s="6"/>
      <c r="Q553" s="6"/>
    </row>
    <row r="554" spans="2:17" ht="12.45" x14ac:dyDescent="0.3">
      <c r="B554" s="6"/>
      <c r="Q554" s="6"/>
    </row>
    <row r="555" spans="2:17" ht="12.45" x14ac:dyDescent="0.3">
      <c r="B555" s="6"/>
      <c r="Q555" s="6"/>
    </row>
    <row r="556" spans="2:17" ht="12.45" x14ac:dyDescent="0.3">
      <c r="B556" s="6"/>
      <c r="Q556" s="6"/>
    </row>
    <row r="557" spans="2:17" ht="12.45" x14ac:dyDescent="0.3">
      <c r="B557" s="6"/>
      <c r="Q557" s="6"/>
    </row>
    <row r="558" spans="2:17" ht="12.45" x14ac:dyDescent="0.3">
      <c r="B558" s="6"/>
      <c r="Q558" s="6"/>
    </row>
    <row r="559" spans="2:17" ht="12.45" x14ac:dyDescent="0.3">
      <c r="B559" s="6"/>
      <c r="Q559" s="6"/>
    </row>
    <row r="560" spans="2:17" ht="12.45" x14ac:dyDescent="0.3">
      <c r="B560" s="6"/>
      <c r="Q560" s="6"/>
    </row>
    <row r="561" spans="2:17" ht="12.45" x14ac:dyDescent="0.3">
      <c r="B561" s="6"/>
      <c r="Q561" s="6"/>
    </row>
    <row r="562" spans="2:17" ht="12.45" x14ac:dyDescent="0.3">
      <c r="B562" s="6"/>
      <c r="Q562" s="6"/>
    </row>
    <row r="563" spans="2:17" ht="12.45" x14ac:dyDescent="0.3">
      <c r="B563" s="6"/>
      <c r="Q563" s="6"/>
    </row>
    <row r="564" spans="2:17" ht="12.45" x14ac:dyDescent="0.3">
      <c r="B564" s="6"/>
      <c r="Q564" s="6"/>
    </row>
    <row r="565" spans="2:17" ht="12.45" x14ac:dyDescent="0.3">
      <c r="B565" s="6"/>
      <c r="Q565" s="6"/>
    </row>
    <row r="566" spans="2:17" ht="12.45" x14ac:dyDescent="0.3">
      <c r="B566" s="6"/>
      <c r="Q566" s="6"/>
    </row>
    <row r="567" spans="2:17" ht="12.45" x14ac:dyDescent="0.3">
      <c r="B567" s="6"/>
      <c r="Q567" s="6"/>
    </row>
    <row r="568" spans="2:17" ht="12.45" x14ac:dyDescent="0.3">
      <c r="B568" s="6"/>
      <c r="Q568" s="6"/>
    </row>
    <row r="569" spans="2:17" ht="12.45" x14ac:dyDescent="0.3">
      <c r="B569" s="6"/>
      <c r="Q569" s="6"/>
    </row>
    <row r="570" spans="2:17" ht="12.45" x14ac:dyDescent="0.3">
      <c r="B570" s="6"/>
      <c r="Q570" s="6"/>
    </row>
    <row r="571" spans="2:17" ht="12.45" x14ac:dyDescent="0.3">
      <c r="B571" s="6"/>
      <c r="Q571" s="6"/>
    </row>
    <row r="572" spans="2:17" ht="12.45" x14ac:dyDescent="0.3">
      <c r="B572" s="6"/>
      <c r="Q572" s="6"/>
    </row>
    <row r="573" spans="2:17" ht="12.45" x14ac:dyDescent="0.3">
      <c r="B573" s="6"/>
      <c r="Q573" s="6"/>
    </row>
    <row r="574" spans="2:17" ht="12.45" x14ac:dyDescent="0.3">
      <c r="B574" s="6"/>
      <c r="Q574" s="6"/>
    </row>
    <row r="575" spans="2:17" ht="12.45" x14ac:dyDescent="0.3">
      <c r="B575" s="6"/>
      <c r="Q575" s="6"/>
    </row>
    <row r="576" spans="2:17" ht="12.45" x14ac:dyDescent="0.3">
      <c r="B576" s="6"/>
      <c r="Q576" s="6"/>
    </row>
    <row r="577" spans="2:17" ht="12.45" x14ac:dyDescent="0.3">
      <c r="B577" s="6"/>
      <c r="Q577" s="6"/>
    </row>
    <row r="578" spans="2:17" ht="12.45" x14ac:dyDescent="0.3">
      <c r="B578" s="6"/>
      <c r="Q578" s="6"/>
    </row>
    <row r="579" spans="2:17" ht="12.45" x14ac:dyDescent="0.3">
      <c r="B579" s="6"/>
      <c r="Q579" s="6"/>
    </row>
    <row r="580" spans="2:17" ht="12.45" x14ac:dyDescent="0.3">
      <c r="B580" s="6"/>
      <c r="Q580" s="6"/>
    </row>
    <row r="581" spans="2:17" ht="12.45" x14ac:dyDescent="0.3">
      <c r="B581" s="6"/>
      <c r="Q581" s="6"/>
    </row>
    <row r="582" spans="2:17" ht="12.45" x14ac:dyDescent="0.3">
      <c r="B582" s="6"/>
      <c r="Q582" s="6"/>
    </row>
    <row r="583" spans="2:17" ht="12.45" x14ac:dyDescent="0.3">
      <c r="B583" s="6"/>
      <c r="Q583" s="6"/>
    </row>
    <row r="584" spans="2:17" ht="12.45" x14ac:dyDescent="0.3">
      <c r="B584" s="6"/>
      <c r="Q584" s="6"/>
    </row>
    <row r="585" spans="2:17" ht="12.45" x14ac:dyDescent="0.3">
      <c r="B585" s="6"/>
      <c r="Q585" s="6"/>
    </row>
    <row r="586" spans="2:17" ht="12.45" x14ac:dyDescent="0.3">
      <c r="B586" s="6"/>
      <c r="Q586" s="6"/>
    </row>
    <row r="587" spans="2:17" ht="12.45" x14ac:dyDescent="0.3">
      <c r="B587" s="6"/>
      <c r="Q587" s="6"/>
    </row>
    <row r="588" spans="2:17" ht="12.45" x14ac:dyDescent="0.3">
      <c r="B588" s="6"/>
      <c r="Q588" s="6"/>
    </row>
    <row r="589" spans="2:17" ht="12.45" x14ac:dyDescent="0.3">
      <c r="B589" s="6"/>
      <c r="Q589" s="6"/>
    </row>
    <row r="590" spans="2:17" ht="12.45" x14ac:dyDescent="0.3">
      <c r="B590" s="6"/>
      <c r="Q590" s="6"/>
    </row>
    <row r="591" spans="2:17" ht="12.45" x14ac:dyDescent="0.3">
      <c r="B591" s="6"/>
      <c r="Q591" s="6"/>
    </row>
    <row r="592" spans="2:17" ht="12.45" x14ac:dyDescent="0.3">
      <c r="B592" s="6"/>
      <c r="Q592" s="6"/>
    </row>
    <row r="593" spans="2:17" ht="12.45" x14ac:dyDescent="0.3">
      <c r="B593" s="6"/>
      <c r="Q593" s="6"/>
    </row>
    <row r="594" spans="2:17" ht="12.45" x14ac:dyDescent="0.3">
      <c r="B594" s="6"/>
      <c r="Q594" s="6"/>
    </row>
    <row r="595" spans="2:17" ht="12.45" x14ac:dyDescent="0.3">
      <c r="B595" s="6"/>
      <c r="Q595" s="6"/>
    </row>
    <row r="596" spans="2:17" ht="12.45" x14ac:dyDescent="0.3">
      <c r="B596" s="6"/>
      <c r="Q596" s="6"/>
    </row>
    <row r="597" spans="2:17" ht="12.45" x14ac:dyDescent="0.3">
      <c r="B597" s="6"/>
      <c r="Q597" s="6"/>
    </row>
    <row r="598" spans="2:17" ht="12.45" x14ac:dyDescent="0.3">
      <c r="B598" s="6"/>
      <c r="Q598" s="6"/>
    </row>
    <row r="599" spans="2:17" ht="12.45" x14ac:dyDescent="0.3">
      <c r="B599" s="6"/>
      <c r="Q599" s="6"/>
    </row>
    <row r="600" spans="2:17" ht="12.45" x14ac:dyDescent="0.3">
      <c r="B600" s="6"/>
      <c r="Q600" s="6"/>
    </row>
    <row r="601" spans="2:17" ht="12.45" x14ac:dyDescent="0.3">
      <c r="B601" s="6"/>
      <c r="Q601" s="6"/>
    </row>
    <row r="602" spans="2:17" ht="12.45" x14ac:dyDescent="0.3">
      <c r="B602" s="6"/>
      <c r="Q602" s="6"/>
    </row>
    <row r="603" spans="2:17" ht="12.45" x14ac:dyDescent="0.3">
      <c r="B603" s="6"/>
      <c r="Q603" s="6"/>
    </row>
    <row r="604" spans="2:17" ht="12.45" x14ac:dyDescent="0.3">
      <c r="B604" s="6"/>
      <c r="Q604" s="6"/>
    </row>
    <row r="605" spans="2:17" ht="12.45" x14ac:dyDescent="0.3">
      <c r="B605" s="6"/>
      <c r="Q605" s="6"/>
    </row>
    <row r="606" spans="2:17" ht="12.45" x14ac:dyDescent="0.3">
      <c r="B606" s="6"/>
      <c r="Q606" s="6"/>
    </row>
    <row r="607" spans="2:17" ht="12.45" x14ac:dyDescent="0.3">
      <c r="B607" s="6"/>
      <c r="Q607" s="6"/>
    </row>
    <row r="608" spans="2:17" ht="12.45" x14ac:dyDescent="0.3">
      <c r="B608" s="6"/>
      <c r="Q608" s="6"/>
    </row>
    <row r="609" spans="2:17" ht="12.45" x14ac:dyDescent="0.3">
      <c r="B609" s="6"/>
      <c r="Q609" s="6"/>
    </row>
    <row r="610" spans="2:17" ht="12.45" x14ac:dyDescent="0.3">
      <c r="B610" s="6"/>
      <c r="Q610" s="6"/>
    </row>
    <row r="611" spans="2:17" ht="12.45" x14ac:dyDescent="0.3">
      <c r="B611" s="6"/>
      <c r="Q611" s="6"/>
    </row>
    <row r="612" spans="2:17" ht="12.45" x14ac:dyDescent="0.3">
      <c r="B612" s="6"/>
      <c r="Q612" s="6"/>
    </row>
    <row r="613" spans="2:17" ht="12.45" x14ac:dyDescent="0.3">
      <c r="B613" s="6"/>
      <c r="Q613" s="6"/>
    </row>
    <row r="614" spans="2:17" ht="12.45" x14ac:dyDescent="0.3">
      <c r="B614" s="6"/>
      <c r="Q614" s="6"/>
    </row>
    <row r="615" spans="2:17" ht="12.45" x14ac:dyDescent="0.3">
      <c r="B615" s="6"/>
      <c r="Q615" s="6"/>
    </row>
    <row r="616" spans="2:17" ht="12.45" x14ac:dyDescent="0.3">
      <c r="B616" s="6"/>
      <c r="Q616" s="6"/>
    </row>
    <row r="617" spans="2:17" ht="12.45" x14ac:dyDescent="0.3">
      <c r="B617" s="6"/>
      <c r="Q617" s="6"/>
    </row>
    <row r="618" spans="2:17" ht="12.45" x14ac:dyDescent="0.3">
      <c r="B618" s="6"/>
      <c r="Q618" s="6"/>
    </row>
    <row r="619" spans="2:17" ht="12.45" x14ac:dyDescent="0.3">
      <c r="B619" s="6"/>
      <c r="Q619" s="6"/>
    </row>
    <row r="620" spans="2:17" ht="12.45" x14ac:dyDescent="0.3">
      <c r="B620" s="6"/>
      <c r="Q620" s="6"/>
    </row>
    <row r="621" spans="2:17" ht="12.45" x14ac:dyDescent="0.3">
      <c r="B621" s="6"/>
      <c r="Q621" s="6"/>
    </row>
    <row r="622" spans="2:17" ht="12.45" x14ac:dyDescent="0.3">
      <c r="B622" s="6"/>
      <c r="Q622" s="6"/>
    </row>
    <row r="623" spans="2:17" ht="12.45" x14ac:dyDescent="0.3">
      <c r="B623" s="6"/>
      <c r="Q623" s="6"/>
    </row>
    <row r="624" spans="2:17" ht="12.45" x14ac:dyDescent="0.3">
      <c r="B624" s="6"/>
      <c r="Q624" s="6"/>
    </row>
    <row r="625" spans="2:17" ht="12.45" x14ac:dyDescent="0.3">
      <c r="B625" s="6"/>
      <c r="Q625" s="6"/>
    </row>
    <row r="626" spans="2:17" ht="12.45" x14ac:dyDescent="0.3">
      <c r="B626" s="6"/>
      <c r="Q626" s="6"/>
    </row>
    <row r="627" spans="2:17" ht="12.45" x14ac:dyDescent="0.3">
      <c r="B627" s="6"/>
      <c r="Q627" s="6"/>
    </row>
    <row r="628" spans="2:17" ht="12.45" x14ac:dyDescent="0.3">
      <c r="B628" s="6"/>
      <c r="Q628" s="6"/>
    </row>
    <row r="629" spans="2:17" ht="12.45" x14ac:dyDescent="0.3">
      <c r="B629" s="6"/>
      <c r="Q629" s="6"/>
    </row>
    <row r="630" spans="2:17" ht="12.45" x14ac:dyDescent="0.3">
      <c r="B630" s="6"/>
      <c r="Q630" s="6"/>
    </row>
    <row r="631" spans="2:17" ht="12.45" x14ac:dyDescent="0.3">
      <c r="B631" s="6"/>
      <c r="Q631" s="6"/>
    </row>
    <row r="632" spans="2:17" ht="12.45" x14ac:dyDescent="0.3">
      <c r="B632" s="6"/>
      <c r="Q632" s="6"/>
    </row>
    <row r="633" spans="2:17" ht="12.45" x14ac:dyDescent="0.3">
      <c r="B633" s="6"/>
      <c r="Q633" s="6"/>
    </row>
    <row r="634" spans="2:17" ht="12.45" x14ac:dyDescent="0.3">
      <c r="B634" s="6"/>
      <c r="Q634" s="6"/>
    </row>
    <row r="635" spans="2:17" ht="12.45" x14ac:dyDescent="0.3">
      <c r="B635" s="6"/>
      <c r="Q635" s="6"/>
    </row>
    <row r="636" spans="2:17" ht="12.45" x14ac:dyDescent="0.3">
      <c r="B636" s="6"/>
      <c r="Q636" s="6"/>
    </row>
    <row r="637" spans="2:17" ht="12.45" x14ac:dyDescent="0.3">
      <c r="B637" s="6"/>
      <c r="Q637" s="6"/>
    </row>
    <row r="638" spans="2:17" ht="12.45" x14ac:dyDescent="0.3">
      <c r="B638" s="6"/>
      <c r="Q638" s="6"/>
    </row>
    <row r="639" spans="2:17" ht="12.45" x14ac:dyDescent="0.3">
      <c r="B639" s="6"/>
      <c r="Q639" s="6"/>
    </row>
    <row r="640" spans="2:17" ht="12.45" x14ac:dyDescent="0.3">
      <c r="B640" s="6"/>
      <c r="Q640" s="6"/>
    </row>
    <row r="641" spans="2:17" ht="12.45" x14ac:dyDescent="0.3">
      <c r="B641" s="6"/>
      <c r="Q641" s="6"/>
    </row>
    <row r="642" spans="2:17" ht="12.45" x14ac:dyDescent="0.3">
      <c r="B642" s="6"/>
      <c r="Q642" s="6"/>
    </row>
    <row r="643" spans="2:17" ht="12.45" x14ac:dyDescent="0.3">
      <c r="B643" s="6"/>
      <c r="Q643" s="6"/>
    </row>
    <row r="644" spans="2:17" ht="12.45" x14ac:dyDescent="0.3">
      <c r="B644" s="6"/>
      <c r="Q644" s="6"/>
    </row>
    <row r="645" spans="2:17" ht="12.45" x14ac:dyDescent="0.3">
      <c r="B645" s="6"/>
      <c r="Q645" s="6"/>
    </row>
    <row r="646" spans="2:17" ht="12.45" x14ac:dyDescent="0.3">
      <c r="B646" s="6"/>
      <c r="Q646" s="6"/>
    </row>
    <row r="647" spans="2:17" ht="12.45" x14ac:dyDescent="0.3">
      <c r="B647" s="6"/>
      <c r="Q647" s="6"/>
    </row>
    <row r="648" spans="2:17" ht="12.45" x14ac:dyDescent="0.3">
      <c r="B648" s="6"/>
      <c r="Q648" s="6"/>
    </row>
    <row r="649" spans="2:17" ht="12.45" x14ac:dyDescent="0.3">
      <c r="B649" s="6"/>
      <c r="Q649" s="6"/>
    </row>
    <row r="650" spans="2:17" ht="12.45" x14ac:dyDescent="0.3">
      <c r="B650" s="6"/>
      <c r="Q650" s="6"/>
    </row>
    <row r="651" spans="2:17" ht="12.45" x14ac:dyDescent="0.3">
      <c r="B651" s="6"/>
      <c r="Q651" s="6"/>
    </row>
    <row r="652" spans="2:17" ht="12.45" x14ac:dyDescent="0.3">
      <c r="B652" s="6"/>
      <c r="Q652" s="6"/>
    </row>
    <row r="653" spans="2:17" ht="12.45" x14ac:dyDescent="0.3">
      <c r="B653" s="6"/>
      <c r="Q653" s="6"/>
    </row>
    <row r="654" spans="2:17" ht="12.45" x14ac:dyDescent="0.3">
      <c r="B654" s="6"/>
      <c r="Q654" s="6"/>
    </row>
    <row r="655" spans="2:17" ht="12.45" x14ac:dyDescent="0.3">
      <c r="B655" s="6"/>
      <c r="Q655" s="6"/>
    </row>
    <row r="656" spans="2:17" ht="12.45" x14ac:dyDescent="0.3">
      <c r="B656" s="6"/>
      <c r="Q656" s="6"/>
    </row>
    <row r="657" spans="2:17" ht="12.45" x14ac:dyDescent="0.3">
      <c r="B657" s="6"/>
      <c r="Q657" s="6"/>
    </row>
    <row r="658" spans="2:17" ht="12.45" x14ac:dyDescent="0.3">
      <c r="B658" s="6"/>
      <c r="Q658" s="6"/>
    </row>
    <row r="659" spans="2:17" ht="12.45" x14ac:dyDescent="0.3">
      <c r="B659" s="6"/>
      <c r="Q659" s="6"/>
    </row>
    <row r="660" spans="2:17" ht="12.45" x14ac:dyDescent="0.3">
      <c r="B660" s="6"/>
      <c r="Q660" s="6"/>
    </row>
    <row r="661" spans="2:17" ht="12.45" x14ac:dyDescent="0.3">
      <c r="B661" s="6"/>
      <c r="Q661" s="6"/>
    </row>
    <row r="662" spans="2:17" ht="12.45" x14ac:dyDescent="0.3">
      <c r="B662" s="6"/>
      <c r="Q662" s="6"/>
    </row>
    <row r="663" spans="2:17" ht="12.45" x14ac:dyDescent="0.3">
      <c r="B663" s="6"/>
      <c r="Q663" s="6"/>
    </row>
    <row r="664" spans="2:17" ht="12.45" x14ac:dyDescent="0.3">
      <c r="B664" s="6"/>
      <c r="Q664" s="6"/>
    </row>
    <row r="665" spans="2:17" ht="12.45" x14ac:dyDescent="0.3">
      <c r="B665" s="6"/>
      <c r="Q665" s="6"/>
    </row>
    <row r="666" spans="2:17" ht="12.45" x14ac:dyDescent="0.3">
      <c r="B666" s="6"/>
      <c r="Q666" s="6"/>
    </row>
    <row r="667" spans="2:17" ht="12.45" x14ac:dyDescent="0.3">
      <c r="B667" s="6"/>
      <c r="Q667" s="6"/>
    </row>
    <row r="668" spans="2:17" ht="12.45" x14ac:dyDescent="0.3">
      <c r="B668" s="6"/>
      <c r="Q668" s="6"/>
    </row>
    <row r="669" spans="2:17" ht="12.45" x14ac:dyDescent="0.3">
      <c r="B669" s="6"/>
      <c r="Q669" s="6"/>
    </row>
    <row r="670" spans="2:17" ht="12.45" x14ac:dyDescent="0.3">
      <c r="B670" s="6"/>
      <c r="Q670" s="6"/>
    </row>
    <row r="671" spans="2:17" ht="12.45" x14ac:dyDescent="0.3">
      <c r="B671" s="6"/>
      <c r="Q671" s="6"/>
    </row>
    <row r="672" spans="2:17" ht="12.45" x14ac:dyDescent="0.3">
      <c r="B672" s="6"/>
      <c r="Q672" s="6"/>
    </row>
    <row r="673" spans="2:17" ht="12.45" x14ac:dyDescent="0.3">
      <c r="B673" s="6"/>
      <c r="Q673" s="6"/>
    </row>
    <row r="674" spans="2:17" ht="12.45" x14ac:dyDescent="0.3">
      <c r="B674" s="6"/>
      <c r="Q674" s="6"/>
    </row>
    <row r="675" spans="2:17" ht="12.45" x14ac:dyDescent="0.3">
      <c r="B675" s="6"/>
      <c r="Q675" s="6"/>
    </row>
    <row r="676" spans="2:17" ht="12.45" x14ac:dyDescent="0.3">
      <c r="B676" s="6"/>
      <c r="Q676" s="6"/>
    </row>
    <row r="677" spans="2:17" ht="12.45" x14ac:dyDescent="0.3">
      <c r="B677" s="6"/>
      <c r="Q677" s="6"/>
    </row>
    <row r="678" spans="2:17" ht="12.45" x14ac:dyDescent="0.3">
      <c r="B678" s="6"/>
      <c r="Q678" s="6"/>
    </row>
    <row r="679" spans="2:17" ht="12.45" x14ac:dyDescent="0.3">
      <c r="B679" s="6"/>
      <c r="Q679" s="6"/>
    </row>
    <row r="680" spans="2:17" ht="12.45" x14ac:dyDescent="0.3">
      <c r="B680" s="6"/>
      <c r="Q680" s="6"/>
    </row>
    <row r="681" spans="2:17" ht="12.45" x14ac:dyDescent="0.3">
      <c r="B681" s="6"/>
      <c r="Q681" s="6"/>
    </row>
    <row r="682" spans="2:17" ht="12.45" x14ac:dyDescent="0.3">
      <c r="B682" s="6"/>
      <c r="Q682" s="6"/>
    </row>
    <row r="683" spans="2:17" ht="12.45" x14ac:dyDescent="0.3">
      <c r="B683" s="6"/>
      <c r="Q683" s="6"/>
    </row>
    <row r="684" spans="2:17" ht="12.45" x14ac:dyDescent="0.3">
      <c r="B684" s="6"/>
      <c r="Q684" s="6"/>
    </row>
    <row r="685" spans="2:17" ht="12.45" x14ac:dyDescent="0.3">
      <c r="B685" s="6"/>
      <c r="Q685" s="6"/>
    </row>
    <row r="686" spans="2:17" ht="12.45" x14ac:dyDescent="0.3">
      <c r="B686" s="6"/>
      <c r="Q686" s="6"/>
    </row>
    <row r="687" spans="2:17" ht="12.45" x14ac:dyDescent="0.3">
      <c r="B687" s="6"/>
      <c r="Q687" s="6"/>
    </row>
    <row r="688" spans="2:17" ht="12.45" x14ac:dyDescent="0.3">
      <c r="B688" s="6"/>
      <c r="Q688" s="6"/>
    </row>
    <row r="689" spans="2:17" ht="12.45" x14ac:dyDescent="0.3">
      <c r="B689" s="6"/>
      <c r="Q689" s="6"/>
    </row>
    <row r="690" spans="2:17" ht="12.45" x14ac:dyDescent="0.3">
      <c r="B690" s="6"/>
      <c r="Q690" s="6"/>
    </row>
    <row r="691" spans="2:17" ht="12.45" x14ac:dyDescent="0.3">
      <c r="B691" s="6"/>
      <c r="Q691" s="6"/>
    </row>
    <row r="692" spans="2:17" ht="12.45" x14ac:dyDescent="0.3">
      <c r="B692" s="6"/>
      <c r="Q692" s="6"/>
    </row>
    <row r="693" spans="2:17" ht="12.45" x14ac:dyDescent="0.3">
      <c r="B693" s="6"/>
      <c r="Q693" s="6"/>
    </row>
    <row r="694" spans="2:17" ht="12.45" x14ac:dyDescent="0.3">
      <c r="B694" s="6"/>
      <c r="Q694" s="6"/>
    </row>
    <row r="695" spans="2:17" ht="12.45" x14ac:dyDescent="0.3">
      <c r="B695" s="6"/>
      <c r="Q695" s="6"/>
    </row>
    <row r="696" spans="2:17" ht="12.45" x14ac:dyDescent="0.3">
      <c r="B696" s="6"/>
      <c r="Q696" s="6"/>
    </row>
    <row r="697" spans="2:17" ht="12.45" x14ac:dyDescent="0.3">
      <c r="B697" s="6"/>
      <c r="Q697" s="6"/>
    </row>
    <row r="698" spans="2:17" ht="12.45" x14ac:dyDescent="0.3">
      <c r="B698" s="6"/>
      <c r="Q698" s="6"/>
    </row>
    <row r="699" spans="2:17" ht="12.45" x14ac:dyDescent="0.3">
      <c r="B699" s="6"/>
      <c r="Q699" s="6"/>
    </row>
    <row r="700" spans="2:17" ht="12.45" x14ac:dyDescent="0.3">
      <c r="B700" s="6"/>
      <c r="Q700" s="6"/>
    </row>
    <row r="701" spans="2:17" ht="12.45" x14ac:dyDescent="0.3">
      <c r="B701" s="6"/>
      <c r="Q701" s="6"/>
    </row>
    <row r="702" spans="2:17" ht="12.45" x14ac:dyDescent="0.3">
      <c r="B702" s="6"/>
      <c r="Q702" s="6"/>
    </row>
    <row r="703" spans="2:17" ht="12.45" x14ac:dyDescent="0.3">
      <c r="B703" s="6"/>
      <c r="Q703" s="6"/>
    </row>
    <row r="704" spans="2:17" ht="12.45" x14ac:dyDescent="0.3">
      <c r="B704" s="6"/>
      <c r="Q704" s="6"/>
    </row>
    <row r="705" spans="2:17" ht="12.45" x14ac:dyDescent="0.3">
      <c r="B705" s="6"/>
      <c r="Q705" s="6"/>
    </row>
    <row r="706" spans="2:17" ht="12.45" x14ac:dyDescent="0.3">
      <c r="B706" s="6"/>
      <c r="Q706" s="6"/>
    </row>
    <row r="707" spans="2:17" ht="12.45" x14ac:dyDescent="0.3">
      <c r="B707" s="6"/>
      <c r="Q707" s="6"/>
    </row>
    <row r="708" spans="2:17" ht="12.45" x14ac:dyDescent="0.3">
      <c r="B708" s="6"/>
      <c r="Q708" s="6"/>
    </row>
    <row r="709" spans="2:17" ht="12.45" x14ac:dyDescent="0.3">
      <c r="B709" s="6"/>
      <c r="Q709" s="6"/>
    </row>
    <row r="710" spans="2:17" ht="12.45" x14ac:dyDescent="0.3">
      <c r="B710" s="6"/>
      <c r="Q710" s="6"/>
    </row>
    <row r="711" spans="2:17" ht="12.45" x14ac:dyDescent="0.3">
      <c r="B711" s="6"/>
      <c r="Q711" s="6"/>
    </row>
    <row r="712" spans="2:17" ht="12.45" x14ac:dyDescent="0.3">
      <c r="B712" s="6"/>
      <c r="Q712" s="6"/>
    </row>
    <row r="713" spans="2:17" ht="12.45" x14ac:dyDescent="0.3">
      <c r="B713" s="6"/>
      <c r="Q713" s="6"/>
    </row>
    <row r="714" spans="2:17" ht="12.45" x14ac:dyDescent="0.3">
      <c r="B714" s="6"/>
      <c r="Q714" s="6"/>
    </row>
    <row r="715" spans="2:17" ht="12.45" x14ac:dyDescent="0.3">
      <c r="B715" s="6"/>
      <c r="Q715" s="6"/>
    </row>
    <row r="716" spans="2:17" ht="12.45" x14ac:dyDescent="0.3">
      <c r="B716" s="6"/>
      <c r="Q716" s="6"/>
    </row>
    <row r="717" spans="2:17" ht="12.45" x14ac:dyDescent="0.3">
      <c r="B717" s="6"/>
      <c r="Q717" s="6"/>
    </row>
    <row r="718" spans="2:17" ht="12.45" x14ac:dyDescent="0.3">
      <c r="B718" s="6"/>
      <c r="Q718" s="6"/>
    </row>
    <row r="719" spans="2:17" ht="12.45" x14ac:dyDescent="0.3">
      <c r="B719" s="6"/>
      <c r="Q719" s="6"/>
    </row>
    <row r="720" spans="2:17" ht="12.45" x14ac:dyDescent="0.3">
      <c r="B720" s="6"/>
      <c r="Q720" s="6"/>
    </row>
    <row r="721" spans="2:17" ht="12.45" x14ac:dyDescent="0.3">
      <c r="B721" s="6"/>
      <c r="Q721" s="6"/>
    </row>
    <row r="722" spans="2:17" ht="12.45" x14ac:dyDescent="0.3">
      <c r="B722" s="6"/>
      <c r="Q722" s="6"/>
    </row>
    <row r="723" spans="2:17" ht="12.45" x14ac:dyDescent="0.3">
      <c r="B723" s="6"/>
      <c r="Q723" s="6"/>
    </row>
    <row r="724" spans="2:17" ht="12.45" x14ac:dyDescent="0.3">
      <c r="B724" s="6"/>
      <c r="Q724" s="6"/>
    </row>
    <row r="725" spans="2:17" ht="12.45" x14ac:dyDescent="0.3">
      <c r="B725" s="6"/>
      <c r="Q725" s="6"/>
    </row>
    <row r="726" spans="2:17" ht="12.45" x14ac:dyDescent="0.3">
      <c r="B726" s="6"/>
      <c r="Q726" s="6"/>
    </row>
    <row r="727" spans="2:17" ht="12.45" x14ac:dyDescent="0.3">
      <c r="B727" s="6"/>
      <c r="Q727" s="6"/>
    </row>
    <row r="728" spans="2:17" ht="12.45" x14ac:dyDescent="0.3">
      <c r="B728" s="6"/>
      <c r="Q728" s="6"/>
    </row>
    <row r="729" spans="2:17" ht="12.45" x14ac:dyDescent="0.3">
      <c r="B729" s="6"/>
      <c r="Q729" s="6"/>
    </row>
    <row r="730" spans="2:17" ht="12.45" x14ac:dyDescent="0.3">
      <c r="B730" s="6"/>
      <c r="Q730" s="6"/>
    </row>
    <row r="731" spans="2:17" ht="12.45" x14ac:dyDescent="0.3">
      <c r="B731" s="6"/>
      <c r="Q731" s="6"/>
    </row>
    <row r="732" spans="2:17" ht="12.45" x14ac:dyDescent="0.3">
      <c r="B732" s="6"/>
      <c r="Q732" s="6"/>
    </row>
    <row r="733" spans="2:17" ht="12.45" x14ac:dyDescent="0.3">
      <c r="B733" s="6"/>
      <c r="Q733" s="6"/>
    </row>
    <row r="734" spans="2:17" ht="12.45" x14ac:dyDescent="0.3">
      <c r="B734" s="6"/>
      <c r="Q734" s="6"/>
    </row>
    <row r="735" spans="2:17" ht="12.45" x14ac:dyDescent="0.3">
      <c r="B735" s="6"/>
      <c r="Q735" s="6"/>
    </row>
    <row r="736" spans="2:17" ht="12.45" x14ac:dyDescent="0.3">
      <c r="B736" s="6"/>
      <c r="Q736" s="6"/>
    </row>
    <row r="737" spans="2:17" ht="12.45" x14ac:dyDescent="0.3">
      <c r="B737" s="6"/>
      <c r="Q737" s="6"/>
    </row>
    <row r="738" spans="2:17" ht="12.45" x14ac:dyDescent="0.3">
      <c r="B738" s="6"/>
      <c r="Q738" s="6"/>
    </row>
    <row r="739" spans="2:17" ht="12.45" x14ac:dyDescent="0.3">
      <c r="B739" s="6"/>
      <c r="Q739" s="6"/>
    </row>
    <row r="740" spans="2:17" ht="12.45" x14ac:dyDescent="0.3">
      <c r="B740" s="6"/>
      <c r="Q740" s="6"/>
    </row>
    <row r="741" spans="2:17" ht="12.45" x14ac:dyDescent="0.3">
      <c r="B741" s="6"/>
      <c r="Q741" s="6"/>
    </row>
    <row r="742" spans="2:17" ht="12.45" x14ac:dyDescent="0.3">
      <c r="B742" s="6"/>
      <c r="Q742" s="6"/>
    </row>
    <row r="743" spans="2:17" ht="12.45" x14ac:dyDescent="0.3">
      <c r="B743" s="6"/>
      <c r="Q743" s="6"/>
    </row>
    <row r="744" spans="2:17" ht="12.45" x14ac:dyDescent="0.3">
      <c r="B744" s="6"/>
      <c r="Q744" s="6"/>
    </row>
    <row r="745" spans="2:17" ht="12.45" x14ac:dyDescent="0.3">
      <c r="B745" s="6"/>
      <c r="Q745" s="6"/>
    </row>
    <row r="746" spans="2:17" ht="12.45" x14ac:dyDescent="0.3">
      <c r="B746" s="6"/>
      <c r="Q746" s="6"/>
    </row>
    <row r="747" spans="2:17" ht="12.45" x14ac:dyDescent="0.3">
      <c r="B747" s="6"/>
      <c r="Q747" s="6"/>
    </row>
    <row r="748" spans="2:17" ht="12.45" x14ac:dyDescent="0.3">
      <c r="B748" s="6"/>
      <c r="Q748" s="6"/>
    </row>
    <row r="749" spans="2:17" ht="12.45" x14ac:dyDescent="0.3">
      <c r="B749" s="6"/>
      <c r="Q749" s="6"/>
    </row>
    <row r="750" spans="2:17" ht="12.45" x14ac:dyDescent="0.3">
      <c r="B750" s="6"/>
      <c r="Q750" s="6"/>
    </row>
    <row r="751" spans="2:17" ht="12.45" x14ac:dyDescent="0.3">
      <c r="B751" s="6"/>
      <c r="Q751" s="6"/>
    </row>
    <row r="752" spans="2:17" ht="12.45" x14ac:dyDescent="0.3">
      <c r="B752" s="6"/>
      <c r="Q752" s="6"/>
    </row>
    <row r="753" spans="2:17" ht="12.45" x14ac:dyDescent="0.3">
      <c r="B753" s="6"/>
      <c r="Q753" s="6"/>
    </row>
    <row r="754" spans="2:17" ht="12.45" x14ac:dyDescent="0.3">
      <c r="B754" s="6"/>
      <c r="Q754" s="6"/>
    </row>
    <row r="755" spans="2:17" ht="12.45" x14ac:dyDescent="0.3">
      <c r="B755" s="6"/>
      <c r="Q755" s="6"/>
    </row>
    <row r="756" spans="2:17" ht="12.45" x14ac:dyDescent="0.3">
      <c r="B756" s="6"/>
      <c r="Q756" s="6"/>
    </row>
    <row r="757" spans="2:17" ht="12.45" x14ac:dyDescent="0.3">
      <c r="B757" s="6"/>
      <c r="Q757" s="6"/>
    </row>
    <row r="758" spans="2:17" ht="12.45" x14ac:dyDescent="0.3">
      <c r="B758" s="6"/>
      <c r="Q758" s="6"/>
    </row>
    <row r="759" spans="2:17" ht="12.45" x14ac:dyDescent="0.3">
      <c r="B759" s="6"/>
      <c r="Q759" s="6"/>
    </row>
    <row r="760" spans="2:17" ht="12.45" x14ac:dyDescent="0.3">
      <c r="B760" s="6"/>
      <c r="Q760" s="6"/>
    </row>
    <row r="761" spans="2:17" ht="12.45" x14ac:dyDescent="0.3">
      <c r="B761" s="6"/>
      <c r="Q761" s="6"/>
    </row>
    <row r="762" spans="2:17" ht="12.45" x14ac:dyDescent="0.3">
      <c r="B762" s="6"/>
      <c r="Q762" s="6"/>
    </row>
    <row r="763" spans="2:17" ht="12.45" x14ac:dyDescent="0.3">
      <c r="B763" s="6"/>
      <c r="Q763" s="6"/>
    </row>
    <row r="764" spans="2:17" ht="12.45" x14ac:dyDescent="0.3">
      <c r="B764" s="6"/>
      <c r="Q764" s="6"/>
    </row>
    <row r="765" spans="2:17" ht="12.45" x14ac:dyDescent="0.3">
      <c r="B765" s="6"/>
      <c r="Q765" s="6"/>
    </row>
    <row r="766" spans="2:17" ht="12.45" x14ac:dyDescent="0.3">
      <c r="B766" s="6"/>
      <c r="Q766" s="6"/>
    </row>
    <row r="767" spans="2:17" ht="12.45" x14ac:dyDescent="0.3">
      <c r="B767" s="6"/>
      <c r="Q767" s="6"/>
    </row>
    <row r="768" spans="2:17" ht="12.45" x14ac:dyDescent="0.3">
      <c r="B768" s="6"/>
      <c r="Q768" s="6"/>
    </row>
    <row r="769" spans="2:17" ht="12.45" x14ac:dyDescent="0.3">
      <c r="B769" s="6"/>
      <c r="Q769" s="6"/>
    </row>
    <row r="770" spans="2:17" ht="12.45" x14ac:dyDescent="0.3">
      <c r="B770" s="6"/>
      <c r="Q770" s="6"/>
    </row>
    <row r="771" spans="2:17" ht="12.45" x14ac:dyDescent="0.3">
      <c r="B771" s="6"/>
      <c r="Q771" s="6"/>
    </row>
    <row r="772" spans="2:17" ht="12.45" x14ac:dyDescent="0.3">
      <c r="B772" s="6"/>
      <c r="Q772" s="6"/>
    </row>
    <row r="773" spans="2:17" ht="12.45" x14ac:dyDescent="0.3">
      <c r="B773" s="6"/>
      <c r="Q773" s="6"/>
    </row>
    <row r="774" spans="2:17" ht="12.45" x14ac:dyDescent="0.3">
      <c r="B774" s="6"/>
      <c r="Q774" s="6"/>
    </row>
    <row r="775" spans="2:17" ht="12.45" x14ac:dyDescent="0.3">
      <c r="B775" s="6"/>
      <c r="Q775" s="6"/>
    </row>
    <row r="776" spans="2:17" ht="12.45" x14ac:dyDescent="0.3">
      <c r="B776" s="6"/>
      <c r="Q776" s="6"/>
    </row>
    <row r="777" spans="2:17" ht="12.45" x14ac:dyDescent="0.3">
      <c r="B777" s="6"/>
      <c r="Q777" s="6"/>
    </row>
    <row r="778" spans="2:17" ht="12.45" x14ac:dyDescent="0.3">
      <c r="B778" s="6"/>
      <c r="Q778" s="6"/>
    </row>
    <row r="779" spans="2:17" ht="12.45" x14ac:dyDescent="0.3">
      <c r="B779" s="6"/>
      <c r="Q779" s="6"/>
    </row>
    <row r="780" spans="2:17" ht="12.45" x14ac:dyDescent="0.3">
      <c r="B780" s="6"/>
      <c r="Q780" s="6"/>
    </row>
    <row r="781" spans="2:17" ht="12.45" x14ac:dyDescent="0.3">
      <c r="B781" s="6"/>
      <c r="Q781" s="6"/>
    </row>
    <row r="782" spans="2:17" ht="12.45" x14ac:dyDescent="0.3">
      <c r="B782" s="6"/>
      <c r="Q782" s="6"/>
    </row>
    <row r="783" spans="2:17" ht="12.45" x14ac:dyDescent="0.3">
      <c r="B783" s="6"/>
      <c r="Q783" s="6"/>
    </row>
    <row r="784" spans="2:17" ht="12.45" x14ac:dyDescent="0.3">
      <c r="B784" s="6"/>
      <c r="Q784" s="6"/>
    </row>
    <row r="785" spans="2:17" ht="12.45" x14ac:dyDescent="0.3">
      <c r="B785" s="6"/>
      <c r="Q785" s="6"/>
    </row>
    <row r="786" spans="2:17" ht="12.45" x14ac:dyDescent="0.3">
      <c r="B786" s="6"/>
      <c r="Q786" s="6"/>
    </row>
    <row r="787" spans="2:17" ht="12.45" x14ac:dyDescent="0.3">
      <c r="B787" s="6"/>
      <c r="Q787" s="6"/>
    </row>
    <row r="788" spans="2:17" ht="12.45" x14ac:dyDescent="0.3">
      <c r="B788" s="6"/>
      <c r="Q788" s="6"/>
    </row>
    <row r="789" spans="2:17" ht="12.45" x14ac:dyDescent="0.3">
      <c r="B789" s="6"/>
      <c r="Q789" s="6"/>
    </row>
    <row r="790" spans="2:17" ht="12.45" x14ac:dyDescent="0.3">
      <c r="B790" s="6"/>
      <c r="Q790" s="6"/>
    </row>
    <row r="791" spans="2:17" ht="12.45" x14ac:dyDescent="0.3">
      <c r="B791" s="6"/>
      <c r="Q791" s="6"/>
    </row>
    <row r="792" spans="2:17" ht="12.45" x14ac:dyDescent="0.3">
      <c r="B792" s="6"/>
      <c r="Q792" s="6"/>
    </row>
    <row r="793" spans="2:17" ht="12.45" x14ac:dyDescent="0.3">
      <c r="B793" s="6"/>
      <c r="Q793" s="6"/>
    </row>
    <row r="794" spans="2:17" ht="12.45" x14ac:dyDescent="0.3">
      <c r="B794" s="6"/>
      <c r="Q794" s="6"/>
    </row>
    <row r="795" spans="2:17" ht="12.45" x14ac:dyDescent="0.3">
      <c r="B795" s="6"/>
      <c r="Q795" s="6"/>
    </row>
    <row r="796" spans="2:17" ht="12.45" x14ac:dyDescent="0.3">
      <c r="B796" s="6"/>
      <c r="Q796" s="6"/>
    </row>
    <row r="797" spans="2:17" ht="12.45" x14ac:dyDescent="0.3">
      <c r="B797" s="6"/>
      <c r="Q797" s="6"/>
    </row>
    <row r="798" spans="2:17" ht="12.45" x14ac:dyDescent="0.3">
      <c r="B798" s="6"/>
      <c r="Q798" s="6"/>
    </row>
    <row r="799" spans="2:17" ht="12.45" x14ac:dyDescent="0.3">
      <c r="B799" s="6"/>
      <c r="Q799" s="6"/>
    </row>
    <row r="800" spans="2:17" ht="12.45" x14ac:dyDescent="0.3">
      <c r="B800" s="6"/>
      <c r="Q800" s="6"/>
    </row>
    <row r="801" spans="2:17" ht="12.45" x14ac:dyDescent="0.3">
      <c r="B801" s="6"/>
      <c r="Q801" s="6"/>
    </row>
    <row r="802" spans="2:17" ht="12.45" x14ac:dyDescent="0.3">
      <c r="B802" s="6"/>
      <c r="Q802" s="6"/>
    </row>
    <row r="803" spans="2:17" ht="12.45" x14ac:dyDescent="0.3">
      <c r="B803" s="6"/>
      <c r="Q803" s="6"/>
    </row>
    <row r="804" spans="2:17" ht="12.45" x14ac:dyDescent="0.3">
      <c r="B804" s="6"/>
      <c r="Q804" s="6"/>
    </row>
    <row r="805" spans="2:17" ht="12.45" x14ac:dyDescent="0.3">
      <c r="B805" s="6"/>
      <c r="Q805" s="6"/>
    </row>
    <row r="806" spans="2:17" ht="12.45" x14ac:dyDescent="0.3">
      <c r="B806" s="6"/>
      <c r="Q806" s="6"/>
    </row>
    <row r="807" spans="2:17" ht="12.45" x14ac:dyDescent="0.3">
      <c r="B807" s="6"/>
      <c r="Q807" s="6"/>
    </row>
    <row r="808" spans="2:17" ht="12.45" x14ac:dyDescent="0.3">
      <c r="B808" s="6"/>
      <c r="Q808" s="6"/>
    </row>
    <row r="809" spans="2:17" ht="12.45" x14ac:dyDescent="0.3">
      <c r="B809" s="6"/>
      <c r="Q809" s="6"/>
    </row>
    <row r="810" spans="2:17" ht="12.45" x14ac:dyDescent="0.3">
      <c r="B810" s="6"/>
      <c r="Q810" s="6"/>
    </row>
    <row r="811" spans="2:17" ht="12.45" x14ac:dyDescent="0.3">
      <c r="B811" s="6"/>
      <c r="Q811" s="6"/>
    </row>
    <row r="812" spans="2:17" ht="12.45" x14ac:dyDescent="0.3">
      <c r="B812" s="6"/>
      <c r="Q812" s="6"/>
    </row>
    <row r="813" spans="2:17" ht="12.45" x14ac:dyDescent="0.3">
      <c r="B813" s="6"/>
      <c r="Q813" s="6"/>
    </row>
    <row r="814" spans="2:17" ht="12.45" x14ac:dyDescent="0.3">
      <c r="B814" s="6"/>
      <c r="Q814" s="6"/>
    </row>
    <row r="815" spans="2:17" ht="12.45" x14ac:dyDescent="0.3">
      <c r="B815" s="6"/>
      <c r="Q815" s="6"/>
    </row>
    <row r="816" spans="2:17" ht="12.45" x14ac:dyDescent="0.3">
      <c r="B816" s="6"/>
      <c r="Q816" s="6"/>
    </row>
    <row r="817" spans="2:17" ht="12.45" x14ac:dyDescent="0.3">
      <c r="B817" s="6"/>
      <c r="Q817" s="6"/>
    </row>
    <row r="818" spans="2:17" ht="12.45" x14ac:dyDescent="0.3">
      <c r="B818" s="6"/>
      <c r="Q818" s="6"/>
    </row>
    <row r="819" spans="2:17" ht="12.45" x14ac:dyDescent="0.3">
      <c r="B819" s="6"/>
      <c r="Q819" s="6"/>
    </row>
    <row r="820" spans="2:17" ht="12.45" x14ac:dyDescent="0.3">
      <c r="B820" s="6"/>
      <c r="Q820" s="6"/>
    </row>
    <row r="821" spans="2:17" ht="12.45" x14ac:dyDescent="0.3">
      <c r="B821" s="6"/>
      <c r="Q821" s="6"/>
    </row>
    <row r="822" spans="2:17" ht="12.45" x14ac:dyDescent="0.3">
      <c r="B822" s="6"/>
      <c r="Q822" s="6"/>
    </row>
    <row r="823" spans="2:17" ht="12.45" x14ac:dyDescent="0.3">
      <c r="B823" s="6"/>
      <c r="Q823" s="6"/>
    </row>
    <row r="824" spans="2:17" ht="12.45" x14ac:dyDescent="0.3">
      <c r="B824" s="6"/>
      <c r="Q824" s="6"/>
    </row>
    <row r="825" spans="2:17" ht="12.45" x14ac:dyDescent="0.3">
      <c r="B825" s="6"/>
      <c r="Q825" s="6"/>
    </row>
    <row r="826" spans="2:17" ht="12.45" x14ac:dyDescent="0.3">
      <c r="B826" s="6"/>
      <c r="Q826" s="6"/>
    </row>
    <row r="827" spans="2:17" ht="12.45" x14ac:dyDescent="0.3">
      <c r="B827" s="6"/>
      <c r="Q827" s="6"/>
    </row>
    <row r="828" spans="2:17" ht="12.45" x14ac:dyDescent="0.3">
      <c r="B828" s="6"/>
      <c r="Q828" s="6"/>
    </row>
    <row r="829" spans="2:17" ht="12.45" x14ac:dyDescent="0.3">
      <c r="B829" s="6"/>
      <c r="Q829" s="6"/>
    </row>
    <row r="830" spans="2:17" ht="12.45" x14ac:dyDescent="0.3">
      <c r="B830" s="6"/>
      <c r="Q830" s="6"/>
    </row>
    <row r="831" spans="2:17" ht="12.45" x14ac:dyDescent="0.3">
      <c r="B831" s="6"/>
      <c r="Q831" s="6"/>
    </row>
    <row r="832" spans="2:17" ht="12.45" x14ac:dyDescent="0.3">
      <c r="B832" s="6"/>
      <c r="Q832" s="6"/>
    </row>
    <row r="833" spans="2:17" ht="12.45" x14ac:dyDescent="0.3">
      <c r="B833" s="6"/>
      <c r="Q833" s="6"/>
    </row>
    <row r="834" spans="2:17" ht="12.45" x14ac:dyDescent="0.3">
      <c r="B834" s="6"/>
      <c r="Q834" s="6"/>
    </row>
    <row r="835" spans="2:17" ht="12.45" x14ac:dyDescent="0.3">
      <c r="B835" s="6"/>
      <c r="Q835" s="6"/>
    </row>
    <row r="836" spans="2:17" ht="12.45" x14ac:dyDescent="0.3">
      <c r="B836" s="6"/>
      <c r="Q836" s="6"/>
    </row>
    <row r="837" spans="2:17" ht="12.45" x14ac:dyDescent="0.3">
      <c r="B837" s="6"/>
      <c r="Q837" s="6"/>
    </row>
    <row r="838" spans="2:17" ht="12.45" x14ac:dyDescent="0.3">
      <c r="B838" s="6"/>
      <c r="Q838" s="6"/>
    </row>
    <row r="839" spans="2:17" ht="12.45" x14ac:dyDescent="0.3">
      <c r="B839" s="6"/>
      <c r="Q839" s="6"/>
    </row>
    <row r="840" spans="2:17" ht="12.45" x14ac:dyDescent="0.3">
      <c r="B840" s="6"/>
      <c r="Q840" s="6"/>
    </row>
    <row r="841" spans="2:17" ht="12.45" x14ac:dyDescent="0.3">
      <c r="B841" s="6"/>
      <c r="Q841" s="6"/>
    </row>
    <row r="842" spans="2:17" ht="12.45" x14ac:dyDescent="0.3">
      <c r="B842" s="6"/>
      <c r="Q842" s="6"/>
    </row>
    <row r="843" spans="2:17" ht="12.45" x14ac:dyDescent="0.3">
      <c r="B843" s="6"/>
      <c r="Q843" s="6"/>
    </row>
    <row r="844" spans="2:17" ht="12.45" x14ac:dyDescent="0.3">
      <c r="B844" s="6"/>
      <c r="Q844" s="6"/>
    </row>
    <row r="845" spans="2:17" ht="12.45" x14ac:dyDescent="0.3">
      <c r="B845" s="6"/>
      <c r="Q845" s="6"/>
    </row>
    <row r="846" spans="2:17" ht="12.45" x14ac:dyDescent="0.3">
      <c r="B846" s="6"/>
      <c r="Q846" s="6"/>
    </row>
    <row r="847" spans="2:17" ht="12.45" x14ac:dyDescent="0.3">
      <c r="B847" s="6"/>
      <c r="Q847" s="6"/>
    </row>
    <row r="848" spans="2:17" ht="12.45" x14ac:dyDescent="0.3">
      <c r="B848" s="6"/>
      <c r="Q848" s="6"/>
    </row>
    <row r="849" spans="2:17" ht="12.45" x14ac:dyDescent="0.3">
      <c r="B849" s="6"/>
      <c r="Q849" s="6"/>
    </row>
    <row r="850" spans="2:17" ht="12.45" x14ac:dyDescent="0.3">
      <c r="B850" s="6"/>
      <c r="Q850" s="6"/>
    </row>
    <row r="851" spans="2:17" ht="12.45" x14ac:dyDescent="0.3">
      <c r="B851" s="6"/>
      <c r="Q851" s="6"/>
    </row>
    <row r="852" spans="2:17" ht="12.45" x14ac:dyDescent="0.3">
      <c r="B852" s="6"/>
      <c r="Q852" s="6"/>
    </row>
    <row r="853" spans="2:17" ht="12.45" x14ac:dyDescent="0.3">
      <c r="B853" s="6"/>
      <c r="Q853" s="6"/>
    </row>
    <row r="854" spans="2:17" ht="12.45" x14ac:dyDescent="0.3">
      <c r="B854" s="6"/>
      <c r="Q854" s="6"/>
    </row>
    <row r="855" spans="2:17" ht="12.45" x14ac:dyDescent="0.3">
      <c r="B855" s="6"/>
      <c r="Q855" s="6"/>
    </row>
    <row r="856" spans="2:17" ht="12.45" x14ac:dyDescent="0.3">
      <c r="B856" s="6"/>
      <c r="Q856" s="6"/>
    </row>
    <row r="857" spans="2:17" ht="12.45" x14ac:dyDescent="0.3">
      <c r="B857" s="6"/>
      <c r="Q857" s="6"/>
    </row>
    <row r="858" spans="2:17" ht="12.45" x14ac:dyDescent="0.3">
      <c r="B858" s="6"/>
      <c r="Q858" s="6"/>
    </row>
    <row r="859" spans="2:17" ht="12.45" x14ac:dyDescent="0.3">
      <c r="B859" s="6"/>
      <c r="Q859" s="6"/>
    </row>
    <row r="860" spans="2:17" ht="12.45" x14ac:dyDescent="0.3">
      <c r="B860" s="6"/>
      <c r="Q860" s="6"/>
    </row>
    <row r="861" spans="2:17" ht="12.45" x14ac:dyDescent="0.3">
      <c r="B861" s="6"/>
      <c r="Q861" s="6"/>
    </row>
    <row r="862" spans="2:17" ht="12.45" x14ac:dyDescent="0.3">
      <c r="B862" s="6"/>
      <c r="Q862" s="6"/>
    </row>
    <row r="863" spans="2:17" ht="12.45" x14ac:dyDescent="0.3">
      <c r="B863" s="6"/>
      <c r="Q863" s="6"/>
    </row>
    <row r="864" spans="2:17" ht="12.45" x14ac:dyDescent="0.3">
      <c r="B864" s="6"/>
      <c r="Q864" s="6"/>
    </row>
    <row r="865" spans="2:17" ht="12.45" x14ac:dyDescent="0.3">
      <c r="B865" s="6"/>
      <c r="Q865" s="6"/>
    </row>
    <row r="866" spans="2:17" ht="12.45" x14ac:dyDescent="0.3">
      <c r="B866" s="6"/>
      <c r="Q866" s="6"/>
    </row>
    <row r="867" spans="2:17" ht="12.45" x14ac:dyDescent="0.3">
      <c r="B867" s="6"/>
      <c r="Q867" s="6"/>
    </row>
    <row r="868" spans="2:17" ht="12.45" x14ac:dyDescent="0.3">
      <c r="B868" s="6"/>
      <c r="Q868" s="6"/>
    </row>
    <row r="869" spans="2:17" ht="12.45" x14ac:dyDescent="0.3">
      <c r="B869" s="6"/>
      <c r="Q869" s="6"/>
    </row>
    <row r="870" spans="2:17" ht="12.45" x14ac:dyDescent="0.3">
      <c r="B870" s="6"/>
      <c r="Q870" s="6"/>
    </row>
    <row r="871" spans="2:17" ht="12.45" x14ac:dyDescent="0.3">
      <c r="B871" s="6"/>
      <c r="Q871" s="6"/>
    </row>
    <row r="872" spans="2:17" ht="12.45" x14ac:dyDescent="0.3">
      <c r="B872" s="6"/>
      <c r="Q872" s="6"/>
    </row>
    <row r="873" spans="2:17" ht="12.45" x14ac:dyDescent="0.3">
      <c r="B873" s="6"/>
      <c r="Q873" s="6"/>
    </row>
    <row r="874" spans="2:17" ht="12.45" x14ac:dyDescent="0.3">
      <c r="B874" s="6"/>
      <c r="Q874" s="6"/>
    </row>
    <row r="875" spans="2:17" ht="12.45" x14ac:dyDescent="0.3">
      <c r="B875" s="6"/>
      <c r="Q875" s="6"/>
    </row>
    <row r="876" spans="2:17" ht="12.45" x14ac:dyDescent="0.3">
      <c r="B876" s="6"/>
      <c r="Q876" s="6"/>
    </row>
    <row r="877" spans="2:17" ht="12.45" x14ac:dyDescent="0.3">
      <c r="B877" s="6"/>
      <c r="Q877" s="6"/>
    </row>
    <row r="878" spans="2:17" ht="12.45" x14ac:dyDescent="0.3">
      <c r="B878" s="6"/>
      <c r="Q878" s="6"/>
    </row>
    <row r="879" spans="2:17" ht="12.45" x14ac:dyDescent="0.3">
      <c r="B879" s="6"/>
      <c r="Q879" s="6"/>
    </row>
    <row r="880" spans="2:17" ht="12.45" x14ac:dyDescent="0.3">
      <c r="B880" s="6"/>
      <c r="Q880" s="6"/>
    </row>
    <row r="881" spans="2:17" ht="12.45" x14ac:dyDescent="0.3">
      <c r="B881" s="6"/>
      <c r="Q881" s="6"/>
    </row>
    <row r="882" spans="2:17" ht="12.45" x14ac:dyDescent="0.3">
      <c r="B882" s="6"/>
      <c r="Q882" s="6"/>
    </row>
    <row r="883" spans="2:17" ht="12.45" x14ac:dyDescent="0.3">
      <c r="B883" s="6"/>
      <c r="Q883" s="6"/>
    </row>
    <row r="884" spans="2:17" ht="12.45" x14ac:dyDescent="0.3">
      <c r="B884" s="6"/>
      <c r="Q884" s="6"/>
    </row>
    <row r="885" spans="2:17" ht="12.45" x14ac:dyDescent="0.3">
      <c r="B885" s="6"/>
      <c r="Q885" s="6"/>
    </row>
    <row r="886" spans="2:17" ht="12.45" x14ac:dyDescent="0.3">
      <c r="B886" s="6"/>
      <c r="Q886" s="6"/>
    </row>
    <row r="887" spans="2:17" ht="12.45" x14ac:dyDescent="0.3">
      <c r="B887" s="6"/>
      <c r="Q887" s="6"/>
    </row>
    <row r="888" spans="2:17" ht="12.45" x14ac:dyDescent="0.3">
      <c r="B888" s="6"/>
      <c r="Q888" s="6"/>
    </row>
    <row r="889" spans="2:17" ht="12.45" x14ac:dyDescent="0.3">
      <c r="B889" s="6"/>
      <c r="Q889" s="6"/>
    </row>
    <row r="890" spans="2:17" ht="12.45" x14ac:dyDescent="0.3">
      <c r="B890" s="6"/>
      <c r="Q890" s="6"/>
    </row>
    <row r="891" spans="2:17" ht="12.45" x14ac:dyDescent="0.3">
      <c r="B891" s="6"/>
      <c r="Q891" s="6"/>
    </row>
    <row r="892" spans="2:17" ht="12.45" x14ac:dyDescent="0.3">
      <c r="B892" s="6"/>
      <c r="Q892" s="6"/>
    </row>
    <row r="893" spans="2:17" ht="12.45" x14ac:dyDescent="0.3">
      <c r="B893" s="6"/>
      <c r="Q893" s="6"/>
    </row>
    <row r="894" spans="2:17" ht="12.45" x14ac:dyDescent="0.3">
      <c r="B894" s="6"/>
      <c r="Q894" s="6"/>
    </row>
    <row r="895" spans="2:17" ht="12.45" x14ac:dyDescent="0.3">
      <c r="B895" s="6"/>
      <c r="Q895" s="6"/>
    </row>
    <row r="896" spans="2:17" ht="12.45" x14ac:dyDescent="0.3">
      <c r="B896" s="6"/>
      <c r="Q896" s="6"/>
    </row>
    <row r="897" spans="2:17" ht="12.45" x14ac:dyDescent="0.3">
      <c r="B897" s="6"/>
      <c r="Q897" s="6"/>
    </row>
    <row r="898" spans="2:17" ht="12.45" x14ac:dyDescent="0.3">
      <c r="B898" s="6"/>
      <c r="Q898" s="6"/>
    </row>
    <row r="899" spans="2:17" ht="12.45" x14ac:dyDescent="0.3">
      <c r="B899" s="6"/>
      <c r="Q899" s="6"/>
    </row>
    <row r="900" spans="2:17" ht="12.45" x14ac:dyDescent="0.3">
      <c r="B900" s="6"/>
      <c r="Q900" s="6"/>
    </row>
    <row r="901" spans="2:17" ht="12.45" x14ac:dyDescent="0.3">
      <c r="B901" s="6"/>
      <c r="Q901" s="6"/>
    </row>
    <row r="902" spans="2:17" ht="12.45" x14ac:dyDescent="0.3">
      <c r="B902" s="6"/>
      <c r="Q902" s="6"/>
    </row>
    <row r="903" spans="2:17" ht="12.45" x14ac:dyDescent="0.3">
      <c r="B903" s="6"/>
      <c r="Q903" s="6"/>
    </row>
    <row r="904" spans="2:17" ht="12.45" x14ac:dyDescent="0.3">
      <c r="B904" s="6"/>
      <c r="Q904" s="6"/>
    </row>
    <row r="905" spans="2:17" ht="12.45" x14ac:dyDescent="0.3">
      <c r="B905" s="6"/>
      <c r="Q905" s="6"/>
    </row>
    <row r="906" spans="2:17" ht="12.45" x14ac:dyDescent="0.3">
      <c r="B906" s="6"/>
      <c r="Q906" s="6"/>
    </row>
    <row r="907" spans="2:17" ht="12.45" x14ac:dyDescent="0.3">
      <c r="B907" s="6"/>
      <c r="Q907" s="6"/>
    </row>
    <row r="908" spans="2:17" ht="12.45" x14ac:dyDescent="0.3">
      <c r="B908" s="6"/>
      <c r="Q908" s="6"/>
    </row>
    <row r="909" spans="2:17" ht="12.45" x14ac:dyDescent="0.3">
      <c r="B909" s="6"/>
      <c r="Q909" s="6"/>
    </row>
    <row r="910" spans="2:17" ht="12.45" x14ac:dyDescent="0.3">
      <c r="B910" s="6"/>
      <c r="Q910" s="6"/>
    </row>
    <row r="911" spans="2:17" ht="12.45" x14ac:dyDescent="0.3">
      <c r="B911" s="6"/>
      <c r="Q911" s="6"/>
    </row>
    <row r="912" spans="2:17" ht="12.45" x14ac:dyDescent="0.3">
      <c r="B912" s="6"/>
      <c r="Q912" s="6"/>
    </row>
    <row r="913" spans="2:17" ht="12.45" x14ac:dyDescent="0.3">
      <c r="B913" s="6"/>
      <c r="Q913" s="6"/>
    </row>
    <row r="914" spans="2:17" ht="12.45" x14ac:dyDescent="0.3">
      <c r="B914" s="6"/>
      <c r="Q914" s="6"/>
    </row>
    <row r="915" spans="2:17" ht="12.45" x14ac:dyDescent="0.3">
      <c r="B915" s="6"/>
      <c r="Q915" s="6"/>
    </row>
    <row r="916" spans="2:17" ht="12.45" x14ac:dyDescent="0.3">
      <c r="B916" s="6"/>
      <c r="Q916" s="6"/>
    </row>
    <row r="917" spans="2:17" ht="12.45" x14ac:dyDescent="0.3">
      <c r="B917" s="6"/>
      <c r="Q917" s="6"/>
    </row>
    <row r="918" spans="2:17" ht="12.45" x14ac:dyDescent="0.3">
      <c r="B918" s="6"/>
      <c r="Q918" s="6"/>
    </row>
    <row r="919" spans="2:17" ht="12.45" x14ac:dyDescent="0.3">
      <c r="B919" s="6"/>
      <c r="Q919" s="6"/>
    </row>
    <row r="920" spans="2:17" ht="12.45" x14ac:dyDescent="0.3">
      <c r="B920" s="6"/>
      <c r="Q920" s="6"/>
    </row>
    <row r="921" spans="2:17" ht="12.45" x14ac:dyDescent="0.3">
      <c r="B921" s="6"/>
      <c r="Q921" s="6"/>
    </row>
    <row r="922" spans="2:17" ht="12.45" x14ac:dyDescent="0.3">
      <c r="B922" s="6"/>
      <c r="Q922" s="6"/>
    </row>
    <row r="923" spans="2:17" ht="12.45" x14ac:dyDescent="0.3">
      <c r="B923" s="6"/>
      <c r="Q923" s="6"/>
    </row>
    <row r="924" spans="2:17" ht="12.45" x14ac:dyDescent="0.3">
      <c r="B924" s="6"/>
      <c r="Q924" s="6"/>
    </row>
    <row r="925" spans="2:17" ht="12.45" x14ac:dyDescent="0.3">
      <c r="B925" s="6"/>
      <c r="Q925" s="6"/>
    </row>
    <row r="926" spans="2:17" ht="12.45" x14ac:dyDescent="0.3">
      <c r="B926" s="6"/>
      <c r="Q926" s="6"/>
    </row>
    <row r="927" spans="2:17" ht="12.45" x14ac:dyDescent="0.3">
      <c r="B927" s="6"/>
      <c r="Q927" s="6"/>
    </row>
    <row r="928" spans="2:17" ht="12.45" x14ac:dyDescent="0.3">
      <c r="B928" s="6"/>
      <c r="Q928" s="6"/>
    </row>
    <row r="929" spans="2:17" ht="12.45" x14ac:dyDescent="0.3">
      <c r="B929" s="6"/>
      <c r="Q929" s="6"/>
    </row>
    <row r="930" spans="2:17" ht="12.45" x14ac:dyDescent="0.3">
      <c r="B930" s="6"/>
      <c r="Q930" s="6"/>
    </row>
    <row r="931" spans="2:17" ht="12.45" x14ac:dyDescent="0.3">
      <c r="B931" s="6"/>
      <c r="Q931" s="6"/>
    </row>
    <row r="932" spans="2:17" ht="12.45" x14ac:dyDescent="0.3">
      <c r="B932" s="6"/>
      <c r="Q932" s="6"/>
    </row>
    <row r="933" spans="2:17" ht="12.45" x14ac:dyDescent="0.3">
      <c r="B933" s="6"/>
      <c r="Q933" s="6"/>
    </row>
    <row r="934" spans="2:17" ht="12.45" x14ac:dyDescent="0.3">
      <c r="B934" s="6"/>
      <c r="Q934" s="6"/>
    </row>
    <row r="935" spans="2:17" ht="12.45" x14ac:dyDescent="0.3">
      <c r="B935" s="6"/>
      <c r="Q935" s="6"/>
    </row>
    <row r="936" spans="2:17" ht="12.45" x14ac:dyDescent="0.3">
      <c r="B936" s="6"/>
      <c r="Q936" s="6"/>
    </row>
    <row r="937" spans="2:17" ht="12.45" x14ac:dyDescent="0.3">
      <c r="B937" s="6"/>
      <c r="Q937" s="6"/>
    </row>
    <row r="938" spans="2:17" ht="12.45" x14ac:dyDescent="0.3">
      <c r="B938" s="6"/>
      <c r="Q938" s="6"/>
    </row>
    <row r="939" spans="2:17" ht="12.45" x14ac:dyDescent="0.3">
      <c r="B939" s="6"/>
      <c r="Q939" s="6"/>
    </row>
    <row r="940" spans="2:17" ht="12.45" x14ac:dyDescent="0.3">
      <c r="B940" s="6"/>
      <c r="Q940" s="6"/>
    </row>
    <row r="941" spans="2:17" ht="12.45" x14ac:dyDescent="0.3">
      <c r="B941" s="6"/>
      <c r="Q941" s="6"/>
    </row>
    <row r="942" spans="2:17" ht="12.45" x14ac:dyDescent="0.3">
      <c r="B942" s="6"/>
      <c r="Q942" s="6"/>
    </row>
    <row r="943" spans="2:17" ht="12.45" x14ac:dyDescent="0.3">
      <c r="B943" s="6"/>
      <c r="Q943" s="6"/>
    </row>
    <row r="944" spans="2:17" ht="12.45" x14ac:dyDescent="0.3">
      <c r="B944" s="6"/>
      <c r="Q944" s="6"/>
    </row>
    <row r="945" spans="2:17" ht="12.45" x14ac:dyDescent="0.3">
      <c r="B945" s="6"/>
      <c r="Q945" s="6"/>
    </row>
    <row r="946" spans="2:17" ht="12.45" x14ac:dyDescent="0.3">
      <c r="B946" s="6"/>
      <c r="Q946" s="6"/>
    </row>
    <row r="947" spans="2:17" ht="12.45" x14ac:dyDescent="0.3">
      <c r="B947" s="6"/>
      <c r="Q947" s="6"/>
    </row>
    <row r="948" spans="2:17" ht="12.45" x14ac:dyDescent="0.3">
      <c r="B948" s="6"/>
      <c r="Q948" s="6"/>
    </row>
    <row r="949" spans="2:17" ht="12.45" x14ac:dyDescent="0.3">
      <c r="B949" s="6"/>
      <c r="Q949" s="6"/>
    </row>
    <row r="950" spans="2:17" ht="12.45" x14ac:dyDescent="0.3">
      <c r="B950" s="6"/>
      <c r="Q950" s="6"/>
    </row>
    <row r="951" spans="2:17" ht="12.45" x14ac:dyDescent="0.3">
      <c r="B951" s="6"/>
      <c r="Q951" s="6"/>
    </row>
    <row r="952" spans="2:17" ht="12.45" x14ac:dyDescent="0.3">
      <c r="B952" s="6"/>
      <c r="Q952" s="6"/>
    </row>
    <row r="953" spans="2:17" ht="12.45" x14ac:dyDescent="0.3">
      <c r="B953" s="6"/>
      <c r="Q953" s="6"/>
    </row>
    <row r="954" spans="2:17" ht="12.45" x14ac:dyDescent="0.3">
      <c r="B954" s="6"/>
      <c r="Q954" s="6"/>
    </row>
    <row r="955" spans="2:17" ht="12.45" x14ac:dyDescent="0.3">
      <c r="B955" s="6"/>
      <c r="Q955" s="6"/>
    </row>
    <row r="956" spans="2:17" ht="12.45" x14ac:dyDescent="0.3">
      <c r="B956" s="6"/>
      <c r="Q956" s="6"/>
    </row>
    <row r="957" spans="2:17" ht="12.45" x14ac:dyDescent="0.3">
      <c r="B957" s="6"/>
      <c r="Q957" s="6"/>
    </row>
    <row r="958" spans="2:17" ht="12.45" x14ac:dyDescent="0.3">
      <c r="B958" s="6"/>
      <c r="Q958" s="6"/>
    </row>
    <row r="959" spans="2:17" ht="12.45" x14ac:dyDescent="0.3">
      <c r="B959" s="6"/>
      <c r="Q959" s="6"/>
    </row>
    <row r="960" spans="2:17" ht="12.45" x14ac:dyDescent="0.3">
      <c r="B960" s="6"/>
      <c r="Q960" s="6"/>
    </row>
    <row r="961" spans="2:17" ht="12.45" x14ac:dyDescent="0.3">
      <c r="B961" s="6"/>
      <c r="Q961" s="6"/>
    </row>
    <row r="962" spans="2:17" ht="12.45" x14ac:dyDescent="0.3">
      <c r="B962" s="6"/>
      <c r="Q962" s="6"/>
    </row>
    <row r="963" spans="2:17" ht="12.45" x14ac:dyDescent="0.3">
      <c r="B963" s="6"/>
      <c r="Q963" s="6"/>
    </row>
    <row r="964" spans="2:17" ht="12.45" x14ac:dyDescent="0.3">
      <c r="B964" s="6"/>
      <c r="Q964" s="6"/>
    </row>
    <row r="965" spans="2:17" ht="12.45" x14ac:dyDescent="0.3">
      <c r="B965" s="6"/>
      <c r="Q965" s="6"/>
    </row>
    <row r="966" spans="2:17" ht="12.45" x14ac:dyDescent="0.3">
      <c r="B966" s="6"/>
      <c r="Q966" s="6"/>
    </row>
    <row r="967" spans="2:17" ht="12.45" x14ac:dyDescent="0.3">
      <c r="B967" s="6"/>
      <c r="Q967" s="6"/>
    </row>
    <row r="968" spans="2:17" ht="12.45" x14ac:dyDescent="0.3">
      <c r="B968" s="6"/>
      <c r="Q968" s="6"/>
    </row>
    <row r="969" spans="2:17" ht="12.45" x14ac:dyDescent="0.3">
      <c r="B969" s="6"/>
      <c r="Q969" s="6"/>
    </row>
    <row r="970" spans="2:17" ht="12.45" x14ac:dyDescent="0.3">
      <c r="B970" s="6"/>
      <c r="Q970" s="6"/>
    </row>
    <row r="971" spans="2:17" ht="12.45" x14ac:dyDescent="0.3">
      <c r="B971" s="6"/>
      <c r="Q971" s="6"/>
    </row>
    <row r="972" spans="2:17" ht="12.45" x14ac:dyDescent="0.3">
      <c r="B972" s="6"/>
      <c r="Q972" s="6"/>
    </row>
    <row r="973" spans="2:17" ht="12.45" x14ac:dyDescent="0.3">
      <c r="B973" s="6"/>
      <c r="Q973" s="6"/>
    </row>
    <row r="974" spans="2:17" ht="12.45" x14ac:dyDescent="0.3">
      <c r="B974" s="6"/>
      <c r="Q974" s="6"/>
    </row>
    <row r="975" spans="2:17" ht="12.45" x14ac:dyDescent="0.3">
      <c r="B975" s="6"/>
      <c r="Q975" s="6"/>
    </row>
    <row r="976" spans="2:17" ht="12.45" x14ac:dyDescent="0.3">
      <c r="B976" s="6"/>
      <c r="Q976" s="6"/>
    </row>
    <row r="977" spans="2:17" ht="12.45" x14ac:dyDescent="0.3">
      <c r="B977" s="6"/>
      <c r="Q977" s="6"/>
    </row>
    <row r="978" spans="2:17" ht="12.45" x14ac:dyDescent="0.3">
      <c r="B978" s="6"/>
      <c r="Q978" s="6"/>
    </row>
    <row r="979" spans="2:17" ht="12.45" x14ac:dyDescent="0.3">
      <c r="B979" s="6"/>
      <c r="Q979" s="6"/>
    </row>
    <row r="980" spans="2:17" ht="12.45" x14ac:dyDescent="0.3">
      <c r="B980" s="6"/>
      <c r="Q980" s="6"/>
    </row>
    <row r="981" spans="2:17" ht="12.45" x14ac:dyDescent="0.3">
      <c r="B981" s="6"/>
      <c r="Q981" s="6"/>
    </row>
    <row r="982" spans="2:17" ht="12.45" x14ac:dyDescent="0.3">
      <c r="B982" s="6"/>
      <c r="Q982" s="6"/>
    </row>
    <row r="983" spans="2:17" ht="12.45" x14ac:dyDescent="0.3">
      <c r="B983" s="6"/>
      <c r="Q983" s="6"/>
    </row>
    <row r="984" spans="2:17" ht="12.45" x14ac:dyDescent="0.3">
      <c r="B984" s="6"/>
      <c r="Q984" s="6"/>
    </row>
    <row r="985" spans="2:17" ht="12.45" x14ac:dyDescent="0.3">
      <c r="B985" s="6"/>
      <c r="Q985" s="6"/>
    </row>
    <row r="986" spans="2:17" ht="12.45" x14ac:dyDescent="0.3">
      <c r="B986" s="6"/>
      <c r="Q986" s="6"/>
    </row>
    <row r="987" spans="2:17" ht="12.45" x14ac:dyDescent="0.3">
      <c r="B987" s="6"/>
      <c r="Q987" s="6"/>
    </row>
    <row r="988" spans="2:17" ht="12.45" x14ac:dyDescent="0.3">
      <c r="B988" s="6"/>
      <c r="Q988" s="6"/>
    </row>
    <row r="989" spans="2:17" ht="12.45" x14ac:dyDescent="0.3">
      <c r="B989" s="6"/>
      <c r="Q989" s="6"/>
    </row>
    <row r="990" spans="2:17" ht="12.45" x14ac:dyDescent="0.3">
      <c r="B990" s="6"/>
      <c r="Q990" s="6"/>
    </row>
    <row r="991" spans="2:17" ht="12.45" x14ac:dyDescent="0.3">
      <c r="B991" s="6"/>
      <c r="Q991" s="6"/>
    </row>
    <row r="992" spans="2:17" ht="12.45" x14ac:dyDescent="0.3">
      <c r="B992" s="6"/>
      <c r="Q992" s="6"/>
    </row>
    <row r="993" spans="2:17" ht="12.45" x14ac:dyDescent="0.3">
      <c r="B993" s="6"/>
      <c r="Q993" s="6"/>
    </row>
    <row r="994" spans="2:17" ht="12.45" x14ac:dyDescent="0.3">
      <c r="B994" s="6"/>
      <c r="Q994" s="6"/>
    </row>
    <row r="995" spans="2:17" ht="12.45" x14ac:dyDescent="0.3">
      <c r="B995" s="6"/>
      <c r="Q995" s="6"/>
    </row>
    <row r="996" spans="2:17" ht="12.45" x14ac:dyDescent="0.3">
      <c r="B996" s="6"/>
      <c r="Q996" s="6"/>
    </row>
    <row r="997" spans="2:17" ht="12.45" x14ac:dyDescent="0.3">
      <c r="B997" s="6"/>
      <c r="Q997" s="6"/>
    </row>
    <row r="998" spans="2:17" ht="12.45" x14ac:dyDescent="0.3">
      <c r="B998" s="6"/>
      <c r="Q998" s="6"/>
    </row>
    <row r="999" spans="2:17" ht="12.45" x14ac:dyDescent="0.3">
      <c r="B999" s="6"/>
      <c r="Q999" s="6"/>
    </row>
    <row r="1000" spans="2:17" ht="12.45" x14ac:dyDescent="0.3">
      <c r="B1000" s="6"/>
      <c r="Q1000" s="6"/>
    </row>
    <row r="1001" spans="2:17" ht="12.45" x14ac:dyDescent="0.3">
      <c r="Q1001" s="6"/>
    </row>
  </sheetData>
  <mergeCells count="200">
    <mergeCell ref="CB2:CB7"/>
    <mergeCell ref="CB8:CB11"/>
    <mergeCell ref="CB12:CB15"/>
    <mergeCell ref="CB16:CB20"/>
    <mergeCell ref="CD2:CD7"/>
    <mergeCell ref="CD8:CD11"/>
    <mergeCell ref="CD12:CD15"/>
    <mergeCell ref="CD16:CD20"/>
    <mergeCell ref="CE2:CE7"/>
    <mergeCell ref="CE8:CE11"/>
    <mergeCell ref="CE12:CE15"/>
    <mergeCell ref="CE16:CE20"/>
    <mergeCell ref="BX2:BX7"/>
    <mergeCell ref="BX8:BX11"/>
    <mergeCell ref="BX12:BX15"/>
    <mergeCell ref="BX16:BX20"/>
    <mergeCell ref="BY2:BY7"/>
    <mergeCell ref="BY8:BY11"/>
    <mergeCell ref="BY12:BY15"/>
    <mergeCell ref="BY16:BY20"/>
    <mergeCell ref="CA2:CA7"/>
    <mergeCell ref="CA8:CA11"/>
    <mergeCell ref="CA12:CA15"/>
    <mergeCell ref="CA16:CA20"/>
    <mergeCell ref="BD2:BD7"/>
    <mergeCell ref="BS2:BS7"/>
    <mergeCell ref="BS8:BS11"/>
    <mergeCell ref="BS12:BS15"/>
    <mergeCell ref="BS16:BS20"/>
    <mergeCell ref="BL2:BL7"/>
    <mergeCell ref="BL8:BL11"/>
    <mergeCell ref="BL12:BL15"/>
    <mergeCell ref="BL16:BL20"/>
    <mergeCell ref="BD8:BD11"/>
    <mergeCell ref="BD12:BD15"/>
    <mergeCell ref="BD16:BD20"/>
    <mergeCell ref="BF2:BF7"/>
    <mergeCell ref="BF8:BF11"/>
    <mergeCell ref="BF12:BF15"/>
    <mergeCell ref="BF16:BF20"/>
    <mergeCell ref="AZ2:AZ7"/>
    <mergeCell ref="AZ8:AZ11"/>
    <mergeCell ref="AZ12:AZ15"/>
    <mergeCell ref="AZ16:AZ20"/>
    <mergeCell ref="BC2:BC7"/>
    <mergeCell ref="BC8:BC11"/>
    <mergeCell ref="BC12:BC15"/>
    <mergeCell ref="BC16:BC20"/>
    <mergeCell ref="BA2:BA7"/>
    <mergeCell ref="BA8:BA11"/>
    <mergeCell ref="BA12:BA15"/>
    <mergeCell ref="BA16:BA20"/>
    <mergeCell ref="BJ2:BJ7"/>
    <mergeCell ref="BJ8:BJ11"/>
    <mergeCell ref="BJ12:BJ15"/>
    <mergeCell ref="BJ16:BJ20"/>
    <mergeCell ref="BM2:BM7"/>
    <mergeCell ref="BM8:BM11"/>
    <mergeCell ref="BM12:BM15"/>
    <mergeCell ref="BM16:BM20"/>
    <mergeCell ref="BG2:BG7"/>
    <mergeCell ref="BG8:BG11"/>
    <mergeCell ref="BG12:BG15"/>
    <mergeCell ref="BG16:BG20"/>
    <mergeCell ref="BI2:BI7"/>
    <mergeCell ref="BI8:BI11"/>
    <mergeCell ref="BI12:BI15"/>
    <mergeCell ref="BI16:BI20"/>
    <mergeCell ref="BR2:BR7"/>
    <mergeCell ref="BR8:BR11"/>
    <mergeCell ref="BR12:BR15"/>
    <mergeCell ref="BR16:BR20"/>
    <mergeCell ref="CG2:CG7"/>
    <mergeCell ref="CG8:CG11"/>
    <mergeCell ref="CG12:CG15"/>
    <mergeCell ref="CG16:CG20"/>
    <mergeCell ref="BO2:BO7"/>
    <mergeCell ref="BO8:BO11"/>
    <mergeCell ref="BO12:BO15"/>
    <mergeCell ref="BO16:BO20"/>
    <mergeCell ref="BP2:BP7"/>
    <mergeCell ref="BP8:BP11"/>
    <mergeCell ref="BP12:BP15"/>
    <mergeCell ref="BP16:BP20"/>
    <mergeCell ref="BU2:BU7"/>
    <mergeCell ref="BU8:BU11"/>
    <mergeCell ref="BU12:BU15"/>
    <mergeCell ref="BU16:BU20"/>
    <mergeCell ref="BV2:BV7"/>
    <mergeCell ref="BV8:BV11"/>
    <mergeCell ref="BV12:BV15"/>
    <mergeCell ref="BV16:BV20"/>
    <mergeCell ref="CK2:CK7"/>
    <mergeCell ref="CK8:CK11"/>
    <mergeCell ref="CK12:CK15"/>
    <mergeCell ref="CK16:CK20"/>
    <mergeCell ref="CM2:CM7"/>
    <mergeCell ref="CM8:CM11"/>
    <mergeCell ref="CM12:CM15"/>
    <mergeCell ref="CM16:CM20"/>
    <mergeCell ref="CH2:CH7"/>
    <mergeCell ref="CH8:CH11"/>
    <mergeCell ref="CH12:CH15"/>
    <mergeCell ref="CH16:CH20"/>
    <mergeCell ref="CJ2:CJ7"/>
    <mergeCell ref="CJ8:CJ11"/>
    <mergeCell ref="CJ12:CJ15"/>
    <mergeCell ref="CJ16:CJ20"/>
    <mergeCell ref="CQ2:CQ7"/>
    <mergeCell ref="CQ8:CQ11"/>
    <mergeCell ref="CQ12:CQ15"/>
    <mergeCell ref="CQ16:CQ20"/>
    <mergeCell ref="CS2:CS7"/>
    <mergeCell ref="CS8:CS11"/>
    <mergeCell ref="CS12:CS15"/>
    <mergeCell ref="CS16:CS20"/>
    <mergeCell ref="CN2:CN7"/>
    <mergeCell ref="CN8:CN11"/>
    <mergeCell ref="CN12:CN15"/>
    <mergeCell ref="CN16:CN20"/>
    <mergeCell ref="CP2:CP7"/>
    <mergeCell ref="CP8:CP11"/>
    <mergeCell ref="CP12:CP15"/>
    <mergeCell ref="CP16:CP20"/>
    <mergeCell ref="CW2:CW7"/>
    <mergeCell ref="CW8:CW11"/>
    <mergeCell ref="CW12:CW15"/>
    <mergeCell ref="CW16:CW20"/>
    <mergeCell ref="CY2:CY7"/>
    <mergeCell ref="CY8:CY11"/>
    <mergeCell ref="CY12:CY15"/>
    <mergeCell ref="CY16:CY20"/>
    <mergeCell ref="CT2:CT7"/>
    <mergeCell ref="CT8:CT11"/>
    <mergeCell ref="CT12:CT15"/>
    <mergeCell ref="CT16:CT20"/>
    <mergeCell ref="CV2:CV7"/>
    <mergeCell ref="CV8:CV11"/>
    <mergeCell ref="CV12:CV15"/>
    <mergeCell ref="CV16:CV20"/>
    <mergeCell ref="DC2:DC7"/>
    <mergeCell ref="DC8:DC11"/>
    <mergeCell ref="DC12:DC15"/>
    <mergeCell ref="DC16:DC20"/>
    <mergeCell ref="CZ2:CZ7"/>
    <mergeCell ref="CZ8:CZ11"/>
    <mergeCell ref="CZ12:CZ15"/>
    <mergeCell ref="CZ16:CZ20"/>
    <mergeCell ref="DB2:DB7"/>
    <mergeCell ref="DB8:DB11"/>
    <mergeCell ref="DB12:DB15"/>
    <mergeCell ref="DB16:DB20"/>
    <mergeCell ref="DH2:DH7"/>
    <mergeCell ref="DH8:DH11"/>
    <mergeCell ref="DH12:DH15"/>
    <mergeCell ref="DH16:DH20"/>
    <mergeCell ref="DI2:DI7"/>
    <mergeCell ref="DI8:DI11"/>
    <mergeCell ref="DI12:DI15"/>
    <mergeCell ref="DI16:DI20"/>
    <mergeCell ref="DE16:DE20"/>
    <mergeCell ref="DF2:DF7"/>
    <mergeCell ref="DF8:DF11"/>
    <mergeCell ref="DF12:DF15"/>
    <mergeCell ref="DF16:DF20"/>
    <mergeCell ref="DE2:DE7"/>
    <mergeCell ref="DE8:DE11"/>
    <mergeCell ref="DE12:DE15"/>
    <mergeCell ref="DN2:DN7"/>
    <mergeCell ref="DN8:DN11"/>
    <mergeCell ref="DN12:DN15"/>
    <mergeCell ref="DN16:DN20"/>
    <mergeCell ref="DO2:DO7"/>
    <mergeCell ref="DO8:DO11"/>
    <mergeCell ref="DO12:DO15"/>
    <mergeCell ref="DO16:DO20"/>
    <mergeCell ref="DK2:DK7"/>
    <mergeCell ref="DK8:DK11"/>
    <mergeCell ref="DK12:DK15"/>
    <mergeCell ref="DK16:DK20"/>
    <mergeCell ref="DL2:DL7"/>
    <mergeCell ref="DL8:DL11"/>
    <mergeCell ref="DL12:DL15"/>
    <mergeCell ref="DL16:DL20"/>
    <mergeCell ref="DT2:DT7"/>
    <mergeCell ref="DT8:DT11"/>
    <mergeCell ref="DT12:DT15"/>
    <mergeCell ref="DT16:DT20"/>
    <mergeCell ref="DU2:DU7"/>
    <mergeCell ref="DU8:DU11"/>
    <mergeCell ref="DU12:DU15"/>
    <mergeCell ref="DU16:DU20"/>
    <mergeCell ref="DQ2:DQ7"/>
    <mergeCell ref="DQ8:DQ11"/>
    <mergeCell ref="DQ12:DQ15"/>
    <mergeCell ref="DQ16:DQ20"/>
    <mergeCell ref="DR2:DR7"/>
    <mergeCell ref="DR8:DR11"/>
    <mergeCell ref="DR12:DR15"/>
    <mergeCell ref="DR16:DR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"/>
  <sheetViews>
    <sheetView tabSelected="1" workbookViewId="0"/>
  </sheetViews>
  <sheetFormatPr defaultColWidth="12.61328125" defaultRowHeight="15.75" customHeight="1" x14ac:dyDescent="0.3"/>
  <cols>
    <col min="3" max="3" width="18.4609375" customWidth="1"/>
    <col min="4" max="4" width="13.15234375" customWidth="1"/>
    <col min="8" max="8" width="17.382812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103</v>
      </c>
      <c r="I1" s="1" t="s">
        <v>8</v>
      </c>
      <c r="J1" s="1" t="s">
        <v>12</v>
      </c>
      <c r="K1" s="1" t="s">
        <v>13</v>
      </c>
    </row>
    <row r="2" spans="1:11" ht="15.75" customHeight="1" x14ac:dyDescent="0.3">
      <c r="A2" s="3">
        <v>1001</v>
      </c>
      <c r="B2" s="3">
        <v>301</v>
      </c>
      <c r="C2" s="3">
        <v>457625622679</v>
      </c>
      <c r="D2" s="3" t="s">
        <v>49</v>
      </c>
      <c r="E2" s="3" t="s">
        <v>50</v>
      </c>
      <c r="F2" s="3">
        <v>9765288931</v>
      </c>
      <c r="G2" s="3" t="s">
        <v>51</v>
      </c>
      <c r="H2" s="3" t="s">
        <v>104</v>
      </c>
      <c r="I2" s="3" t="s">
        <v>52</v>
      </c>
      <c r="J2" s="3" t="s">
        <v>55</v>
      </c>
      <c r="K2" s="3" t="s">
        <v>56</v>
      </c>
    </row>
    <row r="3" spans="1:11" ht="15.75" customHeight="1" x14ac:dyDescent="0.3">
      <c r="A3" s="3">
        <v>1002</v>
      </c>
      <c r="B3" s="3">
        <v>704</v>
      </c>
      <c r="C3" s="3">
        <v>657625622679</v>
      </c>
      <c r="D3" s="3" t="s">
        <v>59</v>
      </c>
      <c r="E3" s="3" t="s">
        <v>50</v>
      </c>
      <c r="F3" s="3">
        <v>8726281009</v>
      </c>
      <c r="G3" s="3" t="s">
        <v>61</v>
      </c>
      <c r="H3" s="3" t="s">
        <v>105</v>
      </c>
      <c r="I3" s="3" t="s">
        <v>62</v>
      </c>
      <c r="J3" s="3" t="s">
        <v>65</v>
      </c>
      <c r="K3" s="3" t="s">
        <v>66</v>
      </c>
    </row>
    <row r="4" spans="1:11" ht="15.75" customHeight="1" x14ac:dyDescent="0.3">
      <c r="A4" s="3">
        <v>1003</v>
      </c>
      <c r="B4" s="3">
        <v>890</v>
      </c>
      <c r="C4" s="3">
        <v>467625622679</v>
      </c>
      <c r="D4" s="3" t="s">
        <v>68</v>
      </c>
      <c r="E4" s="3" t="s">
        <v>50</v>
      </c>
      <c r="F4" s="3">
        <v>9626281009</v>
      </c>
      <c r="G4" s="3" t="s">
        <v>61</v>
      </c>
      <c r="H4" s="3" t="s">
        <v>105</v>
      </c>
      <c r="I4" s="3" t="s">
        <v>62</v>
      </c>
      <c r="J4" s="3" t="s">
        <v>69</v>
      </c>
      <c r="K4" s="3" t="s">
        <v>70</v>
      </c>
    </row>
    <row r="5" spans="1:11" ht="15.75" customHeight="1" x14ac:dyDescent="0.3">
      <c r="A5" s="3">
        <v>1004</v>
      </c>
      <c r="B5" s="3">
        <v>562</v>
      </c>
      <c r="C5" s="3">
        <v>457625643679</v>
      </c>
      <c r="D5" s="3" t="s">
        <v>71</v>
      </c>
      <c r="E5" s="3" t="s">
        <v>72</v>
      </c>
      <c r="F5" s="3">
        <v>8726231009</v>
      </c>
      <c r="G5" s="3" t="s">
        <v>51</v>
      </c>
      <c r="H5" s="3" t="s">
        <v>105</v>
      </c>
      <c r="I5" s="3" t="s">
        <v>52</v>
      </c>
      <c r="J5" s="3" t="s">
        <v>73</v>
      </c>
      <c r="K5" s="3" t="s">
        <v>74</v>
      </c>
    </row>
    <row r="6" spans="1:11" ht="15.75" customHeight="1" x14ac:dyDescent="0.3">
      <c r="A6" s="3">
        <v>1005</v>
      </c>
      <c r="B6" s="3">
        <v>526</v>
      </c>
      <c r="C6" s="3">
        <v>457895622679</v>
      </c>
      <c r="D6" s="3" t="s">
        <v>77</v>
      </c>
      <c r="E6" s="3" t="s">
        <v>50</v>
      </c>
      <c r="F6" s="3">
        <v>8425981009</v>
      </c>
      <c r="G6" s="3" t="s">
        <v>51</v>
      </c>
      <c r="H6" s="3" t="s">
        <v>104</v>
      </c>
      <c r="I6" s="3" t="s">
        <v>52</v>
      </c>
      <c r="J6" s="3" t="s">
        <v>78</v>
      </c>
      <c r="K6" s="3" t="s">
        <v>56</v>
      </c>
    </row>
    <row r="7" spans="1:11" ht="15.75" customHeight="1" x14ac:dyDescent="0.3">
      <c r="A7" s="3">
        <v>1006</v>
      </c>
      <c r="B7" s="3">
        <v>142</v>
      </c>
      <c r="C7" s="3">
        <v>897625622679</v>
      </c>
      <c r="D7" s="3" t="s">
        <v>79</v>
      </c>
      <c r="E7" s="3" t="s">
        <v>50</v>
      </c>
      <c r="F7" s="3">
        <v>8225690009</v>
      </c>
      <c r="G7" s="3" t="s">
        <v>61</v>
      </c>
      <c r="H7" s="3" t="s">
        <v>104</v>
      </c>
      <c r="I7" s="3" t="s">
        <v>62</v>
      </c>
      <c r="J7" s="3" t="s">
        <v>80</v>
      </c>
      <c r="K7" s="3" t="s">
        <v>70</v>
      </c>
    </row>
    <row r="8" spans="1:11" ht="15.75" customHeight="1" x14ac:dyDescent="0.3">
      <c r="A8" s="3">
        <v>1007</v>
      </c>
      <c r="B8" s="3">
        <v>738</v>
      </c>
      <c r="C8" s="3">
        <v>276325622679</v>
      </c>
      <c r="D8" s="3" t="s">
        <v>81</v>
      </c>
      <c r="E8" s="3" t="s">
        <v>50</v>
      </c>
      <c r="F8" s="3">
        <v>7725681009</v>
      </c>
      <c r="G8" s="3" t="s">
        <v>51</v>
      </c>
      <c r="H8" s="3" t="s">
        <v>105</v>
      </c>
      <c r="I8" s="3" t="s">
        <v>62</v>
      </c>
      <c r="J8" s="3" t="s">
        <v>82</v>
      </c>
      <c r="K8" s="3" t="s">
        <v>74</v>
      </c>
    </row>
    <row r="9" spans="1:11" ht="15.75" customHeight="1" x14ac:dyDescent="0.3">
      <c r="A9" s="3">
        <v>1009</v>
      </c>
      <c r="B9" s="3">
        <v>612</v>
      </c>
      <c r="C9" s="3">
        <v>773565622679</v>
      </c>
      <c r="D9" s="3" t="s">
        <v>84</v>
      </c>
      <c r="E9" s="3" t="s">
        <v>72</v>
      </c>
      <c r="F9" s="3">
        <v>7167290009</v>
      </c>
      <c r="G9" s="3" t="s">
        <v>51</v>
      </c>
      <c r="H9" s="3" t="s">
        <v>104</v>
      </c>
      <c r="I9" s="3" t="s">
        <v>62</v>
      </c>
      <c r="J9" s="3" t="s">
        <v>85</v>
      </c>
      <c r="K9" s="3" t="s">
        <v>56</v>
      </c>
    </row>
    <row r="10" spans="1:11" ht="15.75" customHeight="1" x14ac:dyDescent="0.3">
      <c r="A10" s="3">
        <v>1010</v>
      </c>
      <c r="B10" s="3">
        <v>621</v>
      </c>
      <c r="C10" s="3">
        <v>457627628113</v>
      </c>
      <c r="D10" s="3" t="s">
        <v>86</v>
      </c>
      <c r="E10" s="3" t="s">
        <v>72</v>
      </c>
      <c r="F10" s="3">
        <v>8926245009</v>
      </c>
      <c r="G10" s="3" t="s">
        <v>61</v>
      </c>
      <c r="H10" s="3" t="s">
        <v>105</v>
      </c>
      <c r="I10" s="3" t="s">
        <v>52</v>
      </c>
      <c r="J10" s="3" t="s">
        <v>87</v>
      </c>
      <c r="K10" s="3" t="s">
        <v>56</v>
      </c>
    </row>
    <row r="11" spans="1:11" ht="15.75" customHeight="1" x14ac:dyDescent="0.3">
      <c r="A11" s="3">
        <v>1011</v>
      </c>
      <c r="B11" s="3">
        <v>343</v>
      </c>
      <c r="C11" s="3">
        <v>907825622679</v>
      </c>
      <c r="D11" s="3" t="s">
        <v>88</v>
      </c>
      <c r="E11" s="3" t="s">
        <v>50</v>
      </c>
      <c r="F11" s="3">
        <v>6726245009</v>
      </c>
      <c r="G11" s="3" t="s">
        <v>51</v>
      </c>
      <c r="H11" s="3" t="s">
        <v>105</v>
      </c>
      <c r="I11" s="3" t="s">
        <v>62</v>
      </c>
      <c r="J11" s="3" t="s">
        <v>89</v>
      </c>
      <c r="K11" s="3" t="s">
        <v>56</v>
      </c>
    </row>
    <row r="12" spans="1:11" ht="15.75" customHeight="1" x14ac:dyDescent="0.3">
      <c r="A12" s="3">
        <v>1012</v>
      </c>
      <c r="B12" s="3">
        <v>673</v>
      </c>
      <c r="C12" s="3">
        <v>557785622679</v>
      </c>
      <c r="D12" s="3" t="s">
        <v>91</v>
      </c>
      <c r="E12" s="3" t="s">
        <v>50</v>
      </c>
      <c r="F12" s="3">
        <v>7828905009</v>
      </c>
      <c r="G12" s="3" t="s">
        <v>51</v>
      </c>
      <c r="H12" s="3" t="s">
        <v>105</v>
      </c>
      <c r="I12" s="3" t="s">
        <v>52</v>
      </c>
      <c r="J12" s="3" t="s">
        <v>92</v>
      </c>
      <c r="K12" s="3" t="s">
        <v>66</v>
      </c>
    </row>
    <row r="13" spans="1:11" ht="15.75" customHeight="1" x14ac:dyDescent="0.3">
      <c r="A13" s="3">
        <v>1013</v>
      </c>
      <c r="B13" s="3">
        <v>273</v>
      </c>
      <c r="C13" s="3">
        <v>796225622679</v>
      </c>
      <c r="D13" s="3" t="s">
        <v>71</v>
      </c>
      <c r="E13" s="3" t="s">
        <v>72</v>
      </c>
      <c r="F13" s="3">
        <v>6389212312</v>
      </c>
      <c r="G13" s="3" t="s">
        <v>61</v>
      </c>
      <c r="H13" s="3" t="s">
        <v>104</v>
      </c>
      <c r="I13" s="3" t="s">
        <v>62</v>
      </c>
      <c r="J13" s="3" t="s">
        <v>93</v>
      </c>
      <c r="K13" s="3" t="s">
        <v>70</v>
      </c>
    </row>
    <row r="14" spans="1:11" ht="15.75" customHeight="1" x14ac:dyDescent="0.3">
      <c r="A14" s="3">
        <v>1014</v>
      </c>
      <c r="B14" s="3">
        <v>673</v>
      </c>
      <c r="C14" s="3">
        <v>786145622679</v>
      </c>
      <c r="D14" s="3" t="s">
        <v>68</v>
      </c>
      <c r="E14" s="3" t="s">
        <v>50</v>
      </c>
      <c r="F14" s="3">
        <v>7394673622</v>
      </c>
      <c r="G14" s="3" t="s">
        <v>51</v>
      </c>
      <c r="H14" s="3" t="s">
        <v>105</v>
      </c>
      <c r="I14" s="3" t="s">
        <v>62</v>
      </c>
      <c r="J14" s="3" t="s">
        <v>95</v>
      </c>
      <c r="K14" s="3" t="s">
        <v>74</v>
      </c>
    </row>
    <row r="15" spans="1:11" ht="15.75" customHeight="1" x14ac:dyDescent="0.3">
      <c r="A15" s="3">
        <v>1015</v>
      </c>
      <c r="B15" s="3">
        <v>782</v>
      </c>
      <c r="C15" s="3">
        <v>787641435679</v>
      </c>
      <c r="D15" s="3" t="s">
        <v>96</v>
      </c>
      <c r="E15" s="3" t="s">
        <v>50</v>
      </c>
      <c r="F15" s="3">
        <v>7638467787</v>
      </c>
      <c r="G15" s="3" t="s">
        <v>51</v>
      </c>
      <c r="H15" s="3" t="s">
        <v>105</v>
      </c>
      <c r="I15" s="3" t="s">
        <v>52</v>
      </c>
      <c r="J15" s="3" t="s">
        <v>97</v>
      </c>
      <c r="K15" s="3" t="s">
        <v>56</v>
      </c>
    </row>
    <row r="16" spans="1:11" ht="15.75" customHeight="1" x14ac:dyDescent="0.3">
      <c r="A16" s="3">
        <v>1016</v>
      </c>
      <c r="B16" s="3">
        <v>781</v>
      </c>
      <c r="C16" s="3">
        <v>764646512679</v>
      </c>
      <c r="D16" s="3" t="s">
        <v>77</v>
      </c>
      <c r="E16" s="3" t="s">
        <v>72</v>
      </c>
      <c r="F16" s="3">
        <v>9753628121</v>
      </c>
      <c r="G16" s="3" t="s">
        <v>61</v>
      </c>
      <c r="H16" s="3" t="s">
        <v>104</v>
      </c>
      <c r="I16" s="3" t="s">
        <v>62</v>
      </c>
      <c r="J16" s="3" t="s">
        <v>98</v>
      </c>
      <c r="K16" s="3" t="s">
        <v>74</v>
      </c>
    </row>
    <row r="17" spans="1:11" ht="15.75" customHeight="1" x14ac:dyDescent="0.3">
      <c r="A17" s="3">
        <v>1017</v>
      </c>
      <c r="B17" s="3">
        <v>127</v>
      </c>
      <c r="C17" s="3">
        <v>645645622679</v>
      </c>
      <c r="D17" s="3" t="s">
        <v>86</v>
      </c>
      <c r="E17" s="3" t="s">
        <v>72</v>
      </c>
      <c r="F17" s="3">
        <v>8677627892</v>
      </c>
      <c r="G17" s="3" t="s">
        <v>61</v>
      </c>
      <c r="H17" s="3" t="s">
        <v>105</v>
      </c>
      <c r="I17" s="3" t="s">
        <v>62</v>
      </c>
      <c r="J17" s="3" t="s">
        <v>99</v>
      </c>
      <c r="K17" s="3" t="s">
        <v>66</v>
      </c>
    </row>
    <row r="18" spans="1:11" ht="15.75" customHeight="1" x14ac:dyDescent="0.3">
      <c r="A18" s="3">
        <v>1018</v>
      </c>
      <c r="B18" s="3">
        <v>891</v>
      </c>
      <c r="C18" s="3">
        <v>646445622679</v>
      </c>
      <c r="D18" s="3" t="s">
        <v>88</v>
      </c>
      <c r="E18" s="3" t="s">
        <v>50</v>
      </c>
      <c r="F18" s="3">
        <v>8739367256</v>
      </c>
      <c r="G18" s="3" t="s">
        <v>51</v>
      </c>
      <c r="H18" s="3" t="s">
        <v>105</v>
      </c>
      <c r="I18" s="3" t="s">
        <v>52</v>
      </c>
      <c r="J18" s="3" t="s">
        <v>100</v>
      </c>
      <c r="K18" s="3" t="s">
        <v>74</v>
      </c>
    </row>
    <row r="19" spans="1:11" ht="15.75" customHeight="1" x14ac:dyDescent="0.3">
      <c r="A19" s="3">
        <v>1019</v>
      </c>
      <c r="B19" s="3">
        <v>911</v>
      </c>
      <c r="C19" s="3">
        <v>445762562267</v>
      </c>
      <c r="D19" s="3" t="s">
        <v>81</v>
      </c>
      <c r="E19" s="3" t="s">
        <v>50</v>
      </c>
      <c r="F19" s="3">
        <v>7627535182</v>
      </c>
      <c r="G19" s="3" t="s">
        <v>51</v>
      </c>
      <c r="H19" s="3" t="s">
        <v>104</v>
      </c>
      <c r="I19" s="3" t="s">
        <v>62</v>
      </c>
      <c r="J19" s="3" t="s">
        <v>101</v>
      </c>
      <c r="K19" s="3" t="s">
        <v>70</v>
      </c>
    </row>
    <row r="20" spans="1:11" ht="15.75" customHeight="1" x14ac:dyDescent="0.3">
      <c r="A20" s="3">
        <v>1020</v>
      </c>
      <c r="B20" s="3">
        <v>678</v>
      </c>
      <c r="C20" s="3">
        <v>546798624579</v>
      </c>
      <c r="D20" s="3" t="s">
        <v>84</v>
      </c>
      <c r="E20" s="3" t="s">
        <v>72</v>
      </c>
      <c r="F20" s="3">
        <v>6753429176</v>
      </c>
      <c r="G20" s="3" t="s">
        <v>51</v>
      </c>
      <c r="H20" s="3" t="s">
        <v>105</v>
      </c>
      <c r="I20" s="3" t="s">
        <v>52</v>
      </c>
      <c r="J20" s="3" t="s">
        <v>102</v>
      </c>
      <c r="K20" s="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workbookViewId="0"/>
  </sheetViews>
  <sheetFormatPr defaultColWidth="12.61328125" defaultRowHeight="15.75" customHeight="1" x14ac:dyDescent="0.3"/>
  <cols>
    <col min="1" max="1" width="20" customWidth="1"/>
  </cols>
  <sheetData>
    <row r="1" spans="1:2" ht="15.75" customHeight="1" x14ac:dyDescent="0.3">
      <c r="A1" s="1" t="s">
        <v>106</v>
      </c>
      <c r="B1" s="1" t="s">
        <v>107</v>
      </c>
    </row>
    <row r="2" spans="1:2" ht="15.75" customHeight="1" x14ac:dyDescent="0.3">
      <c r="A2" s="3">
        <v>6</v>
      </c>
      <c r="B2" s="3">
        <v>8</v>
      </c>
    </row>
    <row r="3" spans="1:2" ht="15.75" customHeight="1" x14ac:dyDescent="0.3">
      <c r="A3" s="3">
        <v>3</v>
      </c>
      <c r="B3" s="3">
        <v>6</v>
      </c>
    </row>
    <row r="4" spans="1:2" ht="15.75" customHeight="1" x14ac:dyDescent="0.3">
      <c r="A4" s="3">
        <v>1</v>
      </c>
      <c r="B4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</vt:lpstr>
      <vt:lpstr>user</vt:lpstr>
      <vt:lpstr>Discount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 Mahajan</cp:lastModifiedBy>
  <dcterms:modified xsi:type="dcterms:W3CDTF">2023-06-05T02:56:12Z</dcterms:modified>
</cp:coreProperties>
</file>