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PC\Evolucion\Trabajo\Analisis\"/>
    </mc:Choice>
  </mc:AlternateContent>
  <bookViews>
    <workbookView xWindow="0" yWindow="0" windowWidth="2370" windowHeight="1170" activeTab="1"/>
  </bookViews>
  <sheets>
    <sheet name="Backlog" sheetId="1" r:id="rId1"/>
    <sheet name="Release" sheetId="2" r:id="rId2"/>
    <sheet name="Matriz" sheetId="4" r:id="rId3"/>
    <sheet name="Sprin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24" i="4"/>
  <c r="B23" i="4"/>
  <c r="B21" i="4"/>
  <c r="B20" i="4"/>
  <c r="B22" i="4"/>
  <c r="C6" i="4" l="1"/>
  <c r="C4" i="4"/>
  <c r="D4" i="4"/>
  <c r="L15" i="4"/>
  <c r="K15" i="4"/>
  <c r="J15" i="4"/>
  <c r="I15" i="4"/>
  <c r="K14" i="4"/>
  <c r="J14" i="4"/>
  <c r="I14" i="4"/>
  <c r="H14" i="4"/>
  <c r="G14" i="4"/>
  <c r="F14" i="4"/>
  <c r="E14" i="4"/>
  <c r="D14" i="4"/>
  <c r="C14" i="4"/>
  <c r="J13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H11" i="4"/>
  <c r="G11" i="4"/>
  <c r="F11" i="4"/>
  <c r="E11" i="4"/>
  <c r="D11" i="4"/>
  <c r="C11" i="4"/>
  <c r="G10" i="4"/>
  <c r="F10" i="4"/>
  <c r="E10" i="4"/>
  <c r="D10" i="4"/>
  <c r="C10" i="4"/>
  <c r="F9" i="4"/>
  <c r="E9" i="4"/>
  <c r="D9" i="4"/>
  <c r="C9" i="4"/>
  <c r="C8" i="4"/>
  <c r="C7" i="4"/>
  <c r="L4" i="4"/>
  <c r="K4" i="4"/>
  <c r="J4" i="4"/>
  <c r="I4" i="4"/>
  <c r="H4" i="4"/>
  <c r="G4" i="4"/>
  <c r="F4" i="4"/>
  <c r="E4" i="4"/>
  <c r="H15" i="4" l="1"/>
  <c r="C22" i="4" s="1"/>
  <c r="G15" i="4"/>
  <c r="C20" i="4" s="1"/>
  <c r="D8" i="4"/>
  <c r="F15" i="4"/>
  <c r="C21" i="4" s="1"/>
  <c r="D7" i="4"/>
  <c r="E8" i="4"/>
  <c r="E15" i="4" s="1"/>
  <c r="C23" i="4" s="1"/>
  <c r="C15" i="4"/>
  <c r="C25" i="4" s="1"/>
  <c r="D15" i="4" l="1"/>
  <c r="C24" i="4" s="1"/>
</calcChain>
</file>

<file path=xl/sharedStrings.xml><?xml version="1.0" encoding="utf-8"?>
<sst xmlns="http://schemas.openxmlformats.org/spreadsheetml/2006/main" count="125" uniqueCount="68">
  <si>
    <t>ID</t>
  </si>
  <si>
    <t>FEATURE</t>
  </si>
  <si>
    <t>USER_STORY</t>
  </si>
  <si>
    <t>CRITERIO_ACEPTACION</t>
  </si>
  <si>
    <t>ID_ESCENARIO</t>
  </si>
  <si>
    <t>ESCENARIO</t>
  </si>
  <si>
    <t>RELEASE</t>
  </si>
  <si>
    <t>SPRINT</t>
  </si>
  <si>
    <t>FEAT-001</t>
  </si>
  <si>
    <t>Administrar datos generales de los clientes.</t>
  </si>
  <si>
    <t>US-001.01</t>
  </si>
  <si>
    <t>US-001.02</t>
  </si>
  <si>
    <t>Crear usuario.</t>
  </si>
  <si>
    <t>Actualizar cliente.</t>
  </si>
  <si>
    <t>Eliminar cliente.</t>
  </si>
  <si>
    <t>US-001.03</t>
  </si>
  <si>
    <t>FEAT-002</t>
  </si>
  <si>
    <t>Administrar cartelera de peliculas.</t>
  </si>
  <si>
    <t>US-002.01</t>
  </si>
  <si>
    <t>Programar estreno</t>
  </si>
  <si>
    <t>Agregar a cartelera</t>
  </si>
  <si>
    <t>Quitar de cartelera.</t>
  </si>
  <si>
    <t>US-002.02</t>
  </si>
  <si>
    <t>US-002.03</t>
  </si>
  <si>
    <t>FEAT-003</t>
  </si>
  <si>
    <t>Crear buscador de peliculas</t>
  </si>
  <si>
    <t>US-003.01</t>
  </si>
  <si>
    <t>Mostrar resultados de busqueda</t>
  </si>
  <si>
    <t>Ordenar resultados.</t>
  </si>
  <si>
    <t>US-003.02</t>
  </si>
  <si>
    <t>FEAT-004</t>
  </si>
  <si>
    <t>Implementar carrito de compras.</t>
  </si>
  <si>
    <t>US-004.01</t>
  </si>
  <si>
    <t>Permitir agregar items al carrito.</t>
  </si>
  <si>
    <t>Reservar funcion.</t>
  </si>
  <si>
    <t>Implementar pasarela de pago</t>
  </si>
  <si>
    <t>US-004.02</t>
  </si>
  <si>
    <t>US-004.03</t>
  </si>
  <si>
    <t>Permitir eliminar items del carrito.</t>
  </si>
  <si>
    <t>US-004.04</t>
  </si>
  <si>
    <t>FEAT-005</t>
  </si>
  <si>
    <t>Administrar ventas.</t>
  </si>
  <si>
    <t>Mantener registro de ventas.</t>
  </si>
  <si>
    <t>Generar reporte de ranking.</t>
  </si>
  <si>
    <t>FEAT-006</t>
  </si>
  <si>
    <t>Notificacion de clientes.</t>
  </si>
  <si>
    <t>Al ingresar pelicula a la cartelera.</t>
  </si>
  <si>
    <t>Al reducir precios entradas.</t>
  </si>
  <si>
    <t>Al mejorar precios de combos.</t>
  </si>
  <si>
    <t>US-006.01</t>
  </si>
  <si>
    <t>US-005.01</t>
  </si>
  <si>
    <t>US-005.02</t>
  </si>
  <si>
    <t>US-006.02</t>
  </si>
  <si>
    <t>US-006.03</t>
  </si>
  <si>
    <t>Descripcion</t>
  </si>
  <si>
    <t>Sprint 1</t>
  </si>
  <si>
    <t>Sprint 2</t>
  </si>
  <si>
    <t>Sprint 3</t>
  </si>
  <si>
    <t>Sprint 4</t>
  </si>
  <si>
    <t>Implementar reportes</t>
  </si>
  <si>
    <t>Release 1</t>
  </si>
  <si>
    <t xml:space="preserve">Version Funcional </t>
  </si>
  <si>
    <t>Item Number</t>
  </si>
  <si>
    <t>Item Description</t>
  </si>
  <si>
    <t>Sum</t>
  </si>
  <si>
    <t>Matriz de Comparación(puntaje 1-9)</t>
  </si>
  <si>
    <t>Resultado</t>
  </si>
  <si>
    <t>Administracion de usuarios y peliculas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</si>
</sst>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7" borderId="0" xfId="0" applyFill="1"/>
    <xf numFmtId="0" fontId="6" fillId="7" borderId="0" xfId="0" applyFont="1" applyFill="1" applyAlignment="1">
      <alignment horizontal="right"/>
    </xf>
    <xf numFmtId="164" fontId="6" fillId="7" borderId="0" xfId="0" applyNumberFormat="1" applyFont="1" applyFill="1"/>
    <xf numFmtId="0" fontId="6" fillId="7" borderId="0" xfId="0" applyFont="1" applyFill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0" fontId="0" fillId="0" borderId="1" xfId="0" applyFont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2" fontId="10" fillId="9" borderId="5" xfId="0" applyNumberFormat="1" applyFont="1" applyFill="1" applyBorder="1"/>
    <xf numFmtId="165" fontId="0" fillId="8" borderId="5" xfId="0" applyNumberFormat="1" applyFill="1" applyBorder="1"/>
    <xf numFmtId="165" fontId="0" fillId="8" borderId="6" xfId="0" applyNumberFormat="1" applyFill="1" applyBorder="1"/>
    <xf numFmtId="2" fontId="0" fillId="0" borderId="5" xfId="0" applyNumberFormat="1" applyBorder="1"/>
    <xf numFmtId="0" fontId="0" fillId="8" borderId="5" xfId="0" applyFill="1" applyBorder="1"/>
    <xf numFmtId="165" fontId="10" fillId="8" borderId="5" xfId="0" applyNumberFormat="1" applyFont="1" applyFill="1" applyBorder="1"/>
    <xf numFmtId="2" fontId="10" fillId="9" borderId="6" xfId="0" applyNumberFormat="1" applyFont="1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Border="1" applyAlignment="1">
      <alignment wrapText="1"/>
    </xf>
    <xf numFmtId="165" fontId="0" fillId="8" borderId="5" xfId="0" applyNumberFormat="1" applyFill="1" applyBorder="1" applyAlignment="1">
      <alignment wrapText="1"/>
    </xf>
    <xf numFmtId="0" fontId="5" fillId="0" borderId="0" xfId="0" applyFont="1"/>
    <xf numFmtId="0" fontId="0" fillId="10" borderId="0" xfId="0" applyFill="1"/>
    <xf numFmtId="0" fontId="3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6" borderId="14" xfId="0" applyFill="1" applyBorder="1"/>
    <xf numFmtId="0" fontId="0" fillId="6" borderId="15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" sqref="C2:C7"/>
    </sheetView>
  </sheetViews>
  <sheetFormatPr defaultColWidth="9.140625" defaultRowHeight="15" x14ac:dyDescent="0.25"/>
  <cols>
    <col min="1" max="1" width="11.7109375" customWidth="1"/>
    <col min="2" max="2" width="40.28515625" bestFit="1" customWidth="1"/>
    <col min="3" max="3" width="11.42578125" customWidth="1"/>
    <col min="4" max="4" width="37.85546875" customWidth="1"/>
    <col min="5" max="5" width="13" customWidth="1"/>
    <col min="6" max="6" width="23" customWidth="1"/>
    <col min="7" max="8" width="17.7109375" customWidth="1"/>
    <col min="9" max="9" width="15.28515625" customWidth="1"/>
  </cols>
  <sheetData>
    <row r="1" spans="1:10" s="1" customFormat="1" ht="19.5" customHeight="1" thickBot="1" x14ac:dyDescent="0.3">
      <c r="A1" s="44" t="s">
        <v>0</v>
      </c>
      <c r="B1" s="48" t="s">
        <v>1</v>
      </c>
      <c r="C1" s="49" t="s">
        <v>0</v>
      </c>
      <c r="D1" s="49" t="s">
        <v>2</v>
      </c>
      <c r="E1" s="52" t="s">
        <v>0</v>
      </c>
      <c r="F1" s="52" t="s">
        <v>3</v>
      </c>
      <c r="G1" s="52" t="s">
        <v>4</v>
      </c>
      <c r="H1" s="52" t="s">
        <v>5</v>
      </c>
      <c r="I1" s="53" t="s">
        <v>6</v>
      </c>
      <c r="J1" s="41" t="s">
        <v>7</v>
      </c>
    </row>
    <row r="2" spans="1:10" x14ac:dyDescent="0.25">
      <c r="A2" s="45" t="s">
        <v>8</v>
      </c>
      <c r="B2" s="45" t="s">
        <v>9</v>
      </c>
      <c r="C2" s="50" t="s">
        <v>10</v>
      </c>
      <c r="D2" s="45" t="s">
        <v>12</v>
      </c>
      <c r="E2" s="45"/>
      <c r="F2" s="45"/>
      <c r="G2" s="45"/>
      <c r="H2" s="45"/>
      <c r="I2" s="45"/>
      <c r="J2" s="42"/>
    </row>
    <row r="3" spans="1:10" x14ac:dyDescent="0.25">
      <c r="A3" s="46"/>
      <c r="B3" s="46"/>
      <c r="C3" s="51" t="s">
        <v>11</v>
      </c>
      <c r="D3" s="46" t="s">
        <v>13</v>
      </c>
      <c r="E3" s="46"/>
      <c r="F3" s="46"/>
      <c r="G3" s="46"/>
      <c r="H3" s="46"/>
      <c r="I3" s="46"/>
      <c r="J3" s="42"/>
    </row>
    <row r="4" spans="1:10" x14ac:dyDescent="0.25">
      <c r="A4" s="46"/>
      <c r="B4" s="46"/>
      <c r="C4" s="46" t="s">
        <v>15</v>
      </c>
      <c r="D4" s="46" t="s">
        <v>14</v>
      </c>
      <c r="E4" s="46"/>
      <c r="F4" s="46"/>
      <c r="G4" s="46"/>
      <c r="H4" s="46"/>
      <c r="I4" s="46"/>
      <c r="J4" s="42"/>
    </row>
    <row r="5" spans="1:10" x14ac:dyDescent="0.25">
      <c r="A5" s="46" t="s">
        <v>16</v>
      </c>
      <c r="B5" s="46" t="s">
        <v>17</v>
      </c>
      <c r="C5" s="51" t="s">
        <v>18</v>
      </c>
      <c r="D5" s="46" t="s">
        <v>19</v>
      </c>
      <c r="E5" s="46"/>
      <c r="F5" s="46"/>
      <c r="G5" s="46"/>
      <c r="H5" s="46"/>
      <c r="I5" s="46"/>
      <c r="J5" s="42"/>
    </row>
    <row r="6" spans="1:10" x14ac:dyDescent="0.25">
      <c r="A6" s="46"/>
      <c r="B6" s="46"/>
      <c r="C6" s="51" t="s">
        <v>22</v>
      </c>
      <c r="D6" s="46" t="s">
        <v>20</v>
      </c>
      <c r="E6" s="46"/>
      <c r="F6" s="46"/>
      <c r="G6" s="46"/>
      <c r="H6" s="46"/>
      <c r="I6" s="46"/>
      <c r="J6" s="42"/>
    </row>
    <row r="7" spans="1:10" x14ac:dyDescent="0.25">
      <c r="A7" s="46"/>
      <c r="B7" s="46"/>
      <c r="C7" s="46" t="s">
        <v>23</v>
      </c>
      <c r="D7" s="46" t="s">
        <v>21</v>
      </c>
      <c r="E7" s="46"/>
      <c r="F7" s="46"/>
      <c r="G7" s="46"/>
      <c r="H7" s="46"/>
      <c r="I7" s="46"/>
      <c r="J7" s="42"/>
    </row>
    <row r="8" spans="1:10" x14ac:dyDescent="0.25">
      <c r="A8" s="46" t="s">
        <v>24</v>
      </c>
      <c r="B8" s="46" t="s">
        <v>25</v>
      </c>
      <c r="C8" s="51" t="s">
        <v>26</v>
      </c>
      <c r="D8" s="46" t="s">
        <v>27</v>
      </c>
      <c r="E8" s="46"/>
      <c r="F8" s="46"/>
      <c r="G8" s="46"/>
      <c r="H8" s="46"/>
      <c r="I8" s="46"/>
      <c r="J8" s="42"/>
    </row>
    <row r="9" spans="1:10" x14ac:dyDescent="0.25">
      <c r="A9" s="46"/>
      <c r="B9" s="46"/>
      <c r="C9" s="46" t="s">
        <v>29</v>
      </c>
      <c r="D9" s="46" t="s">
        <v>28</v>
      </c>
      <c r="E9" s="46"/>
      <c r="F9" s="46"/>
      <c r="G9" s="46"/>
      <c r="H9" s="46"/>
      <c r="I9" s="46"/>
      <c r="J9" s="42"/>
    </row>
    <row r="10" spans="1:10" x14ac:dyDescent="0.25">
      <c r="A10" s="46" t="s">
        <v>30</v>
      </c>
      <c r="B10" s="46" t="s">
        <v>31</v>
      </c>
      <c r="C10" s="51" t="s">
        <v>32</v>
      </c>
      <c r="D10" s="46" t="s">
        <v>33</v>
      </c>
      <c r="E10" s="46"/>
      <c r="F10" s="46"/>
      <c r="G10" s="46"/>
      <c r="H10" s="46"/>
      <c r="I10" s="46"/>
      <c r="J10" s="42"/>
    </row>
    <row r="11" spans="1:10" x14ac:dyDescent="0.25">
      <c r="A11" s="46"/>
      <c r="B11" s="46"/>
      <c r="C11" s="46" t="s">
        <v>36</v>
      </c>
      <c r="D11" s="46" t="s">
        <v>38</v>
      </c>
      <c r="E11" s="46"/>
      <c r="F11" s="46"/>
      <c r="G11" s="46"/>
      <c r="H11" s="46"/>
      <c r="I11" s="46"/>
      <c r="J11" s="42"/>
    </row>
    <row r="12" spans="1:10" x14ac:dyDescent="0.25">
      <c r="A12" s="46"/>
      <c r="B12" s="46"/>
      <c r="C12" s="46" t="s">
        <v>37</v>
      </c>
      <c r="D12" s="46" t="s">
        <v>34</v>
      </c>
      <c r="E12" s="46"/>
      <c r="F12" s="46"/>
      <c r="G12" s="46"/>
      <c r="H12" s="46"/>
      <c r="I12" s="46"/>
      <c r="J12" s="42"/>
    </row>
    <row r="13" spans="1:10" x14ac:dyDescent="0.25">
      <c r="A13" s="46"/>
      <c r="B13" s="46"/>
      <c r="C13" s="51" t="s">
        <v>39</v>
      </c>
      <c r="D13" s="46" t="s">
        <v>35</v>
      </c>
      <c r="E13" s="46"/>
      <c r="F13" s="46"/>
      <c r="G13" s="46"/>
      <c r="H13" s="46"/>
      <c r="I13" s="46"/>
      <c r="J13" s="42"/>
    </row>
    <row r="14" spans="1:10" x14ac:dyDescent="0.25">
      <c r="A14" s="46" t="s">
        <v>40</v>
      </c>
      <c r="B14" s="46" t="s">
        <v>41</v>
      </c>
      <c r="C14" s="46" t="s">
        <v>50</v>
      </c>
      <c r="D14" s="46" t="s">
        <v>42</v>
      </c>
      <c r="E14" s="46"/>
      <c r="F14" s="46"/>
      <c r="G14" s="46"/>
      <c r="H14" s="46"/>
      <c r="I14" s="46"/>
      <c r="J14" s="42"/>
    </row>
    <row r="15" spans="1:10" x14ac:dyDescent="0.25">
      <c r="A15" s="46"/>
      <c r="B15" s="46"/>
      <c r="C15" s="46" t="s">
        <v>51</v>
      </c>
      <c r="D15" s="46" t="s">
        <v>43</v>
      </c>
      <c r="E15" s="46"/>
      <c r="F15" s="46"/>
      <c r="G15" s="46"/>
      <c r="H15" s="46"/>
      <c r="I15" s="46"/>
      <c r="J15" s="42"/>
    </row>
    <row r="16" spans="1:10" x14ac:dyDescent="0.25">
      <c r="A16" s="46" t="s">
        <v>44</v>
      </c>
      <c r="B16" s="46" t="s">
        <v>45</v>
      </c>
      <c r="C16" s="51" t="s">
        <v>49</v>
      </c>
      <c r="D16" s="46" t="s">
        <v>46</v>
      </c>
      <c r="E16" s="46"/>
      <c r="F16" s="46"/>
      <c r="G16" s="46"/>
      <c r="H16" s="46"/>
      <c r="I16" s="46"/>
      <c r="J16" s="42"/>
    </row>
    <row r="17" spans="1:10" x14ac:dyDescent="0.25">
      <c r="A17" s="46"/>
      <c r="B17" s="46"/>
      <c r="C17" s="46" t="s">
        <v>52</v>
      </c>
      <c r="D17" s="46" t="s">
        <v>47</v>
      </c>
      <c r="E17" s="46"/>
      <c r="F17" s="46"/>
      <c r="G17" s="46"/>
      <c r="H17" s="46"/>
      <c r="I17" s="46"/>
      <c r="J17" s="42"/>
    </row>
    <row r="18" spans="1:10" ht="15.75" thickBot="1" x14ac:dyDescent="0.3">
      <c r="A18" s="47"/>
      <c r="B18" s="47"/>
      <c r="C18" s="47" t="s">
        <v>53</v>
      </c>
      <c r="D18" s="47" t="s">
        <v>48</v>
      </c>
      <c r="E18" s="47"/>
      <c r="F18" s="47"/>
      <c r="G18" s="47"/>
      <c r="H18" s="47"/>
      <c r="I18" s="47"/>
      <c r="J18" s="43"/>
    </row>
    <row r="23" spans="1:10" x14ac:dyDescent="0.25">
      <c r="G23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9" sqref="B9"/>
    </sheetView>
  </sheetViews>
  <sheetFormatPr defaultColWidth="9.140625" defaultRowHeight="15" x14ac:dyDescent="0.25"/>
  <cols>
    <col min="1" max="1" width="10" bestFit="1" customWidth="1"/>
    <col min="2" max="2" width="36.85546875" bestFit="1" customWidth="1"/>
    <col min="5" max="5" width="12.42578125" bestFit="1" customWidth="1"/>
    <col min="6" max="6" width="19.140625" customWidth="1"/>
  </cols>
  <sheetData>
    <row r="1" spans="1:6" ht="15.75" x14ac:dyDescent="0.25">
      <c r="A1" s="2" t="s">
        <v>0</v>
      </c>
      <c r="B1" s="2" t="s">
        <v>54</v>
      </c>
      <c r="C1" s="2"/>
    </row>
    <row r="2" spans="1:6" x14ac:dyDescent="0.25">
      <c r="A2" t="s">
        <v>10</v>
      </c>
      <c r="B2" t="s">
        <v>12</v>
      </c>
      <c r="E2" s="39"/>
    </row>
    <row r="3" spans="1:6" ht="14.25" customHeight="1" x14ac:dyDescent="0.25">
      <c r="A3" t="s">
        <v>11</v>
      </c>
      <c r="B3" t="s">
        <v>13</v>
      </c>
      <c r="F3" s="34"/>
    </row>
    <row r="4" spans="1:6" ht="14.25" customHeight="1" x14ac:dyDescent="0.25">
      <c r="A4" t="s">
        <v>15</v>
      </c>
      <c r="B4" t="s">
        <v>14</v>
      </c>
      <c r="F4" s="34"/>
    </row>
    <row r="5" spans="1:6" x14ac:dyDescent="0.25">
      <c r="A5" t="s">
        <v>18</v>
      </c>
      <c r="B5" t="s">
        <v>19</v>
      </c>
      <c r="F5" s="34"/>
    </row>
    <row r="6" spans="1:6" x14ac:dyDescent="0.25">
      <c r="A6" t="s">
        <v>22</v>
      </c>
      <c r="B6" t="s">
        <v>20</v>
      </c>
      <c r="F6" s="34"/>
    </row>
    <row r="7" spans="1:6" x14ac:dyDescent="0.25">
      <c r="A7" t="s">
        <v>23</v>
      </c>
      <c r="B7" t="s">
        <v>21</v>
      </c>
      <c r="F7" s="34"/>
    </row>
    <row r="8" spans="1:6" ht="15.75" x14ac:dyDescent="0.25">
      <c r="A8" s="2" t="s">
        <v>55</v>
      </c>
      <c r="B8" s="2" t="s">
        <v>67</v>
      </c>
      <c r="F8" s="34"/>
    </row>
    <row r="9" spans="1:6" x14ac:dyDescent="0.25">
      <c r="A9" t="s">
        <v>11</v>
      </c>
      <c r="B9" t="s">
        <v>13</v>
      </c>
      <c r="F9" s="34"/>
    </row>
    <row r="10" spans="1:6" x14ac:dyDescent="0.25">
      <c r="A10" t="s">
        <v>18</v>
      </c>
      <c r="B10" t="s">
        <v>19</v>
      </c>
    </row>
    <row r="11" spans="1:6" x14ac:dyDescent="0.25">
      <c r="A11" t="s">
        <v>49</v>
      </c>
      <c r="B11" t="s">
        <v>46</v>
      </c>
    </row>
    <row r="12" spans="1:6" x14ac:dyDescent="0.25">
      <c r="A12" t="s">
        <v>36</v>
      </c>
      <c r="B12" t="s">
        <v>38</v>
      </c>
    </row>
    <row r="13" spans="1:6" ht="15.75" x14ac:dyDescent="0.25">
      <c r="A13" s="2" t="s">
        <v>56</v>
      </c>
    </row>
    <row r="14" spans="1:6" x14ac:dyDescent="0.25">
      <c r="A14" t="s">
        <v>15</v>
      </c>
      <c r="B14" t="s">
        <v>14</v>
      </c>
    </row>
    <row r="15" spans="1:6" x14ac:dyDescent="0.25">
      <c r="A15" t="s">
        <v>23</v>
      </c>
      <c r="B15" t="s">
        <v>21</v>
      </c>
    </row>
    <row r="16" spans="1:6" x14ac:dyDescent="0.25">
      <c r="A16" t="s">
        <v>29</v>
      </c>
      <c r="B16" t="s">
        <v>28</v>
      </c>
    </row>
    <row r="17" spans="1:2" x14ac:dyDescent="0.25">
      <c r="A17" t="s">
        <v>37</v>
      </c>
      <c r="B17" t="s">
        <v>34</v>
      </c>
    </row>
    <row r="18" spans="1:2" ht="15.75" x14ac:dyDescent="0.25">
      <c r="A18" s="2" t="s">
        <v>57</v>
      </c>
    </row>
    <row r="19" spans="1:2" ht="15.75" x14ac:dyDescent="0.25">
      <c r="A19" s="2" t="s">
        <v>60</v>
      </c>
      <c r="B19" s="2" t="s">
        <v>61</v>
      </c>
    </row>
    <row r="20" spans="1:2" x14ac:dyDescent="0.25">
      <c r="A20" t="s">
        <v>50</v>
      </c>
      <c r="B20" t="s">
        <v>42</v>
      </c>
    </row>
    <row r="21" spans="1:2" x14ac:dyDescent="0.25">
      <c r="A21" t="s">
        <v>51</v>
      </c>
      <c r="B21" t="s">
        <v>43</v>
      </c>
    </row>
    <row r="22" spans="1:2" x14ac:dyDescent="0.25">
      <c r="A22" t="s">
        <v>52</v>
      </c>
      <c r="B22" t="s">
        <v>47</v>
      </c>
    </row>
    <row r="23" spans="1:2" x14ac:dyDescent="0.25">
      <c r="A23" t="s">
        <v>53</v>
      </c>
      <c r="B23" t="s">
        <v>48</v>
      </c>
    </row>
    <row r="24" spans="1:2" ht="15.75" x14ac:dyDescent="0.25">
      <c r="A24" s="2" t="s">
        <v>58</v>
      </c>
      <c r="B24" s="2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90" zoomScaleNormal="90" workbookViewId="0">
      <selection activeCell="H19" sqref="H19"/>
    </sheetView>
  </sheetViews>
  <sheetFormatPr defaultColWidth="11.42578125" defaultRowHeight="15" x14ac:dyDescent="0.25"/>
  <cols>
    <col min="2" max="2" width="17.7109375" customWidth="1"/>
    <col min="3" max="3" width="18.7109375" customWidth="1"/>
    <col min="4" max="4" width="16.5703125" customWidth="1"/>
    <col min="5" max="5" width="14.140625" customWidth="1"/>
    <col min="6" max="6" width="18.42578125" customWidth="1"/>
    <col min="8" max="8" width="13.28515625" customWidth="1"/>
  </cols>
  <sheetData>
    <row r="1" spans="1:14" ht="18" x14ac:dyDescent="0.25">
      <c r="A1" s="3"/>
      <c r="B1" s="4"/>
      <c r="C1" s="5"/>
      <c r="D1" s="3"/>
      <c r="E1" s="6"/>
      <c r="F1" s="3"/>
      <c r="G1" s="3"/>
      <c r="H1" s="3"/>
    </row>
    <row r="2" spans="1:14" ht="18.75" thickBot="1" x14ac:dyDescent="0.3">
      <c r="B2" s="7" t="s">
        <v>65</v>
      </c>
      <c r="C2" s="8"/>
      <c r="N2" s="9"/>
    </row>
    <row r="3" spans="1:14" ht="16.5" thickTop="1" thickBot="1" x14ac:dyDescent="0.3">
      <c r="A3" s="10" t="s">
        <v>62</v>
      </c>
      <c r="B3" s="11" t="s">
        <v>62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3">
        <v>10</v>
      </c>
    </row>
    <row r="4" spans="1:14" ht="48" customHeight="1" thickBot="1" x14ac:dyDescent="0.3">
      <c r="A4" s="14"/>
      <c r="B4" s="15" t="s">
        <v>63</v>
      </c>
      <c r="C4" s="35" t="str">
        <f>T(B5)</f>
        <v>Administrar datos generales de los clientes.</v>
      </c>
      <c r="D4" s="35" t="str">
        <f>T(B6)</f>
        <v>Administrar cartelera de peliculas.</v>
      </c>
      <c r="E4" s="35" t="str">
        <f>T(B7)</f>
        <v>Crear buscador de peliculas</v>
      </c>
      <c r="F4" s="35" t="str">
        <f>T(B8)</f>
        <v>Implementar carrito de compras.</v>
      </c>
      <c r="G4" s="35" t="str">
        <f>T(B9)</f>
        <v>Administrar ventas.</v>
      </c>
      <c r="H4" s="35" t="str">
        <f>T(B10)</f>
        <v>Notificacion de clientes.</v>
      </c>
      <c r="I4" s="36" t="str">
        <f>T(B11)</f>
        <v/>
      </c>
      <c r="J4" s="36" t="str">
        <f>T(B12)</f>
        <v/>
      </c>
      <c r="K4" s="35" t="str">
        <f>T(B13)</f>
        <v/>
      </c>
      <c r="L4" s="37" t="str">
        <f>T(B14)</f>
        <v/>
      </c>
    </row>
    <row r="5" spans="1:14" ht="48" customHeight="1" thickBot="1" x14ac:dyDescent="0.3">
      <c r="A5" s="14">
        <v>1</v>
      </c>
      <c r="B5" s="38" t="s">
        <v>9</v>
      </c>
      <c r="C5" s="16">
        <v>1</v>
      </c>
      <c r="D5" s="17">
        <v>5</v>
      </c>
      <c r="E5" s="17">
        <v>2</v>
      </c>
      <c r="F5" s="17">
        <v>5</v>
      </c>
      <c r="G5" s="17">
        <v>5</v>
      </c>
      <c r="H5" s="17">
        <v>2</v>
      </c>
      <c r="I5" s="17"/>
      <c r="J5" s="38"/>
      <c r="K5" s="38"/>
      <c r="L5" s="18"/>
    </row>
    <row r="6" spans="1:14" ht="41.25" customHeight="1" thickBot="1" x14ac:dyDescent="0.3">
      <c r="A6" s="14">
        <v>2</v>
      </c>
      <c r="B6" s="38" t="s">
        <v>17</v>
      </c>
      <c r="C6" s="19">
        <f>IF(D5="","",1/D5)</f>
        <v>0.2</v>
      </c>
      <c r="D6" s="16">
        <v>1</v>
      </c>
      <c r="E6" s="17">
        <v>5</v>
      </c>
      <c r="F6" s="17">
        <v>8</v>
      </c>
      <c r="G6" s="17">
        <v>8</v>
      </c>
      <c r="H6" s="17">
        <v>2</v>
      </c>
      <c r="I6" s="17"/>
      <c r="J6" s="17"/>
      <c r="K6" s="17"/>
      <c r="L6" s="18"/>
    </row>
    <row r="7" spans="1:14" ht="36" customHeight="1" thickBot="1" x14ac:dyDescent="0.3">
      <c r="A7" s="14">
        <v>3</v>
      </c>
      <c r="B7" s="38" t="s">
        <v>25</v>
      </c>
      <c r="C7" s="19">
        <f>IF(E5="","",1/E5)</f>
        <v>0.5</v>
      </c>
      <c r="D7" s="19">
        <f>IF(E6="","",1/E6)</f>
        <v>0.2</v>
      </c>
      <c r="E7" s="16">
        <v>1</v>
      </c>
      <c r="F7" s="17">
        <v>8</v>
      </c>
      <c r="G7" s="17">
        <v>8</v>
      </c>
      <c r="H7" s="17">
        <v>2</v>
      </c>
      <c r="I7" s="17"/>
      <c r="J7" s="17"/>
      <c r="K7" s="17"/>
      <c r="L7" s="18"/>
    </row>
    <row r="8" spans="1:14" ht="43.5" customHeight="1" thickBot="1" x14ac:dyDescent="0.3">
      <c r="A8" s="14">
        <v>4</v>
      </c>
      <c r="B8" s="38" t="s">
        <v>31</v>
      </c>
      <c r="C8" s="19">
        <f>IF(F5="","",1/F5)</f>
        <v>0.2</v>
      </c>
      <c r="D8" s="19">
        <f>IF(F6="","",1/F6)</f>
        <v>0.125</v>
      </c>
      <c r="E8" s="19">
        <f>IF(F7="","",1/F7)</f>
        <v>0.125</v>
      </c>
      <c r="F8" s="16">
        <v>1</v>
      </c>
      <c r="G8" s="17">
        <v>5</v>
      </c>
      <c r="H8" s="17">
        <v>2</v>
      </c>
      <c r="I8" s="17"/>
      <c r="J8" s="17"/>
      <c r="K8" s="17"/>
      <c r="L8" s="18"/>
    </row>
    <row r="9" spans="1:14" ht="30" customHeight="1" thickBot="1" x14ac:dyDescent="0.3">
      <c r="A9" s="14">
        <v>5</v>
      </c>
      <c r="B9" s="38" t="s">
        <v>41</v>
      </c>
      <c r="C9" s="19">
        <f>IF(G5="","",1/G5)</f>
        <v>0.2</v>
      </c>
      <c r="D9" s="19">
        <f>IF(G6="","",1/G6)</f>
        <v>0.125</v>
      </c>
      <c r="E9" s="19">
        <f>IF(G7="","",1/G7)</f>
        <v>0.125</v>
      </c>
      <c r="F9" s="19">
        <f>IF(G8="","",1/G8)</f>
        <v>0.2</v>
      </c>
      <c r="G9" s="16">
        <v>1</v>
      </c>
      <c r="H9" s="17">
        <v>2</v>
      </c>
      <c r="I9" s="17"/>
      <c r="J9" s="17"/>
      <c r="K9" s="17"/>
      <c r="L9" s="18"/>
    </row>
    <row r="10" spans="1:14" ht="30.75" thickBot="1" x14ac:dyDescent="0.3">
      <c r="A10" s="14">
        <v>6</v>
      </c>
      <c r="B10" s="38" t="s">
        <v>45</v>
      </c>
      <c r="C10" s="19">
        <f>IF(H5="","",1/G6)</f>
        <v>0.125</v>
      </c>
      <c r="D10" s="19">
        <f>IF(H6="","",1/H6)</f>
        <v>0.5</v>
      </c>
      <c r="E10" s="19">
        <f>IF(H7="","",1/H7)</f>
        <v>0.5</v>
      </c>
      <c r="F10" s="19">
        <f>IF(H8="","",1/H8)</f>
        <v>0.5</v>
      </c>
      <c r="G10" s="19">
        <f>IF(H9="","",1/H9)</f>
        <v>0.5</v>
      </c>
      <c r="H10" s="16">
        <v>1</v>
      </c>
      <c r="I10" s="17"/>
      <c r="J10" s="17"/>
      <c r="K10" s="17"/>
      <c r="L10" s="18"/>
    </row>
    <row r="11" spans="1:14" ht="15.75" thickBot="1" x14ac:dyDescent="0.3">
      <c r="A11" s="14">
        <v>7</v>
      </c>
      <c r="B11" s="38"/>
      <c r="C11" s="19" t="str">
        <f>IF(I5="","",1/G7)</f>
        <v/>
      </c>
      <c r="D11" s="19" t="str">
        <f>IF(I6="","",1/I6)</f>
        <v/>
      </c>
      <c r="E11" s="19" t="str">
        <f>IF(I7="","",1/I7)</f>
        <v/>
      </c>
      <c r="F11" s="19" t="str">
        <f>IF(I8="","",1/I8)</f>
        <v/>
      </c>
      <c r="G11" s="19" t="str">
        <f>IF(I9="","",1/I9)</f>
        <v/>
      </c>
      <c r="H11" s="19" t="str">
        <f>IF(I10="","",1/I10)</f>
        <v/>
      </c>
      <c r="I11" s="16">
        <v>1</v>
      </c>
      <c r="J11" s="21"/>
      <c r="K11" s="17"/>
      <c r="L11" s="18"/>
    </row>
    <row r="12" spans="1:14" ht="15.75" thickBot="1" x14ac:dyDescent="0.3">
      <c r="A12" s="14">
        <v>8</v>
      </c>
      <c r="B12" s="38"/>
      <c r="C12" s="19" t="str">
        <f>IF(J5="","",1/G8)</f>
        <v/>
      </c>
      <c r="D12" s="19" t="str">
        <f>IF(J6="","",1/J6)</f>
        <v/>
      </c>
      <c r="E12" s="19" t="str">
        <f>IF(J7="","",1/J7)</f>
        <v/>
      </c>
      <c r="F12" s="19" t="str">
        <f>IF(J8="","",1/J8)</f>
        <v/>
      </c>
      <c r="G12" s="19" t="str">
        <f>IF(J9="","",1/J9)</f>
        <v/>
      </c>
      <c r="H12" s="19" t="str">
        <f>IF(J10="","",1/J10)</f>
        <v/>
      </c>
      <c r="I12" s="19" t="str">
        <f>IF(J11="","",1/J11)</f>
        <v/>
      </c>
      <c r="J12" s="16">
        <v>1</v>
      </c>
      <c r="K12" s="17"/>
      <c r="L12" s="18"/>
    </row>
    <row r="13" spans="1:14" ht="15.75" thickBot="1" x14ac:dyDescent="0.3">
      <c r="A13" s="14">
        <v>9</v>
      </c>
      <c r="B13" s="38"/>
      <c r="C13" s="19" t="str">
        <f>IF(K5="","",1/G9)</f>
        <v/>
      </c>
      <c r="D13" s="19" t="str">
        <f>IF(K6="","",1/K6)</f>
        <v/>
      </c>
      <c r="E13" s="19" t="str">
        <f>IF(K7="","",1/K7)</f>
        <v/>
      </c>
      <c r="F13" s="19" t="str">
        <f>IF(K8="","",1/K8)</f>
        <v/>
      </c>
      <c r="G13" s="19" t="str">
        <f>IF(K9="","",1/K9)</f>
        <v/>
      </c>
      <c r="H13" s="19" t="str">
        <f>IF(K10="","",1/K10)</f>
        <v/>
      </c>
      <c r="I13" s="19" t="str">
        <f>IF(K11="","",1/K11)</f>
        <v/>
      </c>
      <c r="J13" s="19" t="str">
        <f>IF(K12="","",1/K12)</f>
        <v/>
      </c>
      <c r="K13" s="16">
        <v>1</v>
      </c>
      <c r="L13" s="18"/>
    </row>
    <row r="14" spans="1:14" ht="15.75" thickBot="1" x14ac:dyDescent="0.3">
      <c r="A14" s="14">
        <v>10</v>
      </c>
      <c r="B14" s="20"/>
      <c r="C14" s="19" t="str">
        <f>IF(L5="","",1/G10)</f>
        <v/>
      </c>
      <c r="D14" s="19" t="str">
        <f>IF(L6="","",1/L6)</f>
        <v/>
      </c>
      <c r="E14" s="19" t="str">
        <f>IF(L7="","",1/L7)</f>
        <v/>
      </c>
      <c r="F14" s="19" t="str">
        <f>IF(L8="","",1/L8)</f>
        <v/>
      </c>
      <c r="G14" s="19" t="str">
        <f>IF(L9="","",1/L9)</f>
        <v/>
      </c>
      <c r="H14" s="19" t="str">
        <f>IF(L10="","",1/L10)</f>
        <v/>
      </c>
      <c r="I14" s="19" t="str">
        <f>IF(L11="","",1/L11)</f>
        <v/>
      </c>
      <c r="J14" s="19" t="str">
        <f>IF(L12="","",1/L12)</f>
        <v/>
      </c>
      <c r="K14" s="19" t="str">
        <f>IF(L13="","",1/L13)</f>
        <v/>
      </c>
      <c r="L14" s="22">
        <v>1</v>
      </c>
    </row>
    <row r="15" spans="1:14" ht="15.75" thickBot="1" x14ac:dyDescent="0.3">
      <c r="A15" s="14"/>
      <c r="B15" s="15" t="s">
        <v>64</v>
      </c>
      <c r="C15" s="19">
        <f>IF(C6="","",SUM(C5:C14))</f>
        <v>2.2250000000000001</v>
      </c>
      <c r="D15" s="19">
        <f t="shared" ref="D15:L15" si="0">IF(D5="","",SUM(D5:D14))</f>
        <v>6.95</v>
      </c>
      <c r="E15" s="19">
        <f t="shared" si="0"/>
        <v>8.75</v>
      </c>
      <c r="F15" s="19">
        <f t="shared" si="0"/>
        <v>22.7</v>
      </c>
      <c r="G15" s="19">
        <f t="shared" si="0"/>
        <v>27.5</v>
      </c>
      <c r="H15" s="19">
        <f t="shared" si="0"/>
        <v>11</v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23" t="str">
        <f t="shared" si="0"/>
        <v/>
      </c>
    </row>
    <row r="16" spans="1:14" ht="15.75" thickBot="1" x14ac:dyDescent="0.3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3" ht="15.75" thickTop="1" x14ac:dyDescent="0.25"/>
    <row r="18" spans="1:3" ht="15.75" thickBot="1" x14ac:dyDescent="0.3"/>
    <row r="19" spans="1:3" ht="15.75" thickBot="1" x14ac:dyDescent="0.3">
      <c r="B19" s="38" t="s">
        <v>1</v>
      </c>
      <c r="C19" s="19" t="s">
        <v>66</v>
      </c>
    </row>
    <row r="20" spans="1:3" ht="43.5" customHeight="1" thickBot="1" x14ac:dyDescent="0.3">
      <c r="A20" s="14">
        <v>1</v>
      </c>
      <c r="B20" s="38" t="str">
        <f t="shared" ref="B20:B25" si="1">B5</f>
        <v>Administrar datos generales de los clientes.</v>
      </c>
      <c r="C20" s="19">
        <f>G15</f>
        <v>27.5</v>
      </c>
    </row>
    <row r="21" spans="1:3" ht="45.75" thickBot="1" x14ac:dyDescent="0.3">
      <c r="A21" s="14">
        <v>2</v>
      </c>
      <c r="B21" s="38" t="str">
        <f t="shared" si="1"/>
        <v>Administrar cartelera de peliculas.</v>
      </c>
      <c r="C21" s="19">
        <f>F15</f>
        <v>22.7</v>
      </c>
    </row>
    <row r="22" spans="1:3" ht="30.75" thickBot="1" x14ac:dyDescent="0.3">
      <c r="A22" s="14">
        <v>3</v>
      </c>
      <c r="B22" s="38" t="str">
        <f t="shared" si="1"/>
        <v>Crear buscador de peliculas</v>
      </c>
      <c r="C22" s="19">
        <f>H15</f>
        <v>11</v>
      </c>
    </row>
    <row r="23" spans="1:3" ht="45.75" thickBot="1" x14ac:dyDescent="0.3">
      <c r="A23" s="14">
        <v>4</v>
      </c>
      <c r="B23" s="38" t="str">
        <f t="shared" si="1"/>
        <v>Implementar carrito de compras.</v>
      </c>
      <c r="C23" s="19">
        <f>E15</f>
        <v>8.75</v>
      </c>
    </row>
    <row r="24" spans="1:3" ht="30.75" thickBot="1" x14ac:dyDescent="0.3">
      <c r="A24" s="14">
        <v>5</v>
      </c>
      <c r="B24" s="38" t="str">
        <f t="shared" si="1"/>
        <v>Administrar ventas.</v>
      </c>
      <c r="C24" s="19">
        <f>D15</f>
        <v>6.95</v>
      </c>
    </row>
    <row r="25" spans="1:3" ht="30.75" thickBot="1" x14ac:dyDescent="0.3">
      <c r="A25" s="14">
        <v>6</v>
      </c>
      <c r="B25" s="38" t="str">
        <f t="shared" si="1"/>
        <v>Notificacion de clientes.</v>
      </c>
      <c r="C25" s="19">
        <f>C15</f>
        <v>2.2250000000000001</v>
      </c>
    </row>
    <row r="26" spans="1:3" ht="15.75" thickBot="1" x14ac:dyDescent="0.3">
      <c r="A26" s="14"/>
      <c r="B26" s="19"/>
      <c r="C26" s="19"/>
    </row>
    <row r="44" spans="3:14" x14ac:dyDescent="0.25">
      <c r="C44" s="27"/>
    </row>
    <row r="45" spans="3:14" x14ac:dyDescent="0.25">
      <c r="M45" s="28"/>
      <c r="N45" s="29"/>
    </row>
    <row r="46" spans="3:14" x14ac:dyDescent="0.25">
      <c r="N46" s="29"/>
    </row>
    <row r="47" spans="3:14" x14ac:dyDescent="0.25">
      <c r="G47" s="30"/>
      <c r="H47" s="32"/>
      <c r="M47" s="30"/>
      <c r="N47" s="31"/>
    </row>
    <row r="48" spans="3:14" x14ac:dyDescent="0.25">
      <c r="G48" s="30"/>
      <c r="H48" s="32"/>
    </row>
    <row r="50" spans="2:3" x14ac:dyDescent="0.25">
      <c r="B50" s="33"/>
    </row>
    <row r="54" spans="2:3" x14ac:dyDescent="0.25">
      <c r="C54" s="27"/>
    </row>
  </sheetData>
  <sortState ref="B19:C26">
    <sortCondition descending="1" ref="C19:C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7" sqref="E7"/>
    </sheetView>
  </sheetViews>
  <sheetFormatPr defaultColWidth="11.42578125" defaultRowHeight="15" x14ac:dyDescent="0.25"/>
  <sheetData>
    <row r="1" spans="1:4" ht="15.75" thickBot="1" x14ac:dyDescent="0.3">
      <c r="A1" s="38" t="s">
        <v>1</v>
      </c>
      <c r="B1" s="38" t="s">
        <v>55</v>
      </c>
      <c r="C1" s="38" t="s">
        <v>56</v>
      </c>
      <c r="D1" s="38" t="s">
        <v>57</v>
      </c>
    </row>
    <row r="2" spans="1:4" ht="75.75" thickBot="1" x14ac:dyDescent="0.3">
      <c r="A2" s="38" t="s">
        <v>9</v>
      </c>
      <c r="B2" s="40"/>
    </row>
    <row r="3" spans="1:4" ht="60.75" thickBot="1" x14ac:dyDescent="0.3">
      <c r="A3" s="38" t="s">
        <v>17</v>
      </c>
      <c r="B3" s="40"/>
    </row>
    <row r="4" spans="1:4" ht="60.75" thickBot="1" x14ac:dyDescent="0.3">
      <c r="A4" s="38" t="s">
        <v>25</v>
      </c>
      <c r="D4" s="40"/>
    </row>
    <row r="5" spans="1:4" ht="60.75" thickBot="1" x14ac:dyDescent="0.3">
      <c r="A5" s="38" t="s">
        <v>31</v>
      </c>
      <c r="D5" s="40"/>
    </row>
    <row r="6" spans="1:4" ht="30.75" thickBot="1" x14ac:dyDescent="0.3">
      <c r="A6" s="38" t="s">
        <v>41</v>
      </c>
      <c r="C6" s="40"/>
    </row>
    <row r="7" spans="1:4" ht="45.75" thickBot="1" x14ac:dyDescent="0.3">
      <c r="A7" s="38" t="s">
        <v>45</v>
      </c>
      <c r="C7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Release</vt:lpstr>
      <vt:lpstr>Matriz</vt:lpstr>
      <vt:lpstr>Sprints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Salas Diaz</dc:creator>
  <cp:lastModifiedBy>ViCkToR Morán Cobeñas</cp:lastModifiedBy>
  <dcterms:created xsi:type="dcterms:W3CDTF">2014-10-30T21:35:11Z</dcterms:created>
  <dcterms:modified xsi:type="dcterms:W3CDTF">2014-11-26T17:09:20Z</dcterms:modified>
</cp:coreProperties>
</file>