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UiPath\Candidate_Tracker\Data\"/>
    </mc:Choice>
  </mc:AlternateContent>
  <x:bookViews>
    <x:workbookView xWindow="0" yWindow="0" windowWidth="19200" windowHeight="7300" firstSheet="0" activeTab="3"/>
  </x:bookViews>
  <x:sheets>
    <x:sheet name="Requirement Status" sheetId="2" r:id="rId1"/>
    <x:sheet name="Sheet5" sheetId="10" state="hidden" r:id="rId2"/>
    <x:sheet name="Detailed Data" sheetId="7" r:id="rId3"/>
    <x:sheet name="Candidate Tracker " sheetId="1" r:id="rId4"/>
    <x:sheet name="Interview schedule" sheetId="8" r:id="rId5"/>
    <x:sheet name="Panel " sheetId="4" r:id="rId6"/>
    <x:sheet name="Refrences" sheetId="5" r:id="rId7"/>
  </x:sheets>
  <x:definedNames>
    <x:definedName name="_xlnm._FilterDatabase" localSheetId="2" hidden="1">'Detailed Data'!$A$14:$B$14</x:definedName>
    <x:definedName name="_xlnm._FilterDatabase" localSheetId="3" hidden="1">'Candidate Tracker '!$A$1:$AF$96</x:definedName>
  </x:definedNames>
  <x:calcPr calcId="152511"/>
  <x:pivotCaches>
    <x:pivotCache cacheId="64" r:id="rId8"/>
    <x:pivotCache cacheId="65" r:id="rId9"/>
    <x:pivotCache cacheId="66" r:id="rId10"/>
  </x:pivotCaches>
</x:workbook>
</file>

<file path=xl/calcChain.xml><?xml version="1.0" encoding="utf-8"?>
<calcChain xmlns="http://schemas.openxmlformats.org/spreadsheetml/2006/main">
  <c r="H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I3" i="2"/>
  <c r="N3" i="2"/>
  <c r="K3" i="2"/>
  <c r="O3" i="2"/>
  <c r="M4" i="2"/>
  <c r="M3" i="2"/>
  <c r="L3" i="2"/>
  <c r="K4" i="2"/>
  <c r="J3" i="2"/>
  <c r="G3" i="2"/>
  <c r="I6" i="10"/>
  <c r="J6" i="10" l="1"/>
  <c r="G9" i="10" s="1"/>
  <c r="Z3" i="1"/>
  <c r="AA3" i="1"/>
  <c r="X3" i="1"/>
  <c r="X2" i="1"/>
  <c r="V3" i="1"/>
  <c r="V2" i="1"/>
  <c r="E24" i="2"/>
  <c r="B21" i="7"/>
  <c r="B20" i="7"/>
  <c r="B18" i="7"/>
  <c r="B19" i="7"/>
  <c r="B16" i="7"/>
  <c r="B17" i="7"/>
  <c r="H15" i="7"/>
  <c r="H16" i="7"/>
  <c r="H17" i="7"/>
  <c r="H18" i="7"/>
  <c r="H19" i="7"/>
  <c r="H20" i="7"/>
  <c r="H21" i="7"/>
  <c r="H22" i="7"/>
  <c r="H23" i="7"/>
  <c r="H24" i="7"/>
  <c r="H25" i="7"/>
  <c r="H14" i="7"/>
  <c r="F14" i="7"/>
  <c r="G18" i="7" l="1"/>
  <c r="G25" i="7"/>
  <c r="G21" i="7"/>
  <c r="G17" i="7"/>
  <c r="G24" i="7"/>
  <c r="G20" i="7"/>
  <c r="G16" i="7"/>
  <c r="G23" i="7"/>
  <c r="G19" i="7"/>
  <c r="G15" i="7"/>
  <c r="G22" i="7"/>
  <c r="AA2" i="1"/>
  <c r="I14" i="7" s="1"/>
  <c r="Z2" i="1"/>
  <c r="G14" i="7" s="1"/>
  <c r="F15" i="7"/>
  <c r="F16" i="7"/>
  <c r="F17" i="7"/>
  <c r="F18" i="7"/>
  <c r="F19" i="7"/>
  <c r="F20" i="7"/>
  <c r="F21" i="7"/>
  <c r="F22" i="7"/>
  <c r="F23" i="7"/>
  <c r="F24" i="7"/>
  <c r="F25" i="7"/>
  <c r="G32" i="7"/>
  <c r="G33" i="7"/>
  <c r="G34" i="7"/>
  <c r="G31" i="7"/>
  <c r="G26" i="7" l="1"/>
  <c r="G36" i="7"/>
  <c r="H36" i="7" s="1"/>
  <c r="B15" i="7"/>
  <c r="A35" i="7"/>
  <c r="B35" i="7" s="1"/>
  <c r="A32" i="7"/>
  <c r="B32" i="7" s="1"/>
  <c r="A33" i="7"/>
  <c r="B33" i="7" s="1"/>
  <c r="A34" i="7"/>
  <c r="B34" i="7" s="1"/>
  <c r="A31" i="7"/>
  <c r="B31" i="7" s="1"/>
  <c r="C31" i="7" s="1"/>
  <c r="D35" i="7" l="1"/>
  <c r="C35" i="7"/>
  <c r="D34" i="7"/>
  <c r="C34" i="7"/>
  <c r="D32" i="7"/>
  <c r="C32" i="7"/>
  <c r="D33" i="7"/>
  <c r="C33" i="7"/>
  <c r="C20" i="7"/>
  <c r="C16" i="7"/>
  <c r="C18" i="7"/>
  <c r="C21" i="7"/>
  <c r="C19" i="7"/>
  <c r="C17" i="7"/>
  <c r="B36" i="7"/>
  <c r="H32" i="7"/>
  <c r="H33" i="7"/>
  <c r="H34" i="7"/>
  <c r="H31" i="7"/>
  <c r="D31" i="7"/>
  <c r="H24" i="2" l="1"/>
  <c r="L24" i="2"/>
  <c r="I24" i="2"/>
  <c r="M24" i="2"/>
  <c r="J24" i="2"/>
  <c r="N24" i="2"/>
  <c r="G24" i="2"/>
  <c r="K24" i="2"/>
  <c r="O24" i="2"/>
</calcChain>
</file>

<file path=xl/sharedStrings.xml><?xml version="1.0" encoding="utf-8"?>
<x:sst xmlns:x="http://schemas.openxmlformats.org/spreadsheetml/2006/main" count="365" uniqueCount="365">
  <x:si>
    <x:t>,</x:t>
  </x:si>
  <x:si>
    <x:t xml:space="preserve">Division </x:t>
  </x:si>
  <x:si>
    <x:t xml:space="preserve">Skill Set </x:t>
  </x:si>
  <x:si>
    <x:t xml:space="preserve">Designation </x:t>
  </x:si>
  <x:si>
    <x:t>Status</x:t>
  </x:si>
  <x:si>
    <x:t>Total Position</x:t>
  </x:si>
  <x:si>
    <x:t>Pending Position</x:t>
  </x:si>
  <x:si>
    <x:t>Joined</x:t>
  </x:si>
  <x:si>
    <x:t>Offered</x:t>
  </x:si>
  <x:si>
    <x:t>Selected(HR)</x:t>
  </x:si>
  <x:si>
    <x:t>L2 Select</x:t>
  </x:si>
  <x:si>
    <x:t>L1 Select</x:t>
  </x:si>
  <x:si>
    <x:t>Interview Scheduled</x:t>
  </x:si>
  <x:si>
    <x:t>To Be Scheduled</x:t>
  </x:si>
  <x:si>
    <x:t>Profile Review Pending</x:t>
  </x:si>
  <x:si>
    <x:t>Offer Backout</x:t>
  </x:si>
  <x:si>
    <x:t>Comments</x:t>
  </x:si>
  <x:si>
    <x:t>Testing</x:t>
  </x:si>
  <x:si>
    <x:t>Service Now</x:t>
  </x:si>
  <x:si>
    <x:t>Fresher SNOW</x:t>
  </x:si>
  <x:si>
    <x:t>Mature Trainee SNOW</x:t>
  </x:si>
  <x:si>
    <x:t>ServiceNow Lateral 5+ years</x:t>
  </x:si>
  <x:si>
    <x:t>ServiceNow Lateral (3 -5 Years)</x:t>
  </x:si>
  <x:si>
    <x:t>Manual Testing</x:t>
  </x:si>
  <x:si>
    <x:t>Fresher Manual Testing</x:t>
  </x:si>
  <x:si>
    <x:t>Open</x:t>
  </x:si>
  <x:si>
    <x:t>Mature Trainee Testing</x:t>
  </x:si>
  <x:si>
    <x:t xml:space="preserve">Manual Testing Lateral </x:t>
  </x:si>
  <x:si>
    <x:t>Automation</x:t>
  </x:si>
  <x:si>
    <x:t>QA Automation Engineer (3-5 Years)</x:t>
  </x:si>
  <x:si>
    <x:t>QA Automation Engineer (5+ Years)</x:t>
  </x:si>
  <x:si>
    <x:t>Performance</x:t>
  </x:si>
  <x:si>
    <x:t>Performance Engineer</x:t>
  </x:si>
  <x:si>
    <x:t>RPA</x:t>
  </x:si>
  <x:si>
    <x:t>Blue Prism</x:t>
  </x:si>
  <x:si>
    <x:t>Mature Trainee Blue Prism</x:t>
  </x:si>
  <x:si>
    <x:t>Lateral Blue Prism (3 -5 Years)</x:t>
  </x:si>
  <x:si>
    <x:t>UIPath</x:t>
  </x:si>
  <x:si>
    <x:t>Mature Trainee Ui Path</x:t>
  </x:si>
  <x:si>
    <x:t>Lateral Ui Path (3-5 Years)</x:t>
  </x:si>
  <x:si>
    <x:t>AA</x:t>
  </x:si>
  <x:si>
    <x:t>Automation Anywhere Lateral (3 -5 Years)</x:t>
  </x:si>
  <x:si>
    <x:t>Celonis</x:t>
  </x:si>
  <x:si>
    <x:t>Fresher Celonis</x:t>
  </x:si>
  <x:si>
    <x:t>Celonis -Lateral</x:t>
  </x:si>
  <x:si>
    <x:t>Trainer</x:t>
  </x:si>
  <x:si>
    <x:t>BA</x:t>
  </x:si>
  <x:si>
    <x:t>Business Analyst</x:t>
  </x:si>
  <x:si>
    <x:t>Business Analyst Lead</x:t>
  </x:si>
  <x:si>
    <x:t xml:space="preserve">Project Manager </x:t>
  </x:si>
  <x:si>
    <x:t>RPA Project Manager (5-10 years)</x:t>
  </x:si>
  <x:si>
    <x:t>Total</x:t>
  </x:si>
  <x:si>
    <x:t xml:space="preserve">Fullfilled </x:t>
  </x:si>
  <x:si>
    <x:t xml:space="preserve">Urgent </x:t>
  </x:si>
  <x:si>
    <x:t>Requisition raised</x:t>
  </x:si>
  <x:si>
    <x:t xml:space="preserve">Check </x:t>
  </x:si>
  <x:si>
    <x:t>(Multiple Items)</x:t>
  </x:si>
  <x:si>
    <x:t>Count of Sr.No</x:t>
  </x:si>
  <x:si>
    <x:t>Column Labels</x:t>
  </x:si>
  <x:si>
    <x:t>Row Labels</x:t>
  </x:si>
  <x:si>
    <x:t>30-60 Days</x:t>
  </x:si>
  <x:si>
    <x:t>90 Days</x:t>
  </x:si>
  <x:si>
    <x:t>Immediate</x:t>
  </x:si>
  <x:si>
    <x:t>Grand Total</x:t>
  </x:si>
  <x:si>
    <x:t>Mature Trainee Manual Testing</x:t>
  </x:si>
  <x:si>
    <x:t xml:space="preserve">Recruiter </x:t>
  </x:si>
  <x:si>
    <x:t>Profile Rejected</x:t>
  </x:si>
  <x:si>
    <x:t>Rejected</x:t>
  </x:si>
  <x:si>
    <x:t>L1 Rejected</x:t>
  </x:si>
  <x:si>
    <x:t>(blank)</x:t>
  </x:si>
  <x:si>
    <x:t>RECRUTIMENT DETAILS</x:t>
  </x:si>
  <x:si>
    <x:t>MONTHLY METRICS (12 Months)</x:t>
  </x:si>
  <x:si>
    <x:t>Days to Offer</x:t>
  </x:si>
  <x:si>
    <x:t>Days to Join</x:t>
  </x:si>
  <x:si>
    <x:t>Categories</x:t>
  </x:si>
  <x:si>
    <x:t>Count</x:t>
  </x:si>
  <x:si>
    <x:t>Percent</x:t>
  </x:si>
  <x:si>
    <x:t>Application</x:t>
  </x:si>
  <x:si>
    <x:t>Pending Interview</x:t>
  </x:si>
  <x:si>
    <x:t>Technical Interview</x:t>
  </x:si>
  <x:si>
    <x:t>HR Interview</x:t>
  </x:si>
  <x:si>
    <x:t>Profile Review</x:t>
  </x:si>
  <x:si>
    <x:t>Hired</x:t>
  </x:si>
  <x:si>
    <x:t>APPLICATION SOURCES</x:t>
  </x:si>
  <x:si>
    <x:t>DECLINE REASONS</x:t>
  </x:si>
  <x:si>
    <x:t>% of Hired</x:t>
  </x:si>
  <x:si>
    <x:t>Conv Rate</x:t>
  </x:si>
  <x:si>
    <x:t>#of Apps</x:t>
  </x:si>
  <x:si>
    <x:t>% of Apps</x:t>
  </x:si>
  <x:si>
    <x:t>Salary</x:t>
  </x:si>
  <x:si>
    <x:t>Other Offer</x:t>
  </x:si>
  <x:si>
    <x:t>Location</x:t>
  </x:si>
  <x:si>
    <x:t>Organization</x:t>
  </x:si>
  <x:si>
    <x:t>Sr.No</x:t>
  </x:si>
  <x:si>
    <x:t>Entry Date</x:t>
  </x:si>
  <x:si>
    <x:t>Category</x:t>
  </x:si>
  <x:si>
    <x:t>Sub-Category</x:t>
  </x:si>
  <x:si>
    <x:t>Name</x:t>
  </x:si>
  <x:si>
    <x:t>Total exp</x:t>
  </x:si>
  <x:si>
    <x:t>Rel.Exp</x:t>
  </x:si>
  <x:si>
    <x:t>Notice Period</x:t>
  </x:si>
  <x:si>
    <x:t xml:space="preserve">Source </x:t>
  </x:si>
  <x:si>
    <x:t>Additional Comments on Refrence</x:t>
  </x:si>
  <x:si>
    <x:t>Curr.CTC</x:t>
  </x:si>
  <x:si>
    <x:t>Exp.CTC</x:t>
  </x:si>
  <x:si>
    <x:t>Skills</x:t>
  </x:si>
  <x:si>
    <x:t>Curr.Comp</x:t>
  </x:si>
  <x:si>
    <x:t>Email id</x:t>
  </x:si>
  <x:si>
    <x:t>Contact</x:t>
  </x:si>
  <x:si>
    <x:t>Resume Links</x:t>
  </x:si>
  <x:si>
    <x:t>Tentative Joining Date</x:t>
  </x:si>
  <x:si>
    <x:t>Offered Date</x:t>
  </x:si>
  <x:si>
    <x:t>Offer Month</x:t>
  </x:si>
  <x:si>
    <x:t>Joined Date</x:t>
  </x:si>
  <x:si>
    <x:t>Joined Month</x:t>
  </x:si>
  <x:si>
    <x:t>Decline/offer backout reasons</x:t>
  </x:si>
  <x:si>
    <x:t>Offer days</x:t>
  </x:si>
  <x:si>
    <x:t>Joined Days</x:t>
  </x:si>
  <x:si>
    <x:t>Navnath Devikar</x:t>
  </x:si>
  <x:si>
    <x:t xml:space="preserve">L1 Rejected </x:t>
  </x:si>
  <x:si>
    <x:t xml:space="preserve">3 years </x:t>
  </x:si>
  <x:si>
    <x:t>&lt; 1 Month</x:t>
  </x:si>
  <x:si>
    <x:t>LinkedIn</x:t>
  </x:si>
  <x:si>
    <x:t>4.2 LPA</x:t>
  </x:si>
  <x:si>
    <x:t>6.5LPA</x:t>
  </x:si>
  <x:si>
    <x:t xml:space="preserve">Selenium </x:t>
  </x:si>
  <x:si>
    <x:t>Rutuja Mukkavar</x:t>
  </x:si>
  <x:si>
    <x:t>Mohammed Kalem</x:t>
  </x:si>
  <x:si>
    <x:t xml:space="preserve">Did not show up </x:t>
  </x:si>
  <x:si>
    <x:t>Amar Kaur</x:t>
  </x:si>
  <x:si>
    <x:t xml:space="preserve">Not ready for bond </x:t>
  </x:si>
  <x:si>
    <x:t xml:space="preserve">Fresher </x:t>
  </x:si>
  <x:si>
    <x:t>Varun Sai Kumar</x:t>
  </x:si>
  <x:si>
    <x:t xml:space="preserve">4 years </x:t>
  </x:si>
  <x:si>
    <x:t>Namrata Navadgi</x:t>
  </x:si>
  <x:si>
    <x:t xml:space="preserve">Less Experience </x:t>
  </x:si>
  <x:si>
    <x:t xml:space="preserve">2 years </x:t>
  </x:si>
  <x:si>
    <x:t>Refral</x:t>
  </x:si>
  <x:si>
    <x:t xml:space="preserve">Zohra reference </x:t>
  </x:si>
  <x:si>
    <x:t>Palak Neekhra</x:t>
  </x:si>
  <x:si>
    <x:t>Sushanth Suvarna</x:t>
  </x:si>
  <x:si>
    <x:t xml:space="preserve">Rejected by Aarti </x:t>
  </x:si>
  <x:si>
    <x:t xml:space="preserve">3 years 9 months </x:t>
  </x:si>
  <x:si>
    <x:t>5.24 LPA</x:t>
  </x:si>
  <x:si>
    <x:t xml:space="preserve">50% hike </x:t>
  </x:si>
  <x:si>
    <x:t>Vishal Jathar</x:t>
  </x:si>
  <x:si>
    <x:t>Gaurav Yeolekar</x:t>
  </x:si>
  <x:si>
    <x:t>Tejas Bhad</x:t>
  </x:si>
  <x:si>
    <x:t>Manual testing concepts not clear</x:t>
  </x:si>
  <x:si>
    <x:t xml:space="preserve">8 months </x:t>
  </x:si>
  <x:si>
    <x:t>Sandesh Khaire</x:t>
  </x:si>
  <x:si>
    <x:t>Sachin Kadam</x:t>
  </x:si>
  <x:si>
    <x:t>Chanchal Modani</x:t>
  </x:si>
  <x:si>
    <x:t xml:space="preserve">Exp not relevant- Aarti </x:t>
  </x:si>
  <x:si>
    <x:t xml:space="preserve">5 years 2 month </x:t>
  </x:si>
  <x:si>
    <x:t xml:space="preserve">5 years 2 months </x:t>
  </x:si>
  <x:si>
    <x:t>Shard Gupta</x:t>
  </x:si>
  <x:si>
    <x:t xml:space="preserve">3 months </x:t>
  </x:si>
  <x:si>
    <x:t>Sachin Patil</x:t>
  </x:si>
  <x:si>
    <x:t xml:space="preserve">4 + years </x:t>
  </x:si>
  <x:si>
    <x:t xml:space="preserve">4+ years </x:t>
  </x:si>
  <x:si>
    <x:t>Kailash Kumar</x:t>
  </x:si>
  <x:si>
    <x:t>2 years 1 month</x:t>
  </x:si>
  <x:si>
    <x:t xml:space="preserve">1 year 9 months </x:t>
  </x:si>
  <x:si>
    <x:t>Maneesha Allam</x:t>
  </x:si>
  <x:si>
    <x:t>Shaikh shahabaj abdul</x:t>
  </x:si>
  <x:si>
    <x:t>Kaustubh Chavan</x:t>
  </x:si>
  <x:si>
    <x:t>Ameya Dani</x:t>
  </x:si>
  <x:si>
    <x:t>L1 with Shrikant(5pm)-05/08</x:t>
  </x:si>
  <x:si>
    <x:t>6 years 1 month</x:t>
  </x:si>
  <x:si>
    <x:t>Shivam Jagga</x:t>
  </x:si>
  <x:si>
    <x:t>L1 with Nisha-call not connecting</x:t>
  </x:si>
  <x:si>
    <x:t xml:space="preserve">1 month 6 months </x:t>
  </x:si>
  <x:si>
    <x:t>Rupesh Seth</x:t>
  </x:si>
  <x:si>
    <x:t>L2 with Aparna-09/08- 3-4</x:t>
  </x:si>
  <x:si>
    <x:t xml:space="preserve">1 years 9 months </x:t>
  </x:si>
  <x:si>
    <x:t>Shrishti Singh</x:t>
  </x:si>
  <x:si>
    <x:t>L2 with Aarti-10/08- 3-4</x:t>
  </x:si>
  <x:si>
    <x:t xml:space="preserve">2+ years </x:t>
  </x:si>
  <x:si>
    <x:t>Akshay Jadhav</x:t>
  </x:si>
  <x:si>
    <x:t>L1 with Manali-06/08 (5-6)</x:t>
  </x:si>
  <x:si>
    <x:t xml:space="preserve">1 years 6 months </x:t>
  </x:si>
  <x:si>
    <x:t>Testing 1</x:t>
  </x:si>
  <x:si>
    <x:t xml:space="preserve">Profile Reject by Aarti </x:t>
  </x:si>
  <x:si>
    <x:t>5 years 5months</x:t>
  </x:si>
  <x:si>
    <x:t>Vendor</x:t>
  </x:si>
  <x:si>
    <x:t xml:space="preserve">Social HR </x:t>
  </x:si>
  <x:si>
    <x:t>Gaurav Khandewal (testing 2)</x:t>
  </x:si>
  <x:si>
    <x:t>Did Not showup</x:t>
  </x:si>
  <x:si>
    <x:t>1st round with Aparna</x:t>
  </x:si>
  <x:si>
    <x:t xml:space="preserve">5 years </x:t>
  </x:si>
  <x:si>
    <x:t>RPA 1</x:t>
  </x:si>
  <x:si>
    <x:t xml:space="preserve">Profile Reject by Zohra </x:t>
  </x:si>
  <x:si>
    <x:t xml:space="preserve">4 years 3 months </x:t>
  </x:si>
  <x:si>
    <x:t>Lalit Rasam</x:t>
  </x:si>
  <x:si>
    <x:t>Withdrawed</x:t>
  </x:si>
  <x:si>
    <x:t>RPA 3</x:t>
  </x:si>
  <x:si>
    <x:t>Rejected by Zohra</x:t>
  </x:si>
  <x:si>
    <x:t>RPA 4</x:t>
  </x:si>
  <x:si>
    <x:t xml:space="preserve">6 years </x:t>
  </x:si>
  <x:si>
    <x:t>Mehrose Hashmi</x:t>
  </x:si>
  <x:si>
    <x:t>Not answering calls so dropped off</x:t>
  </x:si>
  <x:si>
    <x:t xml:space="preserve">3 years 5 months </x:t>
  </x:si>
  <x:si>
    <x:t>Santosh</x:t>
  </x:si>
  <x:si>
    <x:t>L1 with Zohra</x:t>
  </x:si>
  <x:si>
    <x:t xml:space="preserve">Prachi Patil </x:t>
  </x:si>
  <x:si>
    <x:t xml:space="preserve">3 years 4 months </x:t>
  </x:si>
  <x:si>
    <x:t>2 years 7 months</x:t>
  </x:si>
  <x:si>
    <x:t xml:space="preserve">ShivaSankar </x:t>
  </x:si>
  <x:si>
    <x:t>Handover to Tejashree</x:t>
  </x:si>
  <x:si>
    <x:t xml:space="preserve">7 years 8 months </x:t>
  </x:si>
  <x:si>
    <x:t>Komal Ghanwat</x:t>
  </x:si>
  <x:si>
    <x:t>L1 with Sonali-04/08-cancelled</x:t>
  </x:si>
  <x:si>
    <x:t>4 years</x:t>
  </x:si>
  <x:si>
    <x:t>8.5 LPA</x:t>
  </x:si>
  <x:si>
    <x:t>11 LPA</x:t>
  </x:si>
  <x:si>
    <x:t>Babaso Shinde</x:t>
  </x:si>
  <x:si>
    <x:t>L1 with Sonali-10/08</x:t>
  </x:si>
  <x:si>
    <x:t>3.5 years</x:t>
  </x:si>
  <x:si>
    <x:t>2.3 years</x:t>
  </x:si>
  <x:si>
    <x:t>4.5 LPA</x:t>
  </x:si>
  <x:si>
    <x:t>8 LPA</x:t>
  </x:si>
  <x:si>
    <x:t>Shriraj Joshi</x:t>
  </x:si>
  <x:si>
    <x:t>3.1 years</x:t>
  </x:si>
  <x:si>
    <x:t>1+ years</x:t>
  </x:si>
  <x:si>
    <x:t>6.5 LPA</x:t>
  </x:si>
  <x:si>
    <x:t>9 LPA</x:t>
  </x:si>
  <x:si>
    <x:t>Saurabh Shinghote</x:t>
  </x:si>
  <x:si>
    <x:t>L1 with Shrikant-5,06/08,share JD</x:t>
  </x:si>
  <x:si>
    <x:t>6 years</x:t>
  </x:si>
  <x:si>
    <x:t>Lisha Patil</x:t>
  </x:si>
  <x:si>
    <x:t>7.5 LPA</x:t>
  </x:si>
  <x:si>
    <x:t>10 LPA</x:t>
  </x:si>
  <x:si>
    <x:t>Pooja Bhosale</x:t>
  </x:si>
  <x:si>
    <x:t xml:space="preserve">7 years   </x:t>
  </x:si>
  <x:si>
    <x:t xml:space="preserve">7 years  </x:t>
  </x:si>
  <x:si>
    <x:t>Dilesh Wani</x:t>
  </x:si>
  <x:si>
    <x:t>12 LPA</x:t>
  </x:si>
  <x:si>
    <x:t>Shikhar Kapoor</x:t>
  </x:si>
  <x:si>
    <x:t>L1 with Shikha-06/08</x:t>
  </x:si>
  <x:si>
    <x:t>7 LPA</x:t>
  </x:si>
  <x:si>
    <x:t>Amar Kumar</x:t>
  </x:si>
  <x:si>
    <x:t>4.11 years</x:t>
  </x:si>
  <x:si>
    <x:t>Vishal Kumar</x:t>
  </x:si>
  <x:si>
    <x:t>Profile Reject by Zohra</x:t>
  </x:si>
  <x:si>
    <x:t>3.6 years</x:t>
  </x:si>
  <x:si>
    <x:t>7.7 LPA</x:t>
  </x:si>
  <x:si>
    <x:t>13 LPA</x:t>
  </x:si>
  <x:si>
    <x:t>Vikas Bhat</x:t>
  </x:si>
  <x:si>
    <x:t>L1 with Shrikant (5-5.30)12/08</x:t>
  </x:si>
  <x:si>
    <x:t>6.5 years</x:t>
  </x:si>
  <x:si>
    <x:t>16 LPA</x:t>
  </x:si>
  <x:si>
    <x:t>Mahesh Kumbhar</x:t>
  </x:si>
  <x:si>
    <x:t>L1 with Nisha-2pm,09/08</x:t>
  </x:si>
  <x:si>
    <x:t>5 years</x:t>
  </x:si>
  <x:si>
    <x:t>Srinivas Reddy</x:t>
  </x:si>
  <x:si>
    <x:t>L1 with Nisha-12-3 (SH)</x:t>
  </x:si>
  <x:si>
    <x:t>5.9 years</x:t>
  </x:si>
  <x:si>
    <x:t>5.5 years</x:t>
  </x:si>
  <x:si>
    <x:t>7.2 LPA</x:t>
  </x:si>
  <x:si>
    <x:t>Rupali Shinde</x:t>
  </x:si>
  <x:si>
    <x:t>Wanted position as a Developer not a Tester</x:t>
  </x:si>
  <x:si>
    <x:t>Vipan Kumar</x:t>
  </x:si>
  <x:si>
    <x:t>L1 with Nisha-</x:t>
  </x:si>
  <x:si>
    <x:t>3.8 years</x:t>
  </x:si>
  <x:si>
    <x:t>V Krishna</x:t>
  </x:si>
  <x:si>
    <x:t>5.8 years</x:t>
  </x:si>
  <x:si>
    <x:t>2.8 years</x:t>
  </x:si>
  <x:si>
    <x:t>Chandan Kumar</x:t>
  </x:si>
  <x:si>
    <x:t>18th sept-last date</x:t>
  </x:si>
  <x:si>
    <x:t>10 years</x:t>
  </x:si>
  <x:si>
    <x:t>15 LPA</x:t>
  </x:si>
  <x:si>
    <x:t>40-50%</x:t>
  </x:si>
  <x:si>
    <x:t>Deepak Saini</x:t>
  </x:si>
  <x:si>
    <x:t>8 years</x:t>
  </x:si>
  <x:si>
    <x:t>13.15 LPA</x:t>
  </x:si>
  <x:si>
    <x:t>25-30%</x:t>
  </x:si>
  <x:si>
    <x:t>Rima Kanungo</x:t>
  </x:si>
  <x:si>
    <x:t>9.7 LPA</x:t>
  </x:si>
  <x:si>
    <x:t>Sweta Kumari</x:t>
  </x:si>
  <x:si>
    <x:t>4.1 years</x:t>
  </x:si>
  <x:si>
    <x:t>3 years</x:t>
  </x:si>
  <x:si>
    <x:t>Deepashree Vanajakshi</x:t>
  </x:si>
  <x:si>
    <x:t>1 years</x:t>
  </x:si>
  <x:si>
    <x:t>As per organization</x:t>
  </x:si>
  <x:si>
    <x:t>Maniraj Patnaik</x:t>
  </x:si>
  <x:si>
    <x:t>2.5 years</x:t>
  </x:si>
  <x:si>
    <x:t>1.10 years</x:t>
  </x:si>
  <x:si>
    <x:t>6 LPA</x:t>
  </x:si>
  <x:si>
    <x:t>Pooja Nangare</x:t>
  </x:si>
  <x:si>
    <x:t>2.75 LPA</x:t>
  </x:si>
  <x:si>
    <x:t>5.5-6 LPA</x:t>
  </x:si>
  <x:si>
    <x:t>Shruti Hendre</x:t>
  </x:si>
  <x:si>
    <x:t>4.3 LPA</x:t>
  </x:si>
  <x:si>
    <x:t>9.5 LPA</x:t>
  </x:si>
  <x:si>
    <x:t>Aug-21</x:t>
  </x:si>
  <x:si>
    <x:t>Sep-21</x:t>
  </x:si>
  <x:si>
    <x:t>Technologies</x:t>
  </x:si>
  <x:si>
    <x:t>L1</x:t>
  </x:si>
  <x:si>
    <x:t>L2</x:t>
  </x:si>
  <x:si>
    <x:t>Backup L1</x:t>
  </x:si>
  <x:si>
    <x:t>Time Slot</x:t>
  </x:si>
  <x:si>
    <x:t>Service Now MT/ Freshers</x:t>
  </x:si>
  <x:si>
    <x:t>Nikita (only Servicenow exp)</x:t>
  </x:si>
  <x:si>
    <x:t>Aparna</x:t>
  </x:si>
  <x:si>
    <x:t>Kirti / Nisha</x:t>
  </x:si>
  <x:si>
    <x:t>Preferred time</x:t>
  </x:si>
  <x:si>
    <x:t>No of interviews/per day</x:t>
  </x:si>
  <x:si>
    <x:t>Testing MT/Freshers</x:t>
  </x:si>
  <x:si>
    <x:t>Shashwat</x:t>
  </x:si>
  <x:si>
    <x:t>Aarti</x:t>
  </x:si>
  <x:si>
    <x:t>3pm-5pm</x:t>
  </x:si>
  <x:si>
    <x:t>Automation Lateral</x:t>
  </x:si>
  <x:si>
    <x:t>Gauri/Pallavi/Ashwini/Shrikant</x:t>
  </x:si>
  <x:si>
    <x:t>Aarti/Manish</x:t>
  </x:si>
  <x:si>
    <x:t>Kirti/Aparna</x:t>
  </x:si>
  <x:si>
    <x:t>Performance Lateral</x:t>
  </x:si>
  <x:si>
    <x:t>Manish</x:t>
  </x:si>
  <x:si>
    <x:t>2pm-5pm</x:t>
  </x:si>
  <x:si>
    <x:t>Zohra</x:t>
  </x:si>
  <x:si>
    <x:t xml:space="preserve">3pm-4pm </x:t>
  </x:si>
  <x:si>
    <x:t>UiPath- Laterals</x:t>
  </x:si>
  <x:si>
    <x:t>Kiran/ Sonali</x:t>
  </x:si>
  <x:si>
    <x:t>Zohra / Manish</x:t>
  </x:si>
  <x:si>
    <x:t>Nisha</x:t>
  </x:si>
  <x:si>
    <x:t>3pm-4pm</x:t>
  </x:si>
  <x:si>
    <x:t>Automation Anywhere-Lateral</x:t>
  </x:si>
  <x:si>
    <x:t>Kiran</x:t>
  </x:si>
  <x:si>
    <x:t>Kirti</x:t>
  </x:si>
  <x:si>
    <x:t>5.30pm-6.30pm</x:t>
  </x:si>
  <x:si>
    <x:t>Blue Prism - Trainees</x:t>
  </x:si>
  <x:si>
    <x:t>Nisha + Jayraj / Kirti + Gururaj</x:t>
  </x:si>
  <x:si>
    <x:t>Gauri</x:t>
  </x:si>
  <x:si>
    <x:t>4.30pm-5pm</x:t>
  </x:si>
  <x:si>
    <x:t>Only Mondays and Thursdays</x:t>
  </x:si>
  <x:si>
    <x:t>Blue Prism - Laterals</x:t>
  </x:si>
  <x:si>
    <x:t xml:space="preserve">Shikha </x:t>
  </x:si>
  <x:si>
    <x:t>Pallavi</x:t>
  </x:si>
  <x:si>
    <x:t>5pm-6pm</x:t>
  </x:si>
  <x:si>
    <x:t>Except Monday</x:t>
  </x:si>
  <x:si>
    <x:t>Celenois - Trainees</x:t>
  </x:si>
  <x:si>
    <x:t>Sonali / Aparna</x:t>
  </x:si>
  <x:si>
    <x:t>not needed</x:t>
  </x:si>
  <x:si>
    <x:t>Shrikant</x:t>
  </x:si>
  <x:si>
    <x:t>5pm-5.30pm</x:t>
  </x:si>
  <x:si>
    <x:t>Celenois - Lateral</x:t>
  </x:si>
  <x:si>
    <x:t>Sonali</x:t>
  </x:si>
  <x:si>
    <x:t>2pm-3pm</x:t>
  </x:si>
  <x:si>
    <x:t>Not Needed</x:t>
  </x:si>
  <x:si>
    <x:t>11am-1pm</x:t>
  </x:si>
  <x:si>
    <x:t>Job Posting</x:t>
  </x:si>
  <x:si>
    <x:t>Sub Category</x:t>
  </x:si>
  <x:si>
    <x:t>Category2</x:t>
  </x:si>
  <x:si>
    <x:t>Summary Status</x:t>
  </x:si>
  <x:si>
    <x:t>Source</x:t>
  </x:si>
  <x:si>
    <x:t>Fresher</x:t>
  </x:si>
  <x:si>
    <x:t>Closed</x:t>
  </x:si>
  <x:si>
    <x:t>Fullfilled</x:t>
  </x:si>
  <x:si>
    <x:t>Job Portal</x:t>
  </x:si>
  <x:si>
    <x:t>Website</x:t>
  </x:si>
  <x:si>
    <x:t>Senior Automation Engineer</x:t>
  </x:si>
  <x:si>
    <x:t>L2 Rejected</x:t>
  </x:si>
  <x:si>
    <x:t>HR Rejection</x:t>
  </x:si>
  <x:si>
    <x:t>RPA Developer</x:t>
  </x:si>
  <x:si>
    <x:t>RPA Project Manager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</x:si>
</x:sst>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[$-F800]dddd\,\ mmmm\ dd\,\ yyyy"/>
  </x:numFmts>
  <x:fonts count="34">
    <x:font>
      <x:sz val="10"/>
      <x:color rgb="FF000000"/>
      <x:name val="Arial"/>
    </x:font>
    <x:font>
      <x:b/>
      <x:u/>
      <x:sz val="11"/>
      <x:color rgb="FF000000"/>
      <x:name val="Calibri"/>
    </x:font>
    <x:font>
      <x:b/>
      <x:u/>
      <x:sz val="11"/>
      <x:color rgb="FF000000"/>
      <x:name val="Calibri"/>
    </x:font>
    <x:font>
      <x:b/>
      <x:sz val="11"/>
      <x:color rgb="FF000000"/>
      <x:name val="Calibri"/>
    </x:font>
    <x:font>
      <x:sz val="11"/>
      <x:color rgb="FF000000"/>
      <x:name val="Calibri"/>
    </x:font>
    <x:font>
      <x:sz val="10"/>
      <x:color theme="1"/>
      <x:name val="Arial"/>
    </x:font>
    <x:font>
      <x:u/>
      <x:sz val="11"/>
      <x:color rgb="FF0563C1"/>
      <x:name val="Calibri"/>
    </x:font>
    <x:font>
      <x:sz val="11"/>
      <x:color rgb="FFFF0000"/>
      <x:name val="Calibri"/>
    </x:font>
    <x:font>
      <x:sz val="11"/>
      <x:color theme="1"/>
      <x:name val="&quot;Times New Roman&quot;"/>
    </x:font>
    <x:font>
      <x:sz val="11"/>
      <x:color rgb="FF000000"/>
      <x:name val="&quot;Times New Roman&quot;"/>
    </x:font>
    <x:font>
      <x:u/>
      <x:sz val="11"/>
      <x:color rgb="FF0563C1"/>
      <x:name val="Calibri"/>
    </x:font>
    <x:font>
      <x:sz val="11"/>
      <x:color theme="1"/>
      <x:name val="Calibri"/>
    </x:font>
    <x:font>
      <x:sz val="10"/>
      <x:color rgb="FF000000"/>
      <x:name val="Arial"/>
    </x:font>
    <x:font>
      <x:sz val="10"/>
      <x:color rgb="FF000000"/>
      <x:name val="Roboto"/>
    </x:font>
    <x:font>
      <x:b/>
      <x:sz val="12"/>
      <x:color rgb="FFFFFFFF"/>
      <x:name val="Calibri"/>
    </x:font>
    <x:font>
      <x:sz val="12"/>
      <x:color rgb="FF000000"/>
      <x:name val="Calibri"/>
    </x:font>
    <x:font>
      <x:sz val="10"/>
      <x:name val="Arial"/>
    </x:font>
    <x:font>
      <x:sz val="10"/>
      <x:color theme="1"/>
      <x:name val="Arial"/>
    </x:font>
    <x:font>
      <x:b/>
      <x:sz val="12"/>
      <x:color rgb="FF000000"/>
      <x:name val="Calibri"/>
    </x:font>
    <x:font>
      <x:sz val="11"/>
      <x:color rgb="FFFFFFFF"/>
      <x:name val="Calibri"/>
    </x:font>
    <x:font>
      <x:sz val="11"/>
      <x:color rgb="FF000000"/>
      <x:name val="Calibri"/>
      <x:family val="2"/>
    </x:font>
    <x:font>
      <x:sz val="11"/>
      <x:color rgb="FF000000"/>
      <x:name val="Book Antiqua"/>
      <x:family val="1"/>
    </x:font>
    <x:font>
      <x:b/>
      <x:sz val="11"/>
      <x:color rgb="FF000000"/>
      <x:name val="Calibri"/>
      <x:family val="2"/>
    </x:font>
    <x:font>
      <x:sz val="11"/>
      <x:color theme="1"/>
      <x:name val="Book Antiqua"/>
      <x:family val="1"/>
    </x:font>
    <x:font>
      <x:sz val="11"/>
      <x:color theme="1"/>
      <x:name val="Calibri"/>
      <x:family val="2"/>
    </x:font>
    <x:font>
      <x:sz val="11"/>
      <x:color rgb="FF000000"/>
      <x:name val="Arial"/>
      <x:family val="2"/>
    </x:font>
    <x:font>
      <x:sz val="12"/>
      <x:color rgb="FF000000"/>
      <x:name val="Calibri"/>
      <x:family val="2"/>
    </x:font>
    <x:font>
      <x:sz val="10"/>
      <x:name val="Arial"/>
      <x:family val="2"/>
    </x:font>
    <x:font>
      <x:b/>
      <x:sz val="12"/>
      <x:name val="Calibri"/>
      <x:family val="2"/>
    </x:font>
    <x:font>
      <x:sz val="10"/>
      <x:color theme="1"/>
      <x:name val="Arial"/>
      <x:family val="2"/>
    </x:font>
    <x:font>
      <x:sz val="10"/>
      <x:color rgb="FF000000"/>
      <x:name val="Arial"/>
      <x:family val="2"/>
    </x:font>
    <x:font>
      <x:b/>
      <x:sz val="10"/>
      <x:color theme="2"/>
      <x:name val="Arial"/>
      <x:family val="2"/>
    </x:font>
    <x:font>
      <x:b/>
      <x:sz val="11"/>
      <x:color rgb="FF000000"/>
      <x:name val="Arial"/>
      <x:family val="2"/>
    </x:font>
    <x:font>
      <x:b/>
      <x:sz val="15.5"/>
      <x:color rgb="FF1F477B"/>
      <x:name val="Calibri"/>
      <x:family val="2"/>
    </x:font>
  </x:fonts>
  <x:fills count="24">
    <x:fill>
      <x:patternFill patternType="none"/>
    </x:fill>
    <x:fill>
      <x:patternFill patternType="gray125"/>
    </x:fill>
    <x:fill>
      <x:patternFill patternType="solid">
        <x:fgColor rgb="FFB4C6E7"/>
        <x:bgColor rgb="FFB4C6E7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8EA9DB"/>
        <x:bgColor rgb="FF8EA9DB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E06666"/>
        <x:bgColor rgb="FFE06666"/>
      </x:patternFill>
    </x:fill>
    <x:fill>
      <x:patternFill patternType="solid">
        <x:fgColor theme="7"/>
        <x:bgColor theme="7"/>
      </x:patternFill>
    </x:fill>
    <x:fill>
      <x:patternFill patternType="solid">
        <x:fgColor rgb="FFF1C232"/>
        <x:bgColor rgb="FFF1C232"/>
      </x:patternFill>
    </x:fill>
    <x:fill>
      <x:patternFill patternType="solid">
        <x:fgColor rgb="FF305496"/>
        <x:bgColor rgb="FF305496"/>
      </x:patternFill>
    </x:fill>
    <x:fill>
      <x:patternFill patternType="solid">
        <x:fgColor theme="0"/>
        <x:bgColor rgb="FFC6E0B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0"/>
        <x:bgColor rgb="FFA9D08E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FF6D01"/>
        <x:bgColor indexed="64"/>
      </x:patternFill>
    </x:fill>
    <x:fill>
      <x:patternFill patternType="solid">
        <x:fgColor theme="0"/>
        <x:bgColor rgb="FF808080"/>
      </x:patternFill>
    </x:fill>
    <x:fill>
      <x:patternFill patternType="solid">
        <x:fgColor theme="0"/>
        <x:bgColor rgb="FFFFFF00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rgb="FF38E058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0" tint="-4.9989318521683403E-2"/>
        <x:bgColor rgb="FFFFFFFF"/>
      </x:patternFill>
    </x:fill>
    <x:fill>
      <x:patternFill patternType="solid">
        <x:fgColor rgb="FFFF0000"/>
        <x:bgColor rgb="FFC6E0B4"/>
      </x:patternFill>
    </x:fill>
    <x:fill>
      <x:patternFill patternType="solid">
        <x:fgColor rgb="FFFFFF00"/>
        <x:bgColor rgb="FFB4C6E7"/>
      </x:patternFill>
    </x:fill>
  </x:fills>
  <x:borders count="41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/>
      <x:right style="thin">
        <x:color rgb="FF000000"/>
      </x:right>
      <x:top style="thin">
        <x:color rgb="FF000000"/>
      </x:top>
      <x:bottom/>
      <x:diagonal/>
    </x:border>
    <x:border>
      <x:left/>
      <x:right/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/>
      <x:right style="thin">
        <x:color rgb="FF000000"/>
      </x:right>
      <x:top/>
      <x:bottom/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/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85">
    <x:xf numFmtId="0" fontId="0" fillId="0" borderId="0"/>
    <x:xf numFmtId="9" fontId="1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4" borderId="4" applyNumberFormat="1" applyFill="0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5" fillId="6" borderId="4" applyNumberFormat="1" applyFill="0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5" fillId="3" borderId="4" applyNumberFormat="1" applyFill="0" applyBorder="1" applyAlignment="1" applyProtection="1">
      <x:protection locked="1" hidden="0"/>
    </x:xf>
    <x:xf numFmtId="0" fontId="15" fillId="3" borderId="4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13" fillId="3" borderId="0" applyNumberFormat="1" applyFill="0" applyBorder="0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15" fillId="21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5" fillId="3" borderId="10" applyNumberFormat="1" applyFill="0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5" fillId="3" borderId="1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5" fillId="3" borderId="1" applyNumberFormat="1" applyFill="0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15" fillId="3" borderId="14" applyNumberFormat="1" applyFill="0" applyBorder="1" applyAlignment="1" applyProtection="1">
      <x:protection locked="1" hidden="0"/>
    </x:xf>
    <x:xf numFmtId="0" fontId="18" fillId="3" borderId="10" applyNumberFormat="1" applyFill="0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18" fillId="3" borderId="0" applyNumberFormat="1" applyFill="0" applyBorder="0" applyAlignment="1" applyProtection="1">
      <x:protection locked="1" hidden="0"/>
    </x:xf>
    <x:xf numFmtId="0" fontId="5" fillId="7" borderId="0" applyNumberFormat="1" applyFill="0" applyBorder="0" applyAlignment="1" applyProtection="1">
      <x:protection locked="1" hidden="0"/>
    </x:xf>
    <x:xf numFmtId="0" fontId="14" fillId="15" borderId="0" applyNumberFormat="1" applyFill="0" applyBorder="0" applyAlignment="1" applyProtection="1">
      <x:protection locked="1" hidden="0"/>
    </x:xf>
    <x:xf numFmtId="0" fontId="4" fillId="11" borderId="0" applyNumberFormat="1" applyFill="0" applyBorder="0" applyAlignment="1" applyProtection="1">
      <x:protection locked="1" hidden="0"/>
    </x:xf>
    <x:xf numFmtId="0" fontId="0" fillId="11" borderId="0" applyNumberFormat="1" applyFill="0" applyBorder="0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5" fillId="8" borderId="0" applyNumberFormat="1" applyFill="0" applyBorder="0" applyAlignment="1" applyProtection="1">
      <x:protection locked="1" hidden="0"/>
    </x:xf>
    <x:xf numFmtId="0" fontId="5" fillId="5" borderId="0" applyNumberFormat="1" applyFill="0" applyBorder="0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  <x:xf numFmtId="0" fontId="0" fillId="0" borderId="35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9" applyNumberFormat="1" applyFill="1" applyBorder="1" applyAlignment="1" applyProtection="1">
      <x:protection locked="1" hidden="0"/>
    </x:xf>
    <x:xf numFmtId="0" fontId="0" fillId="0" borderId="37" applyNumberFormat="1" applyFill="1" applyBorder="1" applyAlignment="1" applyProtection="1">
      <x:protection locked="1" hidden="0"/>
    </x:xf>
    <x:xf numFmtId="0" fontId="0" fillId="0" borderId="36" applyNumberFormat="1" applyFill="1" applyBorder="1" applyAlignment="1" applyProtection="1">
      <x:protection locked="1" hidden="0"/>
    </x:xf>
    <x:xf numFmtId="0" fontId="0" fillId="0" borderId="38" applyNumberFormat="1" applyFill="1" applyBorder="1" applyAlignment="1" applyProtection="1">
      <x:protection locked="1" hidden="0"/>
    </x:xf>
    <x:xf numFmtId="0" fontId="0" fillId="0" borderId="40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40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18" borderId="23" applyNumberFormat="1" applyFill="0" applyBorder="1" applyAlignment="1" applyProtection="1">
      <x:protection locked="1" hidden="0"/>
    </x:xf>
    <x:xf numFmtId="0" fontId="31" fillId="18" borderId="0" applyNumberFormat="1" applyFill="0" applyBorder="0" applyAlignment="1" applyProtection="1">
      <x:protection locked="1" hidden="0"/>
    </x:xf>
    <x:xf numFmtId="0" fontId="31" fillId="18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2" fillId="0" borderId="25" applyNumberFormat="1" applyFill="1" applyBorder="1" applyAlignment="1" applyProtection="1">
      <x:protection locked="1" hidden="0"/>
    </x:xf>
    <x:xf numFmtId="0" fontId="32" fillId="0" borderId="26" applyNumberFormat="1" applyFill="1" applyBorder="1" applyAlignment="1" applyProtection="1">
      <x:protection locked="1" hidden="0"/>
    </x:xf>
    <x:xf numFmtId="17" fontId="32" fillId="0" borderId="22" applyNumberFormat="1" applyFill="1" applyBorder="1" applyAlignment="1" applyProtection="1">
      <x:protection locked="1" hidden="0"/>
    </x:xf>
    <x:xf numFmtId="0" fontId="25" fillId="0" borderId="23" applyNumberFormat="1" applyFill="1" applyBorder="1" applyAlignment="1" applyProtection="1">
      <x:protection locked="1" hidden="0"/>
    </x:xf>
    <x:xf numFmtId="0" fontId="25" fillId="0" borderId="24" applyNumberFormat="1" applyFill="1" applyBorder="1" applyAlignment="1" applyProtection="1">
      <x:protection locked="1" hidden="0"/>
    </x:xf>
    <x:xf numFmtId="0" fontId="32" fillId="0" borderId="22" applyNumberFormat="1" applyFill="1" applyBorder="1" applyAlignment="1" applyProtection="1">
      <x:protection locked="1" hidden="0"/>
    </x:xf>
    <x:xf numFmtId="9" fontId="25" fillId="0" borderId="24" applyNumberFormat="1" applyFill="1" applyBorder="1" applyAlignment="1" applyProtection="1">
      <x:protection locked="1" hidden="0"/>
    </x:xf>
    <x:xf numFmtId="17" fontId="32" fillId="0" borderId="25" applyNumberFormat="1" applyFill="1" applyBorder="1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25" fillId="0" borderId="26" applyNumberFormat="1" applyFill="1" applyBorder="1" applyAlignment="1" applyProtection="1">
      <x:protection locked="1" hidden="0"/>
    </x:xf>
    <x:xf numFmtId="0" fontId="32" fillId="0" borderId="25" applyNumberFormat="1" applyFill="1" applyBorder="1" applyAlignment="1" applyProtection="1">
      <x:protection locked="1" hidden="0"/>
    </x:xf>
    <x:xf numFmtId="9" fontId="25" fillId="0" borderId="26" applyNumberFormat="1" applyFill="1" applyBorder="1" applyAlignment="1" applyProtection="1">
      <x:protection locked="1" hidden="0"/>
    </x:xf>
    <x:xf numFmtId="0" fontId="32" fillId="0" borderId="25" applyNumberFormat="1" applyFill="1" applyBorder="1" applyAlignment="1" applyProtection="1">
      <x:protection locked="1" hidden="0"/>
    </x:xf>
    <x:xf numFmtId="17" fontId="32" fillId="0" borderId="27" applyNumberFormat="1" applyFill="1" applyBorder="1" applyAlignment="1" applyProtection="1">
      <x:protection locked="1" hidden="0"/>
    </x:xf>
    <x:xf numFmtId="0" fontId="25" fillId="0" borderId="28" applyNumberFormat="1" applyFill="1" applyBorder="1" applyAlignment="1" applyProtection="1">
      <x:protection locked="1" hidden="0"/>
    </x:xf>
    <x:xf numFmtId="0" fontId="25" fillId="0" borderId="29" applyNumberFormat="1" applyFill="1" applyBorder="1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9" fontId="25" fillId="0" borderId="23" applyNumberFormat="1" applyFill="1" applyBorder="1" applyAlignment="1" applyProtection="1">
      <x:protection locked="1" hidden="0"/>
    </x:xf>
    <x:xf numFmtId="9" fontId="25" fillId="0" borderId="24" applyNumberFormat="1" applyFill="1" applyBorder="1" applyAlignment="1" applyProtection="1">
      <x:protection locked="1" hidden="0"/>
    </x:xf>
    <x:xf numFmtId="9" fontId="25" fillId="0" borderId="0" applyNumberFormat="1" applyFill="1" applyBorder="0" applyAlignment="1" applyProtection="1">
      <x:protection locked="1" hidden="0"/>
    </x:xf>
    <x:xf numFmtId="9" fontId="25" fillId="0" borderId="26" applyNumberFormat="1" applyFill="1" applyBorder="1" applyAlignment="1" applyProtection="1">
      <x:protection locked="1" hidden="0"/>
    </x:xf>
    <x:xf numFmtId="0" fontId="32" fillId="0" borderId="25" applyNumberFormat="1" applyFill="1" applyBorder="1" applyAlignment="1" applyProtection="1">
      <x:protection locked="1" hidden="0"/>
    </x:xf>
    <x:xf numFmtId="0" fontId="25" fillId="0" borderId="27" applyNumberFormat="1" applyFill="1" applyBorder="1" applyAlignment="1" applyProtection="1">
      <x:protection locked="1" hidden="0"/>
    </x:xf>
    <x:xf numFmtId="9" fontId="25" fillId="0" borderId="29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11" fillId="11" borderId="4" applyNumberFormat="1" applyFill="0" applyBorder="1" applyAlignment="1" applyProtection="1">
      <x:protection locked="1" hidden="0"/>
    </x:xf>
    <x:xf numFmtId="0" fontId="5" fillId="11" borderId="4" applyNumberFormat="1" applyFill="0" applyBorder="1" applyAlignment="1" applyProtection="1">
      <x:protection locked="1" hidden="0"/>
    </x:xf>
    <x:xf numFmtId="0" fontId="5" fillId="11" borderId="4" applyNumberFormat="1" applyFill="0" applyBorder="1" applyAlignment="1" applyProtection="1">
      <x:protection locked="1" hidden="0"/>
    </x:xf>
    <x:xf numFmtId="0" fontId="5" fillId="3" borderId="4" applyNumberFormat="1" applyFill="0" applyBorder="1" applyAlignment="1" applyProtection="1">
      <x:protection locked="1" hidden="0"/>
    </x:xf>
    <x:xf numFmtId="0" fontId="11" fillId="3" borderId="4" applyNumberFormat="1" applyFill="0" applyBorder="1" applyAlignment="1" applyProtection="1">
      <x:protection locked="1" hidden="0"/>
    </x:xf>
    <x:xf numFmtId="0" fontId="1" fillId="23" borderId="1" applyNumberFormat="1" applyFill="0" applyBorder="1" applyAlignment="1" applyProtection="1">
      <x:protection locked="1" hidden="0"/>
    </x:xf>
    <x:xf numFmtId="0" fontId="1" fillId="23" borderId="2" applyNumberFormat="1" applyFill="0" applyBorder="1" applyAlignment="1" applyProtection="1">
      <x:protection locked="1" hidden="0"/>
    </x:xf>
    <x:xf numFmtId="0" fontId="1" fillId="23" borderId="2" applyNumberFormat="1" applyFill="0" applyBorder="1" applyAlignment="1" applyProtection="1">
      <x:protection locked="1" hidden="0"/>
    </x:xf>
    <x:xf numFmtId="0" fontId="3" fillId="23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3" borderId="3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" fontId="4" fillId="0" borderId="4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21" fillId="13" borderId="4" applyNumberFormat="1" applyFill="0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21" fillId="14" borderId="4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21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4" fillId="10" borderId="4" applyNumberFormat="1" applyFill="0" applyBorder="1" applyAlignment="1" applyProtection="1">
      <x:protection locked="1" hidden="0"/>
    </x:xf>
    <x:xf numFmtId="0" fontId="8" fillId="3" borderId="4" applyNumberFormat="1" applyFill="0" applyBorder="1" applyAlignment="1" applyProtection="1">
      <x:protection locked="1" hidden="0"/>
    </x:xf>
    <x:xf numFmtId="0" fontId="23" fillId="20" borderId="4" applyNumberFormat="1" applyFill="0" applyBorder="1" applyAlignment="1" applyProtection="1">
      <x:protection locked="1" hidden="0"/>
    </x:xf>
    <x:xf numFmtId="0" fontId="23" fillId="13" borderId="4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23" fillId="13" borderId="1" applyNumberFormat="1" applyFill="0" applyBorder="1" applyAlignment="1" applyProtection="1">
      <x:protection locked="1" hidden="0"/>
    </x:xf>
    <x:xf numFmtId="0" fontId="5" fillId="11" borderId="1" applyNumberFormat="1" applyFill="0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" fontId="5" fillId="0" borderId="4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23" fillId="19" borderId="1" applyNumberFormat="1" applyFill="0" applyBorder="1" applyAlignment="1" applyProtection="1">
      <x:protection locked="1" hidden="0"/>
    </x:xf>
    <x:xf numFmtId="0" fontId="4" fillId="12" borderId="4" applyNumberFormat="1" applyFill="0" applyBorder="1" applyAlignment="1" applyProtection="1">
      <x:protection locked="1" hidden="0"/>
    </x:xf>
    <x:xf numFmtId="0" fontId="4" fillId="22" borderId="4" applyNumberFormat="1" applyFill="0" applyBorder="1" applyAlignment="1" applyProtection="1">
      <x:protection locked="1" hidden="0"/>
    </x:xf>
    <x:xf numFmtId="0" fontId="11" fillId="10" borderId="4" applyNumberFormat="1" applyFill="0" applyBorder="1" applyAlignment="1" applyProtection="1">
      <x:protection locked="1" hidden="0"/>
    </x:xf>
    <x:xf numFmtId="0" fontId="4" fillId="13" borderId="4" applyNumberFormat="1" applyFill="0" applyBorder="1" applyAlignment="1" applyProtection="1">
      <x:protection locked="1" hidden="0"/>
    </x:xf>
    <x:xf numFmtId="0" fontId="11" fillId="13" borderId="4" applyNumberFormat="1" applyFill="0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4" fillId="11" borderId="4" applyNumberFormat="1" applyFill="0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14" fontId="5" fillId="0" borderId="0" applyNumberFormat="1" applyFill="1" applyBorder="0" applyAlignment="1" applyProtection="1">
      <x:protection locked="1" hidden="0"/>
    </x:xf>
    <x:xf numFmtId="14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5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5" fillId="11" borderId="0" applyNumberFormat="1" applyFill="0" applyBorder="0" applyAlignment="1" applyProtection="1">
      <x:protection locked="1" hidden="0"/>
    </x:xf>
    <x:xf numFmtId="0" fontId="5" fillId="3" borderId="0" applyNumberFormat="1" applyFill="0" applyBorder="0" applyAlignment="1" applyProtection="1">
      <x:protection locked="1" hidden="0"/>
    </x:xf>
    <x:xf numFmtId="0" fontId="11" fillId="3" borderId="0" applyNumberFormat="1" applyFill="0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4" borderId="5" applyNumberFormat="1" applyFill="0" applyBorder="1" applyAlignment="1" applyProtection="1">
      <x:protection locked="1" hidden="0"/>
    </x:xf>
    <x:xf numFmtId="0" fontId="19" fillId="9" borderId="10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4" fillId="16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17" borderId="0" applyNumberFormat="1" applyFill="0" applyBorder="0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5" fillId="3" borderId="8" applyNumberFormat="1" applyFill="0" applyBorder="1" applyAlignment="1" applyProtection="1">
      <x:protection locked="1" hidden="0"/>
    </x:xf>
    <x:xf numFmtId="0" fontId="15" fillId="3" borderId="0" applyNumberFormat="1" applyFill="0" applyBorder="0" applyAlignment="1" applyProtection="1">
      <x:protection locked="1" hidden="0"/>
    </x:xf>
    <x:xf numFmtId="0" fontId="15" fillId="3" borderId="6" applyNumberFormat="1" applyFill="0" applyBorder="1" applyAlignment="1" applyProtection="1">
      <x:protection locked="1" hidden="0"/>
    </x:xf>
  </x:cellStyleXfs>
  <x:cellXfs count="473">
    <x:xf numFmtId="0" fontId="0" fillId="0" borderId="0" xfId="0" applyFont="1" applyAlignment="1"/>
    <x:xf numFmtId="0" fontId="3" fillId="2" borderId="2" xfId="0" applyFont="1" applyFill="1" applyBorder="1"/>
    <x:xf numFmtId="0" fontId="4" fillId="0" borderId="4" xfId="0" applyFont="1" applyBorder="1" applyAlignment="1">
      <x:alignment horizontal="right"/>
    </x:xf>
    <x:xf numFmtId="0" fontId="4" fillId="0" borderId="4" xfId="0" applyFont="1" applyBorder="1"/>
    <x:xf numFmtId="0" fontId="5" fillId="0" borderId="4" xfId="0" applyFont="1" applyBorder="1"/>
    <x:xf numFmtId="0" fontId="6" fillId="0" borderId="4" xfId="0" applyFont="1" applyBorder="1"/>
    <x:xf numFmtId="0" fontId="0" fillId="0" borderId="4" xfId="0" applyFont="1" applyBorder="1"/>
    <x:xf numFmtId="0" fontId="5" fillId="0" borderId="4" xfId="0" applyFont="1" applyBorder="1" applyAlignment="1"/>
    <x:xf numFmtId="0" fontId="0" fillId="0" borderId="4" xfId="0" applyFont="1" applyBorder="1" applyAlignment="1">
      <x:alignment horizontal="right"/>
    </x:xf>
    <x:xf numFmtId="0" fontId="4" fillId="0" borderId="4" xfId="0" applyFont="1" applyBorder="1" applyAlignment="1">
      <x:alignment horizontal="center"/>
    </x:xf>
    <x:xf numFmtId="0" fontId="7" fillId="0" borderId="4" xfId="0" applyFont="1" applyBorder="1"/>
    <x:xf numFmtId="0" fontId="8" fillId="3" borderId="4" xfId="0" applyFont="1" applyFill="1" applyBorder="1" applyAlignment="1">
      <x:alignment horizontal="center"/>
    </x:xf>
    <x:xf numFmtId="0" fontId="0" fillId="0" borderId="0" xfId="0" applyFont="1"/>
    <x:xf numFmtId="0" fontId="5" fillId="0" borderId="0" xfId="0" applyFont="1"/>
    <x:xf numFmtId="0" fontId="5" fillId="0" borderId="0" xfId="0" applyFont="1" applyAlignment="1"/>
    <x:xf numFmtId="0" fontId="15" fillId="0" borderId="4" xfId="0" applyFont="1" applyBorder="1" applyAlignment="1">
      <x:alignment horizontal="left" vertical="top"/>
    </x:xf>
    <x:xf numFmtId="0" fontId="15" fillId="0" borderId="5" xfId="0" applyFont="1" applyBorder="1" applyAlignment="1">
      <x:alignment horizontal="left" vertical="top"/>
    </x:xf>
    <x:xf numFmtId="0" fontId="4" fillId="0" borderId="4" xfId="0" applyFont="1" applyBorder="1" applyAlignment="1">
      <x:alignment horizontal="left"/>
    </x:xf>
    <x:xf numFmtId="0" fontId="15" fillId="3" borderId="4" xfId="0" applyFont="1" applyFill="1" applyBorder="1" applyAlignment="1">
      <x:alignment horizontal="left" vertical="top"/>
    </x:xf>
    <x:xf numFmtId="0" fontId="15" fillId="0" borderId="4" xfId="0" applyFont="1" applyBorder="1" applyAlignment="1">
      <x:alignment horizontal="left" vertical="top"/>
    </x:xf>
    <x:xf numFmtId="0" fontId="4" fillId="0" borderId="5" xfId="0" applyFont="1" applyBorder="1" applyAlignment="1">
      <x:alignment horizontal="left" vertical="top"/>
    </x:xf>
    <x:xf numFmtId="0" fontId="13" fillId="3" borderId="0" xfId="0" applyFont="1" applyFill="1" applyAlignment="1"/>
    <x:xf numFmtId="0" fontId="4" fillId="0" borderId="9" xfId="0" applyFont="1" applyBorder="1" applyAlignment="1">
      <x:alignment horizontal="left" vertical="top"/>
    </x:xf>
    <x:xf numFmtId="0" fontId="15" fillId="3" borderId="4" xfId="0" applyFont="1" applyFill="1" applyBorder="1" applyAlignment="1">
      <x:alignment horizontal="left" vertical="top"/>
    </x:xf>
    <x:xf numFmtId="0" fontId="17" fillId="0" borderId="4" xfId="0" applyFont="1" applyBorder="1" applyAlignment="1">
      <x:alignment horizontal="center"/>
    </x:xf>
    <x:xf numFmtId="0" fontId="4" fillId="0" borderId="7" xfId="0" applyFont="1" applyBorder="1" applyAlignment="1">
      <x:alignment horizontal="left" vertical="top"/>
    </x:xf>
    <x:xf numFmtId="0" fontId="17" fillId="6" borderId="4" xfId="0" applyFont="1" applyFill="1" applyBorder="1" applyAlignment="1">
      <x:alignment horizontal="center"/>
    </x:xf>
    <x:xf numFmtId="0" fontId="17" fillId="7" borderId="17" xfId="0" applyFont="1" applyFill="1" applyBorder="1"/>
    <x:xf numFmtId="0" fontId="17" fillId="6" borderId="17" xfId="0" applyFont="1" applyFill="1" applyBorder="1"/>
    <x:xf numFmtId="0" fontId="17" fillId="8" borderId="17" xfId="0" applyFont="1" applyFill="1" applyBorder="1"/>
    <x:xf numFmtId="0" fontId="4" fillId="0" borderId="8" xfId="0" applyFont="1" applyBorder="1"/>
    <x:xf numFmtId="0" fontId="4" fillId="4" borderId="4" xfId="0" applyFont="1" applyFill="1" applyBorder="1" applyAlignment="1">
      <x:alignment horizontal="center"/>
    </x:xf>
    <x:xf numFmtId="0" fontId="4" fillId="4" borderId="15" xfId="0" applyFont="1" applyFill="1" applyBorder="1" applyAlignment="1">
      <x:alignment horizontal="center"/>
    </x:xf>
    <x:xf numFmtId="0" fontId="4" fillId="0" borderId="0" xfId="0" applyFont="1"/>
    <x:xf numFmtId="0" fontId="4" fillId="0" borderId="0" xfId="0" applyFont="1" applyAlignment="1">
      <x:alignment horizontal="center"/>
    </x:xf>
    <x:xf numFmtId="0" fontId="3" fillId="0" borderId="4" xfId="0" applyFont="1" applyBorder="1" applyAlignment="1">
      <x:alignment horizontal="center"/>
    </x:xf>
    <x:xf numFmtId="0" fontId="4" fillId="5" borderId="4" xfId="0" applyFont="1" applyFill="1" applyBorder="1" applyAlignment="1">
      <x:alignment horizontal="center"/>
    </x:xf>
    <x:xf numFmtId="0" fontId="4" fillId="5" borderId="4" xfId="0" applyFont="1" applyFill="1" applyBorder="1" applyAlignment="1">
      <x:alignment horizontal="center"/>
    </x:xf>
    <x:xf numFmtId="0" fontId="4" fillId="0" borderId="4" xfId="0" applyFont="1" applyBorder="1" applyAlignment="1">
      <x:alignment horizontal="center"/>
    </x:xf>
    <x:xf numFmtId="0" fontId="4" fillId="0" borderId="0" xfId="0" applyFont="1" applyAlignment="1"/>
    <x:xf numFmtId="0" fontId="16" fillId="0" borderId="0" xfId="0" applyFont="1" applyAlignment="1">
      <x:alignment wrapText="1"/>
    </x:xf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15" fillId="0" borderId="8" xfId="0" applyFont="1" applyBorder="1" applyAlignment="1">
      <x:alignment horizontal="left" vertical="top"/>
    </x:xf>
    <x:xf numFmtId="0" fontId="15" fillId="3" borderId="18" xfId="0" applyFont="1" applyFill="1" applyBorder="1" applyAlignment="1">
      <x:alignment horizontal="left" vertical="top"/>
    </x:xf>
    <x:xf numFmtId="0" fontId="0" fillId="0" borderId="0" xfId="0" applyFont="1" applyAlignment="1">
      <x:alignment horizontal="left"/>
    </x:xf>
    <x:xf numFmtId="0" fontId="4" fillId="10" borderId="4" xfId="0" applyFont="1" applyFill="1" applyBorder="1"/>
    <x:xf numFmtId="0" fontId="4" fillId="10" borderId="4" xfId="0" applyFont="1" applyFill="1" applyBorder="1" applyAlignment="1"/>
    <x:xf numFmtId="0" fontId="5" fillId="11" borderId="4" xfId="0" applyFont="1" applyFill="1" applyBorder="1" applyAlignment="1"/>
    <x:xf numFmtId="0" fontId="5" fillId="0" borderId="17" xfId="0" applyFont="1" applyBorder="1"/>
    <x:xf numFmtId="0" fontId="5" fillId="0" borderId="17" xfId="0" applyFont="1" applyBorder="1" applyAlignment="1"/>
    <x:xf numFmtId="0" fontId="0" fillId="0" borderId="17" xfId="0" applyFont="1" applyBorder="1" applyAlignment="1"/>
    <x:xf numFmtId="0" fontId="5" fillId="0" borderId="19" xfId="0" applyFont="1" applyBorder="1"/>
    <x:xf numFmtId="0" fontId="5" fillId="11" borderId="17" xfId="0" applyFont="1" applyFill="1" applyBorder="1" applyAlignment="1"/>
    <x:xf numFmtId="0" fontId="0" fillId="11" borderId="17" xfId="0" applyFont="1" applyFill="1" applyBorder="1" applyAlignment="1"/>
    <x:xf numFmtId="0" fontId="5" fillId="0" borderId="4" xfId="0" applyFont="1" applyBorder="1" applyAlignment="1">
      <x:alignment horizontal="center"/>
    </x:xf>
    <x:xf numFmtId="0" fontId="0" fillId="0" borderId="0" xfId="0" applyFont="1" applyAlignment="1">
      <x:alignment horizontal="center"/>
    </x:xf>
    <x:xf numFmtId="0" fontId="5" fillId="11" borderId="20" xfId="0" applyFont="1" applyFill="1" applyBorder="1" applyAlignment="1"/>
    <x:xf numFmtId="0" fontId="21" fillId="13" borderId="20" xfId="0" applyFont="1" applyFill="1" applyBorder="1" applyAlignment="1">
      <x:alignment wrapText="1"/>
    </x:xf>
    <x:xf numFmtId="0" fontId="21" fillId="14" borderId="20" xfId="0" applyFont="1" applyFill="1" applyBorder="1" applyAlignment="1">
      <x:alignment wrapText="1"/>
    </x:xf>
    <x:xf numFmtId="0" fontId="21" fillId="0" borderId="20" xfId="0" applyFont="1" applyBorder="1" applyAlignment="1">
      <x:alignment wrapText="1"/>
    </x:xf>
    <x:xf numFmtId="0" fontId="20" fillId="10" borderId="4" xfId="0" applyFont="1" applyFill="1" applyBorder="1" applyAlignment="1"/>
    <x:xf numFmtId="0" fontId="25" fillId="0" borderId="0" xfId="0" applyFont="1" applyAlignment="1"/>
    <x:xf numFmtId="0" fontId="20" fillId="0" borderId="4" xfId="0" applyFont="1" applyBorder="1"/>
    <x:xf numFmtId="0" fontId="26" fillId="3" borderId="18" xfId="0" applyFont="1" applyFill="1" applyBorder="1" applyAlignment="1">
      <x:alignment horizontal="left" vertical="top"/>
    </x:xf>
    <x:xf numFmtId="0" fontId="20" fillId="10" borderId="4" xfId="0" applyFont="1" applyFill="1" applyBorder="1"/>
    <x:xf numFmtId="0" fontId="5" fillId="0" borderId="19" xfId="0" applyFont="1" applyBorder="1" applyAlignment="1">
      <x:alignment horizontal="center"/>
    </x:xf>
    <x:xf numFmtId="0" fontId="5" fillId="0" borderId="19" xfId="0" applyFont="1" applyBorder="1" applyAlignment="1"/>
    <x:xf numFmtId="0" fontId="5" fillId="0" borderId="17" xfId="0" applyFont="1" applyBorder="1" applyAlignment="1">
      <x:alignment horizontal="center"/>
    </x:xf>
    <x:xf numFmtId="0" fontId="4" fillId="0" borderId="17" xfId="0" applyFont="1" applyBorder="1" applyAlignment="1">
      <x:alignment horizontal="right"/>
    </x:xf>
    <x:xf numFmtId="0" fontId="4" fillId="0" borderId="10" xfId="0" applyFont="1" applyBorder="1" applyAlignment="1">
      <x:alignment horizontal="left"/>
    </x:xf>
    <x:xf numFmtId="0" fontId="20" fillId="0" borderId="10" xfId="0" applyFont="1" applyBorder="1" applyAlignment="1">
      <x:alignment horizontal="left"/>
    </x:xf>
    <x:xf numFmtId="0" fontId="5" fillId="0" borderId="17" xfId="0" applyFont="1" applyBorder="1" applyAlignment="1">
      <x:alignment horizontal="left"/>
    </x:xf>
    <x:xf numFmtId="0" fontId="20" fillId="10" borderId="19" xfId="0" applyFont="1" applyFill="1" applyBorder="1"/>
    <x:xf numFmtId="0" fontId="20" fillId="0" borderId="19" xfId="0" applyFont="1" applyBorder="1"/>
    <x:xf numFmtId="0" fontId="9" fillId="0" borderId="19" xfId="0" applyFont="1" applyBorder="1" applyAlignment="1">
      <x:alignment horizontal="center"/>
    </x:xf>
    <x:xf numFmtId="0" fontId="5" fillId="0" borderId="20" xfId="0" applyFont="1" applyBorder="1" applyAlignment="1">
      <x:alignment horizontal="center"/>
    </x:xf>
    <x:xf numFmtId="0" fontId="0" fillId="0" borderId="20" xfId="0" applyFont="1" applyBorder="1" applyAlignment="1">
      <x:alignment horizontal="center"/>
    </x:xf>
    <x:xf numFmtId="0" fontId="5" fillId="0" borderId="20" xfId="0" applyFont="1" applyBorder="1" applyAlignment="1">
      <x:alignment horizontal="left"/>
    </x:xf>
    <x:xf numFmtId="0" fontId="5" fillId="11" borderId="20" xfId="0" applyFont="1" applyFill="1" applyBorder="1"/>
    <x:xf numFmtId="0" fontId="5" fillId="0" borderId="20" xfId="0" applyFont="1" applyBorder="1"/>
    <x:xf numFmtId="0" fontId="10" fillId="0" borderId="20" xfId="0" applyFont="1" applyBorder="1" applyAlignment="1"/>
    <x:xf numFmtId="0" fontId="4" fillId="0" borderId="20" xfId="0" applyFont="1" applyBorder="1" applyAlignment="1">
      <x:alignment horizontal="right"/>
    </x:xf>
    <x:xf numFmtId="0" fontId="4" fillId="0" borderId="20" xfId="0" applyFont="1" applyBorder="1" applyAlignment="1"/>
    <x:xf numFmtId="0" fontId="5" fillId="0" borderId="20" xfId="0" applyFont="1" applyBorder="1" applyAlignment="1"/>
    <x:xf numFmtId="0" fontId="20" fillId="12" borderId="20" xfId="0" applyFont="1" applyFill="1" applyBorder="1" applyAlignment="1"/>
    <x:xf numFmtId="0" fontId="20" fillId="10" borderId="20" xfId="0" applyFont="1" applyFill="1" applyBorder="1" applyAlignment="1"/>
    <x:xf numFmtId="0" fontId="20" fillId="11" borderId="20" xfId="0" applyFont="1" applyFill="1" applyBorder="1" applyAlignment="1"/>
    <x:xf numFmtId="0" fontId="20" fillId="0" borderId="15" xfId="0" applyFont="1" applyBorder="1"/>
    <x:xf numFmtId="0" fontId="4" fillId="0" borderId="11" xfId="0" applyFont="1" applyBorder="1" applyAlignment="1">
      <x:alignment horizontal="left"/>
    </x:xf>
    <x:xf numFmtId="0" fontId="10" fillId="0" borderId="21" xfId="0" applyFont="1" applyBorder="1" applyAlignment="1"/>
    <x:xf numFmtId="0" fontId="4" fillId="0" borderId="21" xfId="0" applyFont="1" applyBorder="1" applyAlignment="1">
      <x:alignment horizontal="right"/>
    </x:xf>
    <x:xf numFmtId="0" fontId="4" fillId="0" borderId="21" xfId="0" applyFont="1" applyBorder="1" applyAlignment="1"/>
    <x:xf numFmtId="0" fontId="5" fillId="0" borderId="21" xfId="0" applyFont="1" applyBorder="1"/>
    <x:xf numFmtId="0" fontId="0" fillId="0" borderId="20" xfId="0" applyFont="1" applyBorder="1" applyAlignment="1"/>
    <x:xf numFmtId="0" fontId="5" fillId="3" borderId="20" xfId="0" applyFont="1" applyFill="1" applyBorder="1" applyAlignment="1">
      <x:alignment horizontal="center"/>
    </x:xf>
    <x:xf numFmtId="0" fontId="11" fillId="3" borderId="20" xfId="0" applyFont="1" applyFill="1" applyBorder="1" applyAlignment="1">
      <x:alignment horizontal="center"/>
    </x:xf>
    <x:xf numFmtId="0" fontId="24" fillId="11" borderId="20" xfId="0" applyFont="1" applyFill="1" applyBorder="1" applyAlignment="1"/>
    <x:xf numFmtId="0" fontId="26" fillId="0" borderId="4" xfId="0" applyFont="1" applyBorder="1" applyAlignment="1">
      <x:alignment horizontal="center"/>
    </x:xf>
    <x:xf numFmtId="0" fontId="26" fillId="3" borderId="4" xfId="0" applyFont="1" applyFill="1" applyBorder="1" applyAlignment="1">
      <x:alignment horizontal="left" vertical="top"/>
    </x:xf>
    <x:xf numFmtId="0" fontId="15" fillId="0" borderId="4" xfId="0" applyFont="1" applyBorder="1" applyAlignment="1">
      <x:alignment horizontal="left"/>
    </x:xf>
    <x:xf numFmtId="0" fontId="26" fillId="3" borderId="14" xfId="0" applyFont="1" applyFill="1" applyBorder="1" applyAlignment="1">
      <x:alignment horizontal="left" vertical="top"/>
    </x:xf>
    <x:xf numFmtId="0" fontId="15" fillId="0" borderId="4" xfId="0" applyFont="1" applyBorder="1" applyAlignment="1">
      <x:alignment horizontal="center" vertical="top"/>
    </x:xf>
    <x:xf numFmtId="0" fontId="15" fillId="0" borderId="4" xfId="0" applyFont="1" applyBorder="1" applyAlignment="1">
      <x:alignment horizontal="center"/>
    </x:xf>
    <x:xf numFmtId="0" fontId="15" fillId="3" borderId="4" xfId="0" applyFont="1" applyFill="1" applyBorder="1" applyAlignment="1">
      <x:alignment horizontal="center" vertical="top"/>
    </x:xf>
    <x:xf numFmtId="0" fontId="15" fillId="3" borderId="19" xfId="0" applyFont="1" applyFill="1" applyBorder="1" applyAlignment="1">
      <x:alignment horizontal="left" vertical="top"/>
    </x:xf>
    <x:xf numFmtId="0" fontId="15" fillId="3" borderId="20" xfId="0" applyFont="1" applyFill="1" applyBorder="1" applyAlignment="1">
      <x:alignment horizontal="left" vertical="top"/>
    </x:xf>
    <x:xf numFmtId="0" fontId="18" fillId="3" borderId="17" xfId="0" applyFont="1" applyFill="1" applyBorder="1" applyAlignment="1">
      <x:alignment horizontal="center" vertical="top"/>
    </x:xf>
    <x:xf numFmtId="0" fontId="16" fillId="0" borderId="17" xfId="0" applyFont="1" applyBorder="1"/>
    <x:xf numFmtId="0" fontId="14" fillId="15" borderId="17" xfId="0" applyFont="1" applyFill="1" applyBorder="1" applyAlignment="1">
      <x:alignment horizontal="center" vertical="top"/>
    </x:xf>
    <x:xf numFmtId="0" fontId="4" fillId="11" borderId="17" xfId="0" applyFont="1" applyFill="1" applyBorder="1" applyAlignment="1">
      <x:alignment horizontal="center" vertical="top"/>
    </x:xf>
    <x:xf numFmtId="0" fontId="5" fillId="5" borderId="17" xfId="0" applyFont="1" applyFill="1" applyBorder="1"/>
    <x:xf numFmtId="0" fontId="15" fillId="3" borderId="6" xfId="0" applyFont="1" applyFill="1" applyBorder="1" applyAlignment="1">
      <x:alignment horizontal="left" vertical="top"/>
    </x:xf>
    <x:xf numFmtId="0" fontId="4" fillId="0" borderId="18" xfId="0" applyFont="1" applyBorder="1"/>
    <x:xf numFmtId="0" fontId="4" fillId="16" borderId="17" xfId="0" applyFont="1" applyFill="1" applyBorder="1" applyAlignment="1"/>
    <x:xf numFmtId="0" fontId="20" fillId="0" borderId="17" xfId="0" applyFont="1" applyBorder="1"/>
    <x:xf numFmtId="0" fontId="22" fillId="2" borderId="12" xfId="0" applyFont="1" applyFill="1" applyBorder="1"/>
    <x:xf numFmtId="0" fontId="30" fillId="0" borderId="0" xfId="0" applyFont="1" applyAlignment="1"/>
    <x:xf numFmtId="0" fontId="20" fillId="0" borderId="6" xfId="0" applyFont="1" applyFill="1" applyBorder="1" applyAlignment="1"/>
    <x:xf numFmtId="0" fontId="29" fillId="0" borderId="0" xfId="0" applyFont="1"/>
    <x:xf numFmtId="0" fontId="5" fillId="17" borderId="0" xfId="0" applyFont="1" applyFill="1"/>
    <x:xf numFmtId="0" fontId="22" fillId="2" borderId="17" xfId="0" applyFont="1" applyFill="1" applyBorder="1" applyAlignment="1"/>
    <x:xf numFmtId="0" fontId="30" fillId="0" borderId="0" xfId="0" applyFont="1" applyAlignment="1">
      <x:alignment wrapText="1"/>
    </x:xf>
    <x:xf numFmtId="0" fontId="26" fillId="0" borderId="8" xfId="0" applyFont="1" applyBorder="1" applyAlignment="1">
      <x:alignment horizontal="left" vertical="top"/>
    </x:xf>
    <x:xf numFmtId="0" fontId="3" fillId="2" borderId="17" xfId="0" applyFont="1" applyFill="1" applyBorder="1"/>
    <x:xf numFmtId="0" fontId="4" fillId="0" borderId="17" xfId="0" applyFont="1" applyBorder="1"/>
    <x:xf numFmtId="0" fontId="0" fillId="0" borderId="27" xfId="0" applyFont="1" applyBorder="1" applyAlignment="1"/>
    <x:xf numFmtId="0" fontId="0" fillId="0" borderId="28" xfId="0" applyFont="1" applyBorder="1" applyAlignment="1"/>
    <x:xf numFmtId="16" fontId="4" fillId="0" borderId="4" xfId="0" applyNumberFormat="1" applyFont="1" applyBorder="1" applyAlignment="1">
      <x:alignment horizontal="center"/>
    </x:xf>
    <x:xf numFmtId="0" fontId="0" fillId="0" borderId="26" xfId="0" applyFont="1" applyBorder="1" applyAlignment="1"/>
    <x:xf numFmtId="0" fontId="0" fillId="0" borderId="29" xfId="0" applyFont="1" applyBorder="1" applyAlignment="1"/>
    <x:xf numFmtId="0" fontId="31" fillId="18" borderId="0" xfId="0" applyFont="1" applyFill="1" applyAlignment="1">
      <x:alignment horizontal="left"/>
    </x:xf>
    <x:xf numFmtId="17" fontId="4" fillId="0" borderId="17" xfId="0" applyNumberFormat="1" applyFont="1" applyBorder="1"/>
    <x:xf numFmtId="0" fontId="0" fillId="0" borderId="0" xfId="0" applyFont="1" applyFill="1" applyAlignment="1"/>
    <x:xf numFmtId="0" fontId="0" fillId="0" borderId="0" xfId="0" applyFont="1" applyFill="1"/>
    <x:xf numFmtId="0" fontId="0" fillId="0" borderId="34" xfId="0" pivotButton="1" applyFont="1" applyBorder="1" applyAlignment="1"/>
    <x:xf numFmtId="0" fontId="0" fillId="0" borderId="35" xfId="0" applyFont="1" applyBorder="1" applyAlignment="1"/>
    <x:xf numFmtId="0" fontId="0" fillId="0" borderId="30" xfId="0" pivotButton="1" applyFont="1" applyBorder="1" applyAlignment="1"/>
    <x:xf numFmtId="0" fontId="0" fillId="0" borderId="34" xfId="0" applyFont="1" applyBorder="1" applyAlignment="1"/>
    <x:xf numFmtId="0" fontId="0" fillId="0" borderId="31" xfId="0" applyFont="1" applyBorder="1" applyAlignment="1"/>
    <x:xf numFmtId="0" fontId="0" fillId="0" borderId="30" xfId="0" applyFont="1" applyBorder="1" applyAlignment="1">
      <x:alignment horizontal="left"/>
    </x:xf>
    <x:xf numFmtId="0" fontId="0" fillId="0" borderId="36" xfId="0" applyFont="1" applyBorder="1" applyAlignment="1"/>
    <x:xf numFmtId="0" fontId="0" fillId="0" borderId="38" xfId="0" applyFont="1" applyBorder="1" applyAlignment="1"/>
    <x:xf numFmtId="0" fontId="0" fillId="0" borderId="39" xfId="0" pivotButton="1" applyFont="1" applyBorder="1" applyAlignment="1"/>
    <x:xf numFmtId="0" fontId="0" fillId="0" borderId="40" xfId="0" applyFont="1" applyBorder="1" applyAlignment="1">
      <x:alignment horizontal="left"/>
    </x:xf>
    <x:xf numFmtId="0" fontId="0" fillId="0" borderId="40" xfId="0" applyFont="1" applyBorder="1" applyAlignment="1">
      <x:alignment horizontal="left" indent="1"/>
    </x:xf>
    <x:xf numFmtId="0" fontId="0" fillId="0" borderId="37" xfId="0" applyFont="1" applyBorder="1" applyAlignment="1"/>
    <x:xf numFmtId="0" fontId="0" fillId="0" borderId="39" xfId="0" applyFont="1" applyBorder="1" applyAlignment="1"/>
    <x:xf numFmtId="164" fontId="4" fillId="0" borderId="17" xfId="0" applyNumberFormat="1" applyFont="1" applyBorder="1"/>
    <x:xf numFmtId="0" fontId="22" fillId="2" borderId="17" xfId="0" applyFont="1" applyFill="1" applyBorder="1"/>
    <x:xf numFmtId="0" fontId="32" fillId="0" borderId="25" xfId="0" applyFont="1" applyBorder="1" applyAlignment="1">
      <x:alignment horizontal="center"/>
    </x:xf>
    <x:xf numFmtId="0" fontId="32" fillId="0" borderId="26" xfId="0" applyFont="1" applyBorder="1" applyAlignment="1">
      <x:alignment horizontal="center"/>
    </x:xf>
    <x:xf numFmtId="0" fontId="32" fillId="0" borderId="17" xfId="0" applyFont="1" applyBorder="1" applyAlignment="1">
      <x:alignment horizontal="center"/>
    </x:xf>
    <x:xf numFmtId="0" fontId="32" fillId="0" borderId="22" xfId="0" applyFont="1" applyBorder="1" applyAlignment="1">
      <x:alignment horizontal="left" vertical="center"/>
    </x:xf>
    <x:xf numFmtId="0" fontId="25" fillId="0" borderId="23" xfId="0" applyFont="1" applyBorder="1" applyAlignment="1">
      <x:alignment horizontal="center"/>
    </x:xf>
    <x:xf numFmtId="9" fontId="25" fillId="0" borderId="24" xfId="0" applyNumberFormat="1" applyFont="1" applyBorder="1" applyAlignment="1"/>
    <x:xf numFmtId="0" fontId="32" fillId="0" borderId="25" xfId="0" applyFont="1" applyBorder="1" applyAlignment="1">
      <x:alignment horizontal="left" vertical="center" wrapText="1"/>
    </x:xf>
    <x:xf numFmtId="0" fontId="25" fillId="0" borderId="17" xfId="0" applyFont="1" applyBorder="1" applyAlignment="1">
      <x:alignment horizontal="center"/>
    </x:xf>
    <x:xf numFmtId="9" fontId="25" fillId="0" borderId="26" xfId="1" applyFont="1" applyBorder="1" applyAlignment="1"/>
    <x:xf numFmtId="0" fontId="32" fillId="0" borderId="25" xfId="0" applyFont="1" applyBorder="1" applyAlignment="1">
      <x:alignment horizontal="left" vertical="center"/>
    </x:xf>
    <x:xf numFmtId="0" fontId="25" fillId="0" borderId="28" xfId="0" applyFont="1" applyBorder="1" applyAlignment="1">
      <x:alignment horizontal="center"/>
    </x:xf>
    <x:xf numFmtId="9" fontId="25" fillId="0" borderId="29" xfId="1" applyFont="1" applyBorder="1" applyAlignment="1"/>
    <x:xf numFmtId="0" fontId="32" fillId="0" borderId="0" xfId="0" applyFont="1" applyAlignment="1">
      <x:alignment horizontal="center"/>
    </x:xf>
    <x:xf numFmtId="17" fontId="32" fillId="0" borderId="22" xfId="0" applyNumberFormat="1" applyFont="1" applyBorder="1" applyAlignment="1">
      <x:alignment horizontal="center" vertical="center"/>
    </x:xf>
    <x:xf numFmtId="0" fontId="25" fillId="0" borderId="23" xfId="0" applyFont="1" applyBorder="1" applyAlignment="1"/>
    <x:xf numFmtId="0" fontId="25" fillId="0" borderId="24" xfId="0" applyFont="1" applyBorder="1" applyAlignment="1"/>
    <x:xf numFmtId="17" fontId="32" fillId="0" borderId="25" xfId="0" applyNumberFormat="1" applyFont="1" applyBorder="1" applyAlignment="1">
      <x:alignment horizontal="center" vertical="center"/>
    </x:xf>
    <x:xf numFmtId="0" fontId="25" fillId="0" borderId="17" xfId="0" applyFont="1" applyBorder="1" applyAlignment="1"/>
    <x:xf numFmtId="0" fontId="25" fillId="0" borderId="26" xfId="0" applyFont="1" applyBorder="1" applyAlignment="1"/>
    <x:xf numFmtId="17" fontId="32" fillId="0" borderId="27" xfId="0" applyNumberFormat="1" applyFont="1" applyBorder="1" applyAlignment="1">
      <x:alignment horizontal="center" vertical="center"/>
    </x:xf>
    <x:xf numFmtId="0" fontId="25" fillId="0" borderId="28" xfId="0" applyFont="1" applyBorder="1" applyAlignment="1"/>
    <x:xf numFmtId="0" fontId="25" fillId="0" borderId="29" xfId="0" applyFont="1" applyBorder="1" applyAlignment="1"/>
    <x:xf numFmtId="0" fontId="25" fillId="0" borderId="0" xfId="0" applyFont="1" applyAlignment="1">
      <x:alignment horizontal="left"/>
    </x:xf>
    <x:xf numFmtId="9" fontId="25" fillId="0" borderId="23" xfId="1" applyFont="1" applyBorder="1" applyAlignment="1">
      <x:alignment horizontal="center"/>
    </x:xf>
    <x:xf numFmtId="9" fontId="25" fillId="0" borderId="24" xfId="1" applyFont="1" applyBorder="1" applyAlignment="1">
      <x:alignment horizontal="center"/>
    </x:xf>
    <x:xf numFmtId="9" fontId="25" fillId="0" borderId="17" xfId="1" applyFont="1" applyBorder="1" applyAlignment="1">
      <x:alignment horizontal="center"/>
    </x:xf>
    <x:xf numFmtId="9" fontId="25" fillId="0" borderId="26" xfId="1" applyFont="1" applyBorder="1" applyAlignment="1">
      <x:alignment horizontal="center"/>
    </x:xf>
    <x:xf numFmtId="0" fontId="25" fillId="0" borderId="27" xfId="0" applyFont="1" applyBorder="1" applyAlignment="1"/>
    <x:xf numFmtId="0" fontId="32" fillId="0" borderId="22" xfId="0" applyFont="1" applyBorder="1" applyAlignment="1"/>
    <x:xf numFmtId="9" fontId="25" fillId="0" borderId="24" xfId="1" applyFont="1" applyBorder="1" applyAlignment="1"/>
    <x:xf numFmtId="0" fontId="32" fillId="0" borderId="25" xfId="0" applyFont="1" applyBorder="1" applyAlignment="1"/>
    <x:xf numFmtId="0" fontId="32" fillId="0" borderId="25" xfId="0" applyFont="1" applyBorder="1" applyAlignment="1">
      <x:alignment wrapText="1"/>
    </x:xf>
    <x:xf numFmtId="0" fontId="32" fillId="0" borderId="0" xfId="0" applyFont="1" applyAlignment="1">
      <x:alignment horizontal="center" wrapText="1"/>
    </x:xf>
    <x:xf numFmtId="0" fontId="31" fillId="18" borderId="0" xfId="0" applyFont="1" applyFill="1" applyAlignment="1"/>
    <x:xf numFmtId="0" fontId="0" fillId="0" borderId="0" xfId="0" pivotButton="1" applyFont="1" applyAlignment="1"/>
    <x:xf numFmtId="0" fontId="0" fillId="0" borderId="0" xfId="0" applyFont="1" applyAlignment="1">
      <x:alignment horizontal="left" indent="1"/>
    </x:xf>
    <x:xf numFmtId="0" fontId="0" fillId="0" borderId="0" xfId="0" applyFont="1" applyAlignment="1">
      <x:alignment horizontal="left" indent="2"/>
    </x:xf>
    <x:xf numFmtId="0" fontId="0" fillId="0" borderId="25" xfId="0" applyFont="1" applyBorder="1" applyAlignment="1"/>
    <x:xf numFmtId="9" fontId="25" fillId="0" borderId="29" xfId="0" applyNumberFormat="1" applyFont="1" applyBorder="1" applyAlignment="1">
      <x:alignment horizontal="center"/>
    </x:xf>
    <x:xf numFmtId="14" fontId="0" fillId="0" borderId="0" xfId="0" applyNumberFormat="1" applyFont="1" applyAlignment="1"/>
    <x:xf numFmtId="0" fontId="0" fillId="0" borderId="0" xfId="0" applyNumberFormat="1" applyFont="1" applyAlignment="1"/>
    <x:xf numFmtId="0" fontId="0" fillId="0" borderId="28" xfId="0" applyNumberFormat="1" applyFont="1" applyBorder="1" applyAlignment="1"/>
    <x:xf numFmtId="0" fontId="0" fillId="0" borderId="29" xfId="0" applyNumberFormat="1" applyFont="1" applyBorder="1" applyAlignment="1"/>
    <x:xf numFmtId="0" fontId="0" fillId="0" borderId="27" xfId="0" applyNumberFormat="1" applyFont="1" applyBorder="1" applyAlignment="1"/>
    <x:xf numFmtId="0" fontId="0" fillId="0" borderId="20" xfId="0" applyNumberFormat="1" applyFont="1" applyBorder="1" applyAlignment="1"/>
    <x:xf numFmtId="0" fontId="0" fillId="0" borderId="33" xfId="0" applyNumberFormat="1" applyFont="1" applyBorder="1" applyAlignment="1"/>
    <x:xf numFmtId="0" fontId="0" fillId="0" borderId="32" xfId="0" applyNumberFormat="1" applyFont="1" applyBorder="1" applyAlignment="1"/>
    <x:xf numFmtId="0" fontId="23" fillId="19" borderId="21" xfId="0" applyFont="1" applyFill="1" applyBorder="1" applyAlignment="1"/>
    <x:xf numFmtId="0" fontId="24" fillId="10" borderId="20" xfId="0" applyFont="1" applyFill="1" applyBorder="1" applyAlignment="1"/>
    <x:xf numFmtId="0" fontId="20" fillId="0" borderId="20" xfId="0" applyFont="1" applyBorder="1" applyAlignment="1"/>
    <x:xf numFmtId="0" fontId="29" fillId="0" borderId="20" xfId="0" applyFont="1" applyBorder="1" applyAlignment="1"/>
    <x:xf numFmtId="0" fontId="29" fillId="11" borderId="20" xfId="0" applyFont="1" applyFill="1" applyBorder="1" applyAlignment="1"/>
    <x:xf numFmtId="0" fontId="24" fillId="0" borderId="20" xfId="0" applyFont="1" applyBorder="1" applyAlignment="1"/>
    <x:xf numFmtId="0" fontId="29" fillId="11" borderId="4" xfId="0" applyFont="1" applyFill="1" applyBorder="1"/>
    <x:xf numFmtId="0" fontId="23" fillId="20" borderId="20" xfId="0" applyFont="1" applyFill="1" applyBorder="1" applyAlignment="1"/>
    <x:xf numFmtId="0" fontId="23" fillId="13" borderId="20" xfId="0" applyFont="1" applyFill="1" applyBorder="1" applyAlignment="1"/>
    <x:xf numFmtId="0" fontId="29" fillId="11" borderId="21" xfId="0" applyFont="1" applyFill="1" applyBorder="1" applyAlignment="1"/>
    <x:xf numFmtId="0" fontId="20" fillId="0" borderId="21" xfId="0" applyFont="1" applyBorder="1" applyAlignment="1"/>
    <x:xf numFmtId="0" fontId="29" fillId="11" borderId="20" xfId="0" applyFont="1" applyFill="1" applyBorder="1"/>
    <x:xf numFmtId="0" fontId="0" fillId="0" borderId="17" xfId="0" applyFont="1" applyBorder="1" applyAlignment="1">
      <x:alignment horizontal="center"/>
    </x:xf>
    <x:xf numFmtId="0" fontId="24" fillId="13" borderId="20" xfId="0" applyFont="1" applyFill="1" applyBorder="1" applyAlignment="1"/>
    <x:xf numFmtId="0" fontId="20" fillId="13" borderId="20" xfId="0" applyFont="1" applyFill="1" applyBorder="1" applyAlignment="1"/>
    <x:xf numFmtId="0" fontId="24" fillId="11" borderId="17" xfId="0" applyFont="1" applyFill="1" applyBorder="1" applyAlignment="1"/>
    <x:xf numFmtId="0" fontId="29" fillId="0" borderId="17" xfId="0" applyFont="1" applyBorder="1" applyAlignment="1"/>
    <x:xf numFmtId="0" fontId="29" fillId="11" borderId="17" xfId="0" applyFont="1" applyFill="1" applyBorder="1" applyAlignment="1"/>
    <x:xf numFmtId="0" fontId="5" fillId="3" borderId="17" xfId="0" applyFont="1" applyFill="1" applyBorder="1" applyAlignment="1">
      <x:alignment horizontal="center"/>
    </x:xf>
    <x:xf numFmtId="0" fontId="11" fillId="3" borderId="17" xfId="0" applyFont="1" applyFill="1" applyBorder="1" applyAlignment="1">
      <x:alignment horizontal="center"/>
    </x:xf>
    <x:xf numFmtId="0" fontId="5" fillId="11" borderId="20" xfId="0" applyFont="1" applyFill="1" applyBorder="1" applyAlignment="1">
      <x:alignment horizontal="left"/>
    </x:xf>
    <x:xf numFmtId="14" fontId="5" fillId="0" borderId="20" xfId="0" applyNumberFormat="1" applyFont="1" applyBorder="1" applyAlignment="1">
      <x:alignment horizontal="center"/>
    </x:xf>
    <x:xf numFmtId="16" fontId="5" fillId="0" borderId="20" xfId="0" applyNumberFormat="1" applyFont="1" applyBorder="1" applyAlignment="1">
      <x:alignment horizontal="center"/>
    </x:xf>
    <x:xf numFmtId="0" fontId="4" fillId="0" borderId="10" xfId="0" applyFont="1" applyBorder="1" applyAlignment="1">
      <x:alignment horizontal="center"/>
    </x:xf>
    <x:xf numFmtId="0" fontId="4" fillId="0" borderId="12" xfId="0" applyFont="1" applyBorder="1" applyAlignment="1">
      <x:alignment horizontal="center"/>
    </x:xf>
    <x:xf numFmtId="0" fontId="4" fillId="0" borderId="15" xfId="0" applyFont="1" applyBorder="1" applyAlignment="1">
      <x:alignment horizontal="center"/>
    </x:xf>
    <x:xf numFmtId="0" fontId="5" fillId="0" borderId="6" xfId="0" applyFont="1" applyBorder="1" applyAlignment="1">
      <x:alignment horizontal="center"/>
    </x:xf>
    <x:xf numFmtId="0" fontId="29" fillId="11" borderId="20" xfId="0" applyFont="1" applyFill="1" applyBorder="1" applyAlignment="1">
      <x:alignment horizontal="left"/>
    </x:xf>
    <x:xf numFmtId="0" fontId="15" fillId="21" borderId="4" xfId="0" applyFont="1" applyFill="1" applyBorder="1" applyAlignment="1">
      <x:alignment horizontal="center" vertical="top"/>
    </x:xf>
    <x:xf numFmtId="0" fontId="15" fillId="0" borderId="15" xfId="0" applyFont="1" applyBorder="1" applyAlignment="1">
      <x:alignment horizontal="left" vertical="top"/>
    </x:xf>
    <x:xf numFmtId="0" fontId="23" fillId="13" borderId="21" xfId="0" applyFont="1" applyFill="1" applyBorder="1" applyAlignment="1"/>
    <x:xf numFmtId="0" fontId="20" fillId="22" borderId="20" xfId="0" applyFont="1" applyFill="1" applyBorder="1" applyAlignment="1"/>
    <x:xf numFmtId="0" fontId="33" fillId="0" borderId="0" xfId="0" applyFont="1" applyAlignment="1"/>
    <x:xf numFmtId="0" fontId="1" fillId="23" borderId="1" xfId="0" applyFont="1" applyFill="1" applyBorder="1" applyAlignment="1">
      <x:alignment horizontal="center"/>
    </x:xf>
    <x:xf numFmtId="0" fontId="1" fillId="23" borderId="12" xfId="0" applyFont="1" applyFill="1" applyBorder="1" applyAlignment="1">
      <x:alignment horizontal="center"/>
    </x:xf>
    <x:xf numFmtId="0" fontId="2" fillId="23" borderId="2" xfId="0" applyFont="1" applyFill="1" applyBorder="1" applyAlignment="1">
      <x:alignment horizontal="center"/>
    </x:xf>
    <x:xf numFmtId="0" fontId="2" fillId="23" borderId="2" xfId="0" applyFont="1" applyFill="1" applyBorder="1" applyAlignment="1">
      <x:alignment horizontal="left"/>
    </x:xf>
    <x:xf numFmtId="0" fontId="22" fillId="23" borderId="2" xfId="0" applyFont="1" applyFill="1" applyBorder="1"/>
    <x:xf numFmtId="0" fontId="3" fillId="23" borderId="2" xfId="0" applyFont="1" applyFill="1" applyBorder="1"/>
    <x:xf numFmtId="0" fontId="3" fillId="23" borderId="3" xfId="0" applyFont="1" applyFill="1" applyBorder="1"/>
    <x:xf numFmtId="0" fontId="3" fillId="23" borderId="12" xfId="0" applyFont="1" applyFill="1" applyBorder="1"/>
    <x:xf numFmtId="0" fontId="22" fillId="2" borderId="3" xfId="0" applyFont="1" applyFill="1" applyBorder="1"/>
    <x:xf numFmtId="0" fontId="22" fillId="23" borderId="3" xfId="0" applyFont="1" applyFill="1" applyBorder="1"/>
    <x:xf numFmtId="0" fontId="26" fillId="0" borderId="17" xfId="0" applyFont="1" applyBorder="1" applyAlignment="1">
      <x:alignment horizontal="left" vertical="top"/>
    </x:xf>
    <x:xf numFmtId="0" fontId="15" fillId="0" borderId="17" xfId="0" applyFont="1" applyBorder="1" applyAlignment="1">
      <x:alignment horizontal="left" vertical="top"/>
    </x:xf>
    <x:xf numFmtId="0" fontId="4" fillId="0" borderId="17" xfId="0" applyFont="1" applyBorder="1" applyAlignment="1">
      <x:alignment horizontal="left"/>
    </x:xf>
    <x:xf numFmtId="0" fontId="15" fillId="3" borderId="17" xfId="0" applyFont="1" applyFill="1" applyBorder="1" applyAlignment="1">
      <x:alignment horizontal="left" vertical="top"/>
    </x:xf>
    <x:xf numFmtId="0" fontId="26" fillId="3" borderId="17" xfId="0" applyFont="1" applyFill="1" applyBorder="1" applyAlignment="1">
      <x:alignment horizontal="left" vertical="top"/>
    </x:xf>
    <x:xf numFmtId="0" fontId="15" fillId="0" borderId="19" xfId="0" applyFont="1" applyBorder="1" applyAlignment="1">
      <x:alignment horizontal="center" vertical="center"/>
    </x:xf>
    <x:xf numFmtId="0" fontId="15" fillId="0" borderId="6" xfId="0" applyFont="1" applyBorder="1" applyAlignment="1">
      <x:alignment horizontal="center" vertical="center"/>
    </x:xf>
    <x:xf numFmtId="0" fontId="15" fillId="0" borderId="18" xfId="0" applyFont="1" applyBorder="1" applyAlignment="1">
      <x:alignment horizontal="center" vertical="center"/>
    </x:xf>
    <x:xf numFmtId="0" fontId="15" fillId="3" borderId="11" xfId="0" applyFont="1" applyFill="1" applyBorder="1" applyAlignment="1">
      <x:alignment horizontal="center" vertical="center"/>
    </x:xf>
    <x:xf numFmtId="0" fontId="16" fillId="0" borderId="12" xfId="0" applyFont="1" applyBorder="1"/>
    <x:xf numFmtId="0" fontId="4" fillId="0" borderId="19" xfId="0" applyFont="1" applyBorder="1" applyAlignment="1">
      <x:alignment horizontal="center" vertical="center"/>
    </x:xf>
    <x:xf numFmtId="0" fontId="4" fillId="0" borderId="18" xfId="0" applyFont="1" applyBorder="1" applyAlignment="1">
      <x:alignment horizontal="center" vertical="center"/>
    </x:xf>
    <x:xf numFmtId="0" fontId="15" fillId="3" borderId="10" xfId="0" applyFont="1" applyFill="1" applyBorder="1" applyAlignment="1">
      <x:alignment horizontal="center" vertical="center"/>
    </x:xf>
    <x:xf numFmtId="0" fontId="16" fillId="0" borderId="5" xfId="0" applyFont="1" applyBorder="1"/>
    <x:xf numFmtId="0" fontId="16" fillId="0" borderId="13" xfId="0" applyFont="1" applyBorder="1"/>
    <x:xf numFmtId="0" fontId="16" fillId="0" borderId="9" xfId="0" applyFont="1" applyBorder="1"/>
    <x:xf numFmtId="0" fontId="28" fillId="3" borderId="10" xfId="0" applyFont="1" applyFill="1" applyBorder="1" applyAlignment="1">
      <x:alignment horizontal="center" vertical="top"/>
    </x:xf>
    <x:xf numFmtId="0" fontId="27" fillId="0" borderId="14" xfId="0" applyFont="1" applyBorder="1"/>
    <x:xf numFmtId="0" fontId="27" fillId="0" borderId="16" xfId="0" applyFont="1" applyBorder="1"/>
    <x:xf numFmtId="0" fontId="4" fillId="0" borderId="1" xfId="0" applyFont="1" applyBorder="1" applyAlignment="1">
      <x:alignment horizontal="center" vertical="center"/>
    </x:xf>
    <x:xf numFmtId="0" fontId="16" fillId="0" borderId="6" xfId="0" applyFont="1" applyBorder="1"/>
    <x:xf numFmtId="0" fontId="16" fillId="0" borderId="8" xfId="0" applyFont="1" applyBorder="1"/>
    <x:xf numFmtId="0" fontId="0" fillId="0" borderId="22" xfId="0" applyFont="1" applyBorder="1" applyAlignment="1">
      <x:alignment horizontal="center"/>
    </x:xf>
    <x:xf numFmtId="0" fontId="0" fillId="0" borderId="23" xfId="0" applyFont="1" applyBorder="1" applyAlignment="1">
      <x:alignment horizontal="center"/>
    </x:xf>
    <x:xf numFmtId="0" fontId="0" fillId="0" borderId="24" xfId="0" applyFont="1" applyBorder="1" applyAlignment="1">
      <x:alignment horizontal="center"/>
    </x:xf>
    <x:xf numFmtId="0" fontId="0" fillId="0" borderId="25" xfId="0" applyFont="1" applyBorder="1" applyAlignment="1">
      <x:alignment horizontal="center"/>
    </x:xf>
    <x:xf numFmtId="0" fontId="0" fillId="0" borderId="17" xfId="0" applyFont="1" applyBorder="1" applyAlignment="1">
      <x:alignment horizontal="center"/>
    </x:xf>
    <x:xf numFmtId="0" fontId="0" fillId="0" borderId="26" xfId="0" applyFont="1" applyBorder="1" applyAlignment="1">
      <x:alignment horizontal="center"/>
    </x:xf>
    <x:xf numFmtId="0" fontId="0" fillId="0" borderId="27" xfId="0" applyFont="1" applyBorder="1" applyAlignment="1">
      <x:alignment horizontal="center"/>
    </x:xf>
    <x:xf numFmtId="0" fontId="0" fillId="0" borderId="28" xfId="0" applyFont="1" applyBorder="1" applyAlignment="1">
      <x:alignment horizontal="center"/>
    </x:xf>
    <x:xf numFmtId="0" fontId="0" fillId="0" borderId="29" xfId="0" applyFont="1" applyBorder="1" applyAlignment="1">
      <x:alignment horizontal="center"/>
    </x:xf>
    <x:xf numFmtId="0" fontId="0" fillId="18" borderId="23" xfId="0" applyFont="1" applyFill="1" applyBorder="1" applyAlignment="1">
      <x:alignment horizontal="center"/>
    </x:xf>
    <x:xf numFmtId="0" fontId="0" fillId="0" borderId="0" xfId="0" applyFont="1" applyAlignment="1">
      <x:alignment horizontal="center"/>
    </x:xf>
    <x:xf numFmtId="0" fontId="31" fillId="18" borderId="0" xfId="0" applyFont="1" applyFill="1" applyAlignment="1">
      <x:alignment horizontal="left"/>
    </x:xf>
    <x:xf numFmtId="0" fontId="19" fillId="9" borderId="10" xfId="0" applyFont="1" applyFill="1" applyBorder="1" applyAlignment="1">
      <x:alignment horizontal="center"/>
    </x:xf>
    <x:xf numFmtId="0" fontId="16" fillId="0" borderId="14" xfId="0" applyFont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5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6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3" borderId="4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5" fillId="3" borderId="4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21" borderId="4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3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3" borderId="1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5" fillId="3" borderId="14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8" fillId="3" borderId="10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3" borderId="0" xfId="0" applyNumberFormat="1" applyFill="0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5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15" borderId="0" xfId="0" applyNumberFormat="1" applyFill="0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4" fillId="11" borderId="0" xfId="0" applyNumberFormat="1" applyFill="0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1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0" xfId="0" applyNumberFormat="1" applyFill="1" applyBorder="1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0" fontId="0" fillId="0" borderId="3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1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1" fillId="18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2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5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2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9" fontId="25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2" fillId="0" borderId="2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9" fontId="25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2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2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5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9" fontId="25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25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2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25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2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2" fillId="0" borderId="2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5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5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25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1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11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3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13" borderId="4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14" borderId="4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3" fillId="1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1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1" fillId="1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1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9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5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3" borderId="8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5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5" fillId="3" borderId="6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Percent" xfId="1" builtinId="5"/>
  </x:cellStyles>
  <x:dxfs count="39">
    <x:dxf>
      <x:border>
        <x:left style="medium">
          <x:color indexed="64"/>
        </x:left>
        <x:right style="medium">
          <x:color indexed="64"/>
        </x:right>
      </x:border>
    </x:dxf>
    <x:dxf>
      <x:border>
        <x:left style="medium">
          <x:color indexed="64"/>
        </x:left>
        <x:right style="medium">
          <x:color indexed="64"/>
        </x:right>
      </x:border>
    </x:dxf>
    <x:dxf>
      <x:border>
        <x:left style="medium">
          <x:color indexed="64"/>
        </x:left>
        <x:right style="medium">
          <x:color indexed="64"/>
        </x:right>
      </x:border>
    </x:dxf>
    <x:dxf>
      <x:border>
        <x:left style="medium">
          <x:color indexed="64"/>
        </x:left>
        <x:right style="medium">
          <x:color indexed="64"/>
        </x:right>
      </x:border>
    </x:dxf>
    <x:dxf>
      <x:border>
        <x:left style="medium">
          <x:color indexed="64"/>
        </x:left>
        <x:right style="medium">
          <x:color indexed="64"/>
        </x:right>
      </x:border>
    </x:dxf>
    <x:dxf>
      <x:border>
        <x:left style="medium">
          <x:color indexed="64"/>
        </x:left>
        <x:right style="medium">
          <x:color indexed="64"/>
        </x:right>
      </x:border>
    </x:dxf>
    <x:dxf>
      <x:border>
        <x:left style="medium">
          <x:color indexed="64"/>
        </x:left>
        <x:right style="medium">
          <x:color indexed="64"/>
        </x:right>
      </x:border>
    </x:dxf>
    <x:dxf>
      <x:border>
        <x:left style="medium">
          <x:color indexed="64"/>
        </x:left>
        <x:right style="medium">
          <x:color indexed="64"/>
        </x:right>
      </x:border>
    </x:dxf>
    <x:dxf>
      <x:border>
        <x:left style="medium">
          <x:color indexed="64"/>
        </x:left>
        <x:right style="medium">
          <x:color indexed="64"/>
        </x:right>
      </x:border>
    </x:dxf>
    <x:dxf>
      <x:border>
        <x:left style="medium">
          <x:color indexed="64"/>
        </x:left>
        <x:right style="medium">
          <x:color indexed="64"/>
        </x:right>
      </x:border>
    </x:dxf>
    <x:dxf>
      <x:border>
        <x:left style="medium">
          <x:color indexed="64"/>
        </x:left>
        <x:right style="medium">
          <x:color indexed="64"/>
        </x:right>
      </x:border>
    </x:dxf>
    <x:dxf>
      <x:border>
        <x:left style="medium">
          <x:color indexed="64"/>
        </x:left>
        <x:right style="medium">
          <x:color indexed="64"/>
        </x:right>
      </x:border>
    </x:dxf>
    <x:dxf>
      <x:border>
        <x:left style="medium">
          <x:color indexed="64"/>
        </x:left>
        <x:right style="medium">
          <x:color indexed="64"/>
        </x:right>
      </x:border>
    </x:dxf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vertical style="thin">
          <x:color indexed="64"/>
        </x:vertical>
        <x:horizontal style="thin">
          <x:color indexed="64"/>
        </x:horizontal>
      </x:border>
    </x:dxf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vertical style="thin">
          <x:color indexed="64"/>
        </x:vertical>
        <x:horizontal style="thin">
          <x:color indexed="64"/>
        </x:horizontal>
      </x:border>
    </x:dxf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vertical style="thin">
          <x:color indexed="64"/>
        </x:vertical>
        <x:horizontal style="thin">
          <x:color indexed="64"/>
        </x:horizontal>
      </x:border>
    </x:dxf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  <x:vertical style="thin">
          <x:color indexed="64"/>
        </x:vertical>
        <x:horizontal style="thin">
          <x:color indexed="64"/>
        </x:horizontal>
      </x:border>
    </x:dxf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  <x:vertical style="thin">
          <x:color indexed="64"/>
        </x:vertical>
        <x:horizontal style="thin">
          <x:color indexed="64"/>
        </x:horizontal>
      </x:border>
    </x:dxf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  <x:vertical style="thin">
          <x:color indexed="64"/>
        </x:vertical>
        <x:horizontal style="thin">
          <x:color indexed="64"/>
        </x:horizontal>
      </x:border>
    </x:dxf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  <x:vertical style="thin">
          <x:color indexed="64"/>
        </x:vertical>
        <x:horizontal style="thin">
          <x:color indexed="64"/>
        </x:horizontal>
      </x:border>
    </x:dxf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  <x:vertical style="thin">
          <x:color indexed="64"/>
        </x:vertical>
        <x:horizontal style="thin">
          <x:color indexed="64"/>
        </x:horizontal>
      </x:border>
    </x:dxf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  <x:vertical style="thin">
          <x:color indexed="64"/>
        </x:vertical>
        <x:horizontal style="thin">
          <x:color indexed="64"/>
        </x:horizontal>
      </x:border>
    </x:dxf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  <x:vertical style="thin">
          <x:color indexed="64"/>
        </x:vertical>
        <x:horizontal style="thin">
          <x:color indexed="64"/>
        </x:horizontal>
      </x:border>
    </x:dxf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  <x:vertical style="thin">
          <x:color indexed="64"/>
        </x:vertical>
        <x:horizontal style="thin">
          <x:color indexed="64"/>
        </x:horizontal>
      </x:border>
    </x:dxf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  <x:vertical style="thin">
          <x:color indexed="64"/>
        </x:vertical>
        <x:horizontal style="thin">
          <x:color indexed="64"/>
        </x:horizontal>
      </x:border>
    </x:dxf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  <x:vertical style="thin">
          <x:color indexed="64"/>
        </x:vertical>
        <x:horizontal style="thin">
          <x:color indexed="64"/>
        </x:horizontal>
      </x:border>
    </x:dxf>
    <x:dxf>
      <x:border>
        <x:left style="medium">
          <x:color indexed="64"/>
        </x:left>
        <x:right style="medium">
          <x:color indexed="64"/>
        </x:right>
        <x:top style="medium">
          <x:color indexed="64"/>
        </x:top>
        <x:bottom style="medium">
          <x:color indexed="64"/>
        </x:bottom>
      </x:border>
    </x:dxf>
    <x:dxf>
      <x:border>
        <x:left style="medium">
          <x:color indexed="64"/>
        </x:left>
        <x:right style="medium">
          <x:color indexed="64"/>
        </x:right>
        <x:top style="medium">
          <x:color indexed="64"/>
        </x:top>
        <x:bottom style="medium">
          <x:color indexed="64"/>
        </x:bottom>
      </x:border>
    </x:dxf>
    <x:dxf>
      <x:border>
        <x:left style="medium">
          <x:color indexed="64"/>
        </x:left>
        <x:right style="medium">
          <x:color indexed="64"/>
        </x:right>
        <x:top style="medium">
          <x:color indexed="64"/>
        </x:top>
        <x:bottom style="medium">
          <x:color indexed="64"/>
        </x:bottom>
      </x:border>
    </x:dxf>
    <x:dxf>
      <x:border>
        <x:left style="medium">
          <x:color indexed="64"/>
        </x:left>
        <x:right style="medium">
          <x:color indexed="64"/>
        </x:right>
        <x:top style="medium">
          <x:color indexed="64"/>
        </x:top>
        <x:bottom style="medium">
          <x:color indexed="64"/>
        </x:bottom>
      </x:border>
    </x:dxf>
    <x:dxf>
      <x:border>
        <x:left style="medium">
          <x:color indexed="64"/>
        </x:left>
        <x:right style="medium">
          <x:color indexed="64"/>
        </x:right>
        <x:top style="medium">
          <x:color indexed="64"/>
        </x:top>
        <x:bottom style="medium">
          <x:color indexed="64"/>
        </x:bottom>
      </x:border>
    </x:dxf>
    <x:dxf>
      <x:border>
        <x:left style="medium">
          <x:color indexed="64"/>
        </x:left>
        <x:right style="medium">
          <x:color indexed="64"/>
        </x:right>
        <x:top style="medium">
          <x:color indexed="64"/>
        </x:top>
        <x:bottom style="medium">
          <x:color indexed="64"/>
        </x:bottom>
      </x:border>
    </x:dxf>
    <x:dxf>
      <x:border>
        <x:left style="medium">
          <x:color indexed="64"/>
        </x:left>
        <x:right style="medium">
          <x:color indexed="64"/>
        </x:right>
        <x:top style="medium">
          <x:color indexed="64"/>
        </x:top>
        <x:bottom style="medium">
          <x:color indexed="64"/>
        </x:bottom>
      </x:border>
    </x:dxf>
    <x:dxf>
      <x:border>
        <x:left style="medium">
          <x:color indexed="64"/>
        </x:left>
        <x:right style="medium">
          <x:color indexed="64"/>
        </x:right>
        <x:top style="medium">
          <x:color indexed="64"/>
        </x:top>
        <x:bottom style="medium">
          <x:color indexed="64"/>
        </x:bottom>
      </x:border>
    </x:dxf>
    <x:dxf>
      <x:border>
        <x:left style="medium">
          <x:color indexed="64"/>
        </x:left>
        <x:right style="medium">
          <x:color indexed="64"/>
        </x:right>
        <x:top style="medium">
          <x:color indexed="64"/>
        </x:top>
        <x:bottom style="medium">
          <x:color indexed="64"/>
        </x:bottom>
      </x:border>
    </x:dxf>
    <x:dxf>
      <x:border>
        <x:left style="medium">
          <x:color indexed="64"/>
        </x:left>
        <x:right style="medium">
          <x:color indexed="64"/>
        </x:right>
        <x:top style="medium">
          <x:color indexed="64"/>
        </x:top>
        <x:bottom style="medium">
          <x:color indexed="64"/>
        </x:bottom>
      </x:border>
    </x:dxf>
    <x:dxf>
      <x:border>
        <x:left style="medium">
          <x:color indexed="64"/>
        </x:left>
        <x:right style="medium">
          <x:color indexed="64"/>
        </x:right>
        <x:top style="medium">
          <x:color indexed="64"/>
        </x:top>
        <x:bottom style="medium">
          <x:color indexed="64"/>
        </x:bottom>
      </x:border>
    </x:dxf>
    <x:dxf>
      <x:border>
        <x:left style="medium">
          <x:color indexed="64"/>
        </x:left>
        <x:right style="medium">
          <x:color indexed="64"/>
        </x:right>
        <x:top style="medium">
          <x:color indexed="64"/>
        </x:top>
        <x:bottom style="medium">
          <x:color indexed="64"/>
        </x:bottom>
      </x:border>
    </x:dxf>
    <x:dxf>
      <x:border>
        <x:left style="medium">
          <x:color indexed="64"/>
        </x:left>
        <x:right style="medium">
          <x:color indexed="64"/>
        </x:right>
        <x:top style="medium">
          <x:color indexed="64"/>
        </x:top>
        <x:bottom style="medium">
          <x:color indexed="64"/>
        </x:bottom>
      </x:border>
    </x:dxf>
  </x:dxfs>
  <x:tableStyles count="0" defaultTableStyle="TableStyleMedium2" defaultPivotStyle="PivotStyleLight16"/>
  <x:colors>
    <x:mruColors>
      <x:color rgb="FFED5C51"/>
      <x:color rgb="FF38E058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665774</xdr:colOff>
      <xdr:row>0</xdr:row>
      <xdr:rowOff>19053</xdr:rowOff>
    </xdr:from>
    <xdr:to>
      <xdr:col>5</xdr:col>
      <xdr:colOff>152399</xdr:colOff>
      <xdr:row>6</xdr:row>
      <xdr:rowOff>1503</xdr:rowOff>
    </xdr:to>
    <xdr:sp macro="" textlink="'Requirement Status'!G24">
      <xdr:nvSpPr>
        <xdr:cNvPr id="2" name="Pentagon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 rot="5400000">
          <a:off x="4499324" y="-99747"/>
          <a:ext cx="954000" cy="1191600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marL="0" indent="0" algn="ctr"/>
          <a:fld id="{4D0CAFD6-B8DC-4D43-9185-4E4B8B9DE819}" type="TxLink">
            <a:rPr lang="en-US" sz="3200" b="0" i="0" u="none" strike="noStrike">
              <a:solidFill>
                <a:schemeClr val="accent3"/>
              </a:solidFill>
              <a:latin typeface="+mn-lt"/>
              <a:ea typeface="+mn-ea"/>
              <a:cs typeface="Calibri"/>
            </a:rPr>
            <a:pPr marL="0" indent="0" algn="ctr"/>
            <a:t>0</a:t>
          </a:fld>
          <a:endParaRPr lang="en-IN" sz="3200" b="0" i="0" u="none" strike="noStrike">
            <a:solidFill>
              <a:schemeClr val="accent3"/>
            </a:solidFill>
            <a:latin typeface="+mn-lt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676275</xdr:colOff>
      <xdr:row>6</xdr:row>
      <xdr:rowOff>85725</xdr:rowOff>
    </xdr:from>
    <xdr:to>
      <xdr:col>4</xdr:col>
      <xdr:colOff>809625</xdr:colOff>
      <xdr:row>7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4391025" y="1057275"/>
          <a:ext cx="914400" cy="161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Joined</a:t>
          </a:r>
        </a:p>
      </xdr:txBody>
    </xdr:sp>
    <xdr:clientData/>
  </xdr:twoCellAnchor>
  <xdr:twoCellAnchor>
    <xdr:from>
      <xdr:col>5</xdr:col>
      <xdr:colOff>1408727</xdr:colOff>
      <xdr:row>0</xdr:row>
      <xdr:rowOff>38105</xdr:rowOff>
    </xdr:from>
    <xdr:to>
      <xdr:col>6</xdr:col>
      <xdr:colOff>1152527</xdr:colOff>
      <xdr:row>6</xdr:row>
      <xdr:rowOff>20555</xdr:rowOff>
    </xdr:to>
    <xdr:sp macro="" textlink="'Requirement Status'!H24">
      <xdr:nvSpPr>
        <xdr:cNvPr id="4" name="Pentagon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 rot="5400000">
          <a:off x="6947252" y="-80695"/>
          <a:ext cx="954000" cy="1191600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marL="0" indent="0" algn="ctr"/>
          <a:fld id="{C5832882-6015-4A70-A366-21EFC712CFC5}" type="TxLink">
            <a:rPr lang="en-US" sz="3200" b="0" i="0" u="none" strike="noStrike">
              <a:solidFill>
                <a:schemeClr val="accent3"/>
              </a:solidFill>
              <a:latin typeface="+mn-lt"/>
              <a:ea typeface="+mn-ea"/>
              <a:cs typeface="Calibri"/>
            </a:rPr>
            <a:pPr marL="0" indent="0" algn="ctr"/>
            <a:t>0</a:t>
          </a:fld>
          <a:endParaRPr lang="en-US" sz="3200" b="0" i="0" u="none" strike="noStrike">
            <a:solidFill>
              <a:schemeClr val="accent3"/>
            </a:solidFill>
            <a:latin typeface="+mn-lt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91017</xdr:colOff>
      <xdr:row>6</xdr:row>
      <xdr:rowOff>114300</xdr:rowOff>
    </xdr:from>
    <xdr:to>
      <xdr:col>6</xdr:col>
      <xdr:colOff>1171575</xdr:colOff>
      <xdr:row>7</xdr:row>
      <xdr:rowOff>146843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 txBox="1"/>
      </xdr:nvSpPr>
      <xdr:spPr>
        <a:xfrm>
          <a:off x="6958542" y="1085850"/>
          <a:ext cx="1080558" cy="1944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Offered</a:t>
          </a:r>
        </a:p>
      </xdr:txBody>
    </xdr:sp>
    <xdr:clientData/>
  </xdr:twoCellAnchor>
  <xdr:twoCellAnchor>
    <xdr:from>
      <xdr:col>1</xdr:col>
      <xdr:colOff>561975</xdr:colOff>
      <xdr:row>0</xdr:row>
      <xdr:rowOff>38104</xdr:rowOff>
    </xdr:from>
    <xdr:to>
      <xdr:col>2</xdr:col>
      <xdr:colOff>638175</xdr:colOff>
      <xdr:row>6</xdr:row>
      <xdr:rowOff>19054</xdr:rowOff>
    </xdr:to>
    <xdr:sp macro="" textlink="'Requirement Status'!E24">
      <xdr:nvSpPr>
        <xdr:cNvPr id="6" name="Pentagon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 rot="5400000">
          <a:off x="2185988" y="-80959"/>
          <a:ext cx="952500" cy="1190625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fld id="{87BF94B8-7BC6-4D2C-8EB5-E2BB538B7723}" type="TxLink">
            <a:rPr lang="en-US" sz="3200" b="0" i="0" u="none" strike="noStrike">
              <a:solidFill>
                <a:schemeClr val="accent3"/>
              </a:solidFill>
              <a:latin typeface="+mn-lt"/>
              <a:cs typeface="Calibri"/>
            </a:rPr>
            <a:pPr algn="ctr"/>
            <a:t>67</a:t>
          </a:fld>
          <a:endParaRPr lang="en-IN" sz="3200">
            <a:solidFill>
              <a:schemeClr val="accent3"/>
            </a:solidFill>
            <a:latin typeface="+mn-lt"/>
          </a:endParaRPr>
        </a:p>
      </xdr:txBody>
    </xdr:sp>
    <xdr:clientData/>
  </xdr:twoCellAnchor>
  <xdr:twoCellAnchor>
    <xdr:from>
      <xdr:col>1</xdr:col>
      <xdr:colOff>390525</xdr:colOff>
      <xdr:row>6</xdr:row>
      <xdr:rowOff>104775</xdr:rowOff>
    </xdr:from>
    <xdr:to>
      <xdr:col>2</xdr:col>
      <xdr:colOff>809625</xdr:colOff>
      <xdr:row>7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/>
      </xdr:nvSpPr>
      <xdr:spPr>
        <a:xfrm>
          <a:off x="1895475" y="1076325"/>
          <a:ext cx="1533525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Open Positions</a:t>
          </a:r>
        </a:p>
      </xdr:txBody>
    </xdr:sp>
    <xdr:clientData/>
  </xdr:twoCellAnchor>
  <xdr:twoCellAnchor>
    <xdr:from>
      <xdr:col>7</xdr:col>
      <xdr:colOff>1152526</xdr:colOff>
      <xdr:row>0</xdr:row>
      <xdr:rowOff>28576</xdr:rowOff>
    </xdr:from>
    <xdr:to>
      <xdr:col>8</xdr:col>
      <xdr:colOff>647701</xdr:colOff>
      <xdr:row>6</xdr:row>
      <xdr:rowOff>9526</xdr:rowOff>
    </xdr:to>
    <xdr:sp macro="" textlink="$G$26">
      <xdr:nvSpPr>
        <xdr:cNvPr id="10" name="Pentagon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 rot="5400000">
          <a:off x="9415464" y="-4762"/>
          <a:ext cx="952500" cy="1019175"/>
        </a:xfrm>
        <a:prstGeom prst="homePlate">
          <a:avLst>
            <a:gd name="adj" fmla="val 28022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marL="0" indent="0" algn="ctr"/>
          <a:fld id="{CEC719E0-0EFD-4FB3-A6EC-724FFCCB060B}" type="TxLink">
            <a:rPr lang="en-US" sz="3200" b="0" i="0" u="none" strike="noStrike">
              <a:solidFill>
                <a:schemeClr val="accent3"/>
              </a:solidFill>
              <a:latin typeface="+mn-lt"/>
              <a:ea typeface="+mn-ea"/>
              <a:cs typeface="Calibri"/>
            </a:rPr>
            <a:pPr marL="0" indent="0" algn="ctr"/>
            <a:t>#DIV/0!</a:t>
          </a:fld>
          <a:endParaRPr lang="en-US" sz="3200" b="0" i="0" u="none" strike="noStrike">
            <a:solidFill>
              <a:schemeClr val="accent3"/>
            </a:solidFill>
            <a:latin typeface="+mn-lt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1057276</xdr:colOff>
      <xdr:row>6</xdr:row>
      <xdr:rowOff>114297</xdr:rowOff>
    </xdr:from>
    <xdr:to>
      <xdr:col>8</xdr:col>
      <xdr:colOff>723900</xdr:colOff>
      <xdr:row>7</xdr:row>
      <xdr:rowOff>152397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 txBox="1"/>
      </xdr:nvSpPr>
      <xdr:spPr>
        <a:xfrm>
          <a:off x="9286876" y="1085847"/>
          <a:ext cx="1190624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tx1">
                  <a:lumMod val="65000"/>
                  <a:lumOff val="35000"/>
                </a:schemeClr>
              </a:solidFill>
            </a:rPr>
            <a:t>Days to Offer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Candidate Tracker '!A1:Y96"/>
  </x:cacheSource>
  <x:cacheFields>
    <x:cacheField name="Sr.No">
      <x:sharedItems containsSemiMixedTypes="0" containsString="0" containsNumber="1"/>
    </x:cacheField>
    <x:cacheField name="Entry Date">
      <x:sharedItems>
        <x:s v=""/>
        <x:s v="07/27/2021 00:00:00"/>
        <x:s v="07/30/2021 00:00:00"/>
        <x:s v="08/02/2021 00:00:00"/>
        <x:s v="08/03/2021 00:00:00"/>
        <x:s v="08/04/2021 00:00:00"/>
        <x:s v="08/05/2021 00:00:00"/>
        <x:s v="08/06/2021 00:00:00"/>
      </x:sharedItems>
    </x:cacheField>
    <x:cacheField name="Category">
      <x:sharedItems>
        <x:s v="Testing"/>
        <x:s v="RPA"/>
        <x:s v="Recruiter "/>
      </x:sharedItems>
    </x:cacheField>
    <x:cacheField name="Sub-Category">
      <x:sharedItems>
        <x:s v="QA Automation Engineer (3-5 Years)"/>
        <x:s v="Lateral Ui Path (3-5 Years)"/>
        <x:s v="Mature Trainee Ui Path"/>
        <x:s v="Recruiter "/>
        <x:s v="Fresher Manual Testing"/>
        <x:s v="Mature Trainee Manual Testing"/>
        <x:s v="QA Automation Engineer (5+ Years)"/>
        <x:s v="ServiceNow Lateral 5+ years"/>
        <x:s v="Automation Anywhere Lateral (3 -5 Years)"/>
        <x:s v="Performance Engineer"/>
      </x:sharedItems>
    </x:cacheField>
    <x:cacheField name="Name">
      <x:sharedItems>
        <x:s v="Navnath Devikar"/>
        <x:s v="Rutuja Mukkavar"/>
        <x:s v="Mohammed Kalem"/>
        <x:s v="Amar Kaur"/>
        <x:s v="Varun Sai Kumar"/>
        <x:s v="Namrata Navadgi"/>
        <x:s v="Palak Neekhra"/>
        <x:s v="Sushanth Suvarna"/>
        <x:s v="Vishal Jathar"/>
        <x:s v="Gaurav Yeolekar"/>
        <x:s v="Tejas Bhad"/>
        <x:s v="Sandesh Khaire"/>
        <x:s v="Sachin Kadam"/>
        <x:s v="Chanchal Modani"/>
        <x:s v="Shard Gupta"/>
        <x:s v="Sachin Patil"/>
        <x:s v="Kailash Kumar"/>
        <x:s v="Maneesha Allam"/>
        <x:s v="Shaikh shahabaj abdul"/>
        <x:s v="Kaustubh Chavan"/>
        <x:s v="Ameya Dani"/>
        <x:s v="Shivam Jagga"/>
        <x:s v="Rupesh Seth"/>
        <x:s v="Shrishti Singh"/>
        <x:s v="Akshay Jadhav"/>
        <x:s v="Testing 1"/>
        <x:s v="Gaurav Khandewal (testing 2)"/>
        <x:s v="RPA 1"/>
        <x:s v="Lalit Rasam"/>
        <x:s v="RPA 3"/>
        <x:s v="RPA 4"/>
        <x:s v="Mehrose Hashmi"/>
        <x:s v="Santosh"/>
        <x:s v="Prachi Patil "/>
        <x:s v="ShivaSankar "/>
        <x:s v="Komal Ghanwat"/>
        <x:s v="Babaso Shinde"/>
        <x:s v="Shriraj Joshi"/>
        <x:s v="Saurabh Shinghote"/>
        <x:s v="Pooja Bhosale"/>
        <x:s v="Shikhar Kapoor"/>
        <x:s v="Amar Kumar"/>
        <x:s v="Vishal Kumar"/>
        <x:s v="Vikas Bhat"/>
        <x:s v="Mahesh Kumbhar"/>
        <x:s v="Srinivas Reddy"/>
        <x:s v="Rupali Shinde"/>
        <x:s v="Vipan Kumar"/>
        <x:s v="V Krishna"/>
        <x:s v="Chandan Kumar"/>
        <x:s v="Deepak Saini"/>
        <x:s v="Rima Kanungo"/>
        <x:s v="Sweta Kumari"/>
        <x:s v="Deepashree Vanajakshi"/>
        <x:s v="Maniraj Patnaik"/>
        <x:s v="Pooja Nangare"/>
        <x:s v="Shruti Hendre"/>
      </x:sharedItems>
    </x:cacheField>
    <x:cacheField name="Status">
      <x:sharedItems>
        <x:s v="L1 Rejected"/>
        <x:s v="Rejected"/>
        <x:s v="Offer Backout"/>
        <x:s v="Profile Rejected"/>
        <x:s v="Profile Review Pending"/>
        <x:s v="Interview Scheduled"/>
        <x:s v="To Be Scheduled"/>
        <x:s v="L1 Select"/>
        <x:s v="Did Not showup"/>
        <x:s v="Selected(HR)"/>
      </x:sharedItems>
    </x:cacheField>
    <x:cacheField name="Comments">
      <x:sharedItems>
        <x:s v="L1 Rejected "/>
        <x:s v="Did not show up "/>
        <x:s v="Not ready for bond "/>
        <x:s v="Less Experience "/>
        <x:s v="Rejected by Aarti "/>
        <x:s v=""/>
        <x:s v="Manual testing concepts not clear"/>
        <x:s v="Exp not relevant- Aarti "/>
        <x:s v="L1 with Shrikant(5pm)-05/08"/>
        <x:s v="L1 with Nisha-call not connecting"/>
        <x:s v="L2 with Aparna-09/08- 3-4"/>
        <x:s v="L2 with Aarti-10/08- 3-4"/>
        <x:s v="L1 with Manali-06/08 (5-6)"/>
        <x:s v="Profile Reject by Aarti "/>
        <x:s v="1st round with Aparna"/>
        <x:s v="Profile Reject by Zohra "/>
        <x:s v="Withdrawed"/>
        <x:s v="Rejected by Zohra"/>
        <x:s v="Not answering calls so dropped off"/>
        <x:s v="L1 with Zohra"/>
        <x:s v="Handover to Tejashree"/>
        <x:s v="L1 with Sonali-04/08-cancelled"/>
        <x:s v="L1 with Sonali-10/08"/>
        <x:s v="L1 with Shrikant-5,06/08,share JD"/>
        <x:s v="L1 with Shikha-06/08"/>
        <x:s v="Profile Reject by Zohra"/>
        <x:s v="L1 with Shrikant (5-5.30)12/08"/>
        <x:s v="L1 with Nisha-2pm,09/08"/>
        <x:s v="L1 with Nisha-12-3 (SH)"/>
        <x:s v="Wanted position as a Developer not a Tester"/>
        <x:s v="L1 with Nisha-"/>
        <x:s v="18th sept-last date"/>
      </x:sharedItems>
    </x:cacheField>
    <x:cacheField name="Total exp">
      <x:sharedItems>
        <x:s v="3 years "/>
        <x:s v=""/>
        <x:s v="Fresher "/>
        <x:s v="4 years "/>
        <x:s v="2 years "/>
        <x:s v="3 years 9 months "/>
        <x:s v="8 months "/>
        <x:s v="5 years 2 month "/>
        <x:s v="3 months "/>
        <x:s v="4 + years "/>
        <x:s v="2 years 1 month"/>
        <x:s v="6 years 1 month"/>
        <x:s v="1 years 9 months "/>
        <x:s v="2+ years "/>
        <x:s v="1 years 6 months "/>
        <x:s v="5 years 5months"/>
        <x:s v="5 years "/>
        <x:s v="4 years 3 months "/>
        <x:s v="6 years "/>
        <x:s v="3 years 5 months "/>
        <x:s v="3 years 4 months "/>
        <x:s v="7 years 8 months "/>
        <x:s v="4 years"/>
        <x:s v="3.5 years"/>
        <x:s v="3.1 years"/>
        <x:s v="6 years"/>
        <x:s v="7 years   "/>
        <x:s v="4.11 years"/>
        <x:s v="3.6 years"/>
        <x:s v="6.5 years"/>
        <x:s v="5 years"/>
        <x:s v="5.9 years"/>
        <x:s v="5.8 years"/>
        <x:s v="10 years"/>
        <x:s v="8 years"/>
        <x:s v="4.1 years"/>
        <x:s v="2.5 years"/>
        <x:s v="2.8 years"/>
      </x:sharedItems>
    </x:cacheField>
    <x:cacheField name="Rel.Exp">
      <x:sharedItems>
        <x:s v="3 years "/>
        <x:s v=""/>
        <x:s v="Fresher "/>
        <x:s v="4 years "/>
        <x:s v="2 years "/>
        <x:s v="3 years 9 months "/>
        <x:s v="8 months "/>
        <x:s v="5 years 2 months "/>
        <x:s v="3 months "/>
        <x:s v="4+ years "/>
        <x:s v="1 year 9 months "/>
        <x:s v="6 years 1 month"/>
        <x:s v="1 month 6 months "/>
        <x:s v="1 years 9 months "/>
        <x:s v="2+ years "/>
        <x:s v="1 years 6 months "/>
        <x:s v="5 years 5months"/>
        <x:s v="5 years "/>
        <x:s v="4 years 3 months "/>
        <x:s v="6 years "/>
        <x:s v="3 years 5 months "/>
        <x:s v="2 years 7 months"/>
        <x:s v="7 years 8 months "/>
        <x:s v="4 years"/>
        <x:s v="2.3 years"/>
        <x:s v="1+ years"/>
        <x:s v="6 years"/>
        <x:s v="7 years  "/>
        <x:s v="6.5 years"/>
        <x:s v="5 years"/>
        <x:s v="5.5 years"/>
        <x:s v="3.8 years"/>
        <x:s v="2.8 years"/>
        <x:s v="10 years"/>
        <x:s v="3 years"/>
        <x:s v="1 years"/>
        <x:s v="1.10 years"/>
      </x:sharedItems>
    </x:cacheField>
    <x:cacheField name="Notice Period">
      <x:sharedItems>
        <x:s v="&lt; 1 Month"/>
        <x:s v="Immediate"/>
        <x:s v="30-60 Days"/>
        <x:s v="90 Days"/>
        <x:s v=""/>
      </x:sharedItems>
    </x:cacheField>
    <x:cacheField name="Source ">
      <x:sharedItems>
        <x:s v="LinkedIn"/>
        <x:s v="Refral"/>
        <x:s v="Vendor"/>
      </x:sharedItems>
    </x:cacheField>
    <x:cacheField name="Additional Comments on Refrence">
      <x:sharedItems>
        <x:s v=""/>
        <x:s v="Zohra reference "/>
        <x:s v="Social HR "/>
        <x:s v="Lisha Patil"/>
        <x:s v="Dilesh Wani"/>
      </x:sharedItems>
    </x:cacheField>
    <x:cacheField name="Curr.CTC">
      <x:sharedItems>
        <x:s v="4.2 LPA"/>
        <x:s v=""/>
        <x:s v="5.24 LPA"/>
        <x:s v="8.5 LPA"/>
        <x:s v="4.5 LPA"/>
        <x:s v="6.5 LPA"/>
        <x:s v="7.5 LPA"/>
        <x:s v="7 LPA"/>
        <x:s v="8 LPA"/>
        <x:s v="7.7 LPA"/>
        <x:s v="10 LPA"/>
        <x:s v="7.2 LPA"/>
        <x:s v="15 LPA"/>
        <x:s v="13.15 LPA"/>
        <x:s v="9.7 LPA"/>
        <x:s v="2.75 LPA"/>
        <x:s v="4.3 LPA"/>
      </x:sharedItems>
    </x:cacheField>
    <x:cacheField name="Exp.CTC">
      <x:sharedItems>
        <x:s v="6.5LPA"/>
        <x:s v=""/>
        <x:s v="50% hike "/>
        <x:s v="11 LPA"/>
        <x:s v="8 LPA"/>
        <x:s v="9 LPA"/>
        <x:s v="10 LPA"/>
        <x:s v="12 LPA"/>
        <x:s v="13 LPA"/>
        <x:s v="16 LPA"/>
        <x:s v="40-50%"/>
        <x:s v="25-30%"/>
        <x:s v="15 LPA"/>
        <x:s v="As per organization"/>
        <x:s v="6 LPA"/>
        <x:s v="5.5-6 LPA"/>
        <x:s v="9.5 LPA"/>
      </x:sharedItems>
    </x:cacheField>
    <x:cacheField name="Skills">
      <x:sharedItems>
        <x:s v="Selenium "/>
        <x:s v=""/>
      </x:sharedItems>
    </x:cacheField>
    <x:cacheField name="Curr.Comp">
      <x:sharedItems>
        <x:s v=""/>
      </x:sharedItems>
    </x:cacheField>
    <x:cacheField name="Email id">
      <x:sharedItems>
        <x:s v=""/>
      </x:sharedItems>
    </x:cacheField>
    <x:cacheField name="Contact">
      <x:sharedItems>
        <x:s v=""/>
      </x:sharedItems>
    </x:cacheField>
    <x:cacheField name="Resume Links">
      <x:sharedItems>
        <x:s v=""/>
      </x:sharedItems>
    </x:cacheField>
    <x:cacheField name="Tentative Joining Date">
      <x:sharedItems>
        <x:s v=""/>
      </x:sharedItems>
    </x:cacheField>
    <x:cacheField name="Offered Date">
      <x:sharedItems>
        <x:s v="44416"/>
        <x:s v="44429"/>
        <x:s v=""/>
        <x:s v="08/08/2021 00:00:00"/>
        <x:s v="08/21/2021 00:00:00"/>
      </x:sharedItems>
    </x:cacheField>
    <x:cacheField name="Offer Month">
      <x:sharedItems>
        <x:s v="Aug-YY"/>
        <x:s v=""/>
        <x:s v="Aug-21"/>
      </x:sharedItems>
    </x:cacheField>
    <x:cacheField name="Joined Date">
      <x:sharedItems>
        <x:s v="44421"/>
        <x:s v="44459"/>
        <x:s v=""/>
        <x:s v="08/13/2021 00:00:00"/>
        <x:s v="09/20/2021 00:00:00"/>
      </x:sharedItems>
    </x:cacheField>
    <x:cacheField name="Joined Month">
      <x:sharedItems>
        <x:s v="Aug-YY"/>
        <x:s v="Sep-YY"/>
        <x:s v=""/>
        <x:s v="Aug-21"/>
        <x:s v="Sep-21"/>
      </x:sharedItems>
    </x:cacheField>
    <x:cacheField name="Decline/offer backout reasons">
      <x:sharedItems>
        <x:s v="Other Offer"/>
        <x:s v="Salary"/>
        <x:s v="Location"/>
        <x:s v=""/>
      </x:sharedItems>
    </x:cacheField>
  </x:cacheFields>
</x: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ishwarya" refreshedDate="44413.76919791667" createdVersion="6" refreshedVersion="7" minRefreshableVersion="3" recordCount="89">
  <cacheSource type="worksheet">
    <worksheetSource ref="A1:AA96" sheet="Candidate Tracker "/>
  </cacheSource>
  <cacheFields count="26">
    <cacheField name="Sr.No" numFmtId="0">
      <sharedItems containsString="0" containsBlank="1" containsNumber="1" containsInteger="1" minValue="1" maxValue="50"/>
    </cacheField>
    <cacheField name="Entry Date" numFmtId="0">
      <sharedItems containsNonDate="0" containsDate="1" containsString="0" containsBlank="1" minDate="2021-07-30T00:00:00" maxDate="2021-08-06T00:00:00"/>
    </cacheField>
    <cacheField name="Category" numFmtId="0">
      <sharedItems containsBlank="1"/>
    </cacheField>
    <cacheField name="Sub-Category" numFmtId="0">
      <sharedItems containsBlank="1" count="12">
        <s v="QA Automation Engineer (3-5 Years)"/>
        <s v="Lateral Ui Path (3-5 Years)"/>
        <s v="Mature Trainee Ui Path"/>
        <s v="Recruiter "/>
        <s v="Fresher Manual Testing"/>
        <s v="Mature Trainee Manual Testing"/>
        <s v="QA Automation Engineer (5+ Years)"/>
        <s v="ServiceNow Lateral 5+ years"/>
        <s v="Automation Anywhere Lateral (3 -5 Years)"/>
        <s v="Performance Engineer"/>
        <m/>
        <s v="Business Analyst" u="1"/>
      </sharedItems>
    </cacheField>
    <cacheField name="Name" numFmtId="0">
      <sharedItems containsBlank="1" count="52">
        <s v="Navnath Devikar"/>
        <s v="Rutuja Mukkavar"/>
        <s v="Mohammed Kalem"/>
        <s v="Amar Kaur"/>
        <s v="Varun Sai Kumar"/>
        <s v="Namrata Navadgi"/>
        <s v="Palak Neekhra"/>
        <s v="Sushanth Suvarna"/>
        <s v="Vishal Jathar"/>
        <s v="Gaurav Yeolekar"/>
        <s v="Tejas Bhad"/>
        <s v="Sandesh Khaire"/>
        <s v="Sachin Kadam"/>
        <s v="Chanchal Modani"/>
        <s v="Shard Gupta"/>
        <s v="Sachin Patil"/>
        <s v="Kailash Kumar"/>
        <s v="Maneesha Allam"/>
        <s v="Shaikh shahabaj abdul"/>
        <s v="Kaustubh Chavan"/>
        <s v="Ameya Dani"/>
        <s v="Shivam Jagga"/>
        <s v="Rupesh Seth"/>
        <s v="Shrishti Singh"/>
        <s v="Akshay Jadhav"/>
        <s v="Testing 1"/>
        <s v="Gaurav Khandewal (testing 2)"/>
        <s v="RPA 1"/>
        <s v="Lalit Rasam"/>
        <s v="RPA 3"/>
        <s v="RPA 4"/>
        <s v="Mehrose Hashmi"/>
        <s v="Santosh"/>
        <s v="Prachi Patil "/>
        <s v="ShivaSankar "/>
        <s v="Komal Ghanwat"/>
        <s v="Babaso Shinde"/>
        <s v="Shriraj Joshi"/>
        <s v="Saurabh Shinghote"/>
        <s v="Pooja Bhosale"/>
        <s v="Shikhar Kapoor"/>
        <s v="Amar Kumar"/>
        <s v="Vishal Kumar"/>
        <s v="Vikas Bhat"/>
        <s v="Mahesh Kumbhar"/>
        <s v="Srinivas Reddy"/>
        <s v="Rupali Shinde"/>
        <s v="Vipan Kumar"/>
        <s v="V Krishna"/>
        <s v="Chandan Kumar"/>
        <m/>
        <s v="RPA 2" u="1"/>
      </sharedItems>
    </cacheField>
    <cacheField name="Status" numFmtId="0">
      <sharedItems containsBlank="1" count="11">
        <s v="L1 Rejected"/>
        <s v="Rejected"/>
        <s v="Offer Backout"/>
        <s v="Profile Rejected"/>
        <s v="Profile Review Pending"/>
        <s v="Interview Scheduled"/>
        <s v="To Be Scheduled"/>
        <s v="L1 Select"/>
        <s v="Did Not showup"/>
        <s v="Selected(HR)"/>
        <m/>
      </sharedItems>
    </cacheField>
    <cacheField name="Comments" numFmtId="0">
      <sharedItems containsBlank="1"/>
    </cacheField>
    <cacheField name="Total exp" numFmtId="0">
      <sharedItems containsBlank="1"/>
    </cacheField>
    <cacheField name="Rel.Exp" numFmtId="0">
      <sharedItems containsBlank="1"/>
    </cacheField>
    <cacheField name="Notice Period" numFmtId="0">
      <sharedItems containsBlank="1" count="5">
        <s v="&lt; 1 Month"/>
        <s v="Immediate"/>
        <s v="30-60 Days"/>
        <s v="90 Days"/>
        <m/>
      </sharedItems>
    </cacheField>
    <cacheField name="Source " numFmtId="0">
      <sharedItems containsBlank="1"/>
    </cacheField>
    <cacheField name="Additional Comments on Refrence" numFmtId="0">
      <sharedItems containsBlank="1"/>
    </cacheField>
    <cacheField name="Curr.CTC" numFmtId="0">
      <sharedItems containsBlank="1"/>
    </cacheField>
    <cacheField name="Exp.CTC" numFmtId="0">
      <sharedItems containsBlank="1"/>
    </cacheField>
    <cacheField name="Skills" numFmtId="0">
      <sharedItems containsBlank="1"/>
    </cacheField>
    <cacheField name="Curr.Comp" numFmtId="0">
      <sharedItems containsNonDate="0" containsString="0" containsBlank="1"/>
    </cacheField>
    <cacheField name="Email id" numFmtId="0">
      <sharedItems containsNonDate="0" containsString="0" containsBlank="1"/>
    </cacheField>
    <cacheField name="Contact" numFmtId="0">
      <sharedItems containsNonDate="0" containsString="0" containsBlank="1"/>
    </cacheField>
    <cacheField name="Tentative Joining Date" numFmtId="0">
      <sharedItems containsNonDate="0" containsString="0" containsBlank="1"/>
    </cacheField>
    <cacheField name="Offered Date" numFmtId="0">
      <sharedItems containsNonDate="0" containsDate="1" containsString="0" containsBlank="1" minDate="2021-08-08T00:00:00" maxDate="2021-08-22T00:00:00"/>
    </cacheField>
    <cacheField name="Offer Month" numFmtId="0">
      <sharedItems containsBlank="1"/>
    </cacheField>
    <cacheField name="Joined Date" numFmtId="0">
      <sharedItems containsNonDate="0" containsDate="1" containsString="0" containsBlank="1" minDate="2021-08-13T00:00:00" maxDate="2021-09-21T00:00:00"/>
    </cacheField>
    <cacheField name="Joined Month" numFmtId="0">
      <sharedItems containsBlank="1"/>
    </cacheField>
    <cacheField name="Decline/offer backout reasons" numFmtId="0">
      <sharedItems containsBlank="1"/>
    </cacheField>
    <cacheField name="Offer days" numFmtId="0">
      <sharedItems containsString="0" containsBlank="1" containsNumber="1" containsInteger="1" minValue="43778" maxValue="43791"/>
    </cacheField>
    <cacheField name="Joined Days" numFmtId="0">
      <sharedItems containsString="0" containsBlank="1" containsNumber="1" containsInteger="1" minValue="43783" maxValue="438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ishwarya" refreshedDate="44414.583110648149" createdVersion="6" refreshedVersion="7" minRefreshableVersion="3" recordCount="35">
  <cacheSource type="worksheet">
    <worksheetSource ref="A1:AA36" sheet="Candidate Tracker "/>
  </cacheSource>
  <cacheFields count="26">
    <cacheField name="Sr.No" numFmtId="0">
      <sharedItems containsSemiMixedTypes="0" containsString="0" containsNumber="1" containsInteger="1" minValue="1" maxValue="35"/>
    </cacheField>
    <cacheField name="Entry Date" numFmtId="0">
      <sharedItems containsNonDate="0" containsDate="1" containsString="0" containsBlank="1" minDate="2021-07-27T00:00:00" maxDate="2021-07-28T00:00:00"/>
    </cacheField>
    <cacheField name="Category" numFmtId="0">
      <sharedItems count="3">
        <s v="Testing"/>
        <s v="RPA"/>
        <s v="Recruiter "/>
      </sharedItems>
    </cacheField>
    <cacheField name="Sub-Category" numFmtId="0">
      <sharedItems count="8">
        <s v="QA Automation Engineer (3-5 Years)"/>
        <s v="Lateral Ui Path (3-5 Years)"/>
        <s v="Mature Trainee Ui Path"/>
        <s v="Recruiter "/>
        <s v="Fresher Manual Testing"/>
        <s v="Mature Trainee Manual Testing"/>
        <s v="QA Automation Engineer (5+ Years)"/>
        <s v="ServiceNow Lateral 5+ years"/>
      </sharedItems>
    </cacheField>
    <cacheField name="Name" numFmtId="0">
      <sharedItems/>
    </cacheField>
    <cacheField name="Status" numFmtId="0">
      <sharedItems count="10">
        <s v="L1 Rejected"/>
        <s v="Rejected"/>
        <s v="Offer Backout"/>
        <s v="Profile Rejected"/>
        <s v="Profile Review Pending"/>
        <s v="Interview Scheduled"/>
        <s v="To Be Scheduled"/>
        <s v="L1 Select"/>
        <s v="Did Not showup"/>
        <s v="Selected(HR)"/>
      </sharedItems>
    </cacheField>
    <cacheField name="Comments" numFmtId="0">
      <sharedItems containsBlank="1"/>
    </cacheField>
    <cacheField name="Total exp" numFmtId="0">
      <sharedItems containsBlank="1"/>
    </cacheField>
    <cacheField name="Rel.Exp" numFmtId="0">
      <sharedItems containsBlank="1"/>
    </cacheField>
    <cacheField name="Notice Period" numFmtId="0">
      <sharedItems count="4">
        <s v="&lt; 1 Month"/>
        <s v="Immediate"/>
        <s v="30-60 Days"/>
        <s v="90 Days"/>
      </sharedItems>
    </cacheField>
    <cacheField name="Source " numFmtId="0">
      <sharedItems/>
    </cacheField>
    <cacheField name="Additional Comments on Refrence" numFmtId="0">
      <sharedItems containsBlank="1"/>
    </cacheField>
    <cacheField name="Curr.CTC" numFmtId="0">
      <sharedItems containsBlank="1"/>
    </cacheField>
    <cacheField name="Exp.CTC" numFmtId="0">
      <sharedItems containsBlank="1"/>
    </cacheField>
    <cacheField name="Skills" numFmtId="0">
      <sharedItems containsBlank="1"/>
    </cacheField>
    <cacheField name="Curr.Comp" numFmtId="0">
      <sharedItems containsNonDate="0" containsString="0" containsBlank="1"/>
    </cacheField>
    <cacheField name="Email id" numFmtId="0">
      <sharedItems containsNonDate="0" containsString="0" containsBlank="1"/>
    </cacheField>
    <cacheField name="Contact" numFmtId="0">
      <sharedItems containsNonDate="0" containsString="0" containsBlank="1"/>
    </cacheField>
    <cacheField name="Tentative Joining Date" numFmtId="0">
      <sharedItems containsNonDate="0" containsString="0" containsBlank="1"/>
    </cacheField>
    <cacheField name="Offered Date" numFmtId="0">
      <sharedItems containsNonDate="0" containsDate="1" containsString="0" containsBlank="1" minDate="2021-08-08T00:00:00" maxDate="2021-08-22T00:00:00"/>
    </cacheField>
    <cacheField name="Offer Month" numFmtId="0">
      <sharedItems containsBlank="1"/>
    </cacheField>
    <cacheField name="Joined Date" numFmtId="0">
      <sharedItems containsNonDate="0" containsDate="1" containsString="0" containsBlank="1" minDate="2021-08-13T00:00:00" maxDate="2021-09-21T00:00:00"/>
    </cacheField>
    <cacheField name="Joined Month" numFmtId="0">
      <sharedItems containsBlank="1"/>
    </cacheField>
    <cacheField name="Decline/offer backout reasons" numFmtId="0">
      <sharedItems containsBlank="1"/>
    </cacheField>
    <cacheField name="Offer days" numFmtId="0">
      <sharedItems containsString="0" containsBlank="1" containsNumber="1" containsInteger="1" minValue="43778" maxValue="43791"/>
    </cacheField>
    <cacheField name="Joined Days" numFmtId="0">
      <sharedItems containsString="0" containsBlank="1" containsNumber="1" containsInteger="1" minValue="43783" maxValue="438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n v="1"/>
    <m/>
    <s v="Testing"/>
    <x v="0"/>
    <x v="0"/>
    <x v="0"/>
    <s v="L1 Rejected "/>
    <s v="3 years "/>
    <s v="3 years "/>
    <x v="0"/>
    <s v="LinkedIn"/>
    <m/>
    <s v="4.2 LPA"/>
    <s v="6.5LPA"/>
    <s v="Selenium "/>
    <m/>
    <m/>
    <m/>
    <m/>
    <d v="2021-08-08T00:00:00"/>
    <s v="Aug-21"/>
    <d v="2021-08-13T00:00:00"/>
    <s v="Aug-21"/>
    <s v="Other Offer"/>
    <n v="43778"/>
    <n v="43783"/>
  </r>
  <r>
    <n v="2"/>
    <m/>
    <s v="RPA"/>
    <x v="1"/>
    <x v="1"/>
    <x v="0"/>
    <s v="L1 Rejected "/>
    <m/>
    <m/>
    <x v="0"/>
    <s v="LinkedIn"/>
    <m/>
    <m/>
    <m/>
    <m/>
    <m/>
    <m/>
    <m/>
    <m/>
    <d v="2021-08-21T00:00:00"/>
    <s v="Aug-21"/>
    <d v="2021-09-20T00:00:00"/>
    <s v="Sep-21"/>
    <s v="Salary"/>
    <n v="43791"/>
    <n v="43820"/>
  </r>
  <r>
    <n v="3"/>
    <m/>
    <s v="RPA"/>
    <x v="1"/>
    <x v="2"/>
    <x v="1"/>
    <s v="Did not show up "/>
    <m/>
    <m/>
    <x v="0"/>
    <s v="LinkedIn"/>
    <m/>
    <m/>
    <m/>
    <m/>
    <m/>
    <m/>
    <m/>
    <m/>
    <m/>
    <m/>
    <m/>
    <m/>
    <s v="Location"/>
    <m/>
    <m/>
  </r>
  <r>
    <n v="4"/>
    <m/>
    <s v="RPA"/>
    <x v="2"/>
    <x v="3"/>
    <x v="2"/>
    <s v="Not ready for bond "/>
    <s v="Fresher "/>
    <s v="Fresher "/>
    <x v="1"/>
    <s v="LinkedIn"/>
    <m/>
    <m/>
    <m/>
    <m/>
    <m/>
    <m/>
    <m/>
    <m/>
    <m/>
    <m/>
    <m/>
    <m/>
    <m/>
    <m/>
    <m/>
  </r>
  <r>
    <n v="5"/>
    <m/>
    <s v="RPA"/>
    <x v="1"/>
    <x v="4"/>
    <x v="1"/>
    <s v="Did not show up "/>
    <s v="4 years "/>
    <s v="4 years "/>
    <x v="1"/>
    <s v="LinkedIn"/>
    <m/>
    <m/>
    <m/>
    <m/>
    <m/>
    <m/>
    <m/>
    <m/>
    <m/>
    <m/>
    <m/>
    <m/>
    <m/>
    <m/>
    <m/>
  </r>
  <r>
    <n v="6"/>
    <m/>
    <s v="Recruiter "/>
    <x v="3"/>
    <x v="5"/>
    <x v="3"/>
    <s v="Less Experience "/>
    <s v="2 years "/>
    <s v="2 years "/>
    <x v="2"/>
    <s v="Refral"/>
    <s v="Zohra reference "/>
    <m/>
    <m/>
    <m/>
    <m/>
    <m/>
    <m/>
    <m/>
    <m/>
    <m/>
    <m/>
    <m/>
    <m/>
    <m/>
    <m/>
  </r>
  <r>
    <n v="7"/>
    <m/>
    <s v="Recruiter "/>
    <x v="3"/>
    <x v="6"/>
    <x v="1"/>
    <s v="Less Experience "/>
    <s v="2 years "/>
    <s v="2 years "/>
    <x v="2"/>
    <s v="Refral"/>
    <s v="Zohra reference "/>
    <m/>
    <m/>
    <m/>
    <m/>
    <m/>
    <m/>
    <m/>
    <m/>
    <m/>
    <m/>
    <m/>
    <m/>
    <m/>
    <m/>
  </r>
  <r>
    <n v="8"/>
    <m/>
    <s v="Recruiter "/>
    <x v="3"/>
    <x v="7"/>
    <x v="0"/>
    <s v="Rejected by Aarti "/>
    <s v="3 years 9 months "/>
    <s v="3 years 9 months "/>
    <x v="0"/>
    <s v="Refral"/>
    <s v="Zohra reference "/>
    <s v="5.24 LPA"/>
    <s v="50% hike "/>
    <m/>
    <m/>
    <m/>
    <m/>
    <m/>
    <m/>
    <m/>
    <m/>
    <m/>
    <m/>
    <m/>
    <m/>
  </r>
  <r>
    <n v="9"/>
    <m/>
    <s v="Testing"/>
    <x v="4"/>
    <x v="8"/>
    <x v="4"/>
    <m/>
    <s v="Fresher "/>
    <s v="Fresher "/>
    <x v="1"/>
    <s v="LinkedIn"/>
    <m/>
    <m/>
    <m/>
    <m/>
    <m/>
    <m/>
    <m/>
    <m/>
    <m/>
    <m/>
    <m/>
    <m/>
    <m/>
    <m/>
    <m/>
  </r>
  <r>
    <n v="10"/>
    <m/>
    <s v="Testing"/>
    <x v="4"/>
    <x v="9"/>
    <x v="4"/>
    <m/>
    <s v="Fresher "/>
    <s v="Fresher "/>
    <x v="1"/>
    <s v="LinkedIn"/>
    <m/>
    <m/>
    <m/>
    <m/>
    <m/>
    <m/>
    <m/>
    <m/>
    <m/>
    <m/>
    <m/>
    <m/>
    <m/>
    <m/>
    <m/>
  </r>
  <r>
    <n v="11"/>
    <m/>
    <s v="Testing"/>
    <x v="5"/>
    <x v="10"/>
    <x v="0"/>
    <s v="Manual testing concepts not clear"/>
    <s v="8 months "/>
    <s v="8 months "/>
    <x v="1"/>
    <s v="LinkedIn"/>
    <m/>
    <m/>
    <m/>
    <m/>
    <m/>
    <m/>
    <m/>
    <m/>
    <m/>
    <m/>
    <m/>
    <m/>
    <m/>
    <m/>
    <m/>
  </r>
  <r>
    <n v="12"/>
    <m/>
    <s v="Testing"/>
    <x v="4"/>
    <x v="11"/>
    <x v="4"/>
    <m/>
    <s v="Fresher "/>
    <s v="Fresher "/>
    <x v="1"/>
    <s v="LinkedIn"/>
    <m/>
    <m/>
    <m/>
    <m/>
    <m/>
    <m/>
    <m/>
    <m/>
    <m/>
    <m/>
    <m/>
    <m/>
    <m/>
    <m/>
    <m/>
  </r>
  <r>
    <n v="13"/>
    <m/>
    <s v="Testing"/>
    <x v="4"/>
    <x v="12"/>
    <x v="4"/>
    <m/>
    <s v="Fresher "/>
    <s v="Fresher "/>
    <x v="1"/>
    <s v="LinkedIn"/>
    <m/>
    <m/>
    <m/>
    <m/>
    <m/>
    <m/>
    <m/>
    <m/>
    <m/>
    <m/>
    <m/>
    <m/>
    <m/>
    <m/>
    <m/>
  </r>
  <r>
    <n v="14"/>
    <m/>
    <s v="Testing"/>
    <x v="6"/>
    <x v="13"/>
    <x v="1"/>
    <s v="Exp not relevant- Aarti "/>
    <s v="5 years 2 month "/>
    <s v="5 years 2 months "/>
    <x v="2"/>
    <s v="LinkedIn"/>
    <m/>
    <m/>
    <m/>
    <m/>
    <m/>
    <m/>
    <m/>
    <m/>
    <m/>
    <m/>
    <m/>
    <m/>
    <m/>
    <m/>
    <m/>
  </r>
  <r>
    <n v="15"/>
    <m/>
    <s v="Testing"/>
    <x v="4"/>
    <x v="14"/>
    <x v="4"/>
    <m/>
    <s v="3 months "/>
    <s v="3 months "/>
    <x v="1"/>
    <s v="LinkedIn"/>
    <m/>
    <m/>
    <m/>
    <m/>
    <m/>
    <m/>
    <m/>
    <m/>
    <m/>
    <m/>
    <m/>
    <m/>
    <m/>
    <m/>
    <m/>
  </r>
  <r>
    <n v="16"/>
    <m/>
    <s v="Testing"/>
    <x v="0"/>
    <x v="15"/>
    <x v="1"/>
    <s v="Exp not relevant- Aarti "/>
    <s v="4 + years "/>
    <s v="4+ years "/>
    <x v="2"/>
    <s v="LinkedIn"/>
    <m/>
    <m/>
    <m/>
    <m/>
    <m/>
    <m/>
    <m/>
    <m/>
    <m/>
    <m/>
    <m/>
    <m/>
    <m/>
    <m/>
    <m/>
  </r>
  <r>
    <n v="17"/>
    <m/>
    <s v="RPA"/>
    <x v="2"/>
    <x v="16"/>
    <x v="1"/>
    <s v="Not ready for bond "/>
    <s v="2 years 1 month"/>
    <s v="1 year 9 months "/>
    <x v="1"/>
    <s v="LinkedIn"/>
    <m/>
    <m/>
    <m/>
    <m/>
    <m/>
    <m/>
    <m/>
    <m/>
    <m/>
    <m/>
    <m/>
    <m/>
    <m/>
    <m/>
    <m/>
  </r>
  <r>
    <n v="18"/>
    <m/>
    <s v="Testing"/>
    <x v="4"/>
    <x v="17"/>
    <x v="4"/>
    <m/>
    <s v="Fresher "/>
    <s v="Fresher "/>
    <x v="1"/>
    <s v="LinkedIn"/>
    <m/>
    <m/>
    <m/>
    <m/>
    <m/>
    <m/>
    <m/>
    <m/>
    <m/>
    <m/>
    <m/>
    <m/>
    <m/>
    <m/>
    <m/>
  </r>
  <r>
    <n v="19"/>
    <m/>
    <s v="Testing"/>
    <x v="4"/>
    <x v="18"/>
    <x v="4"/>
    <m/>
    <s v="Fresher "/>
    <s v="Fresher "/>
    <x v="1"/>
    <s v="LinkedIn"/>
    <m/>
    <m/>
    <m/>
    <m/>
    <m/>
    <m/>
    <m/>
    <m/>
    <m/>
    <m/>
    <m/>
    <m/>
    <m/>
    <m/>
    <m/>
  </r>
  <r>
    <n v="20"/>
    <m/>
    <s v="Testing"/>
    <x v="4"/>
    <x v="19"/>
    <x v="4"/>
    <m/>
    <s v="Fresher "/>
    <s v="Fresher "/>
    <x v="1"/>
    <s v="LinkedIn"/>
    <m/>
    <m/>
    <m/>
    <m/>
    <m/>
    <m/>
    <m/>
    <m/>
    <m/>
    <m/>
    <m/>
    <m/>
    <m/>
    <m/>
    <m/>
  </r>
  <r>
    <n v="21"/>
    <m/>
    <s v="Testing"/>
    <x v="6"/>
    <x v="20"/>
    <x v="5"/>
    <s v="L1 with Shrikant(5pm)-05/08"/>
    <s v="6 years 1 month"/>
    <s v="6 years 1 month"/>
    <x v="3"/>
    <s v="LinkedIn"/>
    <m/>
    <m/>
    <m/>
    <m/>
    <m/>
    <m/>
    <m/>
    <m/>
    <m/>
    <m/>
    <m/>
    <m/>
    <m/>
    <m/>
    <m/>
  </r>
  <r>
    <n v="22"/>
    <m/>
    <s v="RPA"/>
    <x v="2"/>
    <x v="21"/>
    <x v="6"/>
    <s v="L1 with Nisha-call not connecting"/>
    <s v="2 years "/>
    <s v="1 month 6 months "/>
    <x v="2"/>
    <s v="LinkedIn"/>
    <m/>
    <m/>
    <m/>
    <m/>
    <m/>
    <m/>
    <m/>
    <m/>
    <m/>
    <m/>
    <m/>
    <m/>
    <m/>
    <m/>
    <m/>
  </r>
  <r>
    <n v="23"/>
    <m/>
    <s v="RPA"/>
    <x v="2"/>
    <x v="22"/>
    <x v="5"/>
    <s v="L1 with Nisha-05/08-2-3pm"/>
    <s v="1 years 9 months "/>
    <s v="1 years 9 months "/>
    <x v="3"/>
    <s v="LinkedIn"/>
    <m/>
    <m/>
    <m/>
    <m/>
    <m/>
    <m/>
    <m/>
    <m/>
    <m/>
    <m/>
    <m/>
    <m/>
    <m/>
    <m/>
    <m/>
  </r>
  <r>
    <n v="24"/>
    <m/>
    <s v="Testing"/>
    <x v="0"/>
    <x v="23"/>
    <x v="7"/>
    <s v="L2 with ?"/>
    <s v="2+ years "/>
    <s v="2+ years "/>
    <x v="3"/>
    <s v="LinkedIn"/>
    <m/>
    <m/>
    <m/>
    <m/>
    <m/>
    <m/>
    <m/>
    <m/>
    <m/>
    <m/>
    <m/>
    <m/>
    <m/>
    <m/>
    <m/>
  </r>
  <r>
    <n v="25"/>
    <m/>
    <s v="Testing"/>
    <x v="5"/>
    <x v="24"/>
    <x v="5"/>
    <s v="L1 with Manali-06/08 (5-6)"/>
    <s v="1 years 6 months "/>
    <s v="1 years 6 months "/>
    <x v="2"/>
    <s v="LinkedIn"/>
    <m/>
    <m/>
    <m/>
    <m/>
    <m/>
    <m/>
    <m/>
    <m/>
    <m/>
    <m/>
    <m/>
    <m/>
    <m/>
    <m/>
    <m/>
  </r>
  <r>
    <n v="26"/>
    <m/>
    <s v="Testing"/>
    <x v="6"/>
    <x v="25"/>
    <x v="1"/>
    <s v="Profile Reject by Aarti "/>
    <s v="5 years 5months"/>
    <s v="5 years 5months"/>
    <x v="2"/>
    <s v="Vendor"/>
    <s v="Social HR "/>
    <m/>
    <m/>
    <m/>
    <m/>
    <m/>
    <m/>
    <m/>
    <m/>
    <m/>
    <m/>
    <m/>
    <m/>
    <m/>
    <m/>
  </r>
  <r>
    <n v="27"/>
    <m/>
    <s v="Testing"/>
    <x v="6"/>
    <x v="26"/>
    <x v="8"/>
    <s v="1st round with Aparna"/>
    <s v="5 years "/>
    <s v="5 years "/>
    <x v="2"/>
    <s v="Vendor"/>
    <s v="Social HR "/>
    <m/>
    <m/>
    <m/>
    <m/>
    <m/>
    <m/>
    <m/>
    <m/>
    <m/>
    <m/>
    <m/>
    <m/>
    <m/>
    <m/>
  </r>
  <r>
    <n v="28"/>
    <m/>
    <s v="RPA"/>
    <x v="1"/>
    <x v="27"/>
    <x v="1"/>
    <s v="Profile Reject by Zohra "/>
    <s v="4 years 3 months "/>
    <s v="4 years 3 months "/>
    <x v="0"/>
    <s v="Vendor"/>
    <s v="Social HR "/>
    <m/>
    <m/>
    <m/>
    <m/>
    <m/>
    <m/>
    <m/>
    <m/>
    <m/>
    <m/>
    <m/>
    <m/>
    <m/>
    <m/>
  </r>
  <r>
    <n v="29"/>
    <m/>
    <s v="RPA"/>
    <x v="1"/>
    <x v="28"/>
    <x v="5"/>
    <s v="L1 with Sonali-06/08"/>
    <s v="3 years "/>
    <s v="3 years "/>
    <x v="2"/>
    <s v="Vendor"/>
    <s v="Social HR "/>
    <m/>
    <m/>
    <m/>
    <m/>
    <m/>
    <m/>
    <m/>
    <m/>
    <m/>
    <m/>
    <m/>
    <m/>
    <m/>
    <m/>
  </r>
  <r>
    <n v="30"/>
    <m/>
    <s v="RPA"/>
    <x v="1"/>
    <x v="29"/>
    <x v="3"/>
    <s v="Rejected by Zohra"/>
    <s v="5 years "/>
    <s v="5 years "/>
    <x v="0"/>
    <s v="Vendor"/>
    <s v="Social HR "/>
    <m/>
    <m/>
    <m/>
    <m/>
    <m/>
    <m/>
    <m/>
    <m/>
    <m/>
    <m/>
    <m/>
    <m/>
    <m/>
    <m/>
  </r>
  <r>
    <n v="31"/>
    <m/>
    <s v="RPA"/>
    <x v="1"/>
    <x v="30"/>
    <x v="1"/>
    <s v="Profile Reject by Zohra "/>
    <s v="6 years "/>
    <s v="6 years "/>
    <x v="2"/>
    <s v="Vendor"/>
    <s v="Social HR "/>
    <m/>
    <m/>
    <m/>
    <m/>
    <m/>
    <m/>
    <m/>
    <m/>
    <m/>
    <m/>
    <m/>
    <m/>
    <m/>
    <m/>
  </r>
  <r>
    <n v="32"/>
    <m/>
    <s v="RPA"/>
    <x v="1"/>
    <x v="31"/>
    <x v="8"/>
    <s v="Not answering calls so dropped off"/>
    <s v="3 years 5 months "/>
    <s v="3 years 5 months "/>
    <x v="0"/>
    <s v="Vendor"/>
    <s v="Social HR "/>
    <m/>
    <m/>
    <m/>
    <m/>
    <m/>
    <m/>
    <m/>
    <m/>
    <m/>
    <m/>
    <m/>
    <m/>
    <m/>
    <m/>
  </r>
  <r>
    <n v="33"/>
    <m/>
    <s v="RPA"/>
    <x v="1"/>
    <x v="32"/>
    <x v="0"/>
    <s v="L1 with Zohra"/>
    <s v="4 years "/>
    <s v="4 years "/>
    <x v="2"/>
    <s v="Vendor"/>
    <s v="Social HR "/>
    <m/>
    <m/>
    <m/>
    <m/>
    <m/>
    <m/>
    <m/>
    <m/>
    <m/>
    <m/>
    <m/>
    <m/>
    <m/>
    <m/>
  </r>
  <r>
    <n v="34"/>
    <m/>
    <s v="RPA"/>
    <x v="2"/>
    <x v="33"/>
    <x v="5"/>
    <s v="L1 with Sonali-09/08"/>
    <s v="3 years 4 months "/>
    <s v="2 years 7 months"/>
    <x v="0"/>
    <s v="Vendor"/>
    <s v="Social HR "/>
    <m/>
    <m/>
    <m/>
    <m/>
    <m/>
    <m/>
    <m/>
    <m/>
    <m/>
    <m/>
    <m/>
    <m/>
    <m/>
    <m/>
  </r>
  <r>
    <n v="35"/>
    <m/>
    <s v="Testing"/>
    <x v="7"/>
    <x v="34"/>
    <x v="9"/>
    <s v="Handover to Tejashree"/>
    <s v="7 years 8 months "/>
    <s v="7 years 8 months "/>
    <x v="0"/>
    <s v="LinkedIn"/>
    <m/>
    <m/>
    <m/>
    <m/>
    <m/>
    <m/>
    <m/>
    <m/>
    <m/>
    <m/>
    <m/>
    <m/>
    <m/>
    <m/>
    <m/>
  </r>
  <r>
    <n v="36"/>
    <d v="2021-07-30T00:00:00"/>
    <s v="RPA"/>
    <x v="1"/>
    <x v="35"/>
    <x v="6"/>
    <s v="L1 with Sonali-04/08-cancelled"/>
    <s v="4 years"/>
    <s v="4 years"/>
    <x v="2"/>
    <s v="Vendor"/>
    <s v="Social HR "/>
    <s v="8.5 LPA"/>
    <s v="11 LPA"/>
    <m/>
    <m/>
    <m/>
    <m/>
    <m/>
    <m/>
    <m/>
    <m/>
    <m/>
    <m/>
    <m/>
    <m/>
  </r>
  <r>
    <n v="37"/>
    <d v="2021-07-30T00:00:00"/>
    <s v="RPA"/>
    <x v="2"/>
    <x v="36"/>
    <x v="5"/>
    <s v="L1 with Sonali-10/08"/>
    <s v="3.5 years"/>
    <s v="2.3 years"/>
    <x v="2"/>
    <s v="Vendor"/>
    <s v="Social HR "/>
    <s v="4.5 LPA"/>
    <s v="8 LPA"/>
    <m/>
    <m/>
    <m/>
    <m/>
    <m/>
    <m/>
    <m/>
    <m/>
    <m/>
    <m/>
    <m/>
    <m/>
  </r>
  <r>
    <n v="38"/>
    <d v="2021-07-30T00:00:00"/>
    <s v="RPA"/>
    <x v="2"/>
    <x v="37"/>
    <x v="6"/>
    <s v="L1 with Sonali/Kiran (SH)"/>
    <s v="3.1 years"/>
    <s v="1+ years"/>
    <x v="2"/>
    <s v="Vendor"/>
    <s v="Social HR "/>
    <s v="6.5 LPA"/>
    <s v="9 LPA"/>
    <m/>
    <m/>
    <m/>
    <m/>
    <m/>
    <m/>
    <m/>
    <m/>
    <m/>
    <m/>
    <m/>
    <m/>
  </r>
  <r>
    <n v="39"/>
    <d v="2021-07-30T00:00:00"/>
    <s v="Testing"/>
    <x v="6"/>
    <x v="38"/>
    <x v="5"/>
    <s v="L1 with Shrikant-5,06/08,share JD"/>
    <s v="6 years"/>
    <s v="6 years"/>
    <x v="2"/>
    <s v="Refral"/>
    <s v="Lisha Patil"/>
    <s v="7.5 LPA"/>
    <s v="10 LPA"/>
    <m/>
    <m/>
    <m/>
    <m/>
    <m/>
    <m/>
    <m/>
    <m/>
    <m/>
    <m/>
    <m/>
    <m/>
  </r>
  <r>
    <n v="40"/>
    <d v="2021-07-30T00:00:00"/>
    <s v="Testing"/>
    <x v="6"/>
    <x v="39"/>
    <x v="6"/>
    <s v="L1 with Nisha-call not connecting"/>
    <s v="7 years   "/>
    <s v="7 years  "/>
    <x v="2"/>
    <s v="Refral"/>
    <s v="Dilesh Wani"/>
    <s v="6.5 LPA"/>
    <s v="12 LPA"/>
    <m/>
    <m/>
    <m/>
    <m/>
    <m/>
    <m/>
    <m/>
    <m/>
    <m/>
    <m/>
    <m/>
    <m/>
  </r>
  <r>
    <n v="41"/>
    <d v="2021-08-02T00:00:00"/>
    <s v="RPA"/>
    <x v="1"/>
    <x v="40"/>
    <x v="5"/>
    <s v="L1 with Shikha-06/08"/>
    <s v="4 years"/>
    <m/>
    <x v="2"/>
    <s v="Vendor"/>
    <s v="Social HR "/>
    <s v="7 LPA"/>
    <s v="12 LPA"/>
    <m/>
    <m/>
    <m/>
    <m/>
    <m/>
    <m/>
    <m/>
    <m/>
    <m/>
    <m/>
    <m/>
    <m/>
  </r>
  <r>
    <n v="42"/>
    <d v="2021-08-02T00:00:00"/>
    <s v="RPA"/>
    <x v="8"/>
    <x v="41"/>
    <x v="3"/>
    <s v="Profile Reject by Zohra "/>
    <s v="4.11 years"/>
    <m/>
    <x v="2"/>
    <s v="Vendor"/>
    <s v="Social HR "/>
    <s v="8 LPA"/>
    <s v="11 LPA"/>
    <m/>
    <m/>
    <m/>
    <m/>
    <m/>
    <m/>
    <m/>
    <m/>
    <m/>
    <m/>
    <m/>
    <m/>
  </r>
  <r>
    <n v="43"/>
    <d v="2021-08-02T00:00:00"/>
    <s v="RPA"/>
    <x v="8"/>
    <x v="42"/>
    <x v="3"/>
    <s v="Profile Reject by Zohra"/>
    <s v="3.6 years"/>
    <m/>
    <x v="2"/>
    <s v="Vendor"/>
    <s v="Social HR "/>
    <s v="7.7 LPA"/>
    <s v="13 LPA"/>
    <m/>
    <m/>
    <m/>
    <m/>
    <m/>
    <m/>
    <m/>
    <m/>
    <m/>
    <m/>
    <m/>
    <m/>
  </r>
  <r>
    <n v="44"/>
    <d v="2021-08-03T00:00:00"/>
    <s v="Testing"/>
    <x v="6"/>
    <x v="43"/>
    <x v="6"/>
    <s v="L1 with Shrikant (5-5.30) (SH)"/>
    <s v="6.5 years"/>
    <s v="6.5 years"/>
    <x v="2"/>
    <s v="Vendor"/>
    <s v="Social HR "/>
    <s v="10 LPA"/>
    <s v="16 LPA"/>
    <m/>
    <m/>
    <m/>
    <m/>
    <m/>
    <m/>
    <m/>
    <m/>
    <m/>
    <m/>
    <m/>
    <m/>
  </r>
  <r>
    <n v="45"/>
    <d v="2021-08-03T00:00:00"/>
    <s v="Testing"/>
    <x v="0"/>
    <x v="44"/>
    <x v="5"/>
    <s v="L1 with Nisha-2pm,09/08"/>
    <s v="5 years"/>
    <s v="5 years"/>
    <x v="2"/>
    <s v="Vendor"/>
    <s v="Social HR "/>
    <s v="7 LPA"/>
    <s v="12 LPA"/>
    <m/>
    <m/>
    <m/>
    <m/>
    <m/>
    <m/>
    <m/>
    <m/>
    <m/>
    <m/>
    <m/>
    <m/>
  </r>
  <r>
    <n v="46"/>
    <d v="2021-08-03T00:00:00"/>
    <s v="Testing"/>
    <x v="9"/>
    <x v="45"/>
    <x v="6"/>
    <s v="L1 with Nisha-12-3 (SH)"/>
    <s v="5.9 years"/>
    <s v="5.5 years"/>
    <x v="2"/>
    <s v="Vendor"/>
    <s v="Social HR "/>
    <s v="7.2 LPA"/>
    <s v="13 LPA"/>
    <m/>
    <m/>
    <m/>
    <m/>
    <m/>
    <m/>
    <m/>
    <m/>
    <m/>
    <m/>
    <m/>
    <m/>
  </r>
  <r>
    <n v="47"/>
    <d v="2021-08-03T00:00:00"/>
    <s v="Testing"/>
    <x v="5"/>
    <x v="46"/>
    <x v="3"/>
    <s v="Wanted position as a Developer not a Tester"/>
    <s v="3 months "/>
    <s v="3 months "/>
    <x v="4"/>
    <s v="Refral"/>
    <s v="Lisha Patil"/>
    <m/>
    <m/>
    <m/>
    <m/>
    <m/>
    <m/>
    <m/>
    <m/>
    <m/>
    <m/>
    <m/>
    <m/>
    <m/>
    <m/>
  </r>
  <r>
    <n v="48"/>
    <d v="2021-08-04T00:00:00"/>
    <s v="Testing"/>
    <x v="0"/>
    <x v="47"/>
    <x v="6"/>
    <m/>
    <s v="4 years"/>
    <s v="3.8 years"/>
    <x v="2"/>
    <s v="Vendor"/>
    <s v="Social HR "/>
    <s v="8 LPA"/>
    <s v="12 LPA"/>
    <m/>
    <m/>
    <m/>
    <m/>
    <m/>
    <m/>
    <m/>
    <m/>
    <m/>
    <m/>
    <m/>
    <m/>
  </r>
  <r>
    <n v="49"/>
    <d v="2021-08-04T00:00:00"/>
    <s v="Testing"/>
    <x v="6"/>
    <x v="48"/>
    <x v="4"/>
    <m/>
    <s v="5.8 years"/>
    <s v="2.8 years"/>
    <x v="2"/>
    <s v="Vendor"/>
    <s v="Social HR "/>
    <s v="8.5 LPA"/>
    <s v="12 LPA"/>
    <m/>
    <m/>
    <m/>
    <m/>
    <m/>
    <m/>
    <m/>
    <m/>
    <m/>
    <m/>
    <m/>
    <m/>
  </r>
  <r>
    <n v="50"/>
    <d v="2021-08-05T00:00:00"/>
    <s v="Testing"/>
    <x v="10"/>
    <x v="49"/>
    <x v="6"/>
    <s v="18th sept-last date"/>
    <s v="10 years"/>
    <s v="10 years"/>
    <x v="2"/>
    <s v="LinkedIn"/>
    <m/>
    <s v="15 LPA"/>
    <s v="40-50%"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  <r>
    <m/>
    <m/>
    <m/>
    <x v="10"/>
    <x v="50"/>
    <x v="10"/>
    <m/>
    <m/>
    <m/>
    <x v="4"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1"/>
    <m/>
    <x v="0"/>
    <x v="0"/>
    <s v="Navnath Devikar"/>
    <x v="0"/>
    <s v="L1 Rejected "/>
    <s v="3 years "/>
    <s v="3 years "/>
    <x v="0"/>
    <s v="LinkedIn"/>
    <m/>
    <s v="4.2 LPA"/>
    <s v="6.5LPA"/>
    <s v="Selenium "/>
    <m/>
    <m/>
    <m/>
    <m/>
    <d v="2021-08-08T00:00:00"/>
    <s v="Aug-21"/>
    <d v="2021-08-13T00:00:00"/>
    <s v="Aug-21"/>
    <s v="Other Offer"/>
    <n v="43778"/>
    <n v="43783"/>
  </r>
  <r>
    <n v="2"/>
    <m/>
    <x v="1"/>
    <x v="1"/>
    <s v="Rutuja Mukkavar"/>
    <x v="0"/>
    <s v="L1 Rejected "/>
    <m/>
    <m/>
    <x v="0"/>
    <s v="LinkedIn"/>
    <m/>
    <m/>
    <m/>
    <m/>
    <m/>
    <m/>
    <m/>
    <m/>
    <d v="2021-08-21T00:00:00"/>
    <s v="Aug-21"/>
    <d v="2021-09-20T00:00:00"/>
    <s v="Sep-21"/>
    <s v="Salary"/>
    <n v="43791"/>
    <n v="43820"/>
  </r>
  <r>
    <n v="3"/>
    <m/>
    <x v="1"/>
    <x v="1"/>
    <s v="Mohammed Kalem"/>
    <x v="1"/>
    <s v="Did not show up "/>
    <m/>
    <m/>
    <x v="0"/>
    <s v="LinkedIn"/>
    <m/>
    <m/>
    <m/>
    <m/>
    <m/>
    <m/>
    <m/>
    <m/>
    <m/>
    <m/>
    <m/>
    <m/>
    <s v="Location"/>
    <m/>
    <m/>
  </r>
  <r>
    <n v="4"/>
    <m/>
    <x v="1"/>
    <x v="2"/>
    <s v="Amar Kaur"/>
    <x v="2"/>
    <s v="Not ready for bond "/>
    <s v="Fresher "/>
    <s v="Fresher "/>
    <x v="1"/>
    <s v="LinkedIn"/>
    <m/>
    <m/>
    <m/>
    <m/>
    <m/>
    <m/>
    <m/>
    <m/>
    <m/>
    <m/>
    <m/>
    <m/>
    <m/>
    <m/>
    <m/>
  </r>
  <r>
    <n v="5"/>
    <m/>
    <x v="1"/>
    <x v="1"/>
    <s v="Varun Sai Kumar"/>
    <x v="1"/>
    <s v="Did not show up "/>
    <s v="4 years "/>
    <s v="4 years "/>
    <x v="1"/>
    <s v="LinkedIn"/>
    <m/>
    <m/>
    <m/>
    <m/>
    <m/>
    <m/>
    <m/>
    <m/>
    <m/>
    <m/>
    <m/>
    <m/>
    <m/>
    <m/>
    <m/>
  </r>
  <r>
    <n v="6"/>
    <m/>
    <x v="2"/>
    <x v="3"/>
    <s v="Namrata Navadgi"/>
    <x v="3"/>
    <s v="Less Experience "/>
    <s v="2 years "/>
    <s v="2 years "/>
    <x v="2"/>
    <s v="Refral"/>
    <s v="Zohra reference "/>
    <m/>
    <m/>
    <m/>
    <m/>
    <m/>
    <m/>
    <m/>
    <m/>
    <m/>
    <m/>
    <m/>
    <m/>
    <m/>
    <m/>
  </r>
  <r>
    <n v="7"/>
    <m/>
    <x v="2"/>
    <x v="3"/>
    <s v="Palak Neekhra"/>
    <x v="1"/>
    <s v="Less Experience "/>
    <s v="2 years "/>
    <s v="2 years "/>
    <x v="2"/>
    <s v="Refral"/>
    <s v="Zohra reference "/>
    <m/>
    <m/>
    <m/>
    <m/>
    <m/>
    <m/>
    <m/>
    <m/>
    <m/>
    <m/>
    <m/>
    <m/>
    <m/>
    <m/>
  </r>
  <r>
    <n v="8"/>
    <m/>
    <x v="2"/>
    <x v="3"/>
    <s v="Sushanth Suvarna"/>
    <x v="0"/>
    <s v="Rejected by Aarti "/>
    <s v="3 years 9 months "/>
    <s v="3 years 9 months "/>
    <x v="0"/>
    <s v="Refral"/>
    <s v="Zohra reference "/>
    <s v="5.24 LPA"/>
    <s v="50% hike "/>
    <m/>
    <m/>
    <m/>
    <m/>
    <m/>
    <m/>
    <m/>
    <m/>
    <m/>
    <m/>
    <m/>
    <m/>
  </r>
  <r>
    <n v="9"/>
    <m/>
    <x v="0"/>
    <x v="4"/>
    <s v="Vishal Jathar"/>
    <x v="4"/>
    <m/>
    <s v="Fresher "/>
    <s v="Fresher "/>
    <x v="1"/>
    <s v="LinkedIn"/>
    <m/>
    <m/>
    <m/>
    <m/>
    <m/>
    <m/>
    <m/>
    <m/>
    <m/>
    <m/>
    <m/>
    <m/>
    <m/>
    <m/>
    <m/>
  </r>
  <r>
    <n v="10"/>
    <m/>
    <x v="0"/>
    <x v="4"/>
    <s v="Gaurav Yeolekar"/>
    <x v="4"/>
    <m/>
    <s v="Fresher "/>
    <s v="Fresher "/>
    <x v="1"/>
    <s v="LinkedIn"/>
    <m/>
    <m/>
    <m/>
    <m/>
    <m/>
    <m/>
    <m/>
    <m/>
    <m/>
    <m/>
    <m/>
    <m/>
    <m/>
    <m/>
    <m/>
  </r>
  <r>
    <n v="11"/>
    <m/>
    <x v="0"/>
    <x v="5"/>
    <s v="Tejas Bhad"/>
    <x v="0"/>
    <s v="Manual testing concepts not clear"/>
    <s v="8 months "/>
    <s v="8 months "/>
    <x v="1"/>
    <s v="LinkedIn"/>
    <m/>
    <m/>
    <m/>
    <m/>
    <m/>
    <m/>
    <m/>
    <m/>
    <m/>
    <m/>
    <m/>
    <m/>
    <m/>
    <m/>
    <m/>
  </r>
  <r>
    <n v="12"/>
    <m/>
    <x v="0"/>
    <x v="4"/>
    <s v="Sandesh Khaire"/>
    <x v="4"/>
    <m/>
    <s v="Fresher "/>
    <s v="Fresher "/>
    <x v="1"/>
    <s v="LinkedIn"/>
    <m/>
    <m/>
    <m/>
    <m/>
    <m/>
    <m/>
    <m/>
    <m/>
    <m/>
    <m/>
    <m/>
    <m/>
    <m/>
    <m/>
    <m/>
  </r>
  <r>
    <n v="13"/>
    <m/>
    <x v="0"/>
    <x v="4"/>
    <s v="Sachin Kadam"/>
    <x v="4"/>
    <m/>
    <s v="Fresher "/>
    <s v="Fresher "/>
    <x v="1"/>
    <s v="LinkedIn"/>
    <m/>
    <m/>
    <m/>
    <m/>
    <m/>
    <m/>
    <m/>
    <m/>
    <m/>
    <m/>
    <m/>
    <m/>
    <m/>
    <m/>
    <m/>
  </r>
  <r>
    <n v="14"/>
    <m/>
    <x v="0"/>
    <x v="6"/>
    <s v="Chanchal Modani"/>
    <x v="1"/>
    <s v="Exp not relevant- Aarti "/>
    <s v="5 years 2 month "/>
    <s v="5 years 2 months "/>
    <x v="2"/>
    <s v="LinkedIn"/>
    <m/>
    <m/>
    <m/>
    <m/>
    <m/>
    <m/>
    <m/>
    <m/>
    <m/>
    <m/>
    <m/>
    <m/>
    <m/>
    <m/>
    <m/>
  </r>
  <r>
    <n v="15"/>
    <m/>
    <x v="0"/>
    <x v="4"/>
    <s v="Shard Gupta"/>
    <x v="4"/>
    <m/>
    <s v="3 months "/>
    <s v="3 months "/>
    <x v="1"/>
    <s v="LinkedIn"/>
    <m/>
    <m/>
    <m/>
    <m/>
    <m/>
    <m/>
    <m/>
    <m/>
    <m/>
    <m/>
    <m/>
    <m/>
    <m/>
    <m/>
    <m/>
  </r>
  <r>
    <n v="16"/>
    <m/>
    <x v="0"/>
    <x v="0"/>
    <s v="Sachin Patil"/>
    <x v="1"/>
    <s v="Exp not relevant- Aarti "/>
    <s v="4 + years "/>
    <s v="4+ years "/>
    <x v="2"/>
    <s v="LinkedIn"/>
    <m/>
    <m/>
    <m/>
    <m/>
    <m/>
    <m/>
    <m/>
    <m/>
    <m/>
    <m/>
    <m/>
    <m/>
    <m/>
    <m/>
    <m/>
  </r>
  <r>
    <n v="17"/>
    <m/>
    <x v="1"/>
    <x v="2"/>
    <s v="Kailash Kumar"/>
    <x v="1"/>
    <s v="Not ready for bond "/>
    <s v="2 years 1 month"/>
    <s v="1 year 9 months "/>
    <x v="1"/>
    <s v="LinkedIn"/>
    <m/>
    <m/>
    <m/>
    <m/>
    <m/>
    <m/>
    <m/>
    <m/>
    <m/>
    <m/>
    <m/>
    <m/>
    <m/>
    <m/>
    <m/>
  </r>
  <r>
    <n v="18"/>
    <m/>
    <x v="0"/>
    <x v="4"/>
    <s v="Maneesha Allam"/>
    <x v="4"/>
    <m/>
    <s v="Fresher "/>
    <s v="Fresher "/>
    <x v="1"/>
    <s v="LinkedIn"/>
    <m/>
    <m/>
    <m/>
    <m/>
    <m/>
    <m/>
    <m/>
    <m/>
    <m/>
    <m/>
    <m/>
    <m/>
    <m/>
    <m/>
    <m/>
  </r>
  <r>
    <n v="19"/>
    <m/>
    <x v="0"/>
    <x v="4"/>
    <s v="Shaikh shahabaj abdul"/>
    <x v="4"/>
    <m/>
    <s v="Fresher "/>
    <s v="Fresher "/>
    <x v="1"/>
    <s v="LinkedIn"/>
    <m/>
    <m/>
    <m/>
    <m/>
    <m/>
    <m/>
    <m/>
    <m/>
    <m/>
    <m/>
    <m/>
    <m/>
    <m/>
    <m/>
    <m/>
  </r>
  <r>
    <n v="20"/>
    <m/>
    <x v="0"/>
    <x v="4"/>
    <s v="Kaustubh Chavan"/>
    <x v="4"/>
    <m/>
    <s v="Fresher "/>
    <s v="Fresher "/>
    <x v="1"/>
    <s v="LinkedIn"/>
    <m/>
    <m/>
    <m/>
    <m/>
    <m/>
    <m/>
    <m/>
    <m/>
    <m/>
    <m/>
    <m/>
    <m/>
    <m/>
    <m/>
    <m/>
  </r>
  <r>
    <n v="21"/>
    <m/>
    <x v="0"/>
    <x v="6"/>
    <s v="Ameya Dani"/>
    <x v="5"/>
    <s v="L1 with Shrikant(5pm)-05/08"/>
    <s v="6 years 1 month"/>
    <s v="6 years 1 month"/>
    <x v="3"/>
    <s v="LinkedIn"/>
    <m/>
    <m/>
    <m/>
    <m/>
    <m/>
    <m/>
    <m/>
    <m/>
    <m/>
    <m/>
    <m/>
    <m/>
    <m/>
    <m/>
    <m/>
  </r>
  <r>
    <n v="22"/>
    <m/>
    <x v="1"/>
    <x v="2"/>
    <s v="Shivam Jagga"/>
    <x v="6"/>
    <s v="L1 with Nisha-call not connecting"/>
    <s v="2 years "/>
    <s v="1 month 6 months "/>
    <x v="2"/>
    <s v="LinkedIn"/>
    <m/>
    <m/>
    <m/>
    <m/>
    <m/>
    <m/>
    <m/>
    <m/>
    <m/>
    <m/>
    <m/>
    <m/>
    <m/>
    <m/>
    <m/>
  </r>
  <r>
    <n v="23"/>
    <m/>
    <x v="1"/>
    <x v="2"/>
    <s v="Rupesh Seth"/>
    <x v="5"/>
    <s v="L1 with Nisha-05/08-2-3pm"/>
    <s v="1 years 9 months "/>
    <s v="1 years 9 months "/>
    <x v="3"/>
    <s v="LinkedIn"/>
    <m/>
    <m/>
    <m/>
    <m/>
    <m/>
    <m/>
    <m/>
    <m/>
    <m/>
    <m/>
    <m/>
    <m/>
    <m/>
    <m/>
    <m/>
  </r>
  <r>
    <n v="24"/>
    <m/>
    <x v="0"/>
    <x v="0"/>
    <s v="Shrishti Singh"/>
    <x v="7"/>
    <s v="L2 with Aarti"/>
    <s v="2+ years "/>
    <s v="2+ years "/>
    <x v="3"/>
    <s v="LinkedIn"/>
    <m/>
    <m/>
    <m/>
    <m/>
    <m/>
    <m/>
    <m/>
    <m/>
    <m/>
    <m/>
    <m/>
    <m/>
    <m/>
    <m/>
    <m/>
  </r>
  <r>
    <n v="25"/>
    <m/>
    <x v="0"/>
    <x v="5"/>
    <s v="Akshay Jadhav"/>
    <x v="5"/>
    <s v="L1 with Manali-06/08 (5-6)"/>
    <s v="1 years 6 months "/>
    <s v="1 years 6 months "/>
    <x v="2"/>
    <s v="LinkedIn"/>
    <m/>
    <m/>
    <m/>
    <m/>
    <m/>
    <m/>
    <m/>
    <m/>
    <m/>
    <m/>
    <m/>
    <m/>
    <m/>
    <m/>
    <m/>
  </r>
  <r>
    <n v="26"/>
    <m/>
    <x v="0"/>
    <x v="6"/>
    <s v="Testing 1"/>
    <x v="1"/>
    <s v="Profile Reject by Aarti "/>
    <s v="5 years 5months"/>
    <s v="5 years 5months"/>
    <x v="2"/>
    <s v="Vendor"/>
    <s v="Social HR "/>
    <m/>
    <m/>
    <m/>
    <m/>
    <m/>
    <m/>
    <m/>
    <m/>
    <m/>
    <m/>
    <m/>
    <m/>
    <m/>
    <m/>
  </r>
  <r>
    <n v="27"/>
    <m/>
    <x v="0"/>
    <x v="6"/>
    <s v="Gaurav Khandewal (testing 2)"/>
    <x v="8"/>
    <s v="1st round with Aparna"/>
    <s v="5 years "/>
    <s v="5 years "/>
    <x v="2"/>
    <s v="Vendor"/>
    <s v="Social HR "/>
    <m/>
    <m/>
    <m/>
    <m/>
    <m/>
    <m/>
    <m/>
    <m/>
    <m/>
    <m/>
    <m/>
    <m/>
    <m/>
    <m/>
  </r>
  <r>
    <n v="28"/>
    <m/>
    <x v="1"/>
    <x v="1"/>
    <s v="RPA 1"/>
    <x v="1"/>
    <s v="Profile Reject by Zohra "/>
    <s v="4 years 3 months "/>
    <s v="4 years 3 months "/>
    <x v="0"/>
    <s v="Vendor"/>
    <s v="Social HR "/>
    <m/>
    <m/>
    <m/>
    <m/>
    <m/>
    <m/>
    <m/>
    <m/>
    <m/>
    <m/>
    <m/>
    <m/>
    <m/>
    <m/>
  </r>
  <r>
    <n v="29"/>
    <m/>
    <x v="1"/>
    <x v="1"/>
    <s v="Lalit Rasam"/>
    <x v="5"/>
    <s v="Withdrawed"/>
    <s v="3 years "/>
    <s v="3 years "/>
    <x v="2"/>
    <s v="Vendor"/>
    <s v="Social HR "/>
    <m/>
    <m/>
    <m/>
    <m/>
    <m/>
    <m/>
    <m/>
    <m/>
    <m/>
    <m/>
    <m/>
    <m/>
    <m/>
    <m/>
  </r>
  <r>
    <n v="30"/>
    <m/>
    <x v="1"/>
    <x v="1"/>
    <s v="RPA 3"/>
    <x v="3"/>
    <s v="Rejected by Zohra"/>
    <s v="5 years "/>
    <s v="5 years "/>
    <x v="0"/>
    <s v="Vendor"/>
    <s v="Social HR "/>
    <m/>
    <m/>
    <m/>
    <m/>
    <m/>
    <m/>
    <m/>
    <m/>
    <m/>
    <m/>
    <m/>
    <m/>
    <m/>
    <m/>
  </r>
  <r>
    <n v="31"/>
    <m/>
    <x v="1"/>
    <x v="1"/>
    <s v="RPA 4"/>
    <x v="1"/>
    <s v="Profile Reject by Zohra "/>
    <s v="6 years "/>
    <s v="6 years "/>
    <x v="2"/>
    <s v="Vendor"/>
    <s v="Social HR "/>
    <m/>
    <m/>
    <m/>
    <m/>
    <m/>
    <m/>
    <m/>
    <m/>
    <m/>
    <m/>
    <m/>
    <m/>
    <m/>
    <m/>
  </r>
  <r>
    <n v="32"/>
    <m/>
    <x v="1"/>
    <x v="1"/>
    <s v="Mehrose Hashmi"/>
    <x v="8"/>
    <s v="Not answering calls so dropped off"/>
    <s v="3 years 5 months "/>
    <s v="3 years 5 months "/>
    <x v="0"/>
    <s v="Vendor"/>
    <s v="Social HR "/>
    <m/>
    <m/>
    <m/>
    <m/>
    <m/>
    <m/>
    <m/>
    <m/>
    <m/>
    <m/>
    <m/>
    <m/>
    <m/>
    <m/>
  </r>
  <r>
    <n v="33"/>
    <m/>
    <x v="1"/>
    <x v="1"/>
    <s v="Santosh"/>
    <x v="0"/>
    <s v="L1 with Zohra"/>
    <s v="4 years "/>
    <s v="4 years "/>
    <x v="2"/>
    <s v="Vendor"/>
    <s v="Social HR "/>
    <m/>
    <m/>
    <m/>
    <m/>
    <m/>
    <m/>
    <m/>
    <m/>
    <m/>
    <m/>
    <m/>
    <m/>
    <m/>
    <m/>
  </r>
  <r>
    <n v="34"/>
    <m/>
    <x v="1"/>
    <x v="2"/>
    <s v="Prachi Patil "/>
    <x v="3"/>
    <s v="Withdrawed"/>
    <s v="3 years 4 months "/>
    <s v="2 years 7 months"/>
    <x v="0"/>
    <s v="Vendor"/>
    <s v="Social HR "/>
    <m/>
    <m/>
    <m/>
    <m/>
    <m/>
    <m/>
    <m/>
    <m/>
    <m/>
    <m/>
    <m/>
    <m/>
    <m/>
    <m/>
  </r>
  <r>
    <n v="35"/>
    <d v="2021-07-27T00:00:00"/>
    <x v="0"/>
    <x v="7"/>
    <s v="ShivaSankar "/>
    <x v="9"/>
    <s v="Handover to Tejashree"/>
    <s v="7 years 8 months "/>
    <s v="7 years 8 months "/>
    <x v="0"/>
    <s v="LinkedIn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6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2:E42" firstHeaderRow="1" firstDataRow="2" firstDataCol="1" rowPageCount="1" colPageCount="1"/>
  <pivotFields count="26"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axis="axisRow" showAll="0">
      <items count="9">
        <item x="4"/>
        <item x="1"/>
        <item x="5"/>
        <item x="2"/>
        <item x="0"/>
        <item x="6"/>
        <item x="3"/>
        <item x="7"/>
        <item t="default"/>
      </items>
    </pivotField>
    <pivotField showAll="0"/>
    <pivotField axis="axisPage" multipleItemSelectionAllowed="1" showAll="0">
      <items count="11">
        <item x="5"/>
        <item h="1" x="0"/>
        <item x="7"/>
        <item h="1" x="3"/>
        <item x="4"/>
        <item h="1" x="1"/>
        <item x="6"/>
        <item h="1" x="2"/>
        <item h="1" x="8"/>
        <item h="1" x="9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9">
    <i>
      <x v="1"/>
    </i>
    <i r="1">
      <x v="1"/>
    </i>
    <i r="1">
      <x v="3"/>
    </i>
    <i>
      <x v="2"/>
    </i>
    <i r="1">
      <x/>
    </i>
    <i r="1">
      <x v="2"/>
    </i>
    <i r="1">
      <x v="4"/>
    </i>
    <i r="1">
      <x v="5"/>
    </i>
    <i t="grand">
      <x/>
    </i>
  </rowItems>
  <colFields count="1">
    <field x="9"/>
  </colFields>
  <colItems count="4"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Sr.No" fld="0" subtotal="count" baseField="3" baseItem="1"/>
  </dataFields>
  <formats count="39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9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2" type="button" dataOnly="0" labelOnly="1" outline="0" axis="axisRow" fieldPosition="0"/>
    </format>
    <format dxfId="32">
      <pivotArea dataOnly="0" labelOnly="1" fieldPosition="0">
        <references count="1">
          <reference field="2" count="0"/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29">
      <pivotArea dataOnly="0" labelOnly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28">
      <pivotArea dataOnly="0" labelOnly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27">
      <pivotArea dataOnly="0" labelOnly="1" fieldPosition="0">
        <references count="1">
          <reference field="9" count="0"/>
        </references>
      </pivotArea>
    </format>
    <format dxfId="26">
      <pivotArea dataOnly="0" labelOnly="1" grandCol="1" outline="0" fieldPosition="0"/>
    </format>
    <format dxfId="25">
      <pivotArea collapsedLevelsAreSubtotals="1" fieldPosition="0">
        <references count="1">
          <reference field="2" count="1">
            <x v="0"/>
          </reference>
        </references>
      </pivotArea>
    </format>
    <format dxfId="24">
      <pivotArea collapsedLevelsAreSubtotals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23">
      <pivotArea collapsedLevelsAreSubtotals="1" fieldPosition="0">
        <references count="1">
          <reference field="2" count="1">
            <x v="1"/>
          </reference>
        </references>
      </pivotArea>
    </format>
    <format dxfId="22">
      <pivotArea collapsedLevelsAreSubtotals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21">
      <pivotArea collapsedLevelsAreSubtotals="1" fieldPosition="0">
        <references count="1">
          <reference field="2" count="1">
            <x v="2"/>
          </reference>
        </references>
      </pivotArea>
    </format>
    <format dxfId="20">
      <pivotArea collapsedLevelsAreSubtotals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19">
      <pivotArea dataOnly="0" labelOnly="1" fieldPosition="0">
        <references count="1">
          <reference field="2" count="0"/>
        </references>
      </pivotArea>
    </format>
    <format dxfId="18">
      <pivotArea dataOnly="0" labelOnly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17">
      <pivotArea dataOnly="0" labelOnly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16">
      <pivotArea dataOnly="0" labelOnly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9" count="0"/>
        </references>
      </pivotArea>
    </format>
    <format dxfId="13">
      <pivotArea dataOnly="0" labelOnly="1" grandCol="1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9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2" type="button" dataOnly="0" labelOnly="1" outline="0" axis="axisRow" fieldPosition="0"/>
    </format>
    <format dxfId="6">
      <pivotArea dataOnly="0" labelOnly="1" fieldPosition="0">
        <references count="1">
          <reference field="2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3">
      <pivotArea dataOnly="0" labelOnly="1" fieldPosition="0">
        <references count="2">
          <reference field="2" count="1" selected="0">
            <x v="1"/>
          </reference>
          <reference field="3" count="2">
            <x v="1"/>
            <x v="3"/>
          </reference>
        </references>
      </pivotArea>
    </format>
    <format dxfId="2">
      <pivotArea dataOnly="0" labelOnly="1" fieldPosition="0">
        <references count="2">
          <reference field="2" count="1" selected="0">
            <x v="2"/>
          </reference>
          <reference field="3" count="5">
            <x v="0"/>
            <x v="2"/>
            <x v="4"/>
            <x v="5"/>
            <x v="7"/>
          </reference>
        </references>
      </pivotArea>
    </format>
    <format dxfId="1">
      <pivotArea dataOnly="0" labelOnly="1" fieldPosition="0">
        <references count="1">
          <reference field="9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x:pivotTableDefinition xmlns:x="http://schemas.openxmlformats.org/spreadsheetml/2006/main" name="PivotTable1" cacheId="64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47" firstHeaderRow="1" firstDataRow="1" firstDataCol="1"/>
  <x:pivotFields count="25">
    <x:pivotField name="Sr.No" dataField="1" showAll="0">
      <x:items count="1">
        <x:item t="default"/>
      </x:items>
    </x:pivotField>
    <x:pivotField name="Entry Date" showAll="0">
      <x:items count="9">
        <x:item x="0"/>
        <x:item x="1"/>
        <x:item x="2"/>
        <x:item x="3"/>
        <x:item x="4"/>
        <x:item x="5"/>
        <x:item x="6"/>
        <x:item x="7"/>
        <x:item t="default"/>
      </x:items>
    </x:pivotField>
    <x:pivotField name="Category" axis="axisRow" showAll="0">
      <x:items count="4">
        <x:item x="0"/>
        <x:item x="1"/>
        <x:item x="2"/>
        <x:item t="default"/>
      </x:items>
    </x:pivotField>
    <x:pivotField name="Sub-Category" showAll="0">
      <x:items count="11">
        <x:item x="0"/>
        <x:item x="1"/>
        <x:item x="2"/>
        <x:item x="3"/>
        <x:item x="4"/>
        <x:item x="5"/>
        <x:item x="6"/>
        <x:item x="7"/>
        <x:item x="8"/>
        <x:item x="9"/>
        <x:item t="default"/>
      </x:items>
    </x:pivotField>
    <x:pivotField name="Name" showAll="0">
      <x:items count="58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t="default"/>
      </x:items>
    </x:pivotField>
    <x:pivotField name="Status" axis="axisRow" showAll="0">
      <x:items count="11">
        <x:item x="0"/>
        <x:item x="1"/>
        <x:item x="2"/>
        <x:item x="3"/>
        <x:item x="4"/>
        <x:item x="5"/>
        <x:item x="6"/>
        <x:item x="7"/>
        <x:item x="8"/>
        <x:item x="9"/>
        <x:item t="default"/>
      </x:items>
    </x:pivotField>
    <x:pivotField name="Comments" showAll="0">
      <x:items count="33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t="default"/>
      </x:items>
    </x:pivotField>
    <x:pivotField name="Total exp" showAll="0">
      <x:items count="39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t="default"/>
      </x:items>
    </x:pivotField>
    <x:pivotField name="Rel.Exp" showAll="0">
      <x:items count="38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t="default"/>
      </x:items>
    </x:pivotField>
    <x:pivotField name="Notice Period" showAll="0">
      <x:items count="6">
        <x:item x="0"/>
        <x:item x="1"/>
        <x:item x="2"/>
        <x:item x="3"/>
        <x:item x="4"/>
        <x:item t="default"/>
      </x:items>
    </x:pivotField>
    <x:pivotField name="Source " showAll="0">
      <x:items count="4">
        <x:item x="0"/>
        <x:item x="1"/>
        <x:item x="2"/>
        <x:item t="default"/>
      </x:items>
    </x:pivotField>
    <x:pivotField name="Additional Comments on Refrence" showAll="0">
      <x:items count="6">
        <x:item x="0"/>
        <x:item x="1"/>
        <x:item x="2"/>
        <x:item x="3"/>
        <x:item x="4"/>
        <x:item t="default"/>
      </x:items>
    </x:pivotField>
    <x:pivotField name="Curr.CTC" showAll="0">
      <x:items count="18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t="default"/>
      </x:items>
    </x:pivotField>
    <x:pivotField name="Exp.CTC" showAll="0">
      <x:items count="18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t="default"/>
      </x:items>
    </x:pivotField>
    <x:pivotField name="Skills" showAll="0">
      <x:items count="3">
        <x:item x="0"/>
        <x:item x="1"/>
        <x:item t="default"/>
      </x:items>
    </x:pivotField>
    <x:pivotField name="Curr.Comp" showAll="0">
      <x:items count="2">
        <x:item x="0"/>
        <x:item t="default"/>
      </x:items>
    </x:pivotField>
    <x:pivotField name="Email id" showAll="0">
      <x:items count="2">
        <x:item x="0"/>
        <x:item t="default"/>
      </x:items>
    </x:pivotField>
    <x:pivotField name="Contact" showAll="0">
      <x:items count="2">
        <x:item x="0"/>
        <x:item t="default"/>
      </x:items>
    </x:pivotField>
    <x:pivotField name="Resume Links" showAll="0">
      <x:items count="2">
        <x:item x="0"/>
        <x:item t="default"/>
      </x:items>
    </x:pivotField>
    <x:pivotField name="Tentative Joining Date" showAll="0">
      <x:items count="2">
        <x:item x="0"/>
        <x:item t="default"/>
      </x:items>
    </x:pivotField>
    <x:pivotField name="Offered Date" showAll="0">
      <x:items count="6">
        <x:item x="0"/>
        <x:item x="1"/>
        <x:item x="2"/>
        <x:item x="3"/>
        <x:item x="4"/>
        <x:item t="default"/>
      </x:items>
    </x:pivotField>
    <x:pivotField name="Offer Month" showAll="0">
      <x:items count="4">
        <x:item x="0"/>
        <x:item x="1"/>
        <x:item x="2"/>
        <x:item t="default"/>
      </x:items>
    </x:pivotField>
    <x:pivotField name="Joined Date" showAll="0">
      <x:items count="6">
        <x:item x="0"/>
        <x:item x="1"/>
        <x:item x="2"/>
        <x:item x="3"/>
        <x:item x="4"/>
        <x:item t="default"/>
      </x:items>
    </x:pivotField>
    <x:pivotField name="Joined Month" showAll="0">
      <x:items count="6">
        <x:item x="0"/>
        <x:item x="1"/>
        <x:item x="2"/>
        <x:item x="3"/>
        <x:item x="4"/>
        <x:item t="default"/>
      </x:items>
    </x:pivotField>
    <x:pivotField name="Decline/offer backout reasons" showAll="0">
      <x:items count="5">
        <x:item x="0"/>
        <x:item x="1"/>
        <x:item x="2"/>
        <x:item x="3"/>
        <x:item t="default"/>
      </x:items>
    </x:pivotField>
  </x:pivotFields>
  <x:rowFields count="2">
    <x:field x="2"/>
    <x:field x="5"/>
  </x:rowFields>
  <x:rowItems count="15"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 t="grand">
      <x:x/>
    </x:i>
  </x:rowItems>
  <x:colItems count="1">
    <x:i i="0">
      <x:x v="0"/>
    </x:i>
  </x:colItems>
  <x:dataFields count="1">
    <x:dataField name="Count of Sr.No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pivotTableDefinition xmlns="http://schemas.openxmlformats.org/spreadsheetml/2006/main" name="PivotTable4" cacheId="6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39" firstHeaderRow="1" firstDataRow="1" firstDataCol="1" rowPageCount="1" colPageCount="1"/>
  <pivotFields count="26">
    <pivotField dataField="1" showAll="0"/>
    <pivotField showAll="0"/>
    <pivotField showAll="0"/>
    <pivotField axis="axisRow" showAll="0">
      <items count="13">
        <item x="4"/>
        <item x="1"/>
        <item x="5"/>
        <item x="2"/>
        <item x="0"/>
        <item x="6"/>
        <item x="3"/>
        <item x="7"/>
        <item x="10"/>
        <item x="8"/>
        <item m="1" x="11"/>
        <item x="9"/>
        <item t="default"/>
      </items>
    </pivotField>
    <pivotField axis="axisRow" showAll="0">
      <items count="53">
        <item x="24"/>
        <item x="3"/>
        <item x="20"/>
        <item x="13"/>
        <item x="26"/>
        <item x="9"/>
        <item x="16"/>
        <item x="19"/>
        <item x="17"/>
        <item x="31"/>
        <item x="2"/>
        <item x="5"/>
        <item x="0"/>
        <item x="6"/>
        <item x="33"/>
        <item x="27"/>
        <item m="1" x="51"/>
        <item x="29"/>
        <item x="30"/>
        <item x="22"/>
        <item x="1"/>
        <item x="12"/>
        <item x="15"/>
        <item x="11"/>
        <item x="32"/>
        <item x="18"/>
        <item x="14"/>
        <item x="21"/>
        <item x="34"/>
        <item x="23"/>
        <item x="7"/>
        <item x="10"/>
        <item x="25"/>
        <item x="4"/>
        <item x="8"/>
        <item x="50"/>
        <item x="28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Page" multipleItemSelectionAllowed="1" showAll="0">
      <items count="12">
        <item h="1" x="5"/>
        <item h="1" x="0"/>
        <item x="7"/>
        <item h="1" x="3"/>
        <item x="4"/>
        <item h="1" x="1"/>
        <item x="6"/>
        <item x="10"/>
        <item h="1" x="2"/>
        <item h="1" x="8"/>
        <item h="1" x="9"/>
        <item t="default"/>
      </items>
    </pivotField>
    <pivotField showAll="0"/>
    <pivotField showAll="0"/>
    <pivotField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3"/>
    <field x="9"/>
    <field x="4"/>
  </rowFields>
  <rowItems count="36">
    <i>
      <x/>
    </i>
    <i r="1">
      <x v="3"/>
    </i>
    <i r="2">
      <x v="5"/>
    </i>
    <i r="2">
      <x v="7"/>
    </i>
    <i r="2">
      <x v="8"/>
    </i>
    <i r="2">
      <x v="21"/>
    </i>
    <i r="2">
      <x v="23"/>
    </i>
    <i r="2">
      <x v="25"/>
    </i>
    <i r="2">
      <x v="26"/>
    </i>
    <i r="2">
      <x v="34"/>
    </i>
    <i>
      <x v="1"/>
    </i>
    <i r="1">
      <x v="1"/>
    </i>
    <i r="2">
      <x v="37"/>
    </i>
    <i>
      <x v="3"/>
    </i>
    <i r="1">
      <x v="1"/>
    </i>
    <i r="2">
      <x v="27"/>
    </i>
    <i r="2">
      <x v="39"/>
    </i>
    <i>
      <x v="4"/>
    </i>
    <i r="1">
      <x v="1"/>
    </i>
    <i r="2">
      <x v="49"/>
    </i>
    <i r="1">
      <x v="2"/>
    </i>
    <i r="2">
      <x v="29"/>
    </i>
    <i>
      <x v="5"/>
    </i>
    <i r="1">
      <x v="1"/>
    </i>
    <i r="2">
      <x v="41"/>
    </i>
    <i r="2">
      <x v="45"/>
    </i>
    <i r="2">
      <x v="50"/>
    </i>
    <i>
      <x v="8"/>
    </i>
    <i r="1">
      <x v="1"/>
    </i>
    <i r="2">
      <x v="51"/>
    </i>
    <i r="1">
      <x v="4"/>
    </i>
    <i r="2">
      <x v="35"/>
    </i>
    <i>
      <x v="11"/>
    </i>
    <i r="1">
      <x v="1"/>
    </i>
    <i r="2">
      <x v="47"/>
    </i>
    <i t="grand">
      <x/>
    </i>
  </rowItems>
  <colItems count="1">
    <i/>
  </colItems>
  <pageFields count="1">
    <pageField fld="5" hier="-1"/>
  </pageFields>
  <dataFields count="1">
    <dataField name="Count of Sr.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sr.no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0" summaryRight="0"/>
  </x:sheetPr>
  <x:dimension ref="A1:Q954"/>
  <x:sheetViews>
    <x:sheetView topLeftCell="B1" workbookViewId="0">
      <x:pane xSplit="0" ySplit="2" topLeftCell="A3" activePane="bottomLeft" state="frozenSplit"/>
      <x:selection activeCell="H3" sqref="H3 H3:H3"/>
    </x:sheetView>
  </x:sheetViews>
  <x:sheetFormatPr defaultColWidth="15.16375" defaultRowHeight="15" customHeight="1"/>
  <x:cols>
    <x:col min="1" max="1" width="34.90625" style="277" bestFit="1" customWidth="1"/>
    <x:col min="2" max="2" width="15.90625" style="277" bestFit="1" customWidth="1"/>
    <x:col min="3" max="3" width="7.632812" style="277" bestFit="1" customWidth="1"/>
    <x:col min="4" max="4" width="9.542969" style="277" bestFit="1" customWidth="1"/>
    <x:col min="5" max="5" width="11.089844" style="277" bestFit="1" customWidth="1"/>
    <x:col min="6" max="6" width="14.632812" style="277" bestFit="1" customWidth="1"/>
    <x:col min="7" max="7" width="9" style="277" customWidth="1"/>
    <x:col min="8" max="8" width="16.726562" style="277" customWidth="1"/>
    <x:col min="9" max="9" width="12.542969" style="277" bestFit="1" customWidth="1"/>
    <x:col min="10" max="10" width="11.726562" style="277" customWidth="1"/>
    <x:col min="11" max="11" width="12.269531" style="277" customWidth="1"/>
    <x:col min="12" max="12" width="18.816406" style="277" customWidth="1"/>
    <x:col min="13" max="13" width="20.179688" style="277" customWidth="1"/>
    <x:col min="14" max="14" width="24" style="277" customWidth="1"/>
    <x:col min="15" max="15" width="14.726562" style="277" customWidth="1"/>
    <x:col min="16" max="16" width="27" style="277" customWidth="1"/>
  </x:cols>
  <x:sheetData>
    <x:row r="1" spans="1:17" customFormat="1" ht="15.75" customHeight="1">
      <x:c r="D1" s="277" t="s"/>
      <x:c r="E1" s="283" t="s">
        <x:v>0</x:v>
      </x:c>
      <x:c r="F1" s="277" t="s"/>
      <x:c r="N1" s="277" t="s"/>
      <x:c r="O1" s="277" t="s"/>
    </x:row>
    <x:row r="2" spans="1:17" customFormat="1" ht="15.75" customHeight="1">
      <x:c r="A2" s="284" t="s">
        <x:v>1</x:v>
      </x:c>
      <x:c r="B2" s="284" t="s">
        <x:v>2</x:v>
      </x:c>
      <x:c r="C2" s="284" t="s">
        <x:v>3</x:v>
      </x:c>
      <x:c r="D2" s="284" t="s">
        <x:v>4</x:v>
      </x:c>
      <x:c r="E2" s="284" t="s">
        <x:v>5</x:v>
      </x:c>
      <x:c r="F2" s="284" t="s">
        <x:v>6</x:v>
      </x:c>
      <x:c r="G2" s="284" t="s">
        <x:v>7</x:v>
      </x:c>
      <x:c r="H2" s="284" t="s">
        <x:v>8</x:v>
      </x:c>
      <x:c r="I2" s="284" t="s">
        <x:v>9</x:v>
      </x:c>
      <x:c r="J2" s="284" t="s">
        <x:v>10</x:v>
      </x:c>
      <x:c r="K2" s="284" t="s">
        <x:v>11</x:v>
      </x:c>
      <x:c r="L2" s="284" t="s">
        <x:v>12</x:v>
      </x:c>
      <x:c r="M2" s="284" t="s">
        <x:v>13</x:v>
      </x:c>
      <x:c r="N2" s="284" t="s">
        <x:v>14</x:v>
      </x:c>
      <x:c r="O2" s="284" t="s">
        <x:v>15</x:v>
      </x:c>
      <x:c r="P2" s="284" t="s">
        <x:v>16</x:v>
      </x:c>
    </x:row>
    <x:row r="3" spans="1:17" customFormat="1" ht="15.75" customHeight="1">
      <x:c r="A3" s="279" t="s">
        <x:v>17</x:v>
      </x:c>
      <x:c r="B3" s="279" t="s">
        <x:v>18</x:v>
      </x:c>
      <x:c r="C3" s="280" t="s">
        <x:v>19</x:v>
      </x:c>
      <x:c r="D3" s="280" t="s"/>
      <x:c r="E3" s="281" t="n">
        <x:v>5</x:v>
      </x:c>
      <x:c r="F3" s="280" t="s"/>
      <x:c r="G3" s="278">
        <x:f>COUNTIFS('Candidate Tracker '!$F$2:$F$69,'Requirement Status'!G$2,'Candidate Tracker '!$D$2:$D$69,'Requirement Status'!$C3)</x:f>
      </x:c>
      <x:c r="H3" s="278">
        <x:f>COUNTIFS('Candidate Tracker '!$F$2:$F$69,'Requirement Status'!H$2,'Candidate Tracker '!$D$2:$D$69,'Requirement Status'!$C3)</x:f>
      </x:c>
      <x:c r="I3" s="278">
        <x:f>COUNTIFS('Candidate Tracker '!$F$2:$F$69,'Requirement Status'!I$2,'Candidate Tracker '!$D$2:$D$69,'Requirement Status'!$C3)</x:f>
      </x:c>
      <x:c r="J3" s="278">
        <x:f>COUNTIFS('Candidate Tracker '!$F$2:$F$69,'Requirement Status'!J$2,'Candidate Tracker '!$D$2:$D$69,'Requirement Status'!$C3)</x:f>
      </x:c>
      <x:c r="K3" s="278">
        <x:f>COUNTIFS('Candidate Tracker '!$F$2:$F$69,'Requirement Status'!K$2,'Candidate Tracker '!$D$2:$D$69,'Requirement Status'!$C3)</x:f>
      </x:c>
      <x:c r="L3" s="278">
        <x:f>COUNTIFS('Candidate Tracker '!$F$2:$F$69,'Requirement Status'!L$2,'Candidate Tracker '!$D$2:$D$69,'Requirement Status'!$C3)</x:f>
      </x:c>
      <x:c r="M3" s="278">
        <x:f>COUNTIFS('Candidate Tracker '!$F$2:$F$69,'Requirement Status'!M$2,'Candidate Tracker '!$D$2:$D$69,'Requirement Status'!$C3)</x:f>
      </x:c>
      <x:c r="N3" s="278">
        <x:f>COUNTIFS('Candidate Tracker '!$F$2:$F$69,'Requirement Status'!N$2,'Candidate Tracker '!$D$2:$D$69,'Requirement Status'!$C3)</x:f>
      </x:c>
      <x:c r="O3" s="278">
        <x:f>COUNTIFS('Candidate Tracker '!$F$2:$F$69,'Requirement Status'!O$2,'Candidate Tracker '!$D$2:$D$69,'Requirement Status'!$C3)</x:f>
      </x:c>
      <x:c r="P3" s="282" t="s"/>
    </x:row>
    <x:row r="4" spans="1:17" customFormat="1" ht="15.75" customHeight="1">
      <x:c r="A4" s="285" t="s"/>
      <x:c r="B4" s="285" t="s"/>
      <x:c r="C4" s="280" t="s">
        <x:v>20</x:v>
      </x:c>
      <x:c r="D4" s="280" t="s"/>
      <x:c r="E4" s="281" t="n">
        <x:v>5</x:v>
      </x:c>
      <x:c r="F4" s="280" t="s"/>
      <x:c r="G4" s="278">
        <x:f>COUNTIFS('Candidate Tracker '!$F$2:$F$69,'Requirement Status'!G$2,'Candidate Tracker '!$D$2:$D$69,'Requirement Status'!$C4)</x:f>
      </x:c>
      <x:c r="H4" s="278">
        <x:f>COUNTIFS('Candidate Tracker '!$F$2:$F$69,'Requirement Status'!H$2,'Candidate Tracker '!$D$2:$D$69,'Requirement Status'!$C4)</x:f>
      </x:c>
      <x:c r="I4" s="278">
        <x:f>COUNTIFS('Candidate Tracker '!$F$2:$F$69,'Requirement Status'!I$2,'Candidate Tracker '!$D$2:$D$69,'Requirement Status'!$C4)</x:f>
      </x:c>
      <x:c r="J4" s="278">
        <x:f>COUNTIFS('Candidate Tracker '!$F$2:$F$69,'Requirement Status'!J$2,'Candidate Tracker '!$D$2:$D$69,'Requirement Status'!$C4)</x:f>
      </x:c>
      <x:c r="K4" s="278">
        <x:f>COUNTIFS('Candidate Tracker '!$F$2:$F$69,'Requirement Status'!K$2,'Candidate Tracker '!$D$2:$D$69,'Requirement Status'!$C4)</x:f>
      </x:c>
      <x:c r="L4" s="278">
        <x:f>COUNTIFS('Candidate Tracker '!$F$2:$F$69,'Requirement Status'!L$2,'Candidate Tracker '!$D$2:$D$69,'Requirement Status'!$C4)</x:f>
      </x:c>
      <x:c r="M4" s="278">
        <x:f>COUNTIFS('Candidate Tracker '!$F$2:$F$69,'Requirement Status'!M$2,'Candidate Tracker '!$D$2:$D$69,'Requirement Status'!$C4)</x:f>
      </x:c>
      <x:c r="N4" s="278">
        <x:f>COUNTIFS('Candidate Tracker '!$F$2:$F$69,'Requirement Status'!N$2,'Candidate Tracker '!$D$2:$D$69,'Requirement Status'!$C4)</x:f>
      </x:c>
      <x:c r="O4" s="278">
        <x:f>COUNTIFS('Candidate Tracker '!$F$2:$F$69,'Requirement Status'!O$2,'Candidate Tracker '!$D$2:$D$69,'Requirement Status'!$C4)</x:f>
      </x:c>
      <x:c r="P4" s="282" t="s"/>
    </x:row>
    <x:row r="5" spans="1:17" customFormat="1" ht="15.75" customHeight="1">
      <x:c r="A5" s="285" t="s"/>
      <x:c r="B5" s="285" t="s"/>
      <x:c r="C5" s="280" t="s">
        <x:v>21</x:v>
      </x:c>
      <x:c r="D5" s="280" t="s"/>
      <x:c r="E5" s="286" t="n">
        <x:v>2</x:v>
      </x:c>
      <x:c r="F5" s="280" t="s"/>
      <x:c r="G5" s="278">
        <x:f>COUNTIFS('Candidate Tracker '!$F$2:$F$69,'Requirement Status'!G$2,'Candidate Tracker '!$D$2:$D$69,'Requirement Status'!$C5)</x:f>
      </x:c>
      <x:c r="H5" s="278">
        <x:f>COUNTIFS('Candidate Tracker '!$F$2:$F$69,'Requirement Status'!H$2,'Candidate Tracker '!$D$2:$D$69,'Requirement Status'!$C5)</x:f>
      </x:c>
      <x:c r="I5" s="278">
        <x:f>COUNTIFS('Candidate Tracker '!$F$2:$F$69,'Requirement Status'!I$2,'Candidate Tracker '!$D$2:$D$69,'Requirement Status'!$C5)</x:f>
      </x:c>
      <x:c r="J5" s="278">
        <x:f>COUNTIFS('Candidate Tracker '!$F$2:$F$69,'Requirement Status'!J$2,'Candidate Tracker '!$D$2:$D$69,'Requirement Status'!$C5)</x:f>
      </x:c>
      <x:c r="K5" s="278">
        <x:f>COUNTIFS('Candidate Tracker '!$F$2:$F$69,'Requirement Status'!K$2,'Candidate Tracker '!$D$2:$D$69,'Requirement Status'!$C5)</x:f>
      </x:c>
      <x:c r="L5" s="278">
        <x:f>COUNTIFS('Candidate Tracker '!$F$2:$F$69,'Requirement Status'!L$2,'Candidate Tracker '!$D$2:$D$69,'Requirement Status'!$C5)</x:f>
      </x:c>
      <x:c r="M5" s="278">
        <x:f>COUNTIFS('Candidate Tracker '!$F$2:$F$69,'Requirement Status'!M$2,'Candidate Tracker '!$D$2:$D$69,'Requirement Status'!$C5)</x:f>
      </x:c>
      <x:c r="N5" s="278">
        <x:f>COUNTIFS('Candidate Tracker '!$F$2:$F$69,'Requirement Status'!N$2,'Candidate Tracker '!$D$2:$D$69,'Requirement Status'!$C5)</x:f>
      </x:c>
      <x:c r="O5" s="278">
        <x:f>COUNTIFS('Candidate Tracker '!$F$2:$F$69,'Requirement Status'!O$2,'Candidate Tracker '!$D$2:$D$69,'Requirement Status'!$C5)</x:f>
      </x:c>
      <x:c r="P5" s="282" t="s"/>
    </x:row>
    <x:row r="6" spans="1:17" customFormat="1" ht="15.75" customHeight="1">
      <x:c r="A6" s="285" t="s"/>
      <x:c r="B6" s="287" t="s"/>
      <x:c r="C6" s="288" t="s">
        <x:v>22</x:v>
      </x:c>
      <x:c r="D6" s="280" t="s"/>
      <x:c r="E6" s="286" t="n">
        <x:v>3</x:v>
      </x:c>
      <x:c r="F6" s="280" t="s"/>
      <x:c r="G6" s="278">
        <x:f>COUNTIFS('Candidate Tracker '!$F$2:$F$69,'Requirement Status'!G$2,'Candidate Tracker '!$D$2:$D$69,'Requirement Status'!$C6)</x:f>
      </x:c>
      <x:c r="H6" s="278">
        <x:f>COUNTIFS('Candidate Tracker '!$F$2:$F$69,'Requirement Status'!H$2,'Candidate Tracker '!$D$2:$D$69,'Requirement Status'!$C6)</x:f>
      </x:c>
      <x:c r="I6" s="278">
        <x:f>COUNTIFS('Candidate Tracker '!$F$2:$F$69,'Requirement Status'!I$2,'Candidate Tracker '!$D$2:$D$69,'Requirement Status'!$C6)</x:f>
      </x:c>
      <x:c r="J6" s="278">
        <x:f>COUNTIFS('Candidate Tracker '!$F$2:$F$69,'Requirement Status'!J$2,'Candidate Tracker '!$D$2:$D$69,'Requirement Status'!$C6)</x:f>
      </x:c>
      <x:c r="K6" s="278">
        <x:f>COUNTIFS('Candidate Tracker '!$F$2:$F$69,'Requirement Status'!K$2,'Candidate Tracker '!$D$2:$D$69,'Requirement Status'!$C6)</x:f>
      </x:c>
      <x:c r="L6" s="278">
        <x:f>COUNTIFS('Candidate Tracker '!$F$2:$F$69,'Requirement Status'!L$2,'Candidate Tracker '!$D$2:$D$69,'Requirement Status'!$C6)</x:f>
      </x:c>
      <x:c r="M6" s="278">
        <x:f>COUNTIFS('Candidate Tracker '!$F$2:$F$69,'Requirement Status'!M$2,'Candidate Tracker '!$D$2:$D$69,'Requirement Status'!$C6)</x:f>
      </x:c>
      <x:c r="N6" s="278">
        <x:f>COUNTIFS('Candidate Tracker '!$F$2:$F$69,'Requirement Status'!N$2,'Candidate Tracker '!$D$2:$D$69,'Requirement Status'!$C6)</x:f>
      </x:c>
      <x:c r="O6" s="278">
        <x:f>COUNTIFS('Candidate Tracker '!$F$2:$F$69,'Requirement Status'!O$2,'Candidate Tracker '!$D$2:$D$69,'Requirement Status'!$C6)</x:f>
      </x:c>
      <x:c r="P6" s="282" t="s"/>
    </x:row>
    <x:row r="7" spans="1:17" customFormat="1" ht="15.75" customHeight="1">
      <x:c r="A7" s="285" t="s"/>
      <x:c r="B7" s="279" t="s">
        <x:v>23</x:v>
      </x:c>
      <x:c r="C7" s="280" t="s">
        <x:v>24</x:v>
      </x:c>
      <x:c r="D7" s="289" t="s">
        <x:v>25</x:v>
      </x:c>
      <x:c r="E7" s="290" t="n">
        <x:v>2</x:v>
      </x:c>
      <x:c r="F7" s="289" t="s"/>
      <x:c r="G7" s="278">
        <x:f>COUNTIFS('Candidate Tracker '!$F$2:$F$69,'Requirement Status'!G$2,'Candidate Tracker '!$D$2:$D$69,'Requirement Status'!$C7)</x:f>
      </x:c>
      <x:c r="H7" s="278">
        <x:f>COUNTIFS('Candidate Tracker '!$F$2:$F$69,'Requirement Status'!H$2,'Candidate Tracker '!$D$2:$D$69,'Requirement Status'!$C7)</x:f>
      </x:c>
      <x:c r="I7" s="278">
        <x:f>COUNTIFS('Candidate Tracker '!$F$2:$F$69,'Requirement Status'!I$2,'Candidate Tracker '!$D$2:$D$69,'Requirement Status'!$C7)</x:f>
      </x:c>
      <x:c r="J7" s="278">
        <x:f>COUNTIFS('Candidate Tracker '!$F$2:$F$69,'Requirement Status'!J$2,'Candidate Tracker '!$D$2:$D$69,'Requirement Status'!$C7)</x:f>
      </x:c>
      <x:c r="K7" s="278">
        <x:f>COUNTIFS('Candidate Tracker '!$F$2:$F$69,'Requirement Status'!K$2,'Candidate Tracker '!$D$2:$D$69,'Requirement Status'!$C7)</x:f>
      </x:c>
      <x:c r="L7" s="278">
        <x:f>COUNTIFS('Candidate Tracker '!$F$2:$F$69,'Requirement Status'!L$2,'Candidate Tracker '!$D$2:$D$69,'Requirement Status'!$C7)</x:f>
      </x:c>
      <x:c r="M7" s="278">
        <x:f>COUNTIFS('Candidate Tracker '!$F$2:$F$69,'Requirement Status'!M$2,'Candidate Tracker '!$D$2:$D$69,'Requirement Status'!$C7)</x:f>
      </x:c>
      <x:c r="N7" s="278">
        <x:f>COUNTIFS('Candidate Tracker '!$F$2:$F$69,'Requirement Status'!N$2,'Candidate Tracker '!$D$2:$D$69,'Requirement Status'!$C7)</x:f>
      </x:c>
      <x:c r="O7" s="278">
        <x:f>COUNTIFS('Candidate Tracker '!$F$2:$F$69,'Requirement Status'!O$2,'Candidate Tracker '!$D$2:$D$69,'Requirement Status'!$C7)</x:f>
      </x:c>
    </x:row>
    <x:row r="8" spans="1:17" customFormat="1" ht="15.75" customHeight="1">
      <x:c r="A8" s="285" t="s"/>
      <x:c r="B8" s="285" t="s"/>
      <x:c r="C8" s="289" t="s">
        <x:v>26</x:v>
      </x:c>
      <x:c r="D8" s="280" t="s">
        <x:v>25</x:v>
      </x:c>
      <x:c r="E8" s="281" t="n">
        <x:v>8</x:v>
      </x:c>
      <x:c r="F8" s="280" t="s"/>
      <x:c r="G8" s="278">
        <x:f>COUNTIFS('Candidate Tracker '!$F$2:$F$69,'Requirement Status'!G$2,'Candidate Tracker '!$D$2:$D$69,'Requirement Status'!$C8)</x:f>
      </x:c>
      <x:c r="H8" s="278">
        <x:f>COUNTIFS('Candidate Tracker '!$F$2:$F$69,'Requirement Status'!H$2,'Candidate Tracker '!$D$2:$D$69,'Requirement Status'!$C8)</x:f>
      </x:c>
      <x:c r="I8" s="278">
        <x:f>COUNTIFS('Candidate Tracker '!$F$2:$F$69,'Requirement Status'!I$2,'Candidate Tracker '!$D$2:$D$69,'Requirement Status'!$C8)</x:f>
      </x:c>
      <x:c r="J8" s="278">
        <x:f>COUNTIFS('Candidate Tracker '!$F$2:$F$69,'Requirement Status'!J$2,'Candidate Tracker '!$D$2:$D$69,'Requirement Status'!$C8)</x:f>
      </x:c>
      <x:c r="K8" s="278">
        <x:f>COUNTIFS('Candidate Tracker '!$F$2:$F$69,'Requirement Status'!K$2,'Candidate Tracker '!$D$2:$D$69,'Requirement Status'!$C8)</x:f>
      </x:c>
      <x:c r="L8" s="278">
        <x:f>COUNTIFS('Candidate Tracker '!$F$2:$F$69,'Requirement Status'!L$2,'Candidate Tracker '!$D$2:$D$69,'Requirement Status'!$C8)</x:f>
      </x:c>
      <x:c r="M8" s="278">
        <x:f>COUNTIFS('Candidate Tracker '!$F$2:$F$69,'Requirement Status'!M$2,'Candidate Tracker '!$D$2:$D$69,'Requirement Status'!$C8)</x:f>
      </x:c>
      <x:c r="N8" s="278">
        <x:f>COUNTIFS('Candidate Tracker '!$F$2:$F$69,'Requirement Status'!N$2,'Candidate Tracker '!$D$2:$D$69,'Requirement Status'!$C8)</x:f>
      </x:c>
      <x:c r="O8" s="278">
        <x:f>COUNTIFS('Candidate Tracker '!$F$2:$F$69,'Requirement Status'!O$2,'Candidate Tracker '!$D$2:$D$69,'Requirement Status'!$C8)</x:f>
      </x:c>
      <x:c r="P8" s="282" t="s"/>
    </x:row>
    <x:row r="9" spans="1:17" customFormat="1" ht="15.75" customHeight="1">
      <x:c r="A9" s="285" t="s"/>
      <x:c r="B9" s="287" t="s"/>
      <x:c r="C9" s="289" t="s">
        <x:v>27</x:v>
      </x:c>
      <x:c r="D9" s="289" t="s">
        <x:v>25</x:v>
      </x:c>
      <x:c r="E9" s="290" t="n">
        <x:v>0</x:v>
      </x:c>
      <x:c r="F9" s="289" t="s"/>
      <x:c r="G9" s="278">
        <x:f>COUNTIFS('Candidate Tracker '!$F$2:$F$69,'Requirement Status'!G$2,'Candidate Tracker '!$D$2:$D$69,'Requirement Status'!$C9)</x:f>
      </x:c>
      <x:c r="H9" s="278">
        <x:f>COUNTIFS('Candidate Tracker '!$F$2:$F$69,'Requirement Status'!H$2,'Candidate Tracker '!$D$2:$D$69,'Requirement Status'!$C9)</x:f>
      </x:c>
      <x:c r="I9" s="278">
        <x:f>COUNTIFS('Candidate Tracker '!$F$2:$F$69,'Requirement Status'!I$2,'Candidate Tracker '!$D$2:$D$69,'Requirement Status'!$C9)</x:f>
      </x:c>
      <x:c r="J9" s="278">
        <x:f>COUNTIFS('Candidate Tracker '!$F$2:$F$69,'Requirement Status'!J$2,'Candidate Tracker '!$D$2:$D$69,'Requirement Status'!$C9)</x:f>
      </x:c>
      <x:c r="K9" s="278">
        <x:f>COUNTIFS('Candidate Tracker '!$F$2:$F$69,'Requirement Status'!K$2,'Candidate Tracker '!$D$2:$D$69,'Requirement Status'!$C9)</x:f>
      </x:c>
      <x:c r="L9" s="278">
        <x:f>COUNTIFS('Candidate Tracker '!$F$2:$F$69,'Requirement Status'!L$2,'Candidate Tracker '!$D$2:$D$69,'Requirement Status'!$C9)</x:f>
      </x:c>
      <x:c r="M9" s="278">
        <x:f>COUNTIFS('Candidate Tracker '!$F$2:$F$69,'Requirement Status'!M$2,'Candidate Tracker '!$D$2:$D$69,'Requirement Status'!$C9)</x:f>
      </x:c>
      <x:c r="N9" s="278">
        <x:f>COUNTIFS('Candidate Tracker '!$F$2:$F$69,'Requirement Status'!N$2,'Candidate Tracker '!$D$2:$D$69,'Requirement Status'!$C9)</x:f>
      </x:c>
      <x:c r="O9" s="278">
        <x:f>COUNTIFS('Candidate Tracker '!$F$2:$F$69,'Requirement Status'!O$2,'Candidate Tracker '!$D$2:$D$69,'Requirement Status'!$C9)</x:f>
      </x:c>
      <x:c r="P9" s="291" t="s"/>
    </x:row>
    <x:row r="10" spans="1:17" customFormat="1" ht="15.75" customHeight="1">
      <x:c r="A10" s="285" t="s"/>
      <x:c r="B10" s="279" t="s">
        <x:v>28</x:v>
      </x:c>
      <x:c r="C10" s="280" t="s">
        <x:v>29</x:v>
      </x:c>
      <x:c r="D10" s="280" t="s">
        <x:v>25</x:v>
      </x:c>
      <x:c r="E10" s="286" t="n">
        <x:v>5</x:v>
      </x:c>
      <x:c r="F10" s="280" t="s"/>
      <x:c r="G10" s="278">
        <x:f>COUNTIFS('Candidate Tracker '!$F$2:$F$69,'Requirement Status'!G$2,'Candidate Tracker '!$D$2:$D$69,'Requirement Status'!$C10)</x:f>
      </x:c>
      <x:c r="H10" s="278">
        <x:f>COUNTIFS('Candidate Tracker '!$F$2:$F$69,'Requirement Status'!H$2,'Candidate Tracker '!$D$2:$D$69,'Requirement Status'!$C10)</x:f>
      </x:c>
      <x:c r="I10" s="278">
        <x:f>COUNTIFS('Candidate Tracker '!$F$2:$F$69,'Requirement Status'!I$2,'Candidate Tracker '!$D$2:$D$69,'Requirement Status'!$C10)</x:f>
      </x:c>
      <x:c r="J10" s="278">
        <x:f>COUNTIFS('Candidate Tracker '!$F$2:$F$69,'Requirement Status'!J$2,'Candidate Tracker '!$D$2:$D$69,'Requirement Status'!$C10)</x:f>
      </x:c>
      <x:c r="K10" s="278">
        <x:f>COUNTIFS('Candidate Tracker '!$F$2:$F$69,'Requirement Status'!K$2,'Candidate Tracker '!$D$2:$D$69,'Requirement Status'!$C10)</x:f>
      </x:c>
      <x:c r="L10" s="278">
        <x:f>COUNTIFS('Candidate Tracker '!$F$2:$F$69,'Requirement Status'!L$2,'Candidate Tracker '!$D$2:$D$69,'Requirement Status'!$C10)</x:f>
      </x:c>
      <x:c r="M10" s="278">
        <x:f>COUNTIFS('Candidate Tracker '!$F$2:$F$69,'Requirement Status'!M$2,'Candidate Tracker '!$D$2:$D$69,'Requirement Status'!$C10)</x:f>
      </x:c>
      <x:c r="N10" s="278">
        <x:f>COUNTIFS('Candidate Tracker '!$F$2:$F$69,'Requirement Status'!N$2,'Candidate Tracker '!$D$2:$D$69,'Requirement Status'!$C10)</x:f>
      </x:c>
      <x:c r="O10" s="278">
        <x:f>COUNTIFS('Candidate Tracker '!$F$2:$F$69,'Requirement Status'!O$2,'Candidate Tracker '!$D$2:$D$69,'Requirement Status'!$C10)</x:f>
      </x:c>
      <x:c r="P10" s="291" t="s"/>
    </x:row>
    <x:row r="11" spans="1:17" customFormat="1" ht="15.75" customHeight="1">
      <x:c r="A11" s="285" t="s"/>
      <x:c r="B11" s="285" t="s"/>
      <x:c r="C11" s="280" t="s">
        <x:v>30</x:v>
      </x:c>
      <x:c r="D11" s="280" t="s"/>
      <x:c r="E11" s="280" t="s"/>
      <x:c r="F11" s="280" t="s"/>
      <x:c r="G11" s="278">
        <x:f>COUNTIFS('Candidate Tracker '!$F$2:$F$69,'Requirement Status'!G$2,'Candidate Tracker '!$D$2:$D$69,'Requirement Status'!$C11)</x:f>
      </x:c>
      <x:c r="H11" s="278">
        <x:f>COUNTIFS('Candidate Tracker '!$F$2:$F$69,'Requirement Status'!H$2,'Candidate Tracker '!$D$2:$D$69,'Requirement Status'!$C11)</x:f>
      </x:c>
      <x:c r="I11" s="278">
        <x:f>COUNTIFS('Candidate Tracker '!$F$2:$F$69,'Requirement Status'!I$2,'Candidate Tracker '!$D$2:$D$69,'Requirement Status'!$C11)</x:f>
      </x:c>
      <x:c r="J11" s="278">
        <x:f>COUNTIFS('Candidate Tracker '!$F$2:$F$69,'Requirement Status'!J$2,'Candidate Tracker '!$D$2:$D$69,'Requirement Status'!$C11)</x:f>
      </x:c>
      <x:c r="K11" s="278">
        <x:f>COUNTIFS('Candidate Tracker '!$F$2:$F$69,'Requirement Status'!K$2,'Candidate Tracker '!$D$2:$D$69,'Requirement Status'!$C11)</x:f>
      </x:c>
      <x:c r="L11" s="278">
        <x:f>COUNTIFS('Candidate Tracker '!$F$2:$F$69,'Requirement Status'!L$2,'Candidate Tracker '!$D$2:$D$69,'Requirement Status'!$C11)</x:f>
      </x:c>
      <x:c r="M11" s="278">
        <x:f>COUNTIFS('Candidate Tracker '!$F$2:$F$69,'Requirement Status'!M$2,'Candidate Tracker '!$D$2:$D$69,'Requirement Status'!$C11)</x:f>
      </x:c>
      <x:c r="N11" s="278">
        <x:f>COUNTIFS('Candidate Tracker '!$F$2:$F$69,'Requirement Status'!N$2,'Candidate Tracker '!$D$2:$D$69,'Requirement Status'!$C11)</x:f>
      </x:c>
      <x:c r="O11" s="278">
        <x:f>COUNTIFS('Candidate Tracker '!$F$2:$F$69,'Requirement Status'!O$2,'Candidate Tracker '!$D$2:$D$69,'Requirement Status'!$C11)</x:f>
      </x:c>
      <x:c r="P11" s="292" t="s"/>
    </x:row>
    <x:row r="12" spans="1:17" customFormat="1" ht="23.25" customHeight="1">
      <x:c r="A12" s="287" t="s"/>
      <x:c r="B12" s="293" t="s">
        <x:v>31</x:v>
      </x:c>
      <x:c r="C12" s="294" t="s">
        <x:v>32</x:v>
      </x:c>
      <x:c r="D12" s="294" t="s">
        <x:v>25</x:v>
      </x:c>
      <x:c r="E12" s="293" t="n">
        <x:v>5</x:v>
      </x:c>
      <x:c r="F12" s="280" t="s"/>
      <x:c r="G12" s="278">
        <x:f>COUNTIFS('Candidate Tracker '!$F$2:$F$69,'Requirement Status'!G$2,'Candidate Tracker '!$D$2:$D$69,'Requirement Status'!$C12)</x:f>
      </x:c>
      <x:c r="H12" s="278">
        <x:f>COUNTIFS('Candidate Tracker '!$F$2:$F$69,'Requirement Status'!H$2,'Candidate Tracker '!$D$2:$D$69,'Requirement Status'!$C12)</x:f>
      </x:c>
      <x:c r="I12" s="278">
        <x:f>COUNTIFS('Candidate Tracker '!$F$2:$F$69,'Requirement Status'!I$2,'Candidate Tracker '!$D$2:$D$69,'Requirement Status'!$C12)</x:f>
      </x:c>
      <x:c r="J12" s="278">
        <x:f>COUNTIFS('Candidate Tracker '!$F$2:$F$69,'Requirement Status'!J$2,'Candidate Tracker '!$D$2:$D$69,'Requirement Status'!$C12)</x:f>
      </x:c>
      <x:c r="K12" s="278">
        <x:f>COUNTIFS('Candidate Tracker '!$F$2:$F$69,'Requirement Status'!K$2,'Candidate Tracker '!$D$2:$D$69,'Requirement Status'!$C12)</x:f>
      </x:c>
      <x:c r="L12" s="278">
        <x:f>COUNTIFS('Candidate Tracker '!$F$2:$F$69,'Requirement Status'!L$2,'Candidate Tracker '!$D$2:$D$69,'Requirement Status'!$C12)</x:f>
      </x:c>
      <x:c r="M12" s="278">
        <x:f>COUNTIFS('Candidate Tracker '!$F$2:$F$69,'Requirement Status'!M$2,'Candidate Tracker '!$D$2:$D$69,'Requirement Status'!$C12)</x:f>
      </x:c>
      <x:c r="N12" s="278">
        <x:f>COUNTIFS('Candidate Tracker '!$F$2:$F$69,'Requirement Status'!N$2,'Candidate Tracker '!$D$2:$D$69,'Requirement Status'!$C12)</x:f>
      </x:c>
      <x:c r="O12" s="278">
        <x:f>COUNTIFS('Candidate Tracker '!$F$2:$F$69,'Requirement Status'!O$2,'Candidate Tracker '!$D$2:$D$69,'Requirement Status'!$C12)</x:f>
      </x:c>
      <x:c r="P12" s="291" t="s"/>
    </x:row>
    <x:row r="13" spans="1:17" customFormat="1" ht="15.75" customHeight="1">
      <x:c r="A13" s="295" t="s">
        <x:v>33</x:v>
      </x:c>
      <x:c r="B13" s="295" t="s">
        <x:v>34</x:v>
      </x:c>
      <x:c r="C13" s="296" t="s">
        <x:v>35</x:v>
      </x:c>
      <x:c r="D13" s="289" t="s">
        <x:v>25</x:v>
      </x:c>
      <x:c r="E13" s="290" t="n">
        <x:v>2</x:v>
      </x:c>
      <x:c r="F13" s="289" t="s"/>
      <x:c r="G13" s="278">
        <x:f>COUNTIFS('Candidate Tracker '!$F$2:$F$69,'Requirement Status'!G$2,'Candidate Tracker '!$D$2:$D$69,'Requirement Status'!$C13)</x:f>
      </x:c>
      <x:c r="H13" s="278">
        <x:f>COUNTIFS('Candidate Tracker '!$F$2:$F$69,'Requirement Status'!H$2,'Candidate Tracker '!$D$2:$D$69,'Requirement Status'!$C13)</x:f>
      </x:c>
      <x:c r="I13" s="278">
        <x:f>COUNTIFS('Candidate Tracker '!$F$2:$F$69,'Requirement Status'!I$2,'Candidate Tracker '!$D$2:$D$69,'Requirement Status'!$C13)</x:f>
      </x:c>
      <x:c r="J13" s="278">
        <x:f>COUNTIFS('Candidate Tracker '!$F$2:$F$69,'Requirement Status'!J$2,'Candidate Tracker '!$D$2:$D$69,'Requirement Status'!$C13)</x:f>
      </x:c>
      <x:c r="K13" s="278">
        <x:f>COUNTIFS('Candidate Tracker '!$F$2:$F$69,'Requirement Status'!K$2,'Candidate Tracker '!$D$2:$D$69,'Requirement Status'!$C13)</x:f>
      </x:c>
      <x:c r="L13" s="278">
        <x:f>COUNTIFS('Candidate Tracker '!$F$2:$F$69,'Requirement Status'!L$2,'Candidate Tracker '!$D$2:$D$69,'Requirement Status'!$C13)</x:f>
      </x:c>
      <x:c r="M13" s="278">
        <x:f>COUNTIFS('Candidate Tracker '!$F$2:$F$69,'Requirement Status'!M$2,'Candidate Tracker '!$D$2:$D$69,'Requirement Status'!$C13)</x:f>
      </x:c>
      <x:c r="N13" s="278">
        <x:f>COUNTIFS('Candidate Tracker '!$F$2:$F$69,'Requirement Status'!N$2,'Candidate Tracker '!$D$2:$D$69,'Requirement Status'!$C13)</x:f>
      </x:c>
      <x:c r="O13" s="278">
        <x:f>COUNTIFS('Candidate Tracker '!$F$2:$F$69,'Requirement Status'!O$2,'Candidate Tracker '!$D$2:$D$69,'Requirement Status'!$C13)</x:f>
      </x:c>
      <x:c r="P13" s="297" t="s"/>
    </x:row>
    <x:row r="14" spans="1:17" customFormat="1" ht="15.75" customHeight="1">
      <x:c r="A14" s="298" t="s"/>
      <x:c r="B14" s="299" t="s"/>
      <x:c r="C14" s="296" t="s">
        <x:v>36</x:v>
      </x:c>
      <x:c r="D14" s="289" t="s">
        <x:v>25</x:v>
      </x:c>
      <x:c r="E14" s="290" t="n">
        <x:v>3</x:v>
      </x:c>
      <x:c r="F14" s="289" t="s"/>
      <x:c r="G14" s="278">
        <x:f>COUNTIFS('Candidate Tracker '!$F$2:$F$69,'Requirement Status'!G$2,'Candidate Tracker '!$D$2:$D$69,'Requirement Status'!$C14)</x:f>
      </x:c>
      <x:c r="H14" s="278">
        <x:f>COUNTIFS('Candidate Tracker '!$F$2:$F$69,'Requirement Status'!H$2,'Candidate Tracker '!$D$2:$D$69,'Requirement Status'!$C14)</x:f>
      </x:c>
      <x:c r="I14" s="278">
        <x:f>COUNTIFS('Candidate Tracker '!$F$2:$F$69,'Requirement Status'!I$2,'Candidate Tracker '!$D$2:$D$69,'Requirement Status'!$C14)</x:f>
      </x:c>
      <x:c r="J14" s="278">
        <x:f>COUNTIFS('Candidate Tracker '!$F$2:$F$69,'Requirement Status'!J$2,'Candidate Tracker '!$D$2:$D$69,'Requirement Status'!$C14)</x:f>
      </x:c>
      <x:c r="K14" s="278">
        <x:f>COUNTIFS('Candidate Tracker '!$F$2:$F$69,'Requirement Status'!K$2,'Candidate Tracker '!$D$2:$D$69,'Requirement Status'!$C14)</x:f>
      </x:c>
      <x:c r="L14" s="278">
        <x:f>COUNTIFS('Candidate Tracker '!$F$2:$F$69,'Requirement Status'!L$2,'Candidate Tracker '!$D$2:$D$69,'Requirement Status'!$C14)</x:f>
      </x:c>
      <x:c r="M14" s="278">
        <x:f>COUNTIFS('Candidate Tracker '!$F$2:$F$69,'Requirement Status'!M$2,'Candidate Tracker '!$D$2:$D$69,'Requirement Status'!$C14)</x:f>
      </x:c>
      <x:c r="N14" s="278">
        <x:f>COUNTIFS('Candidate Tracker '!$F$2:$F$69,'Requirement Status'!N$2,'Candidate Tracker '!$D$2:$D$69,'Requirement Status'!$C14)</x:f>
      </x:c>
      <x:c r="O14" s="278">
        <x:f>COUNTIFS('Candidate Tracker '!$F$2:$F$69,'Requirement Status'!O$2,'Candidate Tracker '!$D$2:$D$69,'Requirement Status'!$C14)</x:f>
      </x:c>
      <x:c r="P14" s="297" t="s"/>
    </x:row>
    <x:row r="15" spans="1:17" customFormat="1" ht="15.75" customHeight="1">
      <x:c r="A15" s="298" t="s"/>
      <x:c r="B15" s="295" t="s">
        <x:v>37</x:v>
      </x:c>
      <x:c r="C15" s="296" t="s">
        <x:v>38</x:v>
      </x:c>
      <x:c r="D15" s="289" t="s"/>
      <x:c r="E15" s="300" t="n">
        <x:v>5</x:v>
      </x:c>
      <x:c r="F15" s="289" t="s"/>
      <x:c r="G15" s="278">
        <x:f>COUNTIFS('Candidate Tracker '!$F$2:$F$69,'Requirement Status'!G$2,'Candidate Tracker '!$D$2:$D$69,'Requirement Status'!$C15)</x:f>
      </x:c>
      <x:c r="H15" s="278">
        <x:f>COUNTIFS('Candidate Tracker '!$F$2:$F$69,'Requirement Status'!H$2,'Candidate Tracker '!$D$2:$D$69,'Requirement Status'!$C15)</x:f>
      </x:c>
      <x:c r="I15" s="278">
        <x:f>COUNTIFS('Candidate Tracker '!$F$2:$F$69,'Requirement Status'!I$2,'Candidate Tracker '!$D$2:$D$69,'Requirement Status'!$C15)</x:f>
      </x:c>
      <x:c r="J15" s="278">
        <x:f>COUNTIFS('Candidate Tracker '!$F$2:$F$69,'Requirement Status'!J$2,'Candidate Tracker '!$D$2:$D$69,'Requirement Status'!$C15)</x:f>
      </x:c>
      <x:c r="K15" s="278">
        <x:f>COUNTIFS('Candidate Tracker '!$F$2:$F$69,'Requirement Status'!K$2,'Candidate Tracker '!$D$2:$D$69,'Requirement Status'!$C15)</x:f>
      </x:c>
      <x:c r="L15" s="278">
        <x:f>COUNTIFS('Candidate Tracker '!$F$2:$F$69,'Requirement Status'!L$2,'Candidate Tracker '!$D$2:$D$69,'Requirement Status'!$C15)</x:f>
      </x:c>
      <x:c r="M15" s="278">
        <x:f>COUNTIFS('Candidate Tracker '!$F$2:$F$69,'Requirement Status'!M$2,'Candidate Tracker '!$D$2:$D$69,'Requirement Status'!$C15)</x:f>
      </x:c>
      <x:c r="N15" s="278">
        <x:f>COUNTIFS('Candidate Tracker '!$F$2:$F$69,'Requirement Status'!N$2,'Candidate Tracker '!$D$2:$D$69,'Requirement Status'!$C15)</x:f>
      </x:c>
      <x:c r="O15" s="278">
        <x:f>COUNTIFS('Candidate Tracker '!$F$2:$F$69,'Requirement Status'!O$2,'Candidate Tracker '!$D$2:$D$69,'Requirement Status'!$C15)</x:f>
      </x:c>
      <x:c r="P15" s="297" t="s"/>
    </x:row>
    <x:row r="16" spans="1:17" customFormat="1" ht="15.75" customHeight="1">
      <x:c r="A16" s="298" t="s"/>
      <x:c r="B16" s="299" t="s"/>
      <x:c r="C16" s="296" t="s">
        <x:v>39</x:v>
      </x:c>
      <x:c r="D16" s="289" t="s">
        <x:v>25</x:v>
      </x:c>
      <x:c r="E16" s="286" t="n">
        <x:v>8</x:v>
      </x:c>
      <x:c r="F16" s="289" t="s"/>
      <x:c r="G16" s="278">
        <x:f>COUNTIFS('Candidate Tracker '!$F$2:$F$69,'Requirement Status'!G$2,'Candidate Tracker '!$D$2:$D$69,'Requirement Status'!$C16)</x:f>
      </x:c>
      <x:c r="H16" s="278">
        <x:f>COUNTIFS('Candidate Tracker '!$F$2:$F$69,'Requirement Status'!H$2,'Candidate Tracker '!$D$2:$D$69,'Requirement Status'!$C16)</x:f>
      </x:c>
      <x:c r="I16" s="278">
        <x:f>COUNTIFS('Candidate Tracker '!$F$2:$F$69,'Requirement Status'!I$2,'Candidate Tracker '!$D$2:$D$69,'Requirement Status'!$C16)</x:f>
      </x:c>
      <x:c r="J16" s="278">
        <x:f>COUNTIFS('Candidate Tracker '!$F$2:$F$69,'Requirement Status'!J$2,'Candidate Tracker '!$D$2:$D$69,'Requirement Status'!$C16)</x:f>
      </x:c>
      <x:c r="K16" s="278">
        <x:f>COUNTIFS('Candidate Tracker '!$F$2:$F$69,'Requirement Status'!K$2,'Candidate Tracker '!$D$2:$D$69,'Requirement Status'!$C16)</x:f>
      </x:c>
      <x:c r="L16" s="278">
        <x:f>COUNTIFS('Candidate Tracker '!$F$2:$F$69,'Requirement Status'!L$2,'Candidate Tracker '!$D$2:$D$69,'Requirement Status'!$C16)</x:f>
      </x:c>
      <x:c r="M16" s="278">
        <x:f>COUNTIFS('Candidate Tracker '!$F$2:$F$69,'Requirement Status'!M$2,'Candidate Tracker '!$D$2:$D$69,'Requirement Status'!$C16)</x:f>
      </x:c>
      <x:c r="N16" s="278">
        <x:f>COUNTIFS('Candidate Tracker '!$F$2:$F$69,'Requirement Status'!N$2,'Candidate Tracker '!$D$2:$D$69,'Requirement Status'!$C16)</x:f>
      </x:c>
      <x:c r="O16" s="278">
        <x:f>COUNTIFS('Candidate Tracker '!$F$2:$F$69,'Requirement Status'!O$2,'Candidate Tracker '!$D$2:$D$69,'Requirement Status'!$C16)</x:f>
      </x:c>
      <x:c r="P16" s="297" t="s"/>
    </x:row>
    <x:row r="17" spans="1:17" customFormat="1" ht="15.75" customHeight="1">
      <x:c r="A17" s="298" t="s"/>
      <x:c r="B17" s="301" t="s">
        <x:v>40</x:v>
      </x:c>
      <x:c r="C17" s="296" t="s">
        <x:v>41</x:v>
      </x:c>
      <x:c r="D17" s="289" t="s"/>
      <x:c r="E17" s="300" t="n">
        <x:v>2</x:v>
      </x:c>
      <x:c r="F17" s="289" t="s"/>
      <x:c r="G17" s="278">
        <x:f>COUNTIFS('Candidate Tracker '!$F$2:$F$69,'Requirement Status'!G$2,'Candidate Tracker '!$D$2:$D$69,'Requirement Status'!$C17)</x:f>
      </x:c>
      <x:c r="H17" s="278">
        <x:f>COUNTIFS('Candidate Tracker '!$F$2:$F$69,'Requirement Status'!H$2,'Candidate Tracker '!$D$2:$D$69,'Requirement Status'!$C17)</x:f>
      </x:c>
      <x:c r="I17" s="278">
        <x:f>COUNTIFS('Candidate Tracker '!$F$2:$F$69,'Requirement Status'!I$2,'Candidate Tracker '!$D$2:$D$69,'Requirement Status'!$C17)</x:f>
      </x:c>
      <x:c r="J17" s="278">
        <x:f>COUNTIFS('Candidate Tracker '!$F$2:$F$69,'Requirement Status'!J$2,'Candidate Tracker '!$D$2:$D$69,'Requirement Status'!$C17)</x:f>
      </x:c>
      <x:c r="K17" s="278">
        <x:f>COUNTIFS('Candidate Tracker '!$F$2:$F$69,'Requirement Status'!K$2,'Candidate Tracker '!$D$2:$D$69,'Requirement Status'!$C17)</x:f>
      </x:c>
      <x:c r="L17" s="278">
        <x:f>COUNTIFS('Candidate Tracker '!$F$2:$F$69,'Requirement Status'!L$2,'Candidate Tracker '!$D$2:$D$69,'Requirement Status'!$C17)</x:f>
      </x:c>
      <x:c r="M17" s="278">
        <x:f>COUNTIFS('Candidate Tracker '!$F$2:$F$69,'Requirement Status'!M$2,'Candidate Tracker '!$D$2:$D$69,'Requirement Status'!$C17)</x:f>
      </x:c>
      <x:c r="N17" s="278">
        <x:f>COUNTIFS('Candidate Tracker '!$F$2:$F$69,'Requirement Status'!N$2,'Candidate Tracker '!$D$2:$D$69,'Requirement Status'!$C17)</x:f>
      </x:c>
      <x:c r="O17" s="278">
        <x:f>COUNTIFS('Candidate Tracker '!$F$2:$F$69,'Requirement Status'!O$2,'Candidate Tracker '!$D$2:$D$69,'Requirement Status'!$C17)</x:f>
      </x:c>
      <x:c r="P17" s="297" t="s"/>
    </x:row>
    <x:row r="18" spans="1:17" customFormat="1" ht="15.75" customHeight="1">
      <x:c r="A18" s="298" t="s"/>
      <x:c r="B18" s="295" t="s">
        <x:v>42</x:v>
      </x:c>
      <x:c r="C18" s="296" t="s">
        <x:v>43</x:v>
      </x:c>
      <x:c r="D18" s="289" t="s">
        <x:v>25</x:v>
      </x:c>
      <x:c r="E18" s="290" t="n">
        <x:v>3</x:v>
      </x:c>
      <x:c r="F18" s="289" t="s"/>
      <x:c r="G18" s="278">
        <x:f>COUNTIFS('Candidate Tracker '!$F$2:$F$69,'Requirement Status'!G$2,'Candidate Tracker '!$D$2:$D$69,'Requirement Status'!$C18)</x:f>
      </x:c>
      <x:c r="H18" s="278">
        <x:f>COUNTIFS('Candidate Tracker '!$F$2:$F$69,'Requirement Status'!H$2,'Candidate Tracker '!$D$2:$D$69,'Requirement Status'!$C18)</x:f>
      </x:c>
      <x:c r="I18" s="278">
        <x:f>COUNTIFS('Candidate Tracker '!$F$2:$F$69,'Requirement Status'!I$2,'Candidate Tracker '!$D$2:$D$69,'Requirement Status'!$C18)</x:f>
      </x:c>
      <x:c r="J18" s="278">
        <x:f>COUNTIFS('Candidate Tracker '!$F$2:$F$69,'Requirement Status'!J$2,'Candidate Tracker '!$D$2:$D$69,'Requirement Status'!$C18)</x:f>
      </x:c>
      <x:c r="K18" s="278">
        <x:f>COUNTIFS('Candidate Tracker '!$F$2:$F$69,'Requirement Status'!K$2,'Candidate Tracker '!$D$2:$D$69,'Requirement Status'!$C18)</x:f>
      </x:c>
      <x:c r="L18" s="278">
        <x:f>COUNTIFS('Candidate Tracker '!$F$2:$F$69,'Requirement Status'!L$2,'Candidate Tracker '!$D$2:$D$69,'Requirement Status'!$C18)</x:f>
      </x:c>
      <x:c r="M18" s="278">
        <x:f>COUNTIFS('Candidate Tracker '!$F$2:$F$69,'Requirement Status'!M$2,'Candidate Tracker '!$D$2:$D$69,'Requirement Status'!$C18)</x:f>
      </x:c>
      <x:c r="N18" s="278">
        <x:f>COUNTIFS('Candidate Tracker '!$F$2:$F$69,'Requirement Status'!N$2,'Candidate Tracker '!$D$2:$D$69,'Requirement Status'!$C18)</x:f>
      </x:c>
      <x:c r="O18" s="278">
        <x:f>COUNTIFS('Candidate Tracker '!$F$2:$F$69,'Requirement Status'!O$2,'Candidate Tracker '!$D$2:$D$69,'Requirement Status'!$C18)</x:f>
      </x:c>
      <x:c r="P18" s="297" t="s"/>
    </x:row>
    <x:row r="19" spans="1:17" customFormat="1" ht="15.75" customHeight="1">
      <x:c r="A19" s="302" t="s"/>
      <x:c r="B19" s="299" t="s"/>
      <x:c r="C19" s="280" t="s">
        <x:v>44</x:v>
      </x:c>
      <x:c r="D19" s="289" t="s">
        <x:v>25</x:v>
      </x:c>
      <x:c r="E19" s="290" t="n">
        <x:v>1</x:v>
      </x:c>
      <x:c r="F19" s="289" t="s"/>
      <x:c r="G19" s="278">
        <x:f>COUNTIFS('Candidate Tracker '!$F$2:$F$69,'Requirement Status'!G$2,'Candidate Tracker '!$D$2:$D$69,'Requirement Status'!$C19)</x:f>
      </x:c>
      <x:c r="H19" s="278">
        <x:f>COUNTIFS('Candidate Tracker '!$F$2:$F$69,'Requirement Status'!H$2,'Candidate Tracker '!$D$2:$D$69,'Requirement Status'!$C19)</x:f>
      </x:c>
      <x:c r="I19" s="278">
        <x:f>COUNTIFS('Candidate Tracker '!$F$2:$F$69,'Requirement Status'!I$2,'Candidate Tracker '!$D$2:$D$69,'Requirement Status'!$C19)</x:f>
      </x:c>
      <x:c r="J19" s="278">
        <x:f>COUNTIFS('Candidate Tracker '!$F$2:$F$69,'Requirement Status'!J$2,'Candidate Tracker '!$D$2:$D$69,'Requirement Status'!$C19)</x:f>
      </x:c>
      <x:c r="K19" s="278">
        <x:f>COUNTIFS('Candidate Tracker '!$F$2:$F$69,'Requirement Status'!K$2,'Candidate Tracker '!$D$2:$D$69,'Requirement Status'!$C19)</x:f>
      </x:c>
      <x:c r="L19" s="278">
        <x:f>COUNTIFS('Candidate Tracker '!$F$2:$F$69,'Requirement Status'!L$2,'Candidate Tracker '!$D$2:$D$69,'Requirement Status'!$C19)</x:f>
      </x:c>
      <x:c r="M19" s="278">
        <x:f>COUNTIFS('Candidate Tracker '!$F$2:$F$69,'Requirement Status'!M$2,'Candidate Tracker '!$D$2:$D$69,'Requirement Status'!$C19)</x:f>
      </x:c>
      <x:c r="N19" s="278">
        <x:f>COUNTIFS('Candidate Tracker '!$F$2:$F$69,'Requirement Status'!N$2,'Candidate Tracker '!$D$2:$D$69,'Requirement Status'!$C19)</x:f>
      </x:c>
      <x:c r="O19" s="278">
        <x:f>COUNTIFS('Candidate Tracker '!$F$2:$F$69,'Requirement Status'!O$2,'Candidate Tracker '!$D$2:$D$69,'Requirement Status'!$C19)</x:f>
      </x:c>
      <x:c r="P19" s="297" t="s"/>
    </x:row>
    <x:row r="20" spans="1:17" customFormat="1" ht="15.75" customHeight="1">
      <x:c r="A20" s="303" t="s">
        <x:v>45</x:v>
      </x:c>
      <x:c r="B20" s="304" t="s"/>
      <x:c r="C20" s="289" t="s">
        <x:v>45</x:v>
      </x:c>
      <x:c r="D20" s="289" t="s">
        <x:v>25</x:v>
      </x:c>
      <x:c r="E20" s="300" t="n">
        <x:v>1</x:v>
      </x:c>
      <x:c r="F20" s="289" t="s"/>
      <x:c r="G20" s="278">
        <x:f>COUNTIFS('Candidate Tracker '!$F$2:$F$69,'Requirement Status'!G$2,'Candidate Tracker '!$D$2:$D$69,'Requirement Status'!$C20)</x:f>
      </x:c>
      <x:c r="H20" s="278">
        <x:f>COUNTIFS('Candidate Tracker '!$F$2:$F$69,'Requirement Status'!H$2,'Candidate Tracker '!$D$2:$D$69,'Requirement Status'!$C20)</x:f>
      </x:c>
      <x:c r="I20" s="278">
        <x:f>COUNTIFS('Candidate Tracker '!$F$2:$F$69,'Requirement Status'!I$2,'Candidate Tracker '!$D$2:$D$69,'Requirement Status'!$C20)</x:f>
      </x:c>
      <x:c r="J20" s="278">
        <x:f>COUNTIFS('Candidate Tracker '!$F$2:$F$69,'Requirement Status'!J$2,'Candidate Tracker '!$D$2:$D$69,'Requirement Status'!$C20)</x:f>
      </x:c>
      <x:c r="K20" s="278">
        <x:f>COUNTIFS('Candidate Tracker '!$F$2:$F$69,'Requirement Status'!K$2,'Candidate Tracker '!$D$2:$D$69,'Requirement Status'!$C20)</x:f>
      </x:c>
      <x:c r="L20" s="278">
        <x:f>COUNTIFS('Candidate Tracker '!$F$2:$F$69,'Requirement Status'!L$2,'Candidate Tracker '!$D$2:$D$69,'Requirement Status'!$C20)</x:f>
      </x:c>
      <x:c r="M20" s="278">
        <x:f>COUNTIFS('Candidate Tracker '!$F$2:$F$69,'Requirement Status'!M$2,'Candidate Tracker '!$D$2:$D$69,'Requirement Status'!$C20)</x:f>
      </x:c>
      <x:c r="N20" s="278">
        <x:f>COUNTIFS('Candidate Tracker '!$F$2:$F$69,'Requirement Status'!N$2,'Candidate Tracker '!$D$2:$D$69,'Requirement Status'!$C20)</x:f>
      </x:c>
      <x:c r="O20" s="278">
        <x:f>COUNTIFS('Candidate Tracker '!$F$2:$F$69,'Requirement Status'!O$2,'Candidate Tracker '!$D$2:$D$69,'Requirement Status'!$C20)</x:f>
      </x:c>
      <x:c r="P20" s="297" t="s"/>
    </x:row>
    <x:row r="21" spans="1:17" customFormat="1" ht="15.75" customHeight="1">
      <x:c r="A21" s="305" t="s">
        <x:v>46</x:v>
      </x:c>
      <x:c r="B21" s="306" t="s"/>
      <x:c r="C21" s="289" t="s">
        <x:v>47</x:v>
      </x:c>
      <x:c r="D21" s="289" t="s"/>
      <x:c r="E21" s="290" t="n">
        <x:v>1</x:v>
      </x:c>
      <x:c r="F21" s="289" t="s"/>
      <x:c r="G21" s="278">
        <x:f>COUNTIFS('Candidate Tracker '!$F$2:$F$69,'Requirement Status'!G$2,'Candidate Tracker '!$D$2:$D$69,'Requirement Status'!$C21)</x:f>
      </x:c>
      <x:c r="H21" s="278">
        <x:f>COUNTIFS('Candidate Tracker '!$F$2:$F$69,'Requirement Status'!H$2,'Candidate Tracker '!$D$2:$D$69,'Requirement Status'!$C21)</x:f>
      </x:c>
      <x:c r="I21" s="278">
        <x:f>COUNTIFS('Candidate Tracker '!$F$2:$F$69,'Requirement Status'!I$2,'Candidate Tracker '!$D$2:$D$69,'Requirement Status'!$C21)</x:f>
      </x:c>
      <x:c r="J21" s="278">
        <x:f>COUNTIFS('Candidate Tracker '!$F$2:$F$69,'Requirement Status'!J$2,'Candidate Tracker '!$D$2:$D$69,'Requirement Status'!$C21)</x:f>
      </x:c>
      <x:c r="K21" s="278">
        <x:f>COUNTIFS('Candidate Tracker '!$F$2:$F$69,'Requirement Status'!K$2,'Candidate Tracker '!$D$2:$D$69,'Requirement Status'!$C21)</x:f>
      </x:c>
      <x:c r="L21" s="278">
        <x:f>COUNTIFS('Candidate Tracker '!$F$2:$F$69,'Requirement Status'!L$2,'Candidate Tracker '!$D$2:$D$69,'Requirement Status'!$C21)</x:f>
      </x:c>
      <x:c r="M21" s="278">
        <x:f>COUNTIFS('Candidate Tracker '!$F$2:$F$69,'Requirement Status'!M$2,'Candidate Tracker '!$D$2:$D$69,'Requirement Status'!$C21)</x:f>
      </x:c>
      <x:c r="N21" s="278">
        <x:f>COUNTIFS('Candidate Tracker '!$F$2:$F$69,'Requirement Status'!N$2,'Candidate Tracker '!$D$2:$D$69,'Requirement Status'!$C21)</x:f>
      </x:c>
      <x:c r="O21" s="278">
        <x:f>COUNTIFS('Candidate Tracker '!$F$2:$F$69,'Requirement Status'!O$2,'Candidate Tracker '!$D$2:$D$69,'Requirement Status'!$C21)</x:f>
      </x:c>
      <x:c r="P21" s="297" t="s"/>
    </x:row>
    <x:row r="22" spans="1:17" customFormat="1" ht="15.75" customHeight="1">
      <x:c r="A22" s="307" t="s"/>
      <x:c r="B22" s="308" t="s"/>
      <x:c r="C22" s="289" t="s">
        <x:v>48</x:v>
      </x:c>
      <x:c r="D22" s="309" t="s">
        <x:v>25</x:v>
      </x:c>
      <x:c r="E22" s="290" t="n">
        <x:v>5</x:v>
      </x:c>
      <x:c r="F22" s="289" t="s"/>
      <x:c r="G22" s="278">
        <x:f>COUNTIFS('Candidate Tracker '!$F$2:$F$69,'Requirement Status'!G$2,'Candidate Tracker '!$D$2:$D$69,'Requirement Status'!$C22)</x:f>
      </x:c>
      <x:c r="H22" s="278">
        <x:f>COUNTIFS('Candidate Tracker '!$F$2:$F$69,'Requirement Status'!H$2,'Candidate Tracker '!$D$2:$D$69,'Requirement Status'!$C22)</x:f>
      </x:c>
      <x:c r="I22" s="278">
        <x:f>COUNTIFS('Candidate Tracker '!$F$2:$F$69,'Requirement Status'!I$2,'Candidate Tracker '!$D$2:$D$69,'Requirement Status'!$C22)</x:f>
      </x:c>
      <x:c r="J22" s="278">
        <x:f>COUNTIFS('Candidate Tracker '!$F$2:$F$69,'Requirement Status'!J$2,'Candidate Tracker '!$D$2:$D$69,'Requirement Status'!$C22)</x:f>
      </x:c>
      <x:c r="K22" s="278">
        <x:f>COUNTIFS('Candidate Tracker '!$F$2:$F$69,'Requirement Status'!K$2,'Candidate Tracker '!$D$2:$D$69,'Requirement Status'!$C22)</x:f>
      </x:c>
      <x:c r="L22" s="278">
        <x:f>COUNTIFS('Candidate Tracker '!$F$2:$F$69,'Requirement Status'!L$2,'Candidate Tracker '!$D$2:$D$69,'Requirement Status'!$C22)</x:f>
      </x:c>
      <x:c r="M22" s="278">
        <x:f>COUNTIFS('Candidate Tracker '!$F$2:$F$69,'Requirement Status'!M$2,'Candidate Tracker '!$D$2:$D$69,'Requirement Status'!$C22)</x:f>
      </x:c>
      <x:c r="N22" s="278">
        <x:f>COUNTIFS('Candidate Tracker '!$F$2:$F$69,'Requirement Status'!N$2,'Candidate Tracker '!$D$2:$D$69,'Requirement Status'!$C22)</x:f>
      </x:c>
      <x:c r="O22" s="278">
        <x:f>COUNTIFS('Candidate Tracker '!$F$2:$F$69,'Requirement Status'!O$2,'Candidate Tracker '!$D$2:$D$69,'Requirement Status'!$C22)</x:f>
      </x:c>
      <x:c r="P22" s="310" t="s"/>
    </x:row>
    <x:row r="23" spans="1:17" customFormat="1" ht="15.75" customHeight="1">
      <x:c r="A23" s="305" t="s">
        <x:v>49</x:v>
      </x:c>
      <x:c r="B23" s="306" t="s"/>
      <x:c r="C23" s="311" t="s">
        <x:v>50</x:v>
      </x:c>
      <x:c r="D23" s="289" t="s">
        <x:v>25</x:v>
      </x:c>
      <x:c r="E23" s="286" t="n">
        <x:v>1</x:v>
      </x:c>
      <x:c r="F23" s="289" t="s"/>
      <x:c r="G23" s="278" t="s"/>
      <x:c r="H23" s="278" t="s"/>
      <x:c r="I23" s="278" t="s"/>
      <x:c r="J23" s="278" t="s"/>
      <x:c r="K23" s="278" t="s"/>
      <x:c r="L23" s="278" t="s"/>
      <x:c r="M23" s="278" t="s"/>
      <x:c r="N23" s="278" t="s"/>
      <x:c r="O23" s="278" t="s"/>
      <x:c r="P23" s="310" t="s"/>
    </x:row>
    <x:row r="24" spans="1:17" customFormat="1" ht="15.75" customHeight="1">
      <x:c r="A24" s="312" t="s">
        <x:v>51</x:v>
      </x:c>
      <x:c r="B24" s="313" t="s"/>
      <x:c r="C24" s="313" t="s"/>
      <x:c r="D24" s="308" t="s"/>
      <x:c r="E24" s="284">
        <x:f>SUM(E3:E23)</x:f>
      </x:c>
      <x:c r="F24" s="284" t="s"/>
      <x:c r="G24" s="284">
        <x:f>SUM(G3:G22)</x:f>
      </x:c>
      <x:c r="H24" s="284">
        <x:f>SUM(H3:H22)</x:f>
      </x:c>
      <x:c r="I24" s="284">
        <x:f>SUM(I3:I22)</x:f>
      </x:c>
      <x:c r="J24" s="284">
        <x:f>SUM(J3:J22)</x:f>
      </x:c>
      <x:c r="K24" s="284">
        <x:f>SUM(K3:K22)</x:f>
      </x:c>
      <x:c r="L24" s="284">
        <x:f>SUM(L3:L22)</x:f>
      </x:c>
      <x:c r="M24" s="284">
        <x:f>SUM(M3:M22)</x:f>
      </x:c>
      <x:c r="N24" s="284">
        <x:f>SUM(N3:N22)</x:f>
      </x:c>
      <x:c r="O24" s="284">
        <x:f>SUM(O3:O22)</x:f>
      </x:c>
      <x:c r="P24" s="284" t="s"/>
      <x:c r="Q24" s="277" t="s"/>
    </x:row>
    <x:row r="25" spans="1:17" customFormat="1" ht="15.75" customHeight="1">
      <x:c r="A25" s="314" t="s"/>
      <x:c r="B25" s="315" t="s">
        <x:v>52</x:v>
      </x:c>
      <x:c r="C25" s="277" t="s"/>
      <x:c r="D25" s="277" t="s"/>
      <x:c r="E25" s="316" t="s"/>
      <x:c r="F25" s="316" t="s"/>
      <x:c r="G25" s="316" t="s"/>
      <x:c r="H25" s="316" t="s"/>
      <x:c r="I25" s="316" t="s"/>
      <x:c r="J25" s="316" t="s"/>
      <x:c r="K25" s="316" t="s"/>
      <x:c r="L25" s="316" t="s"/>
      <x:c r="M25" s="316" t="s"/>
      <x:c r="N25" s="316" t="s"/>
      <x:c r="O25" s="316" t="s"/>
      <x:c r="P25" s="317" t="s"/>
      <x:c r="Q25" s="318" t="s"/>
    </x:row>
    <x:row r="26" spans="1:17" customFormat="1" ht="15.75" customHeight="1">
      <x:c r="A26" s="314" t="s"/>
      <x:c r="B26" s="319" t="s">
        <x:v>53</x:v>
      </x:c>
      <x:c r="C26" s="277" t="s"/>
      <x:c r="D26" s="277" t="s"/>
      <x:c r="E26" s="316" t="s"/>
      <x:c r="F26" s="316" t="s"/>
      <x:c r="G26" s="316" t="s"/>
      <x:c r="H26" s="316" t="s"/>
      <x:c r="I26" s="316" t="s"/>
      <x:c r="J26" s="316" t="s"/>
      <x:c r="K26" s="316" t="s"/>
      <x:c r="L26" s="316" t="s"/>
      <x:c r="M26" s="316" t="s"/>
      <x:c r="N26" s="316" t="s"/>
      <x:c r="O26" s="316" t="s"/>
      <x:c r="P26" s="317" t="s"/>
      <x:c r="Q26" s="318" t="s"/>
    </x:row>
    <x:row r="27" spans="1:17" customFormat="1" ht="15.75" customHeight="1">
      <x:c r="A27" s="314" t="s"/>
      <x:c r="B27" s="320" t="s">
        <x:v>54</x:v>
      </x:c>
      <x:c r="C27" s="277" t="s"/>
      <x:c r="D27" s="277" t="s"/>
      <x:c r="E27" s="316" t="s"/>
      <x:c r="F27" s="316" t="s"/>
      <x:c r="G27" s="316" t="s"/>
      <x:c r="H27" s="316" t="s"/>
      <x:c r="I27" s="316" t="s"/>
      <x:c r="J27" s="316" t="s"/>
      <x:c r="K27" s="316" t="s"/>
      <x:c r="L27" s="316" t="s"/>
      <x:c r="M27" s="316" t="s"/>
      <x:c r="N27" s="316" t="s"/>
      <x:c r="O27" s="316" t="s"/>
      <x:c r="P27" s="317" t="s"/>
      <x:c r="Q27" s="318" t="s"/>
    </x:row>
    <x:row r="28" spans="1:17" customFormat="1" ht="15.75" customHeight="1">
      <x:c r="B28" s="321" t="s">
        <x:v>55</x:v>
      </x:c>
      <x:c r="D28" s="277" t="s"/>
      <x:c r="F28" s="277" t="s"/>
      <x:c r="N28" s="277" t="s"/>
      <x:c r="O28" s="277" t="s"/>
    </x:row>
    <x:row r="29" spans="1:17" s="277" customFormat="1" ht="15.75" customHeight="1" thickBot="1">
      <x:c r="A29" s="277" t="s"/>
      <x:c r="B29" s="277" t="s"/>
      <x:c r="D29" s="277" t="s"/>
      <x:c r="F29" s="277" t="s"/>
      <x:c r="N29" s="277" t="s"/>
      <x:c r="O29" s="277" t="s"/>
    </x:row>
    <x:row r="30" spans="1:17" customFormat="1" ht="15.75" customHeight="1" thickBot="1">
      <x:c r="A30" s="322" t="s">
        <x:v>4</x:v>
      </x:c>
      <x:c r="B30" s="323" t="s">
        <x:v>56</x:v>
      </x:c>
      <x:c r="D30" s="277" t="s"/>
      <x:c r="F30" s="277" t="s"/>
      <x:c r="N30" s="277" t="s"/>
      <x:c r="O30" s="277" t="s"/>
    </x:row>
    <x:row r="31" spans="1:17" customFormat="1" ht="15.75" customHeight="1" thickBot="1">
      <x:c r="D31" s="277" t="s"/>
      <x:c r="F31" s="277" t="s"/>
      <x:c r="N31" s="277" t="s"/>
      <x:c r="O31" s="277" t="s"/>
    </x:row>
    <x:row r="32" spans="1:17" customFormat="1" ht="15.75" customHeight="1" thickBot="1">
      <x:c r="A32" s="324" t="s">
        <x:v>57</x:v>
      </x:c>
      <x:c r="B32" s="324" t="s">
        <x:v>58</x:v>
      </x:c>
      <x:c r="C32" s="322" t="s"/>
      <x:c r="D32" s="325" t="s"/>
      <x:c r="E32" s="323" t="s"/>
      <x:c r="N32" s="277" t="s"/>
      <x:c r="O32" s="277" t="s"/>
    </x:row>
    <x:row r="33" spans="1:17" customFormat="1" ht="15.75" customHeight="1" thickBot="1">
      <x:c r="A33" s="326" t="s">
        <x:v>59</x:v>
      </x:c>
      <x:c r="B33" s="327" t="s">
        <x:v>60</x:v>
      </x:c>
      <x:c r="C33" s="328" t="s">
        <x:v>61</x:v>
      </x:c>
      <x:c r="D33" s="329" t="s">
        <x:v>62</x:v>
      </x:c>
      <x:c r="E33" s="326" t="s">
        <x:v>63</x:v>
      </x:c>
      <x:c r="N33" s="277" t="s"/>
      <x:c r="O33" s="277" t="s"/>
    </x:row>
    <x:row r="34" spans="1:17" customFormat="1" ht="15.75" customHeight="1">
      <x:c r="A34" s="330" t="s">
        <x:v>33</x:v>
      </x:c>
      <x:c r="B34" s="331" t="n">
        <x:v>2</x:v>
      </x:c>
      <x:c r="C34" s="278" t="n">
        <x:v>1</x:v>
      </x:c>
      <x:c r="D34" s="278" t="s"/>
      <x:c r="E34" s="332" t="n">
        <x:v>3</x:v>
      </x:c>
      <x:c r="N34" s="277" t="s"/>
      <x:c r="O34" s="277" t="s"/>
    </x:row>
    <x:row r="35" spans="1:17" customFormat="1" ht="15.75" customHeight="1">
      <x:c r="A35" s="333" t="s">
        <x:v>39</x:v>
      </x:c>
      <x:c r="B35" s="331" t="n">
        <x:v>1</x:v>
      </x:c>
      <x:c r="C35" s="278" t="s"/>
      <x:c r="D35" s="278" t="s"/>
      <x:c r="E35" s="332" t="n">
        <x:v>1</x:v>
      </x:c>
      <x:c r="N35" s="277" t="s"/>
      <x:c r="O35" s="277" t="s"/>
    </x:row>
    <x:row r="36" spans="1:17" customFormat="1" ht="15.75" customHeight="1">
      <x:c r="A36" s="333" t="s">
        <x:v>38</x:v>
      </x:c>
      <x:c r="B36" s="331" t="n">
        <x:v>1</x:v>
      </x:c>
      <x:c r="C36" s="278" t="n">
        <x:v>1</x:v>
      </x:c>
      <x:c r="D36" s="278" t="s"/>
      <x:c r="E36" s="332" t="n">
        <x:v>2</x:v>
      </x:c>
      <x:c r="N36" s="277" t="s"/>
      <x:c r="O36" s="277" t="s"/>
    </x:row>
    <x:row r="37" spans="1:17" customFormat="1" ht="15.75" customHeight="1">
      <x:c r="A37" s="330" t="s">
        <x:v>17</x:v>
      </x:c>
      <x:c r="B37" s="331" t="n">
        <x:v>1</x:v>
      </x:c>
      <x:c r="C37" s="278" t="n">
        <x:v>2</x:v>
      </x:c>
      <x:c r="D37" s="278" t="n">
        <x:v>8</x:v>
      </x:c>
      <x:c r="E37" s="332" t="n">
        <x:v>11</x:v>
      </x:c>
      <x:c r="N37" s="277" t="s"/>
      <x:c r="O37" s="277" t="s"/>
    </x:row>
    <x:row r="38" spans="1:17" customFormat="1" ht="15.75" customHeight="1">
      <x:c r="A38" s="333" t="s">
        <x:v>24</x:v>
      </x:c>
      <x:c r="B38" s="331" t="s"/>
      <x:c r="C38" s="278" t="s"/>
      <x:c r="D38" s="278" t="n">
        <x:v>8</x:v>
      </x:c>
      <x:c r="E38" s="332" t="n">
        <x:v>8</x:v>
      </x:c>
      <x:c r="N38" s="277" t="s"/>
      <x:c r="O38" s="277" t="s"/>
    </x:row>
    <x:row r="39" spans="1:17" customFormat="1" ht="15.75" customHeight="1">
      <x:c r="A39" s="333" t="s">
        <x:v>64</x:v>
      </x:c>
      <x:c r="B39" s="331" t="n">
        <x:v>1</x:v>
      </x:c>
      <x:c r="C39" s="278" t="s"/>
      <x:c r="D39" s="278" t="s"/>
      <x:c r="E39" s="332" t="n">
        <x:v>1</x:v>
      </x:c>
      <x:c r="N39" s="277" t="s"/>
      <x:c r="O39" s="277" t="s"/>
    </x:row>
    <x:row r="40" spans="1:17" customFormat="1" ht="15.75" customHeight="1">
      <x:c r="A40" s="333" t="s">
        <x:v>29</x:v>
      </x:c>
      <x:c r="B40" s="331" t="s"/>
      <x:c r="C40" s="278" t="n">
        <x:v>1</x:v>
      </x:c>
      <x:c r="D40" s="278" t="s"/>
      <x:c r="E40" s="332" t="n">
        <x:v>1</x:v>
      </x:c>
      <x:c r="N40" s="277" t="s"/>
      <x:c r="O40" s="277" t="s"/>
    </x:row>
    <x:row r="41" spans="1:17" customFormat="1" ht="15.75" customHeight="1" thickBot="1">
      <x:c r="A41" s="333" t="s">
        <x:v>30</x:v>
      </x:c>
      <x:c r="B41" s="331" t="s"/>
      <x:c r="C41" s="278" t="n">
        <x:v>1</x:v>
      </x:c>
      <x:c r="D41" s="278" t="s"/>
      <x:c r="E41" s="332" t="n">
        <x:v>1</x:v>
      </x:c>
      <x:c r="N41" s="277" t="s"/>
      <x:c r="O41" s="277" t="s"/>
    </x:row>
    <x:row r="42" spans="1:17" customFormat="1" ht="15.75" customHeight="1" thickBot="1">
      <x:c r="A42" s="334" t="s">
        <x:v>63</x:v>
      </x:c>
      <x:c r="B42" s="335" t="n">
        <x:v>3</x:v>
      </x:c>
      <x:c r="C42" s="336" t="n">
        <x:v>3</x:v>
      </x:c>
      <x:c r="D42" s="336" t="n">
        <x:v>8</x:v>
      </x:c>
      <x:c r="E42" s="337" t="n">
        <x:v>14</x:v>
      </x:c>
      <x:c r="N42" s="277" t="s"/>
      <x:c r="O42" s="277" t="s"/>
    </x:row>
    <x:row r="43" spans="1:17" customFormat="1" ht="15.75" customHeight="1">
      <x:c r="N43" s="277" t="s"/>
      <x:c r="O43" s="277" t="s"/>
    </x:row>
    <x:row r="44" spans="1:17" customFormat="1" ht="15.75" customHeight="1" thickBot="1">
      <x:c r="N44" s="277" t="s"/>
      <x:c r="O44" s="277" t="s"/>
    </x:row>
    <x:row r="45" spans="1:17" customFormat="1" ht="15.75" customHeight="1" thickBot="1">
      <x:c r="N45" s="277" t="s"/>
      <x:c r="O45" s="277" t="s"/>
    </x:row>
    <x:row r="46" spans="1:17" customFormat="1" ht="15.75" customHeight="1">
      <x:c r="D46" s="277" t="s"/>
      <x:c r="F46" s="277" t="s"/>
      <x:c r="N46" s="277" t="s"/>
      <x:c r="O46" s="277" t="s"/>
    </x:row>
    <x:row r="47" spans="1:17" customFormat="1" ht="15.75" customHeight="1">
      <x:c r="A47" s="277" t="s">
        <x:v>59</x:v>
      </x:c>
      <x:c r="B47" s="277" t="s">
        <x:v>57</x:v>
      </x:c>
      <x:c r="N47" s="277" t="s"/>
      <x:c r="O47" s="277" t="s"/>
    </x:row>
    <x:row r="48" spans="1:17" customFormat="1" ht="15.75" customHeight="1">
      <x:c r="A48" s="338" t="s">
        <x:v>65</x:v>
      </x:c>
      <x:c r="B48" s="277" t="n">
        <x:v>3</x:v>
      </x:c>
      <x:c r="N48" s="277" t="s"/>
      <x:c r="O48" s="277" t="s"/>
    </x:row>
    <x:row r="49" spans="1:17" customFormat="1" ht="15.75" customHeight="1">
      <x:c r="A49" s="339" t="s">
        <x:v>11</x:v>
      </x:c>
      <x:c r="B49" s="277" t="n">
        <x:v>1</x:v>
      </x:c>
      <x:c r="N49" s="277" t="s"/>
      <x:c r="O49" s="277" t="s"/>
    </x:row>
    <x:row r="50" spans="1:17" customFormat="1" ht="15.75" customHeight="1">
      <x:c r="A50" s="339" t="s">
        <x:v>66</x:v>
      </x:c>
      <x:c r="B50" s="277" t="n">
        <x:v>1</x:v>
      </x:c>
      <x:c r="N50" s="277" t="s"/>
      <x:c r="O50" s="277" t="s"/>
    </x:row>
    <x:row r="51" spans="1:17" customFormat="1" ht="15.75" customHeight="1">
      <x:c r="A51" s="339" t="s">
        <x:v>67</x:v>
      </x:c>
      <x:c r="B51" s="277" t="n">
        <x:v>1</x:v>
      </x:c>
      <x:c r="N51" s="277" t="s"/>
      <x:c r="O51" s="277" t="s"/>
    </x:row>
    <x:row r="52" spans="1:17" customFormat="1" ht="15.75" customHeight="1">
      <x:c r="A52" s="338" t="s">
        <x:v>33</x:v>
      </x:c>
      <x:c r="B52" s="277" t="n">
        <x:v>14</x:v>
      </x:c>
      <x:c r="N52" s="277" t="s"/>
      <x:c r="O52" s="277" t="s"/>
    </x:row>
    <x:row r="53" spans="1:17" customFormat="1" ht="15.75" customHeight="1">
      <x:c r="A53" s="339" t="s">
        <x:v>68</x:v>
      </x:c>
      <x:c r="B53" s="277" t="n">
        <x:v>1</x:v>
      </x:c>
      <x:c r="N53" s="277" t="s"/>
      <x:c r="O53" s="277" t="s"/>
    </x:row>
    <x:row r="54" spans="1:17" customFormat="1" ht="15.75" customHeight="1">
      <x:c r="A54" s="339" t="s">
        <x:v>11</x:v>
      </x:c>
      <x:c r="B54" s="277" t="n">
        <x:v>1</x:v>
      </x:c>
      <x:c r="D54" s="277" t="s"/>
      <x:c r="F54" s="277" t="s"/>
      <x:c r="N54" s="277" t="s"/>
      <x:c r="O54" s="277" t="s"/>
    </x:row>
    <x:row r="55" spans="1:17" customFormat="1" ht="15.75" customHeight="1">
      <x:c r="A55" s="339" t="s">
        <x:v>14</x:v>
      </x:c>
      <x:c r="B55" s="277" t="n">
        <x:v>2</x:v>
      </x:c>
      <x:c r="D55" s="277" t="s"/>
      <x:c r="F55" s="277" t="s"/>
      <x:c r="N55" s="277" t="s"/>
      <x:c r="O55" s="277" t="s"/>
    </x:row>
    <x:row r="56" spans="1:17" customFormat="1" ht="15.75" customHeight="1">
      <x:c r="A56" s="339" t="s">
        <x:v>67</x:v>
      </x:c>
      <x:c r="B56" s="277" t="n">
        <x:v>5</x:v>
      </x:c>
      <x:c r="D56" s="277" t="s"/>
      <x:c r="F56" s="277" t="s"/>
      <x:c r="N56" s="277" t="s"/>
      <x:c r="O56" s="277" t="s"/>
    </x:row>
    <x:row r="57" spans="1:17" customFormat="1" ht="15.75" customHeight="1">
      <x:c r="A57" s="339" t="s">
        <x:v>13</x:v>
      </x:c>
      <x:c r="B57" s="277" t="n">
        <x:v>5</x:v>
      </x:c>
      <x:c r="D57" s="277" t="s"/>
      <x:c r="F57" s="277" t="s"/>
      <x:c r="N57" s="277" t="s"/>
      <x:c r="O57" s="277" t="s"/>
    </x:row>
    <x:row r="58" spans="1:17" customFormat="1" ht="15.75" customHeight="1">
      <x:c r="A58" s="338" t="s">
        <x:v>17</x:v>
      </x:c>
      <x:c r="B58" s="277" t="n">
        <x:v>18</x:v>
      </x:c>
      <x:c r="D58" s="277" t="s"/>
      <x:c r="F58" s="277" t="s"/>
      <x:c r="N58" s="277" t="s"/>
      <x:c r="O58" s="277" t="s"/>
    </x:row>
    <x:row r="59" spans="1:17" customFormat="1" ht="15.75" customHeight="1">
      <x:c r="A59" s="339" t="s">
        <x:v>12</x:v>
      </x:c>
      <x:c r="B59" s="277" t="n">
        <x:v>1</x:v>
      </x:c>
      <x:c r="D59" s="277" t="s"/>
      <x:c r="F59" s="277" t="s"/>
      <x:c r="N59" s="277" t="s"/>
      <x:c r="O59" s="277" t="s"/>
    </x:row>
    <x:row r="60" spans="1:17" customFormat="1" ht="15.75" customHeight="1">
      <x:c r="A60" s="339" t="s">
        <x:v>68</x:v>
      </x:c>
      <x:c r="B60" s="277" t="n">
        <x:v>1</x:v>
      </x:c>
      <x:c r="D60" s="277" t="s"/>
      <x:c r="F60" s="277" t="s"/>
      <x:c r="N60" s="277" t="s"/>
      <x:c r="O60" s="277" t="s"/>
    </x:row>
    <x:row r="61" spans="1:17" customFormat="1" ht="15.75" customHeight="1">
      <x:c r="A61" s="339" t="s">
        <x:v>11</x:v>
      </x:c>
      <x:c r="B61" s="277" t="n">
        <x:v>1</x:v>
      </x:c>
      <x:c r="D61" s="277" t="s"/>
      <x:c r="F61" s="277" t="s"/>
      <x:c r="N61" s="277" t="s"/>
      <x:c r="O61" s="277" t="s"/>
    </x:row>
    <x:row r="62" spans="1:17" customFormat="1" ht="15.75" customHeight="1">
      <x:c r="A62" s="339" t="s">
        <x:v>14</x:v>
      </x:c>
      <x:c r="B62" s="277" t="n">
        <x:v>11</x:v>
      </x:c>
      <x:c r="D62" s="277" t="s"/>
      <x:c r="F62" s="277" t="s"/>
      <x:c r="N62" s="277" t="s"/>
      <x:c r="O62" s="277" t="s"/>
    </x:row>
    <x:row r="63" spans="1:17" customFormat="1" ht="15.75" customHeight="1">
      <x:c r="A63" s="339" t="s">
        <x:v>67</x:v>
      </x:c>
      <x:c r="B63" s="277" t="n">
        <x:v>3</x:v>
      </x:c>
      <x:c r="D63" s="277" t="s"/>
      <x:c r="F63" s="277" t="s"/>
      <x:c r="N63" s="277" t="s"/>
      <x:c r="O63" s="277" t="s"/>
    </x:row>
    <x:row r="64" spans="1:17" customFormat="1" ht="15.75" customHeight="1">
      <x:c r="A64" s="339" t="s">
        <x:v>13</x:v>
      </x:c>
      <x:c r="B64" s="277" t="n">
        <x:v>1</x:v>
      </x:c>
      <x:c r="D64" s="277" t="s"/>
      <x:c r="F64" s="277" t="s"/>
      <x:c r="N64" s="277" t="s"/>
      <x:c r="O64" s="277" t="s"/>
    </x:row>
    <x:row r="65" spans="1:17" customFormat="1" ht="15.75" customHeight="1">
      <x:c r="A65" s="338" t="s">
        <x:v>69</x:v>
      </x:c>
      <x:c r="B65" s="277" t="s"/>
      <x:c r="D65" s="277" t="s"/>
      <x:c r="F65" s="277" t="s"/>
      <x:c r="N65" s="277" t="s"/>
      <x:c r="O65" s="277" t="s"/>
    </x:row>
    <x:row r="66" spans="1:17" customFormat="1" ht="15.75" customHeight="1">
      <x:c r="A66" s="339" t="s">
        <x:v>69</x:v>
      </x:c>
      <x:c r="B66" s="277" t="s"/>
      <x:c r="D66" s="277" t="s"/>
      <x:c r="F66" s="277" t="s"/>
      <x:c r="N66" s="277" t="s"/>
      <x:c r="O66" s="277" t="s"/>
    </x:row>
    <x:row r="67" spans="1:17" customFormat="1" ht="15.75" customHeight="1">
      <x:c r="A67" s="338" t="s">
        <x:v>63</x:v>
      </x:c>
      <x:c r="B67" s="277" t="n">
        <x:v>35</x:v>
      </x:c>
      <x:c r="D67" s="277" t="s"/>
      <x:c r="F67" s="277" t="s"/>
      <x:c r="N67" s="277" t="s"/>
      <x:c r="O67" s="277" t="s"/>
    </x:row>
    <x:row r="68" spans="1:17" customFormat="1" ht="15.75" customHeight="1">
      <x:c r="D68" s="277" t="s"/>
      <x:c r="F68" s="277" t="s"/>
      <x:c r="N68" s="277" t="s"/>
      <x:c r="O68" s="277" t="s"/>
    </x:row>
    <x:row r="69" spans="1:17" customFormat="1" ht="15.75" customHeight="1">
      <x:c r="D69" s="277" t="s"/>
      <x:c r="F69" s="277" t="s"/>
      <x:c r="N69" s="277" t="s"/>
      <x:c r="O69" s="277" t="s"/>
    </x:row>
    <x:row r="70" spans="1:17" customFormat="1" ht="15.75" customHeight="1">
      <x:c r="D70" s="277" t="s"/>
      <x:c r="F70" s="277" t="s"/>
      <x:c r="N70" s="277" t="s"/>
      <x:c r="O70" s="277" t="s"/>
    </x:row>
    <x:row r="71" spans="1:17" customFormat="1" ht="15.75" customHeight="1">
      <x:c r="D71" s="277" t="s"/>
      <x:c r="F71" s="277" t="s"/>
      <x:c r="N71" s="277" t="s"/>
      <x:c r="O71" s="277" t="s"/>
    </x:row>
    <x:row r="72" spans="1:17" customFormat="1" ht="15.75" customHeight="1">
      <x:c r="D72" s="277" t="s"/>
      <x:c r="F72" s="277" t="s"/>
      <x:c r="N72" s="277" t="s"/>
      <x:c r="O72" s="277" t="s"/>
    </x:row>
    <x:row r="73" spans="1:17" customFormat="1" ht="15.75" customHeight="1">
      <x:c r="D73" s="277" t="s"/>
      <x:c r="F73" s="277" t="s"/>
      <x:c r="N73" s="277" t="s"/>
      <x:c r="O73" s="277" t="s"/>
    </x:row>
    <x:row r="74" spans="1:17" customFormat="1" ht="15.75" customHeight="1">
      <x:c r="D74" s="277" t="s"/>
      <x:c r="F74" s="277" t="s"/>
      <x:c r="N74" s="277" t="s"/>
      <x:c r="O74" s="277" t="s"/>
    </x:row>
    <x:row r="75" spans="1:17" customFormat="1" ht="15.75" customHeight="1">
      <x:c r="D75" s="277" t="s"/>
      <x:c r="F75" s="277" t="s"/>
      <x:c r="N75" s="277" t="s"/>
      <x:c r="O75" s="277" t="s"/>
    </x:row>
    <x:row r="76" spans="1:17" customFormat="1" ht="15.75" customHeight="1">
      <x:c r="D76" s="277" t="s"/>
      <x:c r="F76" s="277" t="s"/>
      <x:c r="N76" s="277" t="s"/>
      <x:c r="O76" s="277" t="s"/>
    </x:row>
    <x:row r="77" spans="1:17" customFormat="1" ht="15.75" customHeight="1">
      <x:c r="D77" s="277" t="s"/>
      <x:c r="F77" s="277" t="s"/>
      <x:c r="N77" s="277" t="s"/>
      <x:c r="O77" s="277" t="s"/>
    </x:row>
    <x:row r="78" spans="1:17" customFormat="1" ht="15.75" customHeight="1">
      <x:c r="D78" s="277" t="s"/>
      <x:c r="F78" s="277" t="s"/>
      <x:c r="N78" s="277" t="s"/>
      <x:c r="O78" s="277" t="s"/>
    </x:row>
    <x:row r="79" spans="1:17" customFormat="1" ht="15.75" customHeight="1">
      <x:c r="D79" s="277" t="s"/>
      <x:c r="F79" s="277" t="s"/>
      <x:c r="N79" s="277" t="s"/>
      <x:c r="O79" s="277" t="s"/>
    </x:row>
    <x:row r="80" spans="1:17" customFormat="1" ht="15.75" customHeight="1">
      <x:c r="D80" s="277" t="s"/>
      <x:c r="F80" s="277" t="s"/>
      <x:c r="N80" s="277" t="s"/>
      <x:c r="O80" s="277" t="s"/>
    </x:row>
    <x:row r="81" spans="1:17" customFormat="1" ht="15.75" customHeight="1">
      <x:c r="D81" s="277" t="s"/>
      <x:c r="F81" s="277" t="s"/>
      <x:c r="N81" s="277" t="s"/>
      <x:c r="O81" s="277" t="s"/>
    </x:row>
    <x:row r="82" spans="1:17" customFormat="1" ht="15.75" customHeight="1">
      <x:c r="D82" s="277" t="s"/>
      <x:c r="F82" s="277" t="s"/>
      <x:c r="N82" s="277" t="s"/>
      <x:c r="O82" s="277" t="s"/>
    </x:row>
    <x:row r="83" spans="1:17" customFormat="1" ht="15.75" customHeight="1">
      <x:c r="D83" s="277" t="s"/>
      <x:c r="F83" s="277" t="s"/>
      <x:c r="N83" s="277" t="s"/>
      <x:c r="O83" s="277" t="s"/>
    </x:row>
    <x:row r="84" spans="1:17" customFormat="1" ht="15.75" customHeight="1">
      <x:c r="D84" s="277" t="s"/>
      <x:c r="F84" s="277" t="s"/>
      <x:c r="N84" s="277" t="s"/>
      <x:c r="O84" s="277" t="s"/>
    </x:row>
    <x:row r="85" spans="1:17" customFormat="1" ht="15.75" customHeight="1">
      <x:c r="D85" s="277" t="s"/>
      <x:c r="F85" s="277" t="s"/>
      <x:c r="N85" s="277" t="s"/>
      <x:c r="O85" s="277" t="s"/>
    </x:row>
    <x:row r="86" spans="1:17" customFormat="1" ht="15.75" customHeight="1">
      <x:c r="D86" s="277" t="s"/>
      <x:c r="F86" s="277" t="s"/>
      <x:c r="N86" s="277" t="s"/>
      <x:c r="O86" s="277" t="s"/>
    </x:row>
    <x:row r="87" spans="1:17" customFormat="1" ht="15.75" customHeight="1">
      <x:c r="D87" s="277" t="s"/>
      <x:c r="F87" s="277" t="s"/>
      <x:c r="N87" s="277" t="s"/>
      <x:c r="O87" s="277" t="s"/>
    </x:row>
    <x:row r="88" spans="1:17" customFormat="1" ht="15.75" customHeight="1">
      <x:c r="D88" s="277" t="s"/>
      <x:c r="F88" s="277" t="s"/>
      <x:c r="N88" s="277" t="s"/>
      <x:c r="O88" s="277" t="s"/>
    </x:row>
    <x:row r="89" spans="1:17" customFormat="1" ht="15.75" customHeight="1">
      <x:c r="D89" s="277" t="s"/>
      <x:c r="F89" s="277" t="s"/>
      <x:c r="N89" s="277" t="s"/>
      <x:c r="O89" s="277" t="s"/>
    </x:row>
    <x:row r="90" spans="1:17" customFormat="1" ht="15.75" customHeight="1">
      <x:c r="D90" s="277" t="s"/>
      <x:c r="F90" s="277" t="s"/>
      <x:c r="N90" s="277" t="s"/>
      <x:c r="O90" s="277" t="s"/>
    </x:row>
    <x:row r="91" spans="1:17" customFormat="1" ht="15.75" customHeight="1">
      <x:c r="D91" s="277" t="s"/>
      <x:c r="F91" s="277" t="s"/>
      <x:c r="N91" s="277" t="s"/>
      <x:c r="O91" s="277" t="s"/>
    </x:row>
    <x:row r="92" spans="1:17" customFormat="1" ht="15.75" customHeight="1">
      <x:c r="D92" s="277" t="s"/>
      <x:c r="F92" s="277" t="s"/>
      <x:c r="N92" s="277" t="s"/>
      <x:c r="O92" s="277" t="s"/>
    </x:row>
    <x:row r="93" spans="1:17" customFormat="1" ht="15.75" customHeight="1">
      <x:c r="D93" s="277" t="s"/>
      <x:c r="F93" s="277" t="s"/>
      <x:c r="N93" s="277" t="s"/>
      <x:c r="O93" s="277" t="s"/>
    </x:row>
    <x:row r="94" spans="1:17" customFormat="1" ht="15.75" customHeight="1">
      <x:c r="D94" s="277" t="s"/>
      <x:c r="F94" s="277" t="s"/>
      <x:c r="N94" s="277" t="s"/>
      <x:c r="O94" s="277" t="s"/>
    </x:row>
    <x:row r="95" spans="1:17" customFormat="1" ht="15.75" customHeight="1">
      <x:c r="D95" s="277" t="s"/>
      <x:c r="F95" s="277" t="s"/>
      <x:c r="N95" s="277" t="s"/>
      <x:c r="O95" s="277" t="s"/>
    </x:row>
    <x:row r="96" spans="1:17" customFormat="1" ht="15.75" customHeight="1">
      <x:c r="D96" s="277" t="s"/>
      <x:c r="F96" s="277" t="s"/>
      <x:c r="N96" s="277" t="s"/>
      <x:c r="O96" s="277" t="s"/>
    </x:row>
    <x:row r="97" spans="1:17" customFormat="1" ht="15.75" customHeight="1">
      <x:c r="D97" s="277" t="s"/>
      <x:c r="F97" s="277" t="s"/>
      <x:c r="N97" s="277" t="s"/>
      <x:c r="O97" s="277" t="s"/>
    </x:row>
    <x:row r="98" spans="1:17" customFormat="1" ht="15.75" customHeight="1">
      <x:c r="D98" s="277" t="s"/>
      <x:c r="F98" s="277" t="s"/>
      <x:c r="N98" s="277" t="s"/>
      <x:c r="O98" s="277" t="s"/>
    </x:row>
    <x:row r="99" spans="1:17" customFormat="1" ht="15.75" customHeight="1">
      <x:c r="D99" s="277" t="s"/>
      <x:c r="F99" s="277" t="s"/>
      <x:c r="N99" s="277" t="s"/>
      <x:c r="O99" s="277" t="s"/>
    </x:row>
    <x:row r="100" spans="1:17" customFormat="1" ht="15.75" customHeight="1">
      <x:c r="D100" s="277" t="s"/>
      <x:c r="F100" s="277" t="s"/>
      <x:c r="N100" s="277" t="s"/>
      <x:c r="O100" s="277" t="s"/>
    </x:row>
    <x:row r="101" spans="1:17" customFormat="1" ht="15.75" customHeight="1">
      <x:c r="D101" s="277" t="s"/>
      <x:c r="F101" s="277" t="s"/>
      <x:c r="N101" s="277" t="s"/>
      <x:c r="O101" s="277" t="s"/>
    </x:row>
    <x:row r="102" spans="1:17" customFormat="1" ht="15.75" customHeight="1">
      <x:c r="D102" s="277" t="s"/>
      <x:c r="F102" s="277" t="s"/>
      <x:c r="N102" s="277" t="s"/>
      <x:c r="O102" s="277" t="s"/>
    </x:row>
    <x:row r="103" spans="1:17" customFormat="1" ht="15.75" customHeight="1">
      <x:c r="D103" s="277" t="s"/>
      <x:c r="F103" s="277" t="s"/>
      <x:c r="N103" s="277" t="s"/>
      <x:c r="O103" s="277" t="s"/>
    </x:row>
    <x:row r="104" spans="1:17" customFormat="1" ht="15.75" customHeight="1">
      <x:c r="D104" s="277" t="s"/>
      <x:c r="F104" s="277" t="s"/>
      <x:c r="N104" s="277" t="s"/>
      <x:c r="O104" s="277" t="s"/>
    </x:row>
    <x:row r="105" spans="1:17" customFormat="1" ht="15.75" customHeight="1">
      <x:c r="D105" s="277" t="s"/>
      <x:c r="F105" s="277" t="s"/>
      <x:c r="N105" s="277" t="s"/>
      <x:c r="O105" s="277" t="s"/>
    </x:row>
    <x:row r="106" spans="1:17" customFormat="1" ht="15.75" customHeight="1">
      <x:c r="D106" s="277" t="s"/>
      <x:c r="F106" s="277" t="s"/>
      <x:c r="N106" s="277" t="s"/>
      <x:c r="O106" s="277" t="s"/>
    </x:row>
    <x:row r="107" spans="1:17" customFormat="1" ht="15.75" customHeight="1">
      <x:c r="D107" s="277" t="s"/>
      <x:c r="F107" s="277" t="s"/>
      <x:c r="N107" s="277" t="s"/>
      <x:c r="O107" s="277" t="s"/>
    </x:row>
    <x:row r="108" spans="1:17" customFormat="1" ht="15.75" customHeight="1">
      <x:c r="D108" s="277" t="s"/>
      <x:c r="F108" s="277" t="s"/>
      <x:c r="N108" s="277" t="s"/>
      <x:c r="O108" s="277" t="s"/>
    </x:row>
    <x:row r="109" spans="1:17" customFormat="1" ht="15.75" customHeight="1">
      <x:c r="D109" s="277" t="s"/>
      <x:c r="F109" s="277" t="s"/>
      <x:c r="N109" s="277" t="s"/>
      <x:c r="O109" s="277" t="s"/>
    </x:row>
    <x:row r="110" spans="1:17" customFormat="1" ht="15.75" customHeight="1">
      <x:c r="D110" s="277" t="s"/>
      <x:c r="F110" s="277" t="s"/>
      <x:c r="N110" s="277" t="s"/>
      <x:c r="O110" s="277" t="s"/>
    </x:row>
    <x:row r="111" spans="1:17" customFormat="1" ht="15.75" customHeight="1">
      <x:c r="D111" s="277" t="s"/>
      <x:c r="F111" s="277" t="s"/>
      <x:c r="N111" s="277" t="s"/>
      <x:c r="O111" s="277" t="s"/>
    </x:row>
    <x:row r="112" spans="1:17" customFormat="1" ht="15.75" customHeight="1">
      <x:c r="D112" s="277" t="s"/>
      <x:c r="F112" s="277" t="s"/>
      <x:c r="N112" s="277" t="s"/>
      <x:c r="O112" s="277" t="s"/>
    </x:row>
    <x:row r="113" spans="1:17" customFormat="1" ht="15.75" customHeight="1">
      <x:c r="D113" s="277" t="s"/>
      <x:c r="F113" s="277" t="s"/>
      <x:c r="N113" s="277" t="s"/>
      <x:c r="O113" s="277" t="s"/>
    </x:row>
    <x:row r="114" spans="1:17" customFormat="1" ht="15.75" customHeight="1">
      <x:c r="D114" s="277" t="s"/>
      <x:c r="F114" s="277" t="s"/>
      <x:c r="N114" s="277" t="s"/>
      <x:c r="O114" s="277" t="s"/>
    </x:row>
    <x:row r="115" spans="1:17" customFormat="1" ht="15.75" customHeight="1">
      <x:c r="D115" s="277" t="s"/>
      <x:c r="F115" s="277" t="s"/>
      <x:c r="N115" s="277" t="s"/>
      <x:c r="O115" s="277" t="s"/>
    </x:row>
    <x:row r="116" spans="1:17" customFormat="1" ht="15.75" customHeight="1">
      <x:c r="D116" s="277" t="s"/>
      <x:c r="F116" s="277" t="s"/>
      <x:c r="N116" s="277" t="s"/>
      <x:c r="O116" s="277" t="s"/>
    </x:row>
    <x:row r="117" spans="1:17" customFormat="1" ht="15.75" customHeight="1">
      <x:c r="D117" s="277" t="s"/>
      <x:c r="F117" s="277" t="s"/>
      <x:c r="N117" s="277" t="s"/>
      <x:c r="O117" s="277" t="s"/>
    </x:row>
    <x:row r="118" spans="1:17" customFormat="1" ht="15.75" customHeight="1">
      <x:c r="D118" s="277" t="s"/>
      <x:c r="F118" s="277" t="s"/>
      <x:c r="N118" s="277" t="s"/>
      <x:c r="O118" s="277" t="s"/>
    </x:row>
    <x:row r="119" spans="1:17" customFormat="1" ht="15.75" customHeight="1">
      <x:c r="D119" s="277" t="s"/>
      <x:c r="F119" s="277" t="s"/>
      <x:c r="N119" s="277" t="s"/>
      <x:c r="O119" s="277" t="s"/>
    </x:row>
    <x:row r="120" spans="1:17" customFormat="1" ht="15.75" customHeight="1">
      <x:c r="D120" s="277" t="s"/>
      <x:c r="F120" s="277" t="s"/>
      <x:c r="N120" s="277" t="s"/>
      <x:c r="O120" s="277" t="s"/>
    </x:row>
    <x:row r="121" spans="1:17" customFormat="1" ht="15.75" customHeight="1">
      <x:c r="D121" s="277" t="s"/>
      <x:c r="F121" s="277" t="s"/>
      <x:c r="N121" s="277" t="s"/>
      <x:c r="O121" s="277" t="s"/>
    </x:row>
    <x:row r="122" spans="1:17" customFormat="1" ht="15.75" customHeight="1">
      <x:c r="D122" s="277" t="s"/>
      <x:c r="F122" s="277" t="s"/>
      <x:c r="N122" s="277" t="s"/>
      <x:c r="O122" s="277" t="s"/>
    </x:row>
    <x:row r="123" spans="1:17" customFormat="1" ht="15.75" customHeight="1">
      <x:c r="D123" s="277" t="s"/>
      <x:c r="F123" s="277" t="s"/>
      <x:c r="N123" s="277" t="s"/>
      <x:c r="O123" s="277" t="s"/>
    </x:row>
    <x:row r="124" spans="1:17" customFormat="1" ht="15.75" customHeight="1">
      <x:c r="D124" s="277" t="s"/>
      <x:c r="F124" s="277" t="s"/>
      <x:c r="N124" s="277" t="s"/>
      <x:c r="O124" s="277" t="s"/>
    </x:row>
    <x:row r="125" spans="1:17" customFormat="1" ht="15.75" customHeight="1">
      <x:c r="D125" s="277" t="s"/>
      <x:c r="F125" s="277" t="s"/>
      <x:c r="N125" s="277" t="s"/>
      <x:c r="O125" s="277" t="s"/>
    </x:row>
    <x:row r="126" spans="1:17" customFormat="1" ht="15.75" customHeight="1">
      <x:c r="D126" s="277" t="s"/>
      <x:c r="F126" s="277" t="s"/>
      <x:c r="N126" s="277" t="s"/>
      <x:c r="O126" s="277" t="s"/>
    </x:row>
    <x:row r="127" spans="1:17" customFormat="1" ht="15.75" customHeight="1">
      <x:c r="D127" s="277" t="s"/>
      <x:c r="F127" s="277" t="s"/>
      <x:c r="N127" s="277" t="s"/>
      <x:c r="O127" s="277" t="s"/>
    </x:row>
    <x:row r="128" spans="1:17" customFormat="1" ht="15.75" customHeight="1">
      <x:c r="D128" s="277" t="s"/>
      <x:c r="F128" s="277" t="s"/>
      <x:c r="N128" s="277" t="s"/>
      <x:c r="O128" s="277" t="s"/>
    </x:row>
    <x:row r="129" spans="1:17" customFormat="1" ht="15.75" customHeight="1">
      <x:c r="D129" s="277" t="s"/>
      <x:c r="F129" s="277" t="s"/>
      <x:c r="N129" s="277" t="s"/>
      <x:c r="O129" s="277" t="s"/>
    </x:row>
    <x:row r="130" spans="1:17" customFormat="1" ht="15.75" customHeight="1">
      <x:c r="D130" s="277" t="s"/>
      <x:c r="F130" s="277" t="s"/>
      <x:c r="N130" s="277" t="s"/>
      <x:c r="O130" s="277" t="s"/>
    </x:row>
    <x:row r="131" spans="1:17" customFormat="1" ht="15.75" customHeight="1">
      <x:c r="D131" s="277" t="s"/>
      <x:c r="F131" s="277" t="s"/>
      <x:c r="N131" s="277" t="s"/>
      <x:c r="O131" s="277" t="s"/>
    </x:row>
    <x:row r="132" spans="1:17" customFormat="1" ht="15.75" customHeight="1">
      <x:c r="D132" s="277" t="s"/>
      <x:c r="F132" s="277" t="s"/>
      <x:c r="N132" s="277" t="s"/>
      <x:c r="O132" s="277" t="s"/>
    </x:row>
    <x:row r="133" spans="1:17" customFormat="1" ht="15.75" customHeight="1">
      <x:c r="D133" s="277" t="s"/>
      <x:c r="F133" s="277" t="s"/>
      <x:c r="N133" s="277" t="s"/>
      <x:c r="O133" s="277" t="s"/>
    </x:row>
    <x:row r="134" spans="1:17" customFormat="1" ht="15.75" customHeight="1">
      <x:c r="D134" s="277" t="s"/>
      <x:c r="F134" s="277" t="s"/>
      <x:c r="N134" s="277" t="s"/>
      <x:c r="O134" s="277" t="s"/>
    </x:row>
    <x:row r="135" spans="1:17" customFormat="1" ht="15.75" customHeight="1">
      <x:c r="D135" s="277" t="s"/>
      <x:c r="F135" s="277" t="s"/>
      <x:c r="N135" s="277" t="s"/>
      <x:c r="O135" s="277" t="s"/>
    </x:row>
    <x:row r="136" spans="1:17" customFormat="1" ht="15.75" customHeight="1">
      <x:c r="D136" s="277" t="s"/>
      <x:c r="F136" s="277" t="s"/>
      <x:c r="N136" s="277" t="s"/>
      <x:c r="O136" s="277" t="s"/>
    </x:row>
    <x:row r="137" spans="1:17" customFormat="1" ht="15.75" customHeight="1">
      <x:c r="D137" s="277" t="s"/>
      <x:c r="F137" s="277" t="s"/>
      <x:c r="N137" s="277" t="s"/>
      <x:c r="O137" s="277" t="s"/>
    </x:row>
    <x:row r="138" spans="1:17" customFormat="1" ht="15.75" customHeight="1">
      <x:c r="D138" s="277" t="s"/>
      <x:c r="F138" s="277" t="s"/>
      <x:c r="N138" s="277" t="s"/>
      <x:c r="O138" s="277" t="s"/>
    </x:row>
    <x:row r="139" spans="1:17" customFormat="1" ht="15.75" customHeight="1">
      <x:c r="D139" s="277" t="s"/>
      <x:c r="F139" s="277" t="s"/>
      <x:c r="N139" s="277" t="s"/>
      <x:c r="O139" s="277" t="s"/>
    </x:row>
    <x:row r="140" spans="1:17" customFormat="1" ht="15.75" customHeight="1">
      <x:c r="D140" s="277" t="s"/>
      <x:c r="F140" s="277" t="s"/>
      <x:c r="N140" s="277" t="s"/>
      <x:c r="O140" s="277" t="s"/>
    </x:row>
    <x:row r="141" spans="1:17" customFormat="1" ht="15.75" customHeight="1">
      <x:c r="D141" s="277" t="s"/>
      <x:c r="F141" s="277" t="s"/>
      <x:c r="N141" s="277" t="s"/>
      <x:c r="O141" s="277" t="s"/>
    </x:row>
    <x:row r="142" spans="1:17" customFormat="1" ht="15.75" customHeight="1">
      <x:c r="D142" s="277" t="s"/>
      <x:c r="F142" s="277" t="s"/>
      <x:c r="N142" s="277" t="s"/>
      <x:c r="O142" s="277" t="s"/>
    </x:row>
    <x:row r="143" spans="1:17" customFormat="1" ht="15.75" customHeight="1">
      <x:c r="D143" s="277" t="s"/>
      <x:c r="F143" s="277" t="s"/>
      <x:c r="N143" s="277" t="s"/>
      <x:c r="O143" s="277" t="s"/>
    </x:row>
    <x:row r="144" spans="1:17" customFormat="1" ht="15.75" customHeight="1">
      <x:c r="D144" s="277" t="s"/>
      <x:c r="F144" s="277" t="s"/>
      <x:c r="N144" s="277" t="s"/>
      <x:c r="O144" s="277" t="s"/>
    </x:row>
    <x:row r="145" spans="1:17" customFormat="1" ht="15.75" customHeight="1">
      <x:c r="D145" s="277" t="s"/>
      <x:c r="F145" s="277" t="s"/>
      <x:c r="N145" s="277" t="s"/>
      <x:c r="O145" s="277" t="s"/>
    </x:row>
    <x:row r="146" spans="1:17" customFormat="1" ht="15.75" customHeight="1">
      <x:c r="D146" s="277" t="s"/>
      <x:c r="F146" s="277" t="s"/>
      <x:c r="N146" s="277" t="s"/>
      <x:c r="O146" s="277" t="s"/>
    </x:row>
    <x:row r="147" spans="1:17" customFormat="1" ht="15.75" customHeight="1">
      <x:c r="D147" s="277" t="s"/>
      <x:c r="F147" s="277" t="s"/>
      <x:c r="N147" s="277" t="s"/>
      <x:c r="O147" s="277" t="s"/>
    </x:row>
    <x:row r="148" spans="1:17" customFormat="1" ht="15.75" customHeight="1">
      <x:c r="D148" s="277" t="s"/>
      <x:c r="F148" s="277" t="s"/>
      <x:c r="N148" s="277" t="s"/>
      <x:c r="O148" s="277" t="s"/>
    </x:row>
    <x:row r="149" spans="1:17" customFormat="1" ht="15.75" customHeight="1">
      <x:c r="D149" s="277" t="s"/>
      <x:c r="F149" s="277" t="s"/>
      <x:c r="N149" s="277" t="s"/>
      <x:c r="O149" s="277" t="s"/>
    </x:row>
    <x:row r="150" spans="1:17" customFormat="1" ht="15.75" customHeight="1">
      <x:c r="D150" s="277" t="s"/>
      <x:c r="F150" s="277" t="s"/>
      <x:c r="N150" s="277" t="s"/>
      <x:c r="O150" s="277" t="s"/>
    </x:row>
    <x:row r="151" spans="1:17" customFormat="1" ht="15.75" customHeight="1">
      <x:c r="D151" s="277" t="s"/>
      <x:c r="F151" s="277" t="s"/>
      <x:c r="N151" s="277" t="s"/>
      <x:c r="O151" s="277" t="s"/>
    </x:row>
    <x:row r="152" spans="1:17" customFormat="1" ht="15.75" customHeight="1">
      <x:c r="D152" s="277" t="s"/>
      <x:c r="F152" s="277" t="s"/>
      <x:c r="N152" s="277" t="s"/>
      <x:c r="O152" s="277" t="s"/>
    </x:row>
    <x:row r="153" spans="1:17" customFormat="1" ht="15.75" customHeight="1">
      <x:c r="D153" s="277" t="s"/>
      <x:c r="F153" s="277" t="s"/>
      <x:c r="N153" s="277" t="s"/>
      <x:c r="O153" s="277" t="s"/>
    </x:row>
    <x:row r="154" spans="1:17" customFormat="1" ht="15.75" customHeight="1">
      <x:c r="D154" s="277" t="s"/>
      <x:c r="F154" s="277" t="s"/>
      <x:c r="N154" s="277" t="s"/>
      <x:c r="O154" s="277" t="s"/>
    </x:row>
    <x:row r="155" spans="1:17" customFormat="1" ht="15.75" customHeight="1">
      <x:c r="D155" s="277" t="s"/>
      <x:c r="F155" s="277" t="s"/>
      <x:c r="N155" s="277" t="s"/>
      <x:c r="O155" s="277" t="s"/>
    </x:row>
    <x:row r="156" spans="1:17" customFormat="1" ht="15.75" customHeight="1">
      <x:c r="D156" s="277" t="s"/>
      <x:c r="F156" s="277" t="s"/>
      <x:c r="N156" s="277" t="s"/>
      <x:c r="O156" s="277" t="s"/>
    </x:row>
    <x:row r="157" spans="1:17" customFormat="1" ht="15.75" customHeight="1">
      <x:c r="D157" s="277" t="s"/>
      <x:c r="F157" s="277" t="s"/>
      <x:c r="N157" s="277" t="s"/>
      <x:c r="O157" s="277" t="s"/>
    </x:row>
    <x:row r="158" spans="1:17" customFormat="1" ht="15.75" customHeight="1">
      <x:c r="D158" s="277" t="s"/>
      <x:c r="F158" s="277" t="s"/>
      <x:c r="N158" s="277" t="s"/>
      <x:c r="O158" s="277" t="s"/>
    </x:row>
    <x:row r="159" spans="1:17" customFormat="1" ht="15.75" customHeight="1">
      <x:c r="D159" s="277" t="s"/>
      <x:c r="F159" s="277" t="s"/>
      <x:c r="N159" s="277" t="s"/>
      <x:c r="O159" s="277" t="s"/>
    </x:row>
    <x:row r="160" spans="1:17" customFormat="1" ht="15.75" customHeight="1">
      <x:c r="D160" s="277" t="s"/>
      <x:c r="F160" s="277" t="s"/>
      <x:c r="N160" s="277" t="s"/>
      <x:c r="O160" s="277" t="s"/>
    </x:row>
    <x:row r="161" spans="1:17" customFormat="1" ht="15.75" customHeight="1">
      <x:c r="D161" s="277" t="s"/>
      <x:c r="F161" s="277" t="s"/>
      <x:c r="N161" s="277" t="s"/>
      <x:c r="O161" s="277" t="s"/>
    </x:row>
    <x:row r="162" spans="1:17" customFormat="1" ht="15.75" customHeight="1">
      <x:c r="D162" s="277" t="s"/>
      <x:c r="F162" s="277" t="s"/>
      <x:c r="N162" s="277" t="s"/>
      <x:c r="O162" s="277" t="s"/>
    </x:row>
    <x:row r="163" spans="1:17" customFormat="1" ht="15.75" customHeight="1">
      <x:c r="D163" s="277" t="s"/>
      <x:c r="F163" s="277" t="s"/>
      <x:c r="N163" s="277" t="s"/>
      <x:c r="O163" s="277" t="s"/>
    </x:row>
    <x:row r="164" spans="1:17" customFormat="1" ht="15.75" customHeight="1">
      <x:c r="D164" s="277" t="s"/>
      <x:c r="F164" s="277" t="s"/>
      <x:c r="N164" s="277" t="s"/>
      <x:c r="O164" s="277" t="s"/>
    </x:row>
    <x:row r="165" spans="1:17" customFormat="1" ht="15.75" customHeight="1">
      <x:c r="D165" s="277" t="s"/>
      <x:c r="F165" s="277" t="s"/>
      <x:c r="N165" s="277" t="s"/>
      <x:c r="O165" s="277" t="s"/>
    </x:row>
    <x:row r="166" spans="1:17" customFormat="1" ht="15.75" customHeight="1">
      <x:c r="D166" s="277" t="s"/>
      <x:c r="F166" s="277" t="s"/>
      <x:c r="N166" s="277" t="s"/>
      <x:c r="O166" s="277" t="s"/>
    </x:row>
    <x:row r="167" spans="1:17" customFormat="1" ht="15.75" customHeight="1">
      <x:c r="D167" s="277" t="s"/>
      <x:c r="F167" s="277" t="s"/>
      <x:c r="N167" s="277" t="s"/>
      <x:c r="O167" s="277" t="s"/>
    </x:row>
    <x:row r="168" spans="1:17" customFormat="1" ht="15.75" customHeight="1">
      <x:c r="D168" s="277" t="s"/>
      <x:c r="F168" s="277" t="s"/>
      <x:c r="N168" s="277" t="s"/>
      <x:c r="O168" s="277" t="s"/>
    </x:row>
    <x:row r="169" spans="1:17" customFormat="1" ht="15.75" customHeight="1">
      <x:c r="D169" s="277" t="s"/>
      <x:c r="F169" s="277" t="s"/>
      <x:c r="N169" s="277" t="s"/>
      <x:c r="O169" s="277" t="s"/>
    </x:row>
    <x:row r="170" spans="1:17" customFormat="1" ht="15.75" customHeight="1">
      <x:c r="D170" s="277" t="s"/>
      <x:c r="F170" s="277" t="s"/>
      <x:c r="N170" s="277" t="s"/>
      <x:c r="O170" s="277" t="s"/>
    </x:row>
    <x:row r="171" spans="1:17" customFormat="1" ht="15.75" customHeight="1">
      <x:c r="D171" s="277" t="s"/>
      <x:c r="F171" s="277" t="s"/>
      <x:c r="N171" s="277" t="s"/>
      <x:c r="O171" s="277" t="s"/>
    </x:row>
    <x:row r="172" spans="1:17" customFormat="1" ht="15.75" customHeight="1">
      <x:c r="D172" s="277" t="s"/>
      <x:c r="F172" s="277" t="s"/>
      <x:c r="N172" s="277" t="s"/>
      <x:c r="O172" s="277" t="s"/>
    </x:row>
    <x:row r="173" spans="1:17" customFormat="1" ht="15.75" customHeight="1">
      <x:c r="D173" s="277" t="s"/>
      <x:c r="F173" s="277" t="s"/>
      <x:c r="N173" s="277" t="s"/>
      <x:c r="O173" s="277" t="s"/>
    </x:row>
    <x:row r="174" spans="1:17" customFormat="1" ht="15.75" customHeight="1">
      <x:c r="D174" s="277" t="s"/>
      <x:c r="F174" s="277" t="s"/>
      <x:c r="N174" s="277" t="s"/>
      <x:c r="O174" s="277" t="s"/>
    </x:row>
    <x:row r="175" spans="1:17" customFormat="1" ht="15.75" customHeight="1">
      <x:c r="D175" s="277" t="s"/>
      <x:c r="F175" s="277" t="s"/>
      <x:c r="N175" s="277" t="s"/>
      <x:c r="O175" s="277" t="s"/>
    </x:row>
    <x:row r="176" spans="1:17" customFormat="1" ht="15.75" customHeight="1">
      <x:c r="D176" s="277" t="s"/>
      <x:c r="F176" s="277" t="s"/>
      <x:c r="N176" s="277" t="s"/>
      <x:c r="O176" s="277" t="s"/>
    </x:row>
    <x:row r="177" spans="1:17" customFormat="1" ht="15.75" customHeight="1">
      <x:c r="D177" s="277" t="s"/>
      <x:c r="F177" s="277" t="s"/>
      <x:c r="N177" s="277" t="s"/>
      <x:c r="O177" s="277" t="s"/>
    </x:row>
    <x:row r="178" spans="1:17" customFormat="1" ht="15.75" customHeight="1">
      <x:c r="D178" s="277" t="s"/>
      <x:c r="F178" s="277" t="s"/>
      <x:c r="N178" s="277" t="s"/>
      <x:c r="O178" s="277" t="s"/>
    </x:row>
    <x:row r="179" spans="1:17" customFormat="1" ht="15.75" customHeight="1">
      <x:c r="D179" s="277" t="s"/>
      <x:c r="F179" s="277" t="s"/>
      <x:c r="N179" s="277" t="s"/>
      <x:c r="O179" s="277" t="s"/>
    </x:row>
    <x:row r="180" spans="1:17" customFormat="1" ht="15.75" customHeight="1">
      <x:c r="D180" s="277" t="s"/>
      <x:c r="F180" s="277" t="s"/>
      <x:c r="N180" s="277" t="s"/>
      <x:c r="O180" s="277" t="s"/>
    </x:row>
    <x:row r="181" spans="1:17" customFormat="1" ht="15.75" customHeight="1">
      <x:c r="D181" s="277" t="s"/>
      <x:c r="F181" s="277" t="s"/>
      <x:c r="N181" s="277" t="s"/>
      <x:c r="O181" s="277" t="s"/>
    </x:row>
    <x:row r="182" spans="1:17" customFormat="1" ht="15.75" customHeight="1">
      <x:c r="D182" s="277" t="s"/>
      <x:c r="F182" s="277" t="s"/>
      <x:c r="N182" s="277" t="s"/>
      <x:c r="O182" s="277" t="s"/>
    </x:row>
    <x:row r="183" spans="1:17" customFormat="1" ht="15.75" customHeight="1">
      <x:c r="D183" s="277" t="s"/>
      <x:c r="F183" s="277" t="s"/>
      <x:c r="N183" s="277" t="s"/>
      <x:c r="O183" s="277" t="s"/>
    </x:row>
    <x:row r="184" spans="1:17" customFormat="1" ht="15.75" customHeight="1">
      <x:c r="D184" s="277" t="s"/>
      <x:c r="F184" s="277" t="s"/>
      <x:c r="N184" s="277" t="s"/>
      <x:c r="O184" s="277" t="s"/>
    </x:row>
    <x:row r="185" spans="1:17" customFormat="1" ht="15.75" customHeight="1">
      <x:c r="D185" s="277" t="s"/>
      <x:c r="F185" s="277" t="s"/>
      <x:c r="N185" s="277" t="s"/>
      <x:c r="O185" s="277" t="s"/>
    </x:row>
    <x:row r="186" spans="1:17" customFormat="1" ht="15.75" customHeight="1">
      <x:c r="D186" s="277" t="s"/>
      <x:c r="F186" s="277" t="s"/>
      <x:c r="N186" s="277" t="s"/>
      <x:c r="O186" s="277" t="s"/>
    </x:row>
    <x:row r="187" spans="1:17" customFormat="1" ht="15.75" customHeight="1">
      <x:c r="D187" s="277" t="s"/>
      <x:c r="F187" s="277" t="s"/>
      <x:c r="N187" s="277" t="s"/>
      <x:c r="O187" s="277" t="s"/>
    </x:row>
    <x:row r="188" spans="1:17" customFormat="1" ht="15.75" customHeight="1">
      <x:c r="D188" s="277" t="s"/>
      <x:c r="F188" s="277" t="s"/>
      <x:c r="N188" s="277" t="s"/>
      <x:c r="O188" s="277" t="s"/>
    </x:row>
    <x:row r="189" spans="1:17" customFormat="1" ht="15.75" customHeight="1">
      <x:c r="D189" s="277" t="s"/>
      <x:c r="F189" s="277" t="s"/>
      <x:c r="N189" s="277" t="s"/>
      <x:c r="O189" s="277" t="s"/>
    </x:row>
    <x:row r="190" spans="1:17" customFormat="1" ht="15.75" customHeight="1">
      <x:c r="D190" s="277" t="s"/>
      <x:c r="F190" s="277" t="s"/>
      <x:c r="N190" s="277" t="s"/>
      <x:c r="O190" s="277" t="s"/>
    </x:row>
    <x:row r="191" spans="1:17" customFormat="1" ht="15.75" customHeight="1">
      <x:c r="D191" s="277" t="s"/>
      <x:c r="F191" s="277" t="s"/>
      <x:c r="N191" s="277" t="s"/>
      <x:c r="O191" s="277" t="s"/>
    </x:row>
    <x:row r="192" spans="1:17" customFormat="1" ht="15.75" customHeight="1">
      <x:c r="D192" s="277" t="s"/>
      <x:c r="F192" s="277" t="s"/>
      <x:c r="N192" s="277" t="s"/>
      <x:c r="O192" s="277" t="s"/>
    </x:row>
    <x:row r="193" spans="1:17" customFormat="1" ht="15.75" customHeight="1">
      <x:c r="D193" s="277" t="s"/>
      <x:c r="F193" s="277" t="s"/>
      <x:c r="N193" s="277" t="s"/>
      <x:c r="O193" s="277" t="s"/>
    </x:row>
    <x:row r="194" spans="1:17" customFormat="1" ht="15.75" customHeight="1">
      <x:c r="D194" s="277" t="s"/>
      <x:c r="F194" s="277" t="s"/>
      <x:c r="N194" s="277" t="s"/>
      <x:c r="O194" s="277" t="s"/>
    </x:row>
    <x:row r="195" spans="1:17" customFormat="1" ht="15.75" customHeight="1">
      <x:c r="D195" s="277" t="s"/>
      <x:c r="F195" s="277" t="s"/>
      <x:c r="N195" s="277" t="s"/>
      <x:c r="O195" s="277" t="s"/>
    </x:row>
    <x:row r="196" spans="1:17" customFormat="1" ht="15.75" customHeight="1">
      <x:c r="D196" s="277" t="s"/>
      <x:c r="F196" s="277" t="s"/>
      <x:c r="N196" s="277" t="s"/>
      <x:c r="O196" s="277" t="s"/>
    </x:row>
    <x:row r="197" spans="1:17" customFormat="1" ht="15.75" customHeight="1">
      <x:c r="D197" s="277" t="s"/>
      <x:c r="F197" s="277" t="s"/>
      <x:c r="N197" s="277" t="s"/>
      <x:c r="O197" s="277" t="s"/>
    </x:row>
    <x:row r="198" spans="1:17" customFormat="1" ht="15.75" customHeight="1">
      <x:c r="D198" s="277" t="s"/>
      <x:c r="F198" s="277" t="s"/>
      <x:c r="N198" s="277" t="s"/>
      <x:c r="O198" s="277" t="s"/>
    </x:row>
    <x:row r="199" spans="1:17" customFormat="1" ht="15.75" customHeight="1">
      <x:c r="D199" s="277" t="s"/>
      <x:c r="F199" s="277" t="s"/>
      <x:c r="N199" s="277" t="s"/>
      <x:c r="O199" s="277" t="s"/>
    </x:row>
    <x:row r="200" spans="1:17" customFormat="1" ht="15.75" customHeight="1">
      <x:c r="D200" s="277" t="s"/>
      <x:c r="F200" s="277" t="s"/>
      <x:c r="N200" s="277" t="s"/>
      <x:c r="O200" s="277" t="s"/>
    </x:row>
    <x:row r="201" spans="1:17" customFormat="1" ht="15.75" customHeight="1">
      <x:c r="D201" s="277" t="s"/>
      <x:c r="F201" s="277" t="s"/>
      <x:c r="N201" s="277" t="s"/>
      <x:c r="O201" s="277" t="s"/>
    </x:row>
    <x:row r="202" spans="1:17" customFormat="1" ht="15.75" customHeight="1">
      <x:c r="D202" s="277" t="s"/>
      <x:c r="F202" s="277" t="s"/>
      <x:c r="N202" s="277" t="s"/>
      <x:c r="O202" s="277" t="s"/>
    </x:row>
    <x:row r="203" spans="1:17" customFormat="1" ht="15.75" customHeight="1">
      <x:c r="D203" s="277" t="s"/>
      <x:c r="F203" s="277" t="s"/>
      <x:c r="N203" s="277" t="s"/>
      <x:c r="O203" s="277" t="s"/>
    </x:row>
    <x:row r="204" spans="1:17" customFormat="1" ht="15.75" customHeight="1">
      <x:c r="D204" s="277" t="s"/>
      <x:c r="F204" s="277" t="s"/>
      <x:c r="N204" s="277" t="s"/>
      <x:c r="O204" s="277" t="s"/>
    </x:row>
    <x:row r="205" spans="1:17" customFormat="1" ht="15.75" customHeight="1">
      <x:c r="D205" s="277" t="s"/>
      <x:c r="F205" s="277" t="s"/>
      <x:c r="N205" s="277" t="s"/>
      <x:c r="O205" s="277" t="s"/>
    </x:row>
    <x:row r="206" spans="1:17" customFormat="1" ht="15.75" customHeight="1">
      <x:c r="D206" s="277" t="s"/>
      <x:c r="F206" s="277" t="s"/>
      <x:c r="N206" s="277" t="s"/>
      <x:c r="O206" s="277" t="s"/>
    </x:row>
    <x:row r="207" spans="1:17" customFormat="1" ht="15.75" customHeight="1">
      <x:c r="D207" s="277" t="s"/>
      <x:c r="F207" s="277" t="s"/>
      <x:c r="N207" s="277" t="s"/>
      <x:c r="O207" s="277" t="s"/>
    </x:row>
    <x:row r="208" spans="1:17" customFormat="1" ht="15.75" customHeight="1">
      <x:c r="D208" s="277" t="s"/>
      <x:c r="F208" s="277" t="s"/>
      <x:c r="N208" s="277" t="s"/>
      <x:c r="O208" s="277" t="s"/>
    </x:row>
    <x:row r="209" spans="1:17" customFormat="1" ht="15.75" customHeight="1">
      <x:c r="D209" s="277" t="s"/>
      <x:c r="F209" s="277" t="s"/>
      <x:c r="N209" s="277" t="s"/>
      <x:c r="O209" s="277" t="s"/>
    </x:row>
    <x:row r="210" spans="1:17" customFormat="1" ht="15.75" customHeight="1">
      <x:c r="D210" s="277" t="s"/>
      <x:c r="F210" s="277" t="s"/>
      <x:c r="N210" s="277" t="s"/>
      <x:c r="O210" s="277" t="s"/>
    </x:row>
    <x:row r="211" spans="1:17" customFormat="1" ht="15.75" customHeight="1">
      <x:c r="D211" s="277" t="s"/>
      <x:c r="F211" s="277" t="s"/>
      <x:c r="N211" s="277" t="s"/>
      <x:c r="O211" s="277" t="s"/>
    </x:row>
    <x:row r="212" spans="1:17" customFormat="1" ht="15.75" customHeight="1">
      <x:c r="D212" s="277" t="s"/>
      <x:c r="F212" s="277" t="s"/>
      <x:c r="N212" s="277" t="s"/>
      <x:c r="O212" s="277" t="s"/>
    </x:row>
    <x:row r="213" spans="1:17" customFormat="1" ht="15.75" customHeight="1">
      <x:c r="D213" s="277" t="s"/>
      <x:c r="F213" s="277" t="s"/>
      <x:c r="N213" s="277" t="s"/>
      <x:c r="O213" s="277" t="s"/>
    </x:row>
    <x:row r="214" spans="1:17" customFormat="1" ht="15.75" customHeight="1">
      <x:c r="D214" s="277" t="s"/>
      <x:c r="F214" s="277" t="s"/>
      <x:c r="N214" s="277" t="s"/>
      <x:c r="O214" s="277" t="s"/>
    </x:row>
    <x:row r="215" spans="1:17" customFormat="1" ht="15.75" customHeight="1">
      <x:c r="D215" s="277" t="s"/>
      <x:c r="F215" s="277" t="s"/>
      <x:c r="N215" s="277" t="s"/>
      <x:c r="O215" s="277" t="s"/>
    </x:row>
    <x:row r="216" spans="1:17" customFormat="1" ht="15.75" customHeight="1">
      <x:c r="D216" s="277" t="s"/>
      <x:c r="F216" s="277" t="s"/>
      <x:c r="N216" s="277" t="s"/>
      <x:c r="O216" s="277" t="s"/>
    </x:row>
    <x:row r="217" spans="1:17" customFormat="1" ht="15.75" customHeight="1">
      <x:c r="D217" s="277" t="s"/>
      <x:c r="F217" s="277" t="s"/>
      <x:c r="N217" s="277" t="s"/>
      <x:c r="O217" s="277" t="s"/>
    </x:row>
    <x:row r="218" spans="1:17" customFormat="1" ht="15.75" customHeight="1">
      <x:c r="D218" s="277" t="s"/>
      <x:c r="F218" s="277" t="s"/>
      <x:c r="N218" s="277" t="s"/>
      <x:c r="O218" s="277" t="s"/>
    </x:row>
    <x:row r="219" spans="1:17" customFormat="1" ht="15.75" customHeight="1">
      <x:c r="D219" s="277" t="s"/>
      <x:c r="F219" s="277" t="s"/>
      <x:c r="N219" s="277" t="s"/>
      <x:c r="O219" s="277" t="s"/>
    </x:row>
    <x:row r="220" spans="1:17" customFormat="1" ht="15.75" customHeight="1">
      <x:c r="D220" s="277" t="s"/>
      <x:c r="F220" s="277" t="s"/>
      <x:c r="N220" s="277" t="s"/>
      <x:c r="O220" s="277" t="s"/>
    </x:row>
    <x:row r="221" spans="1:17" customFormat="1" ht="15.75" customHeight="1">
      <x:c r="D221" s="277" t="s"/>
      <x:c r="F221" s="277" t="s"/>
      <x:c r="N221" s="277" t="s"/>
      <x:c r="O221" s="277" t="s"/>
    </x:row>
    <x:row r="222" spans="1:17" customFormat="1" ht="15.75" customHeight="1">
      <x:c r="D222" s="277" t="s"/>
      <x:c r="F222" s="277" t="s"/>
      <x:c r="N222" s="277" t="s"/>
      <x:c r="O222" s="277" t="s"/>
    </x:row>
    <x:row r="223" spans="1:17" customFormat="1" ht="15.75" customHeight="1">
      <x:c r="D223" s="277" t="s"/>
      <x:c r="F223" s="277" t="s"/>
      <x:c r="N223" s="277" t="s"/>
      <x:c r="O223" s="277" t="s"/>
    </x:row>
    <x:row r="224" spans="1:17" customFormat="1" ht="15.75" customHeight="1">
      <x:c r="D224" s="277" t="s"/>
      <x:c r="F224" s="277" t="s"/>
      <x:c r="N224" s="277" t="s"/>
      <x:c r="O224" s="277" t="s"/>
    </x:row>
    <x:row r="225" spans="1:17" customFormat="1" ht="15.75" customHeight="1">
      <x:c r="D225" s="277" t="s"/>
      <x:c r="F225" s="277" t="s"/>
      <x:c r="N225" s="277" t="s"/>
      <x:c r="O225" s="277" t="s"/>
    </x:row>
    <x:row r="226" spans="1:17" customFormat="1" ht="15.75" customHeight="1">
      <x:c r="D226" s="277" t="s"/>
      <x:c r="F226" s="277" t="s"/>
      <x:c r="N226" s="277" t="s"/>
      <x:c r="O226" s="277" t="s"/>
    </x:row>
    <x:row r="227" spans="1:17" customFormat="1" ht="15.75" customHeight="1">
      <x:c r="D227" s="277" t="s"/>
      <x:c r="F227" s="277" t="s"/>
      <x:c r="N227" s="277" t="s"/>
      <x:c r="O227" s="277" t="s"/>
    </x:row>
    <x:row r="228" spans="1:17" customFormat="1" ht="15.75" customHeight="1">
      <x:c r="D228" s="277" t="s"/>
      <x:c r="F228" s="277" t="s"/>
      <x:c r="N228" s="277" t="s"/>
      <x:c r="O228" s="277" t="s"/>
    </x:row>
    <x:row r="229" spans="1:17" customFormat="1" ht="15.75" customHeight="1">
      <x:c r="D229" s="277" t="s"/>
      <x:c r="F229" s="277" t="s"/>
      <x:c r="N229" s="277" t="s"/>
      <x:c r="O229" s="277" t="s"/>
    </x:row>
    <x:row r="230" spans="1:17" customFormat="1" ht="15.75" customHeight="1">
      <x:c r="D230" s="277" t="s"/>
      <x:c r="F230" s="277" t="s"/>
      <x:c r="N230" s="277" t="s"/>
      <x:c r="O230" s="277" t="s"/>
    </x:row>
    <x:row r="231" spans="1:17" customFormat="1" ht="15.75" customHeight="1">
      <x:c r="D231" s="277" t="s"/>
      <x:c r="F231" s="277" t="s"/>
      <x:c r="N231" s="277" t="s"/>
      <x:c r="O231" s="277" t="s"/>
    </x:row>
    <x:row r="232" spans="1:17" customFormat="1" ht="15.75" customHeight="1">
      <x:c r="D232" s="277" t="s"/>
      <x:c r="F232" s="277" t="s"/>
      <x:c r="N232" s="277" t="s"/>
      <x:c r="O232" s="277" t="s"/>
    </x:row>
    <x:row r="233" spans="1:17" customFormat="1" ht="15.75" customHeight="1">
      <x:c r="D233" s="277" t="s"/>
      <x:c r="F233" s="277" t="s"/>
      <x:c r="N233" s="277" t="s"/>
      <x:c r="O233" s="277" t="s"/>
    </x:row>
    <x:row r="234" spans="1:17" customFormat="1" ht="15.75" customHeight="1">
      <x:c r="D234" s="277" t="s"/>
      <x:c r="F234" s="277" t="s"/>
      <x:c r="N234" s="277" t="s"/>
      <x:c r="O234" s="277" t="s"/>
    </x:row>
    <x:row r="235" spans="1:17" customFormat="1" ht="15.75" customHeight="1">
      <x:c r="D235" s="277" t="s"/>
      <x:c r="F235" s="277" t="s"/>
      <x:c r="N235" s="277" t="s"/>
      <x:c r="O235" s="277" t="s"/>
    </x:row>
    <x:row r="236" spans="1:17" customFormat="1" ht="15.75" customHeight="1">
      <x:c r="D236" s="277" t="s"/>
      <x:c r="F236" s="277" t="s"/>
      <x:c r="N236" s="277" t="s"/>
      <x:c r="O236" s="277" t="s"/>
    </x:row>
    <x:row r="237" spans="1:17" customFormat="1" ht="15.75" customHeight="1">
      <x:c r="D237" s="277" t="s"/>
      <x:c r="F237" s="277" t="s"/>
      <x:c r="N237" s="277" t="s"/>
      <x:c r="O237" s="277" t="s"/>
    </x:row>
    <x:row r="238" spans="1:17" customFormat="1" ht="15.75" customHeight="1">
      <x:c r="D238" s="277" t="s"/>
      <x:c r="F238" s="277" t="s"/>
      <x:c r="N238" s="277" t="s"/>
      <x:c r="O238" s="277" t="s"/>
    </x:row>
    <x:row r="239" spans="1:17" customFormat="1" ht="15.75" customHeight="1">
      <x:c r="D239" s="277" t="s"/>
      <x:c r="F239" s="277" t="s"/>
      <x:c r="N239" s="277" t="s"/>
      <x:c r="O239" s="277" t="s"/>
    </x:row>
    <x:row r="240" spans="1:17" customFormat="1" ht="15.75" customHeight="1">
      <x:c r="D240" s="277" t="s"/>
      <x:c r="F240" s="277" t="s"/>
      <x:c r="N240" s="277" t="s"/>
      <x:c r="O240" s="277" t="s"/>
    </x:row>
    <x:row r="241" spans="1:17" customFormat="1" ht="15.75" customHeight="1">
      <x:c r="D241" s="277" t="s"/>
      <x:c r="F241" s="277" t="s"/>
      <x:c r="N241" s="277" t="s"/>
      <x:c r="O241" s="277" t="s"/>
    </x:row>
    <x:row r="242" spans="1:17" customFormat="1" ht="15.75" customHeight="1">
      <x:c r="D242" s="277" t="s"/>
      <x:c r="F242" s="277" t="s"/>
      <x:c r="N242" s="277" t="s"/>
      <x:c r="O242" s="277" t="s"/>
    </x:row>
    <x:row r="243" spans="1:17" customFormat="1" ht="15.75" customHeight="1">
      <x:c r="D243" s="277" t="s"/>
      <x:c r="F243" s="277" t="s"/>
      <x:c r="N243" s="277" t="s"/>
      <x:c r="O243" s="277" t="s"/>
    </x:row>
    <x:row r="244" spans="1:17" customFormat="1" ht="15.75" customHeight="1">
      <x:c r="D244" s="277" t="s"/>
      <x:c r="F244" s="277" t="s"/>
      <x:c r="N244" s="277" t="s"/>
      <x:c r="O244" s="277" t="s"/>
    </x:row>
    <x:row r="245" spans="1:17" customFormat="1" ht="15.75" customHeight="1">
      <x:c r="D245" s="277" t="s"/>
      <x:c r="F245" s="277" t="s"/>
      <x:c r="N245" s="277" t="s"/>
      <x:c r="O245" s="277" t="s"/>
    </x:row>
    <x:row r="246" spans="1:17" customFormat="1" ht="15.75" customHeight="1">
      <x:c r="D246" s="277" t="s"/>
      <x:c r="F246" s="277" t="s"/>
      <x:c r="N246" s="277" t="s"/>
      <x:c r="O246" s="277" t="s"/>
    </x:row>
    <x:row r="247" spans="1:17" customFormat="1" ht="15.75" customHeight="1">
      <x:c r="D247" s="277" t="s"/>
      <x:c r="F247" s="277" t="s"/>
      <x:c r="N247" s="277" t="s"/>
      <x:c r="O247" s="277" t="s"/>
    </x:row>
    <x:row r="248" spans="1:17" customFormat="1" ht="15.75" customHeight="1">
      <x:c r="D248" s="277" t="s"/>
      <x:c r="F248" s="277" t="s"/>
      <x:c r="N248" s="277" t="s"/>
      <x:c r="O248" s="277" t="s"/>
    </x:row>
    <x:row r="249" spans="1:17" customFormat="1" ht="15.75" customHeight="1">
      <x:c r="D249" s="277" t="s"/>
      <x:c r="F249" s="277" t="s"/>
      <x:c r="N249" s="277" t="s"/>
      <x:c r="O249" s="277" t="s"/>
    </x:row>
    <x:row r="250" spans="1:17" customFormat="1" ht="15.75" customHeight="1">
      <x:c r="D250" s="277" t="s"/>
      <x:c r="F250" s="277" t="s"/>
      <x:c r="N250" s="277" t="s"/>
      <x:c r="O250" s="277" t="s"/>
    </x:row>
    <x:row r="251" spans="1:17" customFormat="1" ht="15.75" customHeight="1">
      <x:c r="D251" s="277" t="s"/>
      <x:c r="F251" s="277" t="s"/>
      <x:c r="N251" s="277" t="s"/>
      <x:c r="O251" s="277" t="s"/>
    </x:row>
    <x:row r="252" spans="1:17" customFormat="1" ht="15.75" customHeight="1">
      <x:c r="D252" s="277" t="s"/>
      <x:c r="F252" s="277" t="s"/>
      <x:c r="N252" s="277" t="s"/>
      <x:c r="O252" s="277" t="s"/>
    </x:row>
    <x:row r="253" spans="1:17" customFormat="1" ht="15.75" customHeight="1">
      <x:c r="D253" s="277" t="s"/>
      <x:c r="F253" s="277" t="s"/>
      <x:c r="N253" s="277" t="s"/>
      <x:c r="O253" s="277" t="s"/>
    </x:row>
    <x:row r="254" spans="1:17" customFormat="1" ht="15.75" customHeight="1">
      <x:c r="D254" s="277" t="s"/>
      <x:c r="F254" s="277" t="s"/>
      <x:c r="N254" s="277" t="s"/>
      <x:c r="O254" s="277" t="s"/>
    </x:row>
    <x:row r="255" spans="1:17" customFormat="1" ht="15.75" customHeight="1">
      <x:c r="D255" s="277" t="s"/>
      <x:c r="F255" s="277" t="s"/>
      <x:c r="N255" s="277" t="s"/>
      <x:c r="O255" s="277" t="s"/>
    </x:row>
    <x:row r="256" spans="1:17" customFormat="1" ht="15.75" customHeight="1">
      <x:c r="D256" s="277" t="s"/>
      <x:c r="F256" s="277" t="s"/>
      <x:c r="N256" s="277" t="s"/>
      <x:c r="O256" s="277" t="s"/>
    </x:row>
    <x:row r="257" spans="1:17" customFormat="1" ht="15.75" customHeight="1">
      <x:c r="D257" s="277" t="s"/>
      <x:c r="F257" s="277" t="s"/>
      <x:c r="N257" s="277" t="s"/>
      <x:c r="O257" s="277" t="s"/>
    </x:row>
    <x:row r="258" spans="1:17" customFormat="1" ht="15.75" customHeight="1">
      <x:c r="D258" s="277" t="s"/>
      <x:c r="F258" s="277" t="s"/>
      <x:c r="N258" s="277" t="s"/>
      <x:c r="O258" s="277" t="s"/>
    </x:row>
    <x:row r="259" spans="1:17" customFormat="1" ht="15.75" customHeight="1">
      <x:c r="D259" s="277" t="s"/>
      <x:c r="F259" s="277" t="s"/>
      <x:c r="N259" s="277" t="s"/>
      <x:c r="O259" s="277" t="s"/>
    </x:row>
    <x:row r="260" spans="1:17" customFormat="1" ht="15.75" customHeight="1">
      <x:c r="D260" s="277" t="s"/>
      <x:c r="F260" s="277" t="s"/>
      <x:c r="N260" s="277" t="s"/>
      <x:c r="O260" s="277" t="s"/>
    </x:row>
    <x:row r="261" spans="1:17" customFormat="1" ht="15.75" customHeight="1">
      <x:c r="D261" s="277" t="s"/>
      <x:c r="F261" s="277" t="s"/>
      <x:c r="N261" s="277" t="s"/>
      <x:c r="O261" s="277" t="s"/>
    </x:row>
    <x:row r="262" spans="1:17" customFormat="1" ht="15.75" customHeight="1">
      <x:c r="D262" s="277" t="s"/>
      <x:c r="F262" s="277" t="s"/>
      <x:c r="N262" s="277" t="s"/>
      <x:c r="O262" s="277" t="s"/>
    </x:row>
    <x:row r="263" spans="1:17" customFormat="1" ht="15.75" customHeight="1">
      <x:c r="D263" s="277" t="s"/>
      <x:c r="F263" s="277" t="s"/>
      <x:c r="N263" s="277" t="s"/>
      <x:c r="O263" s="277" t="s"/>
    </x:row>
    <x:row r="264" spans="1:17" customFormat="1" ht="15.75" customHeight="1">
      <x:c r="D264" s="277" t="s"/>
      <x:c r="F264" s="277" t="s"/>
      <x:c r="N264" s="277" t="s"/>
      <x:c r="O264" s="277" t="s"/>
    </x:row>
    <x:row r="265" spans="1:17" customFormat="1" ht="15.75" customHeight="1">
      <x:c r="D265" s="277" t="s"/>
      <x:c r="F265" s="277" t="s"/>
      <x:c r="N265" s="277" t="s"/>
      <x:c r="O265" s="277" t="s"/>
    </x:row>
    <x:row r="266" spans="1:17" customFormat="1" ht="15.75" customHeight="1">
      <x:c r="D266" s="277" t="s"/>
      <x:c r="F266" s="277" t="s"/>
      <x:c r="N266" s="277" t="s"/>
      <x:c r="O266" s="277" t="s"/>
    </x:row>
    <x:row r="267" spans="1:17" customFormat="1" ht="15.75" customHeight="1">
      <x:c r="D267" s="277" t="s"/>
      <x:c r="F267" s="277" t="s"/>
      <x:c r="N267" s="277" t="s"/>
      <x:c r="O267" s="277" t="s"/>
    </x:row>
    <x:row r="268" spans="1:17" customFormat="1" ht="15.75" customHeight="1">
      <x:c r="D268" s="277" t="s"/>
      <x:c r="F268" s="277" t="s"/>
      <x:c r="N268" s="277" t="s"/>
      <x:c r="O268" s="277" t="s"/>
    </x:row>
    <x:row r="269" spans="1:17" customFormat="1" ht="15.75" customHeight="1">
      <x:c r="D269" s="277" t="s"/>
      <x:c r="F269" s="277" t="s"/>
      <x:c r="N269" s="277" t="s"/>
      <x:c r="O269" s="277" t="s"/>
    </x:row>
    <x:row r="270" spans="1:17" customFormat="1" ht="15.75" customHeight="1">
      <x:c r="D270" s="277" t="s"/>
      <x:c r="F270" s="277" t="s"/>
      <x:c r="N270" s="277" t="s"/>
      <x:c r="O270" s="277" t="s"/>
    </x:row>
    <x:row r="271" spans="1:17" customFormat="1" ht="15.75" customHeight="1">
      <x:c r="D271" s="277" t="s"/>
      <x:c r="F271" s="277" t="s"/>
      <x:c r="N271" s="277" t="s"/>
      <x:c r="O271" s="277" t="s"/>
    </x:row>
    <x:row r="272" spans="1:17" customFormat="1" ht="15.75" customHeight="1">
      <x:c r="D272" s="277" t="s"/>
      <x:c r="F272" s="277" t="s"/>
      <x:c r="N272" s="277" t="s"/>
      <x:c r="O272" s="277" t="s"/>
    </x:row>
    <x:row r="273" spans="1:17" customFormat="1" ht="15.75" customHeight="1">
      <x:c r="D273" s="277" t="s"/>
      <x:c r="F273" s="277" t="s"/>
      <x:c r="N273" s="277" t="s"/>
      <x:c r="O273" s="277" t="s"/>
    </x:row>
    <x:row r="274" spans="1:17" customFormat="1" ht="15.75" customHeight="1">
      <x:c r="D274" s="277" t="s"/>
      <x:c r="F274" s="277" t="s"/>
      <x:c r="N274" s="277" t="s"/>
      <x:c r="O274" s="277" t="s"/>
    </x:row>
    <x:row r="275" spans="1:17" customFormat="1" ht="15.75" customHeight="1">
      <x:c r="D275" s="277" t="s"/>
      <x:c r="F275" s="277" t="s"/>
      <x:c r="N275" s="277" t="s"/>
      <x:c r="O275" s="277" t="s"/>
    </x:row>
    <x:row r="276" spans="1:17" customFormat="1" ht="15.75" customHeight="1">
      <x:c r="D276" s="277" t="s"/>
      <x:c r="F276" s="277" t="s"/>
      <x:c r="N276" s="277" t="s"/>
      <x:c r="O276" s="277" t="s"/>
    </x:row>
    <x:row r="277" spans="1:17" customFormat="1" ht="15.75" customHeight="1">
      <x:c r="D277" s="277" t="s"/>
      <x:c r="F277" s="277" t="s"/>
      <x:c r="N277" s="277" t="s"/>
      <x:c r="O277" s="277" t="s"/>
    </x:row>
    <x:row r="278" spans="1:17" customFormat="1" ht="15.75" customHeight="1">
      <x:c r="D278" s="277" t="s"/>
      <x:c r="F278" s="277" t="s"/>
      <x:c r="N278" s="277" t="s"/>
      <x:c r="O278" s="277" t="s"/>
    </x:row>
    <x:row r="279" spans="1:17" customFormat="1" ht="15.75" customHeight="1">
      <x:c r="D279" s="277" t="s"/>
      <x:c r="F279" s="277" t="s"/>
      <x:c r="N279" s="277" t="s"/>
      <x:c r="O279" s="277" t="s"/>
    </x:row>
    <x:row r="280" spans="1:17" customFormat="1" ht="15.75" customHeight="1">
      <x:c r="D280" s="277" t="s"/>
      <x:c r="F280" s="277" t="s"/>
      <x:c r="N280" s="277" t="s"/>
      <x:c r="O280" s="277" t="s"/>
    </x:row>
    <x:row r="281" spans="1:17" customFormat="1" ht="15.75" customHeight="1">
      <x:c r="D281" s="277" t="s"/>
      <x:c r="F281" s="277" t="s"/>
      <x:c r="N281" s="277" t="s"/>
      <x:c r="O281" s="277" t="s"/>
    </x:row>
    <x:row r="282" spans="1:17" customFormat="1" ht="15.75" customHeight="1">
      <x:c r="D282" s="277" t="s"/>
      <x:c r="F282" s="277" t="s"/>
      <x:c r="N282" s="277" t="s"/>
      <x:c r="O282" s="277" t="s"/>
    </x:row>
    <x:row r="283" spans="1:17" customFormat="1" ht="15.75" customHeight="1">
      <x:c r="D283" s="277" t="s"/>
      <x:c r="F283" s="277" t="s"/>
      <x:c r="N283" s="277" t="s"/>
      <x:c r="O283" s="277" t="s"/>
    </x:row>
    <x:row r="284" spans="1:17" customFormat="1" ht="15.75" customHeight="1">
      <x:c r="D284" s="277" t="s"/>
      <x:c r="F284" s="277" t="s"/>
      <x:c r="N284" s="277" t="s"/>
      <x:c r="O284" s="277" t="s"/>
    </x:row>
    <x:row r="285" spans="1:17" customFormat="1" ht="15.75" customHeight="1">
      <x:c r="D285" s="277" t="s"/>
      <x:c r="F285" s="277" t="s"/>
      <x:c r="N285" s="277" t="s"/>
      <x:c r="O285" s="277" t="s"/>
    </x:row>
    <x:row r="286" spans="1:17" customFormat="1" ht="15.75" customHeight="1">
      <x:c r="D286" s="277" t="s"/>
      <x:c r="F286" s="277" t="s"/>
      <x:c r="N286" s="277" t="s"/>
      <x:c r="O286" s="277" t="s"/>
    </x:row>
    <x:row r="287" spans="1:17" customFormat="1" ht="15.75" customHeight="1">
      <x:c r="D287" s="277" t="s"/>
      <x:c r="F287" s="277" t="s"/>
      <x:c r="N287" s="277" t="s"/>
      <x:c r="O287" s="277" t="s"/>
    </x:row>
    <x:row r="288" spans="1:17" customFormat="1" ht="15.75" customHeight="1">
      <x:c r="D288" s="277" t="s"/>
      <x:c r="F288" s="277" t="s"/>
      <x:c r="N288" s="277" t="s"/>
      <x:c r="O288" s="277" t="s"/>
    </x:row>
    <x:row r="289" spans="1:17" customFormat="1" ht="15.75" customHeight="1">
      <x:c r="D289" s="277" t="s"/>
      <x:c r="F289" s="277" t="s"/>
      <x:c r="N289" s="277" t="s"/>
      <x:c r="O289" s="277" t="s"/>
    </x:row>
    <x:row r="290" spans="1:17" customFormat="1" ht="15.75" customHeight="1">
      <x:c r="D290" s="277" t="s"/>
      <x:c r="F290" s="277" t="s"/>
      <x:c r="N290" s="277" t="s"/>
      <x:c r="O290" s="277" t="s"/>
    </x:row>
    <x:row r="291" spans="1:17" customFormat="1" ht="15.75" customHeight="1">
      <x:c r="D291" s="277" t="s"/>
      <x:c r="F291" s="277" t="s"/>
      <x:c r="N291" s="277" t="s"/>
      <x:c r="O291" s="277" t="s"/>
    </x:row>
    <x:row r="292" spans="1:17" customFormat="1" ht="15.75" customHeight="1">
      <x:c r="D292" s="277" t="s"/>
      <x:c r="F292" s="277" t="s"/>
      <x:c r="N292" s="277" t="s"/>
      <x:c r="O292" s="277" t="s"/>
    </x:row>
    <x:row r="293" spans="1:17" customFormat="1" ht="15.75" customHeight="1">
      <x:c r="D293" s="277" t="s"/>
      <x:c r="F293" s="277" t="s"/>
      <x:c r="N293" s="277" t="s"/>
      <x:c r="O293" s="277" t="s"/>
    </x:row>
    <x:row r="294" spans="1:17" customFormat="1" ht="15.75" customHeight="1">
      <x:c r="D294" s="277" t="s"/>
      <x:c r="F294" s="277" t="s"/>
      <x:c r="N294" s="277" t="s"/>
      <x:c r="O294" s="277" t="s"/>
    </x:row>
    <x:row r="295" spans="1:17" customFormat="1" ht="15.75" customHeight="1">
      <x:c r="D295" s="277" t="s"/>
      <x:c r="F295" s="277" t="s"/>
      <x:c r="N295" s="277" t="s"/>
      <x:c r="O295" s="277" t="s"/>
    </x:row>
    <x:row r="296" spans="1:17" customFormat="1" ht="15.75" customHeight="1">
      <x:c r="D296" s="277" t="s"/>
      <x:c r="F296" s="277" t="s"/>
      <x:c r="N296" s="277" t="s"/>
      <x:c r="O296" s="277" t="s"/>
    </x:row>
    <x:row r="297" spans="1:17" customFormat="1" ht="15.75" customHeight="1">
      <x:c r="D297" s="277" t="s"/>
      <x:c r="F297" s="277" t="s"/>
      <x:c r="N297" s="277" t="s"/>
      <x:c r="O297" s="277" t="s"/>
    </x:row>
    <x:row r="298" spans="1:17" customFormat="1" ht="15.75" customHeight="1">
      <x:c r="D298" s="277" t="s"/>
      <x:c r="F298" s="277" t="s"/>
      <x:c r="N298" s="277" t="s"/>
      <x:c r="O298" s="277" t="s"/>
    </x:row>
    <x:row r="299" spans="1:17" customFormat="1" ht="15.75" customHeight="1">
      <x:c r="D299" s="277" t="s"/>
      <x:c r="F299" s="277" t="s"/>
      <x:c r="N299" s="277" t="s"/>
      <x:c r="O299" s="277" t="s"/>
    </x:row>
    <x:row r="300" spans="1:17" customFormat="1" ht="15.75" customHeight="1">
      <x:c r="D300" s="277" t="s"/>
      <x:c r="F300" s="277" t="s"/>
      <x:c r="N300" s="277" t="s"/>
      <x:c r="O300" s="277" t="s"/>
    </x:row>
    <x:row r="301" spans="1:17" customFormat="1" ht="15.75" customHeight="1">
      <x:c r="D301" s="277" t="s"/>
      <x:c r="F301" s="277" t="s"/>
      <x:c r="N301" s="277" t="s"/>
      <x:c r="O301" s="277" t="s"/>
    </x:row>
    <x:row r="302" spans="1:17" customFormat="1" ht="15.75" customHeight="1">
      <x:c r="D302" s="277" t="s"/>
      <x:c r="F302" s="277" t="s"/>
      <x:c r="N302" s="277" t="s"/>
      <x:c r="O302" s="277" t="s"/>
    </x:row>
    <x:row r="303" spans="1:17" customFormat="1" ht="15.75" customHeight="1">
      <x:c r="D303" s="277" t="s"/>
      <x:c r="F303" s="277" t="s"/>
      <x:c r="N303" s="277" t="s"/>
      <x:c r="O303" s="277" t="s"/>
    </x:row>
    <x:row r="304" spans="1:17" customFormat="1" ht="15.75" customHeight="1">
      <x:c r="D304" s="277" t="s"/>
      <x:c r="F304" s="277" t="s"/>
      <x:c r="N304" s="277" t="s"/>
      <x:c r="O304" s="277" t="s"/>
    </x:row>
    <x:row r="305" spans="1:17" customFormat="1" ht="15.75" customHeight="1">
      <x:c r="D305" s="277" t="s"/>
      <x:c r="F305" s="277" t="s"/>
      <x:c r="N305" s="277" t="s"/>
      <x:c r="O305" s="277" t="s"/>
    </x:row>
    <x:row r="306" spans="1:17" customFormat="1" ht="15.75" customHeight="1">
      <x:c r="D306" s="277" t="s"/>
      <x:c r="F306" s="277" t="s"/>
      <x:c r="N306" s="277" t="s"/>
      <x:c r="O306" s="277" t="s"/>
    </x:row>
    <x:row r="307" spans="1:17" customFormat="1" ht="15.75" customHeight="1">
      <x:c r="D307" s="277" t="s"/>
      <x:c r="F307" s="277" t="s"/>
      <x:c r="N307" s="277" t="s"/>
      <x:c r="O307" s="277" t="s"/>
    </x:row>
    <x:row r="308" spans="1:17" customFormat="1" ht="15.75" customHeight="1">
      <x:c r="D308" s="277" t="s"/>
      <x:c r="F308" s="277" t="s"/>
      <x:c r="N308" s="277" t="s"/>
      <x:c r="O308" s="277" t="s"/>
    </x:row>
    <x:row r="309" spans="1:17" customFormat="1" ht="15.75" customHeight="1">
      <x:c r="D309" s="277" t="s"/>
      <x:c r="F309" s="277" t="s"/>
      <x:c r="N309" s="277" t="s"/>
      <x:c r="O309" s="277" t="s"/>
    </x:row>
    <x:row r="310" spans="1:17" customFormat="1" ht="15.75" customHeight="1">
      <x:c r="D310" s="277" t="s"/>
      <x:c r="F310" s="277" t="s"/>
      <x:c r="N310" s="277" t="s"/>
      <x:c r="O310" s="277" t="s"/>
    </x:row>
    <x:row r="311" spans="1:17" customFormat="1" ht="15.75" customHeight="1">
      <x:c r="D311" s="277" t="s"/>
      <x:c r="F311" s="277" t="s"/>
      <x:c r="N311" s="277" t="s"/>
      <x:c r="O311" s="277" t="s"/>
    </x:row>
    <x:row r="312" spans="1:17" customFormat="1" ht="15.75" customHeight="1">
      <x:c r="D312" s="277" t="s"/>
      <x:c r="F312" s="277" t="s"/>
      <x:c r="N312" s="277" t="s"/>
      <x:c r="O312" s="277" t="s"/>
    </x:row>
    <x:row r="313" spans="1:17" customFormat="1" ht="15.75" customHeight="1">
      <x:c r="D313" s="277" t="s"/>
      <x:c r="F313" s="277" t="s"/>
      <x:c r="N313" s="277" t="s"/>
      <x:c r="O313" s="277" t="s"/>
    </x:row>
    <x:row r="314" spans="1:17" customFormat="1" ht="15.75" customHeight="1">
      <x:c r="D314" s="277" t="s"/>
      <x:c r="F314" s="277" t="s"/>
      <x:c r="N314" s="277" t="s"/>
      <x:c r="O314" s="277" t="s"/>
    </x:row>
    <x:row r="315" spans="1:17" customFormat="1" ht="15.75" customHeight="1">
      <x:c r="D315" s="277" t="s"/>
      <x:c r="F315" s="277" t="s"/>
      <x:c r="N315" s="277" t="s"/>
      <x:c r="O315" s="277" t="s"/>
    </x:row>
    <x:row r="316" spans="1:17" customFormat="1" ht="15.75" customHeight="1">
      <x:c r="D316" s="277" t="s"/>
      <x:c r="F316" s="277" t="s"/>
      <x:c r="N316" s="277" t="s"/>
      <x:c r="O316" s="277" t="s"/>
    </x:row>
    <x:row r="317" spans="1:17" customFormat="1" ht="15.75" customHeight="1">
      <x:c r="D317" s="277" t="s"/>
      <x:c r="F317" s="277" t="s"/>
      <x:c r="N317" s="277" t="s"/>
      <x:c r="O317" s="277" t="s"/>
    </x:row>
    <x:row r="318" spans="1:17" customFormat="1" ht="15.75" customHeight="1">
      <x:c r="D318" s="277" t="s"/>
      <x:c r="F318" s="277" t="s"/>
      <x:c r="N318" s="277" t="s"/>
      <x:c r="O318" s="277" t="s"/>
    </x:row>
    <x:row r="319" spans="1:17" customFormat="1" ht="15.75" customHeight="1">
      <x:c r="D319" s="277" t="s"/>
      <x:c r="F319" s="277" t="s"/>
      <x:c r="N319" s="277" t="s"/>
      <x:c r="O319" s="277" t="s"/>
    </x:row>
    <x:row r="320" spans="1:17" customFormat="1" ht="15.75" customHeight="1">
      <x:c r="D320" s="277" t="s"/>
      <x:c r="F320" s="277" t="s"/>
      <x:c r="N320" s="277" t="s"/>
      <x:c r="O320" s="277" t="s"/>
    </x:row>
    <x:row r="321" spans="1:17" customFormat="1" ht="15.75" customHeight="1">
      <x:c r="D321" s="277" t="s"/>
      <x:c r="F321" s="277" t="s"/>
      <x:c r="N321" s="277" t="s"/>
      <x:c r="O321" s="277" t="s"/>
    </x:row>
    <x:row r="322" spans="1:17" customFormat="1" ht="15.75" customHeight="1">
      <x:c r="D322" s="277" t="s"/>
      <x:c r="F322" s="277" t="s"/>
      <x:c r="N322" s="277" t="s"/>
      <x:c r="O322" s="277" t="s"/>
    </x:row>
    <x:row r="323" spans="1:17" customFormat="1" ht="15.75" customHeight="1">
      <x:c r="D323" s="277" t="s"/>
      <x:c r="F323" s="277" t="s"/>
      <x:c r="N323" s="277" t="s"/>
      <x:c r="O323" s="277" t="s"/>
    </x:row>
    <x:row r="324" spans="1:17" customFormat="1" ht="15.75" customHeight="1">
      <x:c r="D324" s="277" t="s"/>
      <x:c r="F324" s="277" t="s"/>
      <x:c r="N324" s="277" t="s"/>
      <x:c r="O324" s="277" t="s"/>
    </x:row>
    <x:row r="325" spans="1:17" customFormat="1" ht="15.75" customHeight="1">
      <x:c r="D325" s="277" t="s"/>
      <x:c r="F325" s="277" t="s"/>
      <x:c r="N325" s="277" t="s"/>
      <x:c r="O325" s="277" t="s"/>
    </x:row>
    <x:row r="326" spans="1:17" customFormat="1" ht="15.75" customHeight="1">
      <x:c r="D326" s="277" t="s"/>
      <x:c r="F326" s="277" t="s"/>
      <x:c r="N326" s="277" t="s"/>
      <x:c r="O326" s="277" t="s"/>
    </x:row>
    <x:row r="327" spans="1:17" customFormat="1" ht="15.75" customHeight="1">
      <x:c r="D327" s="277" t="s"/>
      <x:c r="F327" s="277" t="s"/>
      <x:c r="N327" s="277" t="s"/>
      <x:c r="O327" s="277" t="s"/>
    </x:row>
    <x:row r="328" spans="1:17" customFormat="1" ht="15.75" customHeight="1">
      <x:c r="D328" s="277" t="s"/>
      <x:c r="F328" s="277" t="s"/>
      <x:c r="N328" s="277" t="s"/>
      <x:c r="O328" s="277" t="s"/>
    </x:row>
    <x:row r="329" spans="1:17" customFormat="1" ht="15.75" customHeight="1">
      <x:c r="D329" s="277" t="s"/>
      <x:c r="F329" s="277" t="s"/>
      <x:c r="N329" s="277" t="s"/>
      <x:c r="O329" s="277" t="s"/>
    </x:row>
    <x:row r="330" spans="1:17" customFormat="1" ht="15.75" customHeight="1">
      <x:c r="D330" s="277" t="s"/>
      <x:c r="F330" s="277" t="s"/>
      <x:c r="N330" s="277" t="s"/>
      <x:c r="O330" s="277" t="s"/>
    </x:row>
    <x:row r="331" spans="1:17" customFormat="1" ht="15.75" customHeight="1">
      <x:c r="D331" s="277" t="s"/>
      <x:c r="F331" s="277" t="s"/>
      <x:c r="N331" s="277" t="s"/>
      <x:c r="O331" s="277" t="s"/>
    </x:row>
    <x:row r="332" spans="1:17" customFormat="1" ht="15.75" customHeight="1">
      <x:c r="D332" s="277" t="s"/>
      <x:c r="F332" s="277" t="s"/>
      <x:c r="N332" s="277" t="s"/>
      <x:c r="O332" s="277" t="s"/>
    </x:row>
    <x:row r="333" spans="1:17" customFormat="1" ht="15.75" customHeight="1">
      <x:c r="D333" s="277" t="s"/>
      <x:c r="F333" s="277" t="s"/>
      <x:c r="N333" s="277" t="s"/>
      <x:c r="O333" s="277" t="s"/>
    </x:row>
    <x:row r="334" spans="1:17" customFormat="1" ht="15.75" customHeight="1">
      <x:c r="D334" s="277" t="s"/>
      <x:c r="F334" s="277" t="s"/>
      <x:c r="N334" s="277" t="s"/>
      <x:c r="O334" s="277" t="s"/>
    </x:row>
    <x:row r="335" spans="1:17" customFormat="1" ht="15.75" customHeight="1">
      <x:c r="D335" s="277" t="s"/>
      <x:c r="F335" s="277" t="s"/>
      <x:c r="N335" s="277" t="s"/>
      <x:c r="O335" s="277" t="s"/>
    </x:row>
    <x:row r="336" spans="1:17" customFormat="1" ht="15.75" customHeight="1">
      <x:c r="D336" s="277" t="s"/>
      <x:c r="F336" s="277" t="s"/>
      <x:c r="N336" s="277" t="s"/>
      <x:c r="O336" s="277" t="s"/>
    </x:row>
    <x:row r="337" spans="1:17" customFormat="1" ht="15.75" customHeight="1">
      <x:c r="D337" s="277" t="s"/>
      <x:c r="F337" s="277" t="s"/>
      <x:c r="N337" s="277" t="s"/>
      <x:c r="O337" s="277" t="s"/>
    </x:row>
    <x:row r="338" spans="1:17" customFormat="1" ht="15.75" customHeight="1">
      <x:c r="D338" s="277" t="s"/>
      <x:c r="F338" s="277" t="s"/>
      <x:c r="N338" s="277" t="s"/>
      <x:c r="O338" s="277" t="s"/>
    </x:row>
    <x:row r="339" spans="1:17" customFormat="1" ht="15.75" customHeight="1">
      <x:c r="D339" s="277" t="s"/>
      <x:c r="F339" s="277" t="s"/>
      <x:c r="N339" s="277" t="s"/>
      <x:c r="O339" s="277" t="s"/>
    </x:row>
    <x:row r="340" spans="1:17" customFormat="1" ht="15.75" customHeight="1">
      <x:c r="D340" s="277" t="s"/>
      <x:c r="F340" s="277" t="s"/>
      <x:c r="N340" s="277" t="s"/>
      <x:c r="O340" s="277" t="s"/>
    </x:row>
    <x:row r="341" spans="1:17" customFormat="1" ht="15.75" customHeight="1">
      <x:c r="D341" s="277" t="s"/>
      <x:c r="F341" s="277" t="s"/>
      <x:c r="N341" s="277" t="s"/>
      <x:c r="O341" s="277" t="s"/>
    </x:row>
    <x:row r="342" spans="1:17" customFormat="1" ht="15.75" customHeight="1">
      <x:c r="D342" s="277" t="s"/>
      <x:c r="F342" s="277" t="s"/>
      <x:c r="N342" s="277" t="s"/>
      <x:c r="O342" s="277" t="s"/>
    </x:row>
    <x:row r="343" spans="1:17" customFormat="1" ht="15.75" customHeight="1">
      <x:c r="D343" s="277" t="s"/>
      <x:c r="F343" s="277" t="s"/>
      <x:c r="N343" s="277" t="s"/>
      <x:c r="O343" s="277" t="s"/>
    </x:row>
    <x:row r="344" spans="1:17" customFormat="1" ht="15.75" customHeight="1">
      <x:c r="D344" s="277" t="s"/>
      <x:c r="F344" s="277" t="s"/>
      <x:c r="N344" s="277" t="s"/>
      <x:c r="O344" s="277" t="s"/>
    </x:row>
    <x:row r="345" spans="1:17" customFormat="1" ht="15.75" customHeight="1">
      <x:c r="D345" s="277" t="s"/>
      <x:c r="F345" s="277" t="s"/>
      <x:c r="N345" s="277" t="s"/>
      <x:c r="O345" s="277" t="s"/>
    </x:row>
    <x:row r="346" spans="1:17" customFormat="1" ht="15.75" customHeight="1">
      <x:c r="D346" s="277" t="s"/>
      <x:c r="F346" s="277" t="s"/>
      <x:c r="N346" s="277" t="s"/>
      <x:c r="O346" s="277" t="s"/>
    </x:row>
    <x:row r="347" spans="1:17" customFormat="1" ht="15.75" customHeight="1">
      <x:c r="D347" s="277" t="s"/>
      <x:c r="F347" s="277" t="s"/>
      <x:c r="N347" s="277" t="s"/>
      <x:c r="O347" s="277" t="s"/>
    </x:row>
    <x:row r="348" spans="1:17" customFormat="1" ht="15.75" customHeight="1">
      <x:c r="D348" s="277" t="s"/>
      <x:c r="F348" s="277" t="s"/>
      <x:c r="N348" s="277" t="s"/>
      <x:c r="O348" s="277" t="s"/>
    </x:row>
    <x:row r="349" spans="1:17" customFormat="1" ht="15.75" customHeight="1">
      <x:c r="D349" s="277" t="s"/>
      <x:c r="F349" s="277" t="s"/>
      <x:c r="N349" s="277" t="s"/>
      <x:c r="O349" s="277" t="s"/>
    </x:row>
    <x:row r="350" spans="1:17" customFormat="1" ht="15.75" customHeight="1">
      <x:c r="D350" s="277" t="s"/>
      <x:c r="F350" s="277" t="s"/>
      <x:c r="N350" s="277" t="s"/>
      <x:c r="O350" s="277" t="s"/>
    </x:row>
    <x:row r="351" spans="1:17" customFormat="1" ht="15.75" customHeight="1">
      <x:c r="D351" s="277" t="s"/>
      <x:c r="F351" s="277" t="s"/>
      <x:c r="N351" s="277" t="s"/>
      <x:c r="O351" s="277" t="s"/>
    </x:row>
    <x:row r="352" spans="1:17" customFormat="1" ht="15.75" customHeight="1">
      <x:c r="D352" s="277" t="s"/>
      <x:c r="F352" s="277" t="s"/>
      <x:c r="N352" s="277" t="s"/>
      <x:c r="O352" s="277" t="s"/>
    </x:row>
    <x:row r="353" spans="1:17" customFormat="1" ht="15.75" customHeight="1">
      <x:c r="D353" s="277" t="s"/>
      <x:c r="F353" s="277" t="s"/>
      <x:c r="N353" s="277" t="s"/>
      <x:c r="O353" s="277" t="s"/>
    </x:row>
    <x:row r="354" spans="1:17" customFormat="1" ht="15.75" customHeight="1">
      <x:c r="D354" s="277" t="s"/>
      <x:c r="F354" s="277" t="s"/>
      <x:c r="N354" s="277" t="s"/>
      <x:c r="O354" s="277" t="s"/>
    </x:row>
    <x:row r="355" spans="1:17" customFormat="1" ht="15.75" customHeight="1">
      <x:c r="D355" s="277" t="s"/>
      <x:c r="F355" s="277" t="s"/>
      <x:c r="N355" s="277" t="s"/>
      <x:c r="O355" s="277" t="s"/>
    </x:row>
    <x:row r="356" spans="1:17" customFormat="1" ht="15.75" customHeight="1">
      <x:c r="D356" s="277" t="s"/>
      <x:c r="F356" s="277" t="s"/>
      <x:c r="N356" s="277" t="s"/>
      <x:c r="O356" s="277" t="s"/>
    </x:row>
    <x:row r="357" spans="1:17" customFormat="1" ht="15.75" customHeight="1">
      <x:c r="D357" s="277" t="s"/>
      <x:c r="F357" s="277" t="s"/>
      <x:c r="N357" s="277" t="s"/>
      <x:c r="O357" s="277" t="s"/>
    </x:row>
    <x:row r="358" spans="1:17" customFormat="1" ht="15.75" customHeight="1">
      <x:c r="D358" s="277" t="s"/>
      <x:c r="F358" s="277" t="s"/>
      <x:c r="N358" s="277" t="s"/>
      <x:c r="O358" s="277" t="s"/>
    </x:row>
    <x:row r="359" spans="1:17" customFormat="1" ht="15.75" customHeight="1">
      <x:c r="D359" s="277" t="s"/>
      <x:c r="F359" s="277" t="s"/>
      <x:c r="N359" s="277" t="s"/>
      <x:c r="O359" s="277" t="s"/>
    </x:row>
    <x:row r="360" spans="1:17" customFormat="1" ht="15.75" customHeight="1">
      <x:c r="D360" s="277" t="s"/>
      <x:c r="F360" s="277" t="s"/>
      <x:c r="N360" s="277" t="s"/>
      <x:c r="O360" s="277" t="s"/>
    </x:row>
    <x:row r="361" spans="1:17" customFormat="1" ht="15.75" customHeight="1">
      <x:c r="D361" s="277" t="s"/>
      <x:c r="F361" s="277" t="s"/>
      <x:c r="N361" s="277" t="s"/>
      <x:c r="O361" s="277" t="s"/>
    </x:row>
    <x:row r="362" spans="1:17" customFormat="1" ht="15.75" customHeight="1">
      <x:c r="D362" s="277" t="s"/>
      <x:c r="F362" s="277" t="s"/>
      <x:c r="N362" s="277" t="s"/>
      <x:c r="O362" s="277" t="s"/>
    </x:row>
    <x:row r="363" spans="1:17" customFormat="1" ht="15.75" customHeight="1">
      <x:c r="D363" s="277" t="s"/>
      <x:c r="F363" s="277" t="s"/>
      <x:c r="N363" s="277" t="s"/>
      <x:c r="O363" s="277" t="s"/>
    </x:row>
    <x:row r="364" spans="1:17" customFormat="1" ht="15.75" customHeight="1">
      <x:c r="D364" s="277" t="s"/>
      <x:c r="F364" s="277" t="s"/>
      <x:c r="N364" s="277" t="s"/>
      <x:c r="O364" s="277" t="s"/>
    </x:row>
    <x:row r="365" spans="1:17" customFormat="1" ht="15.75" customHeight="1">
      <x:c r="D365" s="277" t="s"/>
      <x:c r="F365" s="277" t="s"/>
      <x:c r="N365" s="277" t="s"/>
      <x:c r="O365" s="277" t="s"/>
    </x:row>
    <x:row r="366" spans="1:17" customFormat="1" ht="15.75" customHeight="1">
      <x:c r="D366" s="277" t="s"/>
      <x:c r="F366" s="277" t="s"/>
      <x:c r="N366" s="277" t="s"/>
      <x:c r="O366" s="277" t="s"/>
    </x:row>
    <x:row r="367" spans="1:17" customFormat="1" ht="15.75" customHeight="1">
      <x:c r="D367" s="277" t="s"/>
      <x:c r="F367" s="277" t="s"/>
      <x:c r="N367" s="277" t="s"/>
      <x:c r="O367" s="277" t="s"/>
    </x:row>
    <x:row r="368" spans="1:17" customFormat="1" ht="15.75" customHeight="1">
      <x:c r="D368" s="277" t="s"/>
      <x:c r="F368" s="277" t="s"/>
      <x:c r="N368" s="277" t="s"/>
      <x:c r="O368" s="277" t="s"/>
    </x:row>
    <x:row r="369" spans="1:17" customFormat="1" ht="15.75" customHeight="1">
      <x:c r="D369" s="277" t="s"/>
      <x:c r="F369" s="277" t="s"/>
      <x:c r="N369" s="277" t="s"/>
      <x:c r="O369" s="277" t="s"/>
    </x:row>
    <x:row r="370" spans="1:17" customFormat="1" ht="15.75" customHeight="1">
      <x:c r="D370" s="277" t="s"/>
      <x:c r="F370" s="277" t="s"/>
      <x:c r="N370" s="277" t="s"/>
      <x:c r="O370" s="277" t="s"/>
    </x:row>
    <x:row r="371" spans="1:17" customFormat="1" ht="15.75" customHeight="1">
      <x:c r="D371" s="277" t="s"/>
      <x:c r="F371" s="277" t="s"/>
      <x:c r="N371" s="277" t="s"/>
      <x:c r="O371" s="277" t="s"/>
    </x:row>
    <x:row r="372" spans="1:17" customFormat="1" ht="15.75" customHeight="1">
      <x:c r="D372" s="277" t="s"/>
      <x:c r="F372" s="277" t="s"/>
      <x:c r="N372" s="277" t="s"/>
      <x:c r="O372" s="277" t="s"/>
    </x:row>
    <x:row r="373" spans="1:17" customFormat="1" ht="15.75" customHeight="1">
      <x:c r="D373" s="277" t="s"/>
      <x:c r="F373" s="277" t="s"/>
      <x:c r="N373" s="277" t="s"/>
      <x:c r="O373" s="277" t="s"/>
    </x:row>
    <x:row r="374" spans="1:17" customFormat="1" ht="15.75" customHeight="1">
      <x:c r="D374" s="277" t="s"/>
      <x:c r="F374" s="277" t="s"/>
      <x:c r="N374" s="277" t="s"/>
      <x:c r="O374" s="277" t="s"/>
    </x:row>
    <x:row r="375" spans="1:17" customFormat="1" ht="15.75" customHeight="1">
      <x:c r="D375" s="277" t="s"/>
      <x:c r="F375" s="277" t="s"/>
      <x:c r="N375" s="277" t="s"/>
      <x:c r="O375" s="277" t="s"/>
    </x:row>
    <x:row r="376" spans="1:17" customFormat="1" ht="15.75" customHeight="1">
      <x:c r="D376" s="277" t="s"/>
      <x:c r="F376" s="277" t="s"/>
      <x:c r="N376" s="277" t="s"/>
      <x:c r="O376" s="277" t="s"/>
    </x:row>
    <x:row r="377" spans="1:17" customFormat="1" ht="15.75" customHeight="1">
      <x:c r="D377" s="277" t="s"/>
      <x:c r="F377" s="277" t="s"/>
      <x:c r="N377" s="277" t="s"/>
      <x:c r="O377" s="277" t="s"/>
    </x:row>
    <x:row r="378" spans="1:17" customFormat="1" ht="15.75" customHeight="1">
      <x:c r="D378" s="277" t="s"/>
      <x:c r="F378" s="277" t="s"/>
      <x:c r="N378" s="277" t="s"/>
      <x:c r="O378" s="277" t="s"/>
    </x:row>
    <x:row r="379" spans="1:17" customFormat="1" ht="15.75" customHeight="1">
      <x:c r="D379" s="277" t="s"/>
      <x:c r="F379" s="277" t="s"/>
      <x:c r="N379" s="277" t="s"/>
      <x:c r="O379" s="277" t="s"/>
    </x:row>
    <x:row r="380" spans="1:17" customFormat="1" ht="15.75" customHeight="1">
      <x:c r="D380" s="277" t="s"/>
      <x:c r="F380" s="277" t="s"/>
      <x:c r="N380" s="277" t="s"/>
      <x:c r="O380" s="277" t="s"/>
    </x:row>
    <x:row r="381" spans="1:17" customFormat="1" ht="15.75" customHeight="1">
      <x:c r="D381" s="277" t="s"/>
      <x:c r="F381" s="277" t="s"/>
      <x:c r="N381" s="277" t="s"/>
      <x:c r="O381" s="277" t="s"/>
    </x:row>
    <x:row r="382" spans="1:17" customFormat="1" ht="15.75" customHeight="1">
      <x:c r="D382" s="277" t="s"/>
      <x:c r="F382" s="277" t="s"/>
      <x:c r="N382" s="277" t="s"/>
      <x:c r="O382" s="277" t="s"/>
    </x:row>
    <x:row r="383" spans="1:17" customFormat="1" ht="15.75" customHeight="1">
      <x:c r="D383" s="277" t="s"/>
      <x:c r="F383" s="277" t="s"/>
      <x:c r="N383" s="277" t="s"/>
      <x:c r="O383" s="277" t="s"/>
    </x:row>
    <x:row r="384" spans="1:17" customFormat="1" ht="15.75" customHeight="1">
      <x:c r="D384" s="277" t="s"/>
      <x:c r="F384" s="277" t="s"/>
      <x:c r="N384" s="277" t="s"/>
      <x:c r="O384" s="277" t="s"/>
    </x:row>
    <x:row r="385" spans="1:17" customFormat="1" ht="15.75" customHeight="1">
      <x:c r="D385" s="277" t="s"/>
      <x:c r="F385" s="277" t="s"/>
      <x:c r="N385" s="277" t="s"/>
      <x:c r="O385" s="277" t="s"/>
    </x:row>
    <x:row r="386" spans="1:17" customFormat="1" ht="15.75" customHeight="1">
      <x:c r="D386" s="277" t="s"/>
      <x:c r="F386" s="277" t="s"/>
      <x:c r="N386" s="277" t="s"/>
      <x:c r="O386" s="277" t="s"/>
    </x:row>
    <x:row r="387" spans="1:17" customFormat="1" ht="15.75" customHeight="1">
      <x:c r="D387" s="277" t="s"/>
      <x:c r="F387" s="277" t="s"/>
      <x:c r="N387" s="277" t="s"/>
      <x:c r="O387" s="277" t="s"/>
    </x:row>
    <x:row r="388" spans="1:17" customFormat="1" ht="15.75" customHeight="1">
      <x:c r="D388" s="277" t="s"/>
      <x:c r="F388" s="277" t="s"/>
      <x:c r="N388" s="277" t="s"/>
      <x:c r="O388" s="277" t="s"/>
    </x:row>
    <x:row r="389" spans="1:17" customFormat="1" ht="15.75" customHeight="1">
      <x:c r="D389" s="277" t="s"/>
      <x:c r="F389" s="277" t="s"/>
      <x:c r="N389" s="277" t="s"/>
      <x:c r="O389" s="277" t="s"/>
    </x:row>
    <x:row r="390" spans="1:17" customFormat="1" ht="15.75" customHeight="1">
      <x:c r="D390" s="277" t="s"/>
      <x:c r="F390" s="277" t="s"/>
      <x:c r="N390" s="277" t="s"/>
      <x:c r="O390" s="277" t="s"/>
    </x:row>
    <x:row r="391" spans="1:17" customFormat="1" ht="15.75" customHeight="1">
      <x:c r="D391" s="277" t="s"/>
      <x:c r="F391" s="277" t="s"/>
      <x:c r="N391" s="277" t="s"/>
      <x:c r="O391" s="277" t="s"/>
    </x:row>
    <x:row r="392" spans="1:17" customFormat="1" ht="15.75" customHeight="1">
      <x:c r="D392" s="277" t="s"/>
      <x:c r="F392" s="277" t="s"/>
      <x:c r="N392" s="277" t="s"/>
      <x:c r="O392" s="277" t="s"/>
    </x:row>
    <x:row r="393" spans="1:17" customFormat="1" ht="15.75" customHeight="1">
      <x:c r="D393" s="277" t="s"/>
      <x:c r="F393" s="277" t="s"/>
      <x:c r="N393" s="277" t="s"/>
      <x:c r="O393" s="277" t="s"/>
    </x:row>
    <x:row r="394" spans="1:17" customFormat="1" ht="15.75" customHeight="1">
      <x:c r="D394" s="277" t="s"/>
      <x:c r="F394" s="277" t="s"/>
      <x:c r="N394" s="277" t="s"/>
      <x:c r="O394" s="277" t="s"/>
    </x:row>
    <x:row r="395" spans="1:17" customFormat="1" ht="15.75" customHeight="1">
      <x:c r="D395" s="277" t="s"/>
      <x:c r="F395" s="277" t="s"/>
      <x:c r="N395" s="277" t="s"/>
      <x:c r="O395" s="277" t="s"/>
    </x:row>
    <x:row r="396" spans="1:17" customFormat="1" ht="15.75" customHeight="1">
      <x:c r="D396" s="277" t="s"/>
      <x:c r="F396" s="277" t="s"/>
      <x:c r="N396" s="277" t="s"/>
      <x:c r="O396" s="277" t="s"/>
    </x:row>
    <x:row r="397" spans="1:17" customFormat="1" ht="15.75" customHeight="1">
      <x:c r="D397" s="277" t="s"/>
      <x:c r="F397" s="277" t="s"/>
      <x:c r="N397" s="277" t="s"/>
      <x:c r="O397" s="277" t="s"/>
    </x:row>
    <x:row r="398" spans="1:17" customFormat="1" ht="15.75" customHeight="1">
      <x:c r="D398" s="277" t="s"/>
      <x:c r="F398" s="277" t="s"/>
      <x:c r="N398" s="277" t="s"/>
      <x:c r="O398" s="277" t="s"/>
    </x:row>
    <x:row r="399" spans="1:17" customFormat="1" ht="15.75" customHeight="1">
      <x:c r="D399" s="277" t="s"/>
      <x:c r="F399" s="277" t="s"/>
      <x:c r="N399" s="277" t="s"/>
      <x:c r="O399" s="277" t="s"/>
    </x:row>
    <x:row r="400" spans="1:17" customFormat="1" ht="15.75" customHeight="1">
      <x:c r="D400" s="277" t="s"/>
      <x:c r="F400" s="277" t="s"/>
      <x:c r="N400" s="277" t="s"/>
      <x:c r="O400" s="277" t="s"/>
    </x:row>
    <x:row r="401" spans="1:17" customFormat="1" ht="15.75" customHeight="1">
      <x:c r="D401" s="277" t="s"/>
      <x:c r="F401" s="277" t="s"/>
      <x:c r="N401" s="277" t="s"/>
      <x:c r="O401" s="277" t="s"/>
    </x:row>
    <x:row r="402" spans="1:17" customFormat="1" ht="15.75" customHeight="1">
      <x:c r="D402" s="277" t="s"/>
      <x:c r="F402" s="277" t="s"/>
      <x:c r="N402" s="277" t="s"/>
      <x:c r="O402" s="277" t="s"/>
    </x:row>
    <x:row r="403" spans="1:17" customFormat="1" ht="15.75" customHeight="1">
      <x:c r="D403" s="277" t="s"/>
      <x:c r="F403" s="277" t="s"/>
      <x:c r="N403" s="277" t="s"/>
      <x:c r="O403" s="277" t="s"/>
    </x:row>
    <x:row r="404" spans="1:17" customFormat="1" ht="15.75" customHeight="1">
      <x:c r="D404" s="277" t="s"/>
      <x:c r="F404" s="277" t="s"/>
      <x:c r="N404" s="277" t="s"/>
      <x:c r="O404" s="277" t="s"/>
    </x:row>
    <x:row r="405" spans="1:17" customFormat="1" ht="15.75" customHeight="1">
      <x:c r="D405" s="277" t="s"/>
      <x:c r="F405" s="277" t="s"/>
      <x:c r="N405" s="277" t="s"/>
      <x:c r="O405" s="277" t="s"/>
    </x:row>
    <x:row r="406" spans="1:17" customFormat="1" ht="15.75" customHeight="1">
      <x:c r="D406" s="277" t="s"/>
      <x:c r="F406" s="277" t="s"/>
      <x:c r="N406" s="277" t="s"/>
      <x:c r="O406" s="277" t="s"/>
    </x:row>
    <x:row r="407" spans="1:17" customFormat="1" ht="15.75" customHeight="1">
      <x:c r="D407" s="277" t="s"/>
      <x:c r="F407" s="277" t="s"/>
      <x:c r="N407" s="277" t="s"/>
      <x:c r="O407" s="277" t="s"/>
    </x:row>
    <x:row r="408" spans="1:17" customFormat="1" ht="15.75" customHeight="1">
      <x:c r="D408" s="277" t="s"/>
      <x:c r="F408" s="277" t="s"/>
      <x:c r="N408" s="277" t="s"/>
      <x:c r="O408" s="277" t="s"/>
    </x:row>
    <x:row r="409" spans="1:17" customFormat="1" ht="15.75" customHeight="1">
      <x:c r="D409" s="277" t="s"/>
      <x:c r="F409" s="277" t="s"/>
      <x:c r="N409" s="277" t="s"/>
      <x:c r="O409" s="277" t="s"/>
    </x:row>
    <x:row r="410" spans="1:17" customFormat="1" ht="15.75" customHeight="1">
      <x:c r="D410" s="277" t="s"/>
      <x:c r="F410" s="277" t="s"/>
      <x:c r="N410" s="277" t="s"/>
      <x:c r="O410" s="277" t="s"/>
    </x:row>
    <x:row r="411" spans="1:17" customFormat="1" ht="15.75" customHeight="1">
      <x:c r="D411" s="277" t="s"/>
      <x:c r="F411" s="277" t="s"/>
      <x:c r="N411" s="277" t="s"/>
      <x:c r="O411" s="277" t="s"/>
    </x:row>
    <x:row r="412" spans="1:17" customFormat="1" ht="15.75" customHeight="1">
      <x:c r="D412" s="277" t="s"/>
      <x:c r="F412" s="277" t="s"/>
      <x:c r="N412" s="277" t="s"/>
      <x:c r="O412" s="277" t="s"/>
    </x:row>
    <x:row r="413" spans="1:17" customFormat="1" ht="15.75" customHeight="1">
      <x:c r="D413" s="277" t="s"/>
      <x:c r="F413" s="277" t="s"/>
      <x:c r="N413" s="277" t="s"/>
      <x:c r="O413" s="277" t="s"/>
    </x:row>
    <x:row r="414" spans="1:17" customFormat="1" ht="15.75" customHeight="1">
      <x:c r="D414" s="277" t="s"/>
      <x:c r="F414" s="277" t="s"/>
      <x:c r="N414" s="277" t="s"/>
      <x:c r="O414" s="277" t="s"/>
    </x:row>
    <x:row r="415" spans="1:17" customFormat="1" ht="15.75" customHeight="1">
      <x:c r="D415" s="277" t="s"/>
      <x:c r="F415" s="277" t="s"/>
      <x:c r="N415" s="277" t="s"/>
      <x:c r="O415" s="277" t="s"/>
    </x:row>
    <x:row r="416" spans="1:17" customFormat="1" ht="15.75" customHeight="1">
      <x:c r="D416" s="277" t="s"/>
      <x:c r="F416" s="277" t="s"/>
      <x:c r="N416" s="277" t="s"/>
      <x:c r="O416" s="277" t="s"/>
    </x:row>
    <x:row r="417" spans="1:17" customFormat="1" ht="15.75" customHeight="1">
      <x:c r="D417" s="277" t="s"/>
      <x:c r="F417" s="277" t="s"/>
      <x:c r="N417" s="277" t="s"/>
      <x:c r="O417" s="277" t="s"/>
    </x:row>
    <x:row r="418" spans="1:17" customFormat="1" ht="15.75" customHeight="1">
      <x:c r="D418" s="277" t="s"/>
      <x:c r="F418" s="277" t="s"/>
      <x:c r="N418" s="277" t="s"/>
      <x:c r="O418" s="277" t="s"/>
    </x:row>
    <x:row r="419" spans="1:17" customFormat="1" ht="15.75" customHeight="1">
      <x:c r="D419" s="277" t="s"/>
      <x:c r="F419" s="277" t="s"/>
      <x:c r="N419" s="277" t="s"/>
      <x:c r="O419" s="277" t="s"/>
    </x:row>
    <x:row r="420" spans="1:17" customFormat="1" ht="15.75" customHeight="1">
      <x:c r="D420" s="277" t="s"/>
      <x:c r="F420" s="277" t="s"/>
      <x:c r="N420" s="277" t="s"/>
      <x:c r="O420" s="277" t="s"/>
    </x:row>
    <x:row r="421" spans="1:17" customFormat="1" ht="15.75" customHeight="1">
      <x:c r="D421" s="277" t="s"/>
      <x:c r="F421" s="277" t="s"/>
      <x:c r="N421" s="277" t="s"/>
      <x:c r="O421" s="277" t="s"/>
    </x:row>
    <x:row r="422" spans="1:17" customFormat="1" ht="15.75" customHeight="1">
      <x:c r="D422" s="277" t="s"/>
      <x:c r="F422" s="277" t="s"/>
      <x:c r="N422" s="277" t="s"/>
      <x:c r="O422" s="277" t="s"/>
    </x:row>
    <x:row r="423" spans="1:17" customFormat="1" ht="15.75" customHeight="1">
      <x:c r="D423" s="277" t="s"/>
      <x:c r="F423" s="277" t="s"/>
      <x:c r="N423" s="277" t="s"/>
      <x:c r="O423" s="277" t="s"/>
    </x:row>
    <x:row r="424" spans="1:17" customFormat="1" ht="15.75" customHeight="1">
      <x:c r="D424" s="277" t="s"/>
      <x:c r="F424" s="277" t="s"/>
      <x:c r="N424" s="277" t="s"/>
      <x:c r="O424" s="277" t="s"/>
    </x:row>
    <x:row r="425" spans="1:17" customFormat="1" ht="15.75" customHeight="1">
      <x:c r="D425" s="277" t="s"/>
      <x:c r="F425" s="277" t="s"/>
      <x:c r="N425" s="277" t="s"/>
      <x:c r="O425" s="277" t="s"/>
    </x:row>
    <x:row r="426" spans="1:17" customFormat="1" ht="15.75" customHeight="1">
      <x:c r="D426" s="277" t="s"/>
      <x:c r="F426" s="277" t="s"/>
      <x:c r="N426" s="277" t="s"/>
      <x:c r="O426" s="277" t="s"/>
    </x:row>
    <x:row r="427" spans="1:17" customFormat="1" ht="15.75" customHeight="1">
      <x:c r="D427" s="277" t="s"/>
      <x:c r="F427" s="277" t="s"/>
      <x:c r="N427" s="277" t="s"/>
      <x:c r="O427" s="277" t="s"/>
    </x:row>
    <x:row r="428" spans="1:17" customFormat="1" ht="15.75" customHeight="1">
      <x:c r="D428" s="277" t="s"/>
      <x:c r="F428" s="277" t="s"/>
      <x:c r="N428" s="277" t="s"/>
      <x:c r="O428" s="277" t="s"/>
    </x:row>
    <x:row r="429" spans="1:17" customFormat="1" ht="15.75" customHeight="1">
      <x:c r="D429" s="277" t="s"/>
      <x:c r="F429" s="277" t="s"/>
      <x:c r="N429" s="277" t="s"/>
      <x:c r="O429" s="277" t="s"/>
    </x:row>
    <x:row r="430" spans="1:17" customFormat="1" ht="15.75" customHeight="1">
      <x:c r="D430" s="277" t="s"/>
      <x:c r="F430" s="277" t="s"/>
      <x:c r="N430" s="277" t="s"/>
      <x:c r="O430" s="277" t="s"/>
    </x:row>
    <x:row r="431" spans="1:17" customFormat="1" ht="15.75" customHeight="1">
      <x:c r="D431" s="277" t="s"/>
      <x:c r="F431" s="277" t="s"/>
      <x:c r="N431" s="277" t="s"/>
      <x:c r="O431" s="277" t="s"/>
    </x:row>
    <x:row r="432" spans="1:17" customFormat="1" ht="15.75" customHeight="1">
      <x:c r="D432" s="277" t="s"/>
      <x:c r="F432" s="277" t="s"/>
      <x:c r="N432" s="277" t="s"/>
      <x:c r="O432" s="277" t="s"/>
    </x:row>
    <x:row r="433" spans="1:17" customFormat="1" ht="15.75" customHeight="1">
      <x:c r="D433" s="277" t="s"/>
      <x:c r="F433" s="277" t="s"/>
      <x:c r="N433" s="277" t="s"/>
      <x:c r="O433" s="277" t="s"/>
    </x:row>
    <x:row r="434" spans="1:17" customFormat="1" ht="15.75" customHeight="1">
      <x:c r="D434" s="277" t="s"/>
      <x:c r="F434" s="277" t="s"/>
      <x:c r="N434" s="277" t="s"/>
      <x:c r="O434" s="277" t="s"/>
    </x:row>
    <x:row r="435" spans="1:17" customFormat="1" ht="15.75" customHeight="1">
      <x:c r="D435" s="277" t="s"/>
      <x:c r="F435" s="277" t="s"/>
      <x:c r="N435" s="277" t="s"/>
      <x:c r="O435" s="277" t="s"/>
    </x:row>
    <x:row r="436" spans="1:17" customFormat="1" ht="15.75" customHeight="1">
      <x:c r="D436" s="277" t="s"/>
      <x:c r="F436" s="277" t="s"/>
      <x:c r="N436" s="277" t="s"/>
      <x:c r="O436" s="277" t="s"/>
    </x:row>
    <x:row r="437" spans="1:17" customFormat="1" ht="15.75" customHeight="1">
      <x:c r="D437" s="277" t="s"/>
      <x:c r="F437" s="277" t="s"/>
      <x:c r="N437" s="277" t="s"/>
      <x:c r="O437" s="277" t="s"/>
    </x:row>
    <x:row r="438" spans="1:17" customFormat="1" ht="15.75" customHeight="1">
      <x:c r="D438" s="277" t="s"/>
      <x:c r="F438" s="277" t="s"/>
      <x:c r="N438" s="277" t="s"/>
      <x:c r="O438" s="277" t="s"/>
    </x:row>
    <x:row r="439" spans="1:17" customFormat="1" ht="15.75" customHeight="1">
      <x:c r="D439" s="277" t="s"/>
      <x:c r="F439" s="277" t="s"/>
      <x:c r="N439" s="277" t="s"/>
      <x:c r="O439" s="277" t="s"/>
    </x:row>
    <x:row r="440" spans="1:17" customFormat="1" ht="15.75" customHeight="1">
      <x:c r="D440" s="277" t="s"/>
      <x:c r="F440" s="277" t="s"/>
      <x:c r="N440" s="277" t="s"/>
      <x:c r="O440" s="277" t="s"/>
    </x:row>
    <x:row r="441" spans="1:17" customFormat="1" ht="15.75" customHeight="1">
      <x:c r="D441" s="277" t="s"/>
      <x:c r="F441" s="277" t="s"/>
      <x:c r="N441" s="277" t="s"/>
      <x:c r="O441" s="277" t="s"/>
    </x:row>
    <x:row r="442" spans="1:17" customFormat="1" ht="15.75" customHeight="1">
      <x:c r="D442" s="277" t="s"/>
      <x:c r="F442" s="277" t="s"/>
      <x:c r="N442" s="277" t="s"/>
      <x:c r="O442" s="277" t="s"/>
    </x:row>
    <x:row r="443" spans="1:17" customFormat="1" ht="15.75" customHeight="1">
      <x:c r="D443" s="277" t="s"/>
      <x:c r="F443" s="277" t="s"/>
      <x:c r="N443" s="277" t="s"/>
      <x:c r="O443" s="277" t="s"/>
    </x:row>
    <x:row r="444" spans="1:17" customFormat="1" ht="15.75" customHeight="1">
      <x:c r="D444" s="277" t="s"/>
      <x:c r="F444" s="277" t="s"/>
      <x:c r="N444" s="277" t="s"/>
      <x:c r="O444" s="277" t="s"/>
    </x:row>
    <x:row r="445" spans="1:17" customFormat="1" ht="15.75" customHeight="1">
      <x:c r="D445" s="277" t="s"/>
      <x:c r="F445" s="277" t="s"/>
      <x:c r="N445" s="277" t="s"/>
      <x:c r="O445" s="277" t="s"/>
    </x:row>
    <x:row r="446" spans="1:17" customFormat="1" ht="15.75" customHeight="1">
      <x:c r="D446" s="277" t="s"/>
      <x:c r="F446" s="277" t="s"/>
      <x:c r="N446" s="277" t="s"/>
      <x:c r="O446" s="277" t="s"/>
    </x:row>
    <x:row r="447" spans="1:17" customFormat="1" ht="15.75" customHeight="1">
      <x:c r="D447" s="277" t="s"/>
      <x:c r="F447" s="277" t="s"/>
      <x:c r="N447" s="277" t="s"/>
      <x:c r="O447" s="277" t="s"/>
    </x:row>
    <x:row r="448" spans="1:17" customFormat="1" ht="15.75" customHeight="1">
      <x:c r="D448" s="277" t="s"/>
      <x:c r="F448" s="277" t="s"/>
      <x:c r="N448" s="277" t="s"/>
      <x:c r="O448" s="277" t="s"/>
    </x:row>
    <x:row r="449" spans="1:17" customFormat="1" ht="15.75" customHeight="1">
      <x:c r="D449" s="277" t="s"/>
      <x:c r="F449" s="277" t="s"/>
      <x:c r="N449" s="277" t="s"/>
      <x:c r="O449" s="277" t="s"/>
    </x:row>
    <x:row r="450" spans="1:17" customFormat="1" ht="15.75" customHeight="1">
      <x:c r="D450" s="277" t="s"/>
      <x:c r="F450" s="277" t="s"/>
      <x:c r="N450" s="277" t="s"/>
      <x:c r="O450" s="277" t="s"/>
    </x:row>
    <x:row r="451" spans="1:17" customFormat="1" ht="15.75" customHeight="1">
      <x:c r="D451" s="277" t="s"/>
      <x:c r="F451" s="277" t="s"/>
      <x:c r="N451" s="277" t="s"/>
      <x:c r="O451" s="277" t="s"/>
    </x:row>
    <x:row r="452" spans="1:17" customFormat="1" ht="15.75" customHeight="1">
      <x:c r="D452" s="277" t="s"/>
      <x:c r="F452" s="277" t="s"/>
      <x:c r="N452" s="277" t="s"/>
      <x:c r="O452" s="277" t="s"/>
    </x:row>
    <x:row r="453" spans="1:17" customFormat="1" ht="15.75" customHeight="1">
      <x:c r="D453" s="277" t="s"/>
      <x:c r="F453" s="277" t="s"/>
      <x:c r="N453" s="277" t="s"/>
      <x:c r="O453" s="277" t="s"/>
    </x:row>
    <x:row r="454" spans="1:17" customFormat="1" ht="15.75" customHeight="1">
      <x:c r="D454" s="277" t="s"/>
      <x:c r="F454" s="277" t="s"/>
      <x:c r="N454" s="277" t="s"/>
      <x:c r="O454" s="277" t="s"/>
    </x:row>
    <x:row r="455" spans="1:17" customFormat="1" ht="15.75" customHeight="1">
      <x:c r="D455" s="277" t="s"/>
      <x:c r="F455" s="277" t="s"/>
      <x:c r="N455" s="277" t="s"/>
      <x:c r="O455" s="277" t="s"/>
    </x:row>
    <x:row r="456" spans="1:17" customFormat="1" ht="15.75" customHeight="1">
      <x:c r="D456" s="277" t="s"/>
      <x:c r="F456" s="277" t="s"/>
      <x:c r="N456" s="277" t="s"/>
      <x:c r="O456" s="277" t="s"/>
    </x:row>
    <x:row r="457" spans="1:17" customFormat="1" ht="15.75" customHeight="1">
      <x:c r="D457" s="277" t="s"/>
      <x:c r="F457" s="277" t="s"/>
      <x:c r="N457" s="277" t="s"/>
      <x:c r="O457" s="277" t="s"/>
    </x:row>
    <x:row r="458" spans="1:17" customFormat="1" ht="15.75" customHeight="1">
      <x:c r="D458" s="277" t="s"/>
      <x:c r="F458" s="277" t="s"/>
      <x:c r="N458" s="277" t="s"/>
      <x:c r="O458" s="277" t="s"/>
    </x:row>
    <x:row r="459" spans="1:17" customFormat="1" ht="15.75" customHeight="1">
      <x:c r="D459" s="277" t="s"/>
      <x:c r="F459" s="277" t="s"/>
      <x:c r="N459" s="277" t="s"/>
      <x:c r="O459" s="277" t="s"/>
    </x:row>
    <x:row r="460" spans="1:17" customFormat="1" ht="15.75" customHeight="1">
      <x:c r="D460" s="277" t="s"/>
      <x:c r="F460" s="277" t="s"/>
      <x:c r="N460" s="277" t="s"/>
      <x:c r="O460" s="277" t="s"/>
    </x:row>
    <x:row r="461" spans="1:17" customFormat="1" ht="15.75" customHeight="1">
      <x:c r="D461" s="277" t="s"/>
      <x:c r="F461" s="277" t="s"/>
      <x:c r="N461" s="277" t="s"/>
      <x:c r="O461" s="277" t="s"/>
    </x:row>
    <x:row r="462" spans="1:17" customFormat="1" ht="15.75" customHeight="1">
      <x:c r="D462" s="277" t="s"/>
      <x:c r="F462" s="277" t="s"/>
      <x:c r="N462" s="277" t="s"/>
      <x:c r="O462" s="277" t="s"/>
    </x:row>
    <x:row r="463" spans="1:17" customFormat="1" ht="15.75" customHeight="1">
      <x:c r="D463" s="277" t="s"/>
      <x:c r="F463" s="277" t="s"/>
      <x:c r="N463" s="277" t="s"/>
      <x:c r="O463" s="277" t="s"/>
    </x:row>
    <x:row r="464" spans="1:17" customFormat="1" ht="15.75" customHeight="1">
      <x:c r="D464" s="277" t="s"/>
      <x:c r="F464" s="277" t="s"/>
      <x:c r="N464" s="277" t="s"/>
      <x:c r="O464" s="277" t="s"/>
    </x:row>
    <x:row r="465" spans="1:17" customFormat="1" ht="15.75" customHeight="1">
      <x:c r="D465" s="277" t="s"/>
      <x:c r="F465" s="277" t="s"/>
      <x:c r="N465" s="277" t="s"/>
      <x:c r="O465" s="277" t="s"/>
    </x:row>
    <x:row r="466" spans="1:17" customFormat="1" ht="15.75" customHeight="1">
      <x:c r="D466" s="277" t="s"/>
      <x:c r="F466" s="277" t="s"/>
      <x:c r="N466" s="277" t="s"/>
      <x:c r="O466" s="277" t="s"/>
    </x:row>
    <x:row r="467" spans="1:17" customFormat="1" ht="15.75" customHeight="1">
      <x:c r="D467" s="277" t="s"/>
      <x:c r="F467" s="277" t="s"/>
      <x:c r="N467" s="277" t="s"/>
      <x:c r="O467" s="277" t="s"/>
    </x:row>
    <x:row r="468" spans="1:17" customFormat="1" ht="15.75" customHeight="1">
      <x:c r="D468" s="277" t="s"/>
      <x:c r="F468" s="277" t="s"/>
      <x:c r="N468" s="277" t="s"/>
      <x:c r="O468" s="277" t="s"/>
    </x:row>
    <x:row r="469" spans="1:17" customFormat="1" ht="15.75" customHeight="1">
      <x:c r="D469" s="277" t="s"/>
      <x:c r="F469" s="277" t="s"/>
      <x:c r="N469" s="277" t="s"/>
      <x:c r="O469" s="277" t="s"/>
    </x:row>
    <x:row r="470" spans="1:17" customFormat="1" ht="15.75" customHeight="1">
      <x:c r="D470" s="277" t="s"/>
      <x:c r="F470" s="277" t="s"/>
      <x:c r="N470" s="277" t="s"/>
      <x:c r="O470" s="277" t="s"/>
    </x:row>
    <x:row r="471" spans="1:17" customFormat="1" ht="15.75" customHeight="1">
      <x:c r="D471" s="277" t="s"/>
      <x:c r="F471" s="277" t="s"/>
      <x:c r="N471" s="277" t="s"/>
      <x:c r="O471" s="277" t="s"/>
    </x:row>
    <x:row r="472" spans="1:17" customFormat="1" ht="15.75" customHeight="1">
      <x:c r="D472" s="277" t="s"/>
      <x:c r="F472" s="277" t="s"/>
      <x:c r="N472" s="277" t="s"/>
      <x:c r="O472" s="277" t="s"/>
    </x:row>
    <x:row r="473" spans="1:17" customFormat="1" ht="15.75" customHeight="1">
      <x:c r="D473" s="277" t="s"/>
      <x:c r="F473" s="277" t="s"/>
      <x:c r="N473" s="277" t="s"/>
      <x:c r="O473" s="277" t="s"/>
    </x:row>
    <x:row r="474" spans="1:17" customFormat="1" ht="15.75" customHeight="1">
      <x:c r="D474" s="277" t="s"/>
      <x:c r="F474" s="277" t="s"/>
      <x:c r="N474" s="277" t="s"/>
      <x:c r="O474" s="277" t="s"/>
    </x:row>
    <x:row r="475" spans="1:17" customFormat="1" ht="15.75" customHeight="1">
      <x:c r="D475" s="277" t="s"/>
      <x:c r="F475" s="277" t="s"/>
      <x:c r="N475" s="277" t="s"/>
      <x:c r="O475" s="277" t="s"/>
    </x:row>
    <x:row r="476" spans="1:17" customFormat="1" ht="15.75" customHeight="1">
      <x:c r="D476" s="277" t="s"/>
      <x:c r="F476" s="277" t="s"/>
      <x:c r="N476" s="277" t="s"/>
      <x:c r="O476" s="277" t="s"/>
    </x:row>
    <x:row r="477" spans="1:17" customFormat="1" ht="15.75" customHeight="1">
      <x:c r="D477" s="277" t="s"/>
      <x:c r="F477" s="277" t="s"/>
      <x:c r="N477" s="277" t="s"/>
      <x:c r="O477" s="277" t="s"/>
    </x:row>
    <x:row r="478" spans="1:17" customFormat="1" ht="15.75" customHeight="1">
      <x:c r="D478" s="277" t="s"/>
      <x:c r="F478" s="277" t="s"/>
      <x:c r="N478" s="277" t="s"/>
      <x:c r="O478" s="277" t="s"/>
    </x:row>
    <x:row r="479" spans="1:17" customFormat="1" ht="15.75" customHeight="1">
      <x:c r="D479" s="277" t="s"/>
      <x:c r="F479" s="277" t="s"/>
      <x:c r="N479" s="277" t="s"/>
      <x:c r="O479" s="277" t="s"/>
    </x:row>
    <x:row r="480" spans="1:17" customFormat="1" ht="15.75" customHeight="1">
      <x:c r="D480" s="277" t="s"/>
      <x:c r="F480" s="277" t="s"/>
      <x:c r="N480" s="277" t="s"/>
      <x:c r="O480" s="277" t="s"/>
    </x:row>
    <x:row r="481" spans="1:17" customFormat="1" ht="15.75" customHeight="1">
      <x:c r="D481" s="277" t="s"/>
      <x:c r="F481" s="277" t="s"/>
      <x:c r="N481" s="277" t="s"/>
      <x:c r="O481" s="277" t="s"/>
    </x:row>
    <x:row r="482" spans="1:17" customFormat="1" ht="15.75" customHeight="1">
      <x:c r="D482" s="277" t="s"/>
      <x:c r="F482" s="277" t="s"/>
      <x:c r="N482" s="277" t="s"/>
      <x:c r="O482" s="277" t="s"/>
    </x:row>
    <x:row r="483" spans="1:17" customFormat="1" ht="15.75" customHeight="1">
      <x:c r="D483" s="277" t="s"/>
      <x:c r="F483" s="277" t="s"/>
      <x:c r="N483" s="277" t="s"/>
      <x:c r="O483" s="277" t="s"/>
    </x:row>
    <x:row r="484" spans="1:17" customFormat="1" ht="15.75" customHeight="1">
      <x:c r="D484" s="277" t="s"/>
      <x:c r="F484" s="277" t="s"/>
      <x:c r="N484" s="277" t="s"/>
      <x:c r="O484" s="277" t="s"/>
    </x:row>
    <x:row r="485" spans="1:17" customFormat="1" ht="15.75" customHeight="1">
      <x:c r="D485" s="277" t="s"/>
      <x:c r="F485" s="277" t="s"/>
      <x:c r="N485" s="277" t="s"/>
      <x:c r="O485" s="277" t="s"/>
    </x:row>
    <x:row r="486" spans="1:17" customFormat="1" ht="15.75" customHeight="1">
      <x:c r="D486" s="277" t="s"/>
      <x:c r="F486" s="277" t="s"/>
      <x:c r="N486" s="277" t="s"/>
      <x:c r="O486" s="277" t="s"/>
    </x:row>
    <x:row r="487" spans="1:17" customFormat="1" ht="15.75" customHeight="1">
      <x:c r="D487" s="277" t="s"/>
      <x:c r="F487" s="277" t="s"/>
      <x:c r="N487" s="277" t="s"/>
      <x:c r="O487" s="277" t="s"/>
    </x:row>
    <x:row r="488" spans="1:17" customFormat="1" ht="15.75" customHeight="1">
      <x:c r="D488" s="277" t="s"/>
      <x:c r="F488" s="277" t="s"/>
      <x:c r="N488" s="277" t="s"/>
      <x:c r="O488" s="277" t="s"/>
    </x:row>
    <x:row r="489" spans="1:17" customFormat="1" ht="15.75" customHeight="1">
      <x:c r="D489" s="277" t="s"/>
      <x:c r="F489" s="277" t="s"/>
      <x:c r="N489" s="277" t="s"/>
      <x:c r="O489" s="277" t="s"/>
    </x:row>
    <x:row r="490" spans="1:17" customFormat="1" ht="15.75" customHeight="1">
      <x:c r="D490" s="277" t="s"/>
      <x:c r="F490" s="277" t="s"/>
      <x:c r="N490" s="277" t="s"/>
      <x:c r="O490" s="277" t="s"/>
    </x:row>
    <x:row r="491" spans="1:17" customFormat="1" ht="15.75" customHeight="1">
      <x:c r="D491" s="277" t="s"/>
      <x:c r="F491" s="277" t="s"/>
      <x:c r="N491" s="277" t="s"/>
      <x:c r="O491" s="277" t="s"/>
    </x:row>
    <x:row r="492" spans="1:17" customFormat="1" ht="15.75" customHeight="1">
      <x:c r="D492" s="277" t="s"/>
      <x:c r="F492" s="277" t="s"/>
      <x:c r="N492" s="277" t="s"/>
      <x:c r="O492" s="277" t="s"/>
    </x:row>
    <x:row r="493" spans="1:17" customFormat="1" ht="15.75" customHeight="1">
      <x:c r="D493" s="277" t="s"/>
      <x:c r="F493" s="277" t="s"/>
      <x:c r="N493" s="277" t="s"/>
      <x:c r="O493" s="277" t="s"/>
    </x:row>
    <x:row r="494" spans="1:17" customFormat="1" ht="15.75" customHeight="1">
      <x:c r="D494" s="277" t="s"/>
      <x:c r="F494" s="277" t="s"/>
      <x:c r="N494" s="277" t="s"/>
      <x:c r="O494" s="277" t="s"/>
    </x:row>
    <x:row r="495" spans="1:17" customFormat="1" ht="15.75" customHeight="1">
      <x:c r="D495" s="277" t="s"/>
      <x:c r="F495" s="277" t="s"/>
      <x:c r="N495" s="277" t="s"/>
      <x:c r="O495" s="277" t="s"/>
    </x:row>
    <x:row r="496" spans="1:17" customFormat="1" ht="15.75" customHeight="1">
      <x:c r="D496" s="277" t="s"/>
      <x:c r="F496" s="277" t="s"/>
      <x:c r="N496" s="277" t="s"/>
      <x:c r="O496" s="277" t="s"/>
    </x:row>
    <x:row r="497" spans="1:17" customFormat="1" ht="15.75" customHeight="1">
      <x:c r="D497" s="277" t="s"/>
      <x:c r="F497" s="277" t="s"/>
      <x:c r="N497" s="277" t="s"/>
      <x:c r="O497" s="277" t="s"/>
    </x:row>
    <x:row r="498" spans="1:17" customFormat="1" ht="15.75" customHeight="1">
      <x:c r="D498" s="277" t="s"/>
      <x:c r="F498" s="277" t="s"/>
      <x:c r="N498" s="277" t="s"/>
      <x:c r="O498" s="277" t="s"/>
    </x:row>
    <x:row r="499" spans="1:17" customFormat="1" ht="15.75" customHeight="1">
      <x:c r="D499" s="277" t="s"/>
      <x:c r="F499" s="277" t="s"/>
      <x:c r="N499" s="277" t="s"/>
      <x:c r="O499" s="277" t="s"/>
    </x:row>
    <x:row r="500" spans="1:17" customFormat="1" ht="15.75" customHeight="1">
      <x:c r="D500" s="277" t="s"/>
      <x:c r="F500" s="277" t="s"/>
      <x:c r="N500" s="277" t="s"/>
      <x:c r="O500" s="277" t="s"/>
    </x:row>
    <x:row r="501" spans="1:17" customFormat="1" ht="15.75" customHeight="1">
      <x:c r="D501" s="277" t="s"/>
      <x:c r="F501" s="277" t="s"/>
      <x:c r="N501" s="277" t="s"/>
      <x:c r="O501" s="277" t="s"/>
    </x:row>
    <x:row r="502" spans="1:17" customFormat="1" ht="15.75" customHeight="1">
      <x:c r="D502" s="277" t="s"/>
      <x:c r="F502" s="277" t="s"/>
      <x:c r="N502" s="277" t="s"/>
      <x:c r="O502" s="277" t="s"/>
    </x:row>
    <x:row r="503" spans="1:17" customFormat="1" ht="15.75" customHeight="1">
      <x:c r="D503" s="277" t="s"/>
      <x:c r="F503" s="277" t="s"/>
      <x:c r="N503" s="277" t="s"/>
      <x:c r="O503" s="277" t="s"/>
    </x:row>
    <x:row r="504" spans="1:17" customFormat="1" ht="15.75" customHeight="1">
      <x:c r="D504" s="277" t="s"/>
      <x:c r="F504" s="277" t="s"/>
      <x:c r="N504" s="277" t="s"/>
      <x:c r="O504" s="277" t="s"/>
    </x:row>
    <x:row r="505" spans="1:17" customFormat="1" ht="15.75" customHeight="1">
      <x:c r="D505" s="277" t="s"/>
      <x:c r="F505" s="277" t="s"/>
      <x:c r="N505" s="277" t="s"/>
      <x:c r="O505" s="277" t="s"/>
    </x:row>
    <x:row r="506" spans="1:17" customFormat="1" ht="15.75" customHeight="1">
      <x:c r="D506" s="277" t="s"/>
      <x:c r="F506" s="277" t="s"/>
      <x:c r="N506" s="277" t="s"/>
      <x:c r="O506" s="277" t="s"/>
    </x:row>
    <x:row r="507" spans="1:17" customFormat="1" ht="15.75" customHeight="1">
      <x:c r="D507" s="277" t="s"/>
      <x:c r="F507" s="277" t="s"/>
      <x:c r="N507" s="277" t="s"/>
      <x:c r="O507" s="277" t="s"/>
    </x:row>
    <x:row r="508" spans="1:17" customFormat="1" ht="15.75" customHeight="1">
      <x:c r="D508" s="277" t="s"/>
      <x:c r="F508" s="277" t="s"/>
      <x:c r="N508" s="277" t="s"/>
      <x:c r="O508" s="277" t="s"/>
    </x:row>
    <x:row r="509" spans="1:17" customFormat="1" ht="15.75" customHeight="1">
      <x:c r="D509" s="277" t="s"/>
      <x:c r="F509" s="277" t="s"/>
      <x:c r="N509" s="277" t="s"/>
      <x:c r="O509" s="277" t="s"/>
    </x:row>
    <x:row r="510" spans="1:17" customFormat="1" ht="15.75" customHeight="1">
      <x:c r="D510" s="277" t="s"/>
      <x:c r="F510" s="277" t="s"/>
      <x:c r="N510" s="277" t="s"/>
      <x:c r="O510" s="277" t="s"/>
    </x:row>
    <x:row r="511" spans="1:17" customFormat="1" ht="15.75" customHeight="1">
      <x:c r="D511" s="277" t="s"/>
      <x:c r="F511" s="277" t="s"/>
      <x:c r="N511" s="277" t="s"/>
      <x:c r="O511" s="277" t="s"/>
    </x:row>
    <x:row r="512" spans="1:17" customFormat="1" ht="15.75" customHeight="1">
      <x:c r="D512" s="277" t="s"/>
      <x:c r="F512" s="277" t="s"/>
      <x:c r="N512" s="277" t="s"/>
      <x:c r="O512" s="277" t="s"/>
    </x:row>
    <x:row r="513" spans="1:17" customFormat="1" ht="15.75" customHeight="1">
      <x:c r="D513" s="277" t="s"/>
      <x:c r="F513" s="277" t="s"/>
      <x:c r="N513" s="277" t="s"/>
      <x:c r="O513" s="277" t="s"/>
    </x:row>
    <x:row r="514" spans="1:17" customFormat="1" ht="15.75" customHeight="1">
      <x:c r="D514" s="277" t="s"/>
      <x:c r="F514" s="277" t="s"/>
      <x:c r="N514" s="277" t="s"/>
      <x:c r="O514" s="277" t="s"/>
    </x:row>
    <x:row r="515" spans="1:17" customFormat="1" ht="15.75" customHeight="1">
      <x:c r="D515" s="277" t="s"/>
      <x:c r="F515" s="277" t="s"/>
      <x:c r="N515" s="277" t="s"/>
      <x:c r="O515" s="277" t="s"/>
    </x:row>
    <x:row r="516" spans="1:17" customFormat="1" ht="15.75" customHeight="1">
      <x:c r="D516" s="277" t="s"/>
      <x:c r="F516" s="277" t="s"/>
      <x:c r="N516" s="277" t="s"/>
      <x:c r="O516" s="277" t="s"/>
    </x:row>
    <x:row r="517" spans="1:17" customFormat="1" ht="15.75" customHeight="1">
      <x:c r="D517" s="277" t="s"/>
      <x:c r="F517" s="277" t="s"/>
      <x:c r="N517" s="277" t="s"/>
      <x:c r="O517" s="277" t="s"/>
    </x:row>
    <x:row r="518" spans="1:17" customFormat="1" ht="15.75" customHeight="1">
      <x:c r="D518" s="277" t="s"/>
      <x:c r="F518" s="277" t="s"/>
      <x:c r="N518" s="277" t="s"/>
      <x:c r="O518" s="277" t="s"/>
    </x:row>
    <x:row r="519" spans="1:17" customFormat="1" ht="15.75" customHeight="1">
      <x:c r="D519" s="277" t="s"/>
      <x:c r="F519" s="277" t="s"/>
      <x:c r="N519" s="277" t="s"/>
      <x:c r="O519" s="277" t="s"/>
    </x:row>
    <x:row r="520" spans="1:17" customFormat="1" ht="15.75" customHeight="1">
      <x:c r="D520" s="277" t="s"/>
      <x:c r="F520" s="277" t="s"/>
      <x:c r="N520" s="277" t="s"/>
      <x:c r="O520" s="277" t="s"/>
    </x:row>
    <x:row r="521" spans="1:17" customFormat="1" ht="15.75" customHeight="1">
      <x:c r="D521" s="277" t="s"/>
      <x:c r="F521" s="277" t="s"/>
      <x:c r="N521" s="277" t="s"/>
      <x:c r="O521" s="277" t="s"/>
    </x:row>
    <x:row r="522" spans="1:17" customFormat="1" ht="15.75" customHeight="1">
      <x:c r="D522" s="277" t="s"/>
      <x:c r="F522" s="277" t="s"/>
      <x:c r="N522" s="277" t="s"/>
      <x:c r="O522" s="277" t="s"/>
    </x:row>
    <x:row r="523" spans="1:17" customFormat="1" ht="15.75" customHeight="1">
      <x:c r="D523" s="277" t="s"/>
      <x:c r="F523" s="277" t="s"/>
      <x:c r="N523" s="277" t="s"/>
      <x:c r="O523" s="277" t="s"/>
    </x:row>
    <x:row r="524" spans="1:17" customFormat="1" ht="15.75" customHeight="1">
      <x:c r="D524" s="277" t="s"/>
      <x:c r="F524" s="277" t="s"/>
      <x:c r="N524" s="277" t="s"/>
      <x:c r="O524" s="277" t="s"/>
    </x:row>
    <x:row r="525" spans="1:17" customFormat="1" ht="15.75" customHeight="1">
      <x:c r="D525" s="277" t="s"/>
      <x:c r="F525" s="277" t="s"/>
      <x:c r="N525" s="277" t="s"/>
      <x:c r="O525" s="277" t="s"/>
    </x:row>
    <x:row r="526" spans="1:17" customFormat="1" ht="15.75" customHeight="1">
      <x:c r="D526" s="277" t="s"/>
      <x:c r="F526" s="277" t="s"/>
      <x:c r="N526" s="277" t="s"/>
      <x:c r="O526" s="277" t="s"/>
    </x:row>
    <x:row r="527" spans="1:17" customFormat="1" ht="15.75" customHeight="1">
      <x:c r="D527" s="277" t="s"/>
      <x:c r="F527" s="277" t="s"/>
      <x:c r="N527" s="277" t="s"/>
      <x:c r="O527" s="277" t="s"/>
    </x:row>
    <x:row r="528" spans="1:17" customFormat="1" ht="15.75" customHeight="1">
      <x:c r="D528" s="277" t="s"/>
      <x:c r="F528" s="277" t="s"/>
      <x:c r="N528" s="277" t="s"/>
      <x:c r="O528" s="277" t="s"/>
    </x:row>
    <x:row r="529" spans="1:17" customFormat="1" ht="15.75" customHeight="1">
      <x:c r="D529" s="277" t="s"/>
      <x:c r="F529" s="277" t="s"/>
      <x:c r="N529" s="277" t="s"/>
      <x:c r="O529" s="277" t="s"/>
    </x:row>
    <x:row r="530" spans="1:17" customFormat="1" ht="15.75" customHeight="1">
      <x:c r="D530" s="277" t="s"/>
      <x:c r="F530" s="277" t="s"/>
      <x:c r="N530" s="277" t="s"/>
      <x:c r="O530" s="277" t="s"/>
    </x:row>
    <x:row r="531" spans="1:17" customFormat="1" ht="15.75" customHeight="1">
      <x:c r="D531" s="277" t="s"/>
      <x:c r="F531" s="277" t="s"/>
      <x:c r="N531" s="277" t="s"/>
      <x:c r="O531" s="277" t="s"/>
    </x:row>
    <x:row r="532" spans="1:17" customFormat="1" ht="15.75" customHeight="1">
      <x:c r="D532" s="277" t="s"/>
      <x:c r="F532" s="277" t="s"/>
      <x:c r="N532" s="277" t="s"/>
      <x:c r="O532" s="277" t="s"/>
    </x:row>
    <x:row r="533" spans="1:17" customFormat="1" ht="15.75" customHeight="1">
      <x:c r="D533" s="277" t="s"/>
      <x:c r="F533" s="277" t="s"/>
      <x:c r="N533" s="277" t="s"/>
      <x:c r="O533" s="277" t="s"/>
    </x:row>
    <x:row r="534" spans="1:17" customFormat="1" ht="15.75" customHeight="1">
      <x:c r="D534" s="277" t="s"/>
      <x:c r="F534" s="277" t="s"/>
      <x:c r="N534" s="277" t="s"/>
      <x:c r="O534" s="277" t="s"/>
    </x:row>
    <x:row r="535" spans="1:17" customFormat="1" ht="15.75" customHeight="1">
      <x:c r="D535" s="277" t="s"/>
      <x:c r="F535" s="277" t="s"/>
      <x:c r="N535" s="277" t="s"/>
      <x:c r="O535" s="277" t="s"/>
    </x:row>
    <x:row r="536" spans="1:17" customFormat="1" ht="15.75" customHeight="1">
      <x:c r="D536" s="277" t="s"/>
      <x:c r="F536" s="277" t="s"/>
      <x:c r="N536" s="277" t="s"/>
      <x:c r="O536" s="277" t="s"/>
    </x:row>
    <x:row r="537" spans="1:17" customFormat="1" ht="15.75" customHeight="1">
      <x:c r="D537" s="277" t="s"/>
      <x:c r="F537" s="277" t="s"/>
      <x:c r="N537" s="277" t="s"/>
      <x:c r="O537" s="277" t="s"/>
    </x:row>
    <x:row r="538" spans="1:17" customFormat="1" ht="15.75" customHeight="1">
      <x:c r="D538" s="277" t="s"/>
      <x:c r="F538" s="277" t="s"/>
      <x:c r="N538" s="277" t="s"/>
      <x:c r="O538" s="277" t="s"/>
    </x:row>
    <x:row r="539" spans="1:17" customFormat="1" ht="15.75" customHeight="1">
      <x:c r="D539" s="277" t="s"/>
      <x:c r="F539" s="277" t="s"/>
      <x:c r="N539" s="277" t="s"/>
      <x:c r="O539" s="277" t="s"/>
    </x:row>
    <x:row r="540" spans="1:17" customFormat="1" ht="15.75" customHeight="1">
      <x:c r="D540" s="277" t="s"/>
      <x:c r="F540" s="277" t="s"/>
      <x:c r="N540" s="277" t="s"/>
      <x:c r="O540" s="277" t="s"/>
    </x:row>
    <x:row r="541" spans="1:17" customFormat="1" ht="15.75" customHeight="1">
      <x:c r="D541" s="277" t="s"/>
      <x:c r="F541" s="277" t="s"/>
      <x:c r="N541" s="277" t="s"/>
      <x:c r="O541" s="277" t="s"/>
    </x:row>
    <x:row r="542" spans="1:17" customFormat="1" ht="15.75" customHeight="1">
      <x:c r="D542" s="277" t="s"/>
      <x:c r="F542" s="277" t="s"/>
      <x:c r="N542" s="277" t="s"/>
      <x:c r="O542" s="277" t="s"/>
    </x:row>
    <x:row r="543" spans="1:17" customFormat="1" ht="15.75" customHeight="1">
      <x:c r="D543" s="277" t="s"/>
      <x:c r="F543" s="277" t="s"/>
      <x:c r="N543" s="277" t="s"/>
      <x:c r="O543" s="277" t="s"/>
    </x:row>
    <x:row r="544" spans="1:17" customFormat="1" ht="15.75" customHeight="1">
      <x:c r="D544" s="277" t="s"/>
      <x:c r="F544" s="277" t="s"/>
      <x:c r="N544" s="277" t="s"/>
      <x:c r="O544" s="277" t="s"/>
    </x:row>
    <x:row r="545" spans="1:17" customFormat="1" ht="15.75" customHeight="1">
      <x:c r="D545" s="277" t="s"/>
      <x:c r="F545" s="277" t="s"/>
      <x:c r="N545" s="277" t="s"/>
      <x:c r="O545" s="277" t="s"/>
    </x:row>
    <x:row r="546" spans="1:17" customFormat="1" ht="15.75" customHeight="1">
      <x:c r="D546" s="277" t="s"/>
      <x:c r="F546" s="277" t="s"/>
      <x:c r="N546" s="277" t="s"/>
      <x:c r="O546" s="277" t="s"/>
    </x:row>
    <x:row r="547" spans="1:17" customFormat="1" ht="15.75" customHeight="1">
      <x:c r="D547" s="277" t="s"/>
      <x:c r="F547" s="277" t="s"/>
      <x:c r="N547" s="277" t="s"/>
      <x:c r="O547" s="277" t="s"/>
    </x:row>
    <x:row r="548" spans="1:17" customFormat="1" ht="15.75" customHeight="1">
      <x:c r="D548" s="277" t="s"/>
      <x:c r="F548" s="277" t="s"/>
      <x:c r="N548" s="277" t="s"/>
      <x:c r="O548" s="277" t="s"/>
    </x:row>
    <x:row r="549" spans="1:17" customFormat="1" ht="15.75" customHeight="1">
      <x:c r="D549" s="277" t="s"/>
      <x:c r="F549" s="277" t="s"/>
      <x:c r="N549" s="277" t="s"/>
      <x:c r="O549" s="277" t="s"/>
    </x:row>
    <x:row r="550" spans="1:17" customFormat="1" ht="15.75" customHeight="1">
      <x:c r="D550" s="277" t="s"/>
      <x:c r="F550" s="277" t="s"/>
      <x:c r="N550" s="277" t="s"/>
      <x:c r="O550" s="277" t="s"/>
    </x:row>
    <x:row r="551" spans="1:17" customFormat="1" ht="15.75" customHeight="1">
      <x:c r="D551" s="277" t="s"/>
      <x:c r="F551" s="277" t="s"/>
      <x:c r="N551" s="277" t="s"/>
      <x:c r="O551" s="277" t="s"/>
    </x:row>
    <x:row r="552" spans="1:17" customFormat="1" ht="15.75" customHeight="1">
      <x:c r="D552" s="277" t="s"/>
      <x:c r="F552" s="277" t="s"/>
      <x:c r="N552" s="277" t="s"/>
      <x:c r="O552" s="277" t="s"/>
    </x:row>
    <x:row r="553" spans="1:17" customFormat="1" ht="15.75" customHeight="1">
      <x:c r="D553" s="277" t="s"/>
      <x:c r="F553" s="277" t="s"/>
      <x:c r="N553" s="277" t="s"/>
      <x:c r="O553" s="277" t="s"/>
    </x:row>
    <x:row r="554" spans="1:17" customFormat="1" ht="15.75" customHeight="1">
      <x:c r="D554" s="277" t="s"/>
      <x:c r="F554" s="277" t="s"/>
      <x:c r="N554" s="277" t="s"/>
      <x:c r="O554" s="277" t="s"/>
    </x:row>
    <x:row r="555" spans="1:17" customFormat="1" ht="15.75" customHeight="1">
      <x:c r="D555" s="277" t="s"/>
      <x:c r="F555" s="277" t="s"/>
      <x:c r="N555" s="277" t="s"/>
      <x:c r="O555" s="277" t="s"/>
    </x:row>
    <x:row r="556" spans="1:17" customFormat="1" ht="15.75" customHeight="1">
      <x:c r="D556" s="277" t="s"/>
      <x:c r="F556" s="277" t="s"/>
      <x:c r="N556" s="277" t="s"/>
      <x:c r="O556" s="277" t="s"/>
    </x:row>
    <x:row r="557" spans="1:17" customFormat="1" ht="15.75" customHeight="1">
      <x:c r="D557" s="277" t="s"/>
      <x:c r="F557" s="277" t="s"/>
      <x:c r="N557" s="277" t="s"/>
      <x:c r="O557" s="277" t="s"/>
    </x:row>
    <x:row r="558" spans="1:17" customFormat="1" ht="15.75" customHeight="1">
      <x:c r="D558" s="277" t="s"/>
      <x:c r="F558" s="277" t="s"/>
      <x:c r="N558" s="277" t="s"/>
      <x:c r="O558" s="277" t="s"/>
    </x:row>
    <x:row r="559" spans="1:17" customFormat="1" ht="15.75" customHeight="1">
      <x:c r="D559" s="277" t="s"/>
      <x:c r="F559" s="277" t="s"/>
      <x:c r="N559" s="277" t="s"/>
      <x:c r="O559" s="277" t="s"/>
    </x:row>
    <x:row r="560" spans="1:17" customFormat="1" ht="15.75" customHeight="1">
      <x:c r="D560" s="277" t="s"/>
      <x:c r="F560" s="277" t="s"/>
      <x:c r="N560" s="277" t="s"/>
      <x:c r="O560" s="277" t="s"/>
    </x:row>
    <x:row r="561" spans="1:17" customFormat="1" ht="15.75" customHeight="1">
      <x:c r="D561" s="277" t="s"/>
      <x:c r="F561" s="277" t="s"/>
      <x:c r="N561" s="277" t="s"/>
      <x:c r="O561" s="277" t="s"/>
    </x:row>
    <x:row r="562" spans="1:17" customFormat="1" ht="15.75" customHeight="1">
      <x:c r="D562" s="277" t="s"/>
      <x:c r="F562" s="277" t="s"/>
      <x:c r="N562" s="277" t="s"/>
      <x:c r="O562" s="277" t="s"/>
    </x:row>
    <x:row r="563" spans="1:17" customFormat="1" ht="15.75" customHeight="1">
      <x:c r="D563" s="277" t="s"/>
      <x:c r="F563" s="277" t="s"/>
      <x:c r="N563" s="277" t="s"/>
      <x:c r="O563" s="277" t="s"/>
    </x:row>
    <x:row r="564" spans="1:17" customFormat="1" ht="15.75" customHeight="1">
      <x:c r="D564" s="277" t="s"/>
      <x:c r="F564" s="277" t="s"/>
      <x:c r="N564" s="277" t="s"/>
      <x:c r="O564" s="277" t="s"/>
    </x:row>
    <x:row r="565" spans="1:17" customFormat="1" ht="15.75" customHeight="1">
      <x:c r="D565" s="277" t="s"/>
      <x:c r="F565" s="277" t="s"/>
      <x:c r="N565" s="277" t="s"/>
      <x:c r="O565" s="277" t="s"/>
    </x:row>
    <x:row r="566" spans="1:17" customFormat="1" ht="15.75" customHeight="1">
      <x:c r="D566" s="277" t="s"/>
      <x:c r="F566" s="277" t="s"/>
      <x:c r="N566" s="277" t="s"/>
      <x:c r="O566" s="277" t="s"/>
    </x:row>
    <x:row r="567" spans="1:17" customFormat="1" ht="15.75" customHeight="1">
      <x:c r="D567" s="277" t="s"/>
      <x:c r="F567" s="277" t="s"/>
      <x:c r="N567" s="277" t="s"/>
      <x:c r="O567" s="277" t="s"/>
    </x:row>
    <x:row r="568" spans="1:17" customFormat="1" ht="15.75" customHeight="1">
      <x:c r="D568" s="277" t="s"/>
      <x:c r="F568" s="277" t="s"/>
      <x:c r="N568" s="277" t="s"/>
      <x:c r="O568" s="277" t="s"/>
    </x:row>
    <x:row r="569" spans="1:17" customFormat="1" ht="15.75" customHeight="1">
      <x:c r="D569" s="277" t="s"/>
      <x:c r="F569" s="277" t="s"/>
      <x:c r="N569" s="277" t="s"/>
      <x:c r="O569" s="277" t="s"/>
    </x:row>
    <x:row r="570" spans="1:17" customFormat="1" ht="15.75" customHeight="1">
      <x:c r="D570" s="277" t="s"/>
      <x:c r="F570" s="277" t="s"/>
      <x:c r="N570" s="277" t="s"/>
      <x:c r="O570" s="277" t="s"/>
    </x:row>
    <x:row r="571" spans="1:17" customFormat="1" ht="15.75" customHeight="1">
      <x:c r="D571" s="277" t="s"/>
      <x:c r="F571" s="277" t="s"/>
      <x:c r="N571" s="277" t="s"/>
      <x:c r="O571" s="277" t="s"/>
    </x:row>
    <x:row r="572" spans="1:17" customFormat="1" ht="15.75" customHeight="1">
      <x:c r="D572" s="277" t="s"/>
      <x:c r="F572" s="277" t="s"/>
      <x:c r="N572" s="277" t="s"/>
      <x:c r="O572" s="277" t="s"/>
    </x:row>
    <x:row r="573" spans="1:17" customFormat="1" ht="15.75" customHeight="1">
      <x:c r="D573" s="277" t="s"/>
      <x:c r="F573" s="277" t="s"/>
      <x:c r="N573" s="277" t="s"/>
      <x:c r="O573" s="277" t="s"/>
    </x:row>
    <x:row r="574" spans="1:17" customFormat="1" ht="15.75" customHeight="1">
      <x:c r="D574" s="277" t="s"/>
      <x:c r="F574" s="277" t="s"/>
      <x:c r="N574" s="277" t="s"/>
      <x:c r="O574" s="277" t="s"/>
    </x:row>
    <x:row r="575" spans="1:17" customFormat="1" ht="15.75" customHeight="1">
      <x:c r="D575" s="277" t="s"/>
      <x:c r="F575" s="277" t="s"/>
      <x:c r="N575" s="277" t="s"/>
      <x:c r="O575" s="277" t="s"/>
    </x:row>
    <x:row r="576" spans="1:17" customFormat="1" ht="15.75" customHeight="1">
      <x:c r="D576" s="277" t="s"/>
      <x:c r="F576" s="277" t="s"/>
      <x:c r="N576" s="277" t="s"/>
      <x:c r="O576" s="277" t="s"/>
    </x:row>
    <x:row r="577" spans="1:17" customFormat="1" ht="15.75" customHeight="1">
      <x:c r="D577" s="277" t="s"/>
      <x:c r="F577" s="277" t="s"/>
      <x:c r="N577" s="277" t="s"/>
      <x:c r="O577" s="277" t="s"/>
    </x:row>
    <x:row r="578" spans="1:17" customFormat="1" ht="15.75" customHeight="1">
      <x:c r="D578" s="277" t="s"/>
      <x:c r="F578" s="277" t="s"/>
      <x:c r="N578" s="277" t="s"/>
      <x:c r="O578" s="277" t="s"/>
    </x:row>
    <x:row r="579" spans="1:17" customFormat="1" ht="15.75" customHeight="1">
      <x:c r="D579" s="277" t="s"/>
      <x:c r="F579" s="277" t="s"/>
      <x:c r="N579" s="277" t="s"/>
      <x:c r="O579" s="277" t="s"/>
    </x:row>
    <x:row r="580" spans="1:17" customFormat="1" ht="15.75" customHeight="1">
      <x:c r="D580" s="277" t="s"/>
      <x:c r="F580" s="277" t="s"/>
      <x:c r="N580" s="277" t="s"/>
      <x:c r="O580" s="277" t="s"/>
    </x:row>
    <x:row r="581" spans="1:17" customFormat="1" ht="15.75" customHeight="1">
      <x:c r="D581" s="277" t="s"/>
      <x:c r="F581" s="277" t="s"/>
      <x:c r="N581" s="277" t="s"/>
      <x:c r="O581" s="277" t="s"/>
    </x:row>
    <x:row r="582" spans="1:17" customFormat="1" ht="15.75" customHeight="1">
      <x:c r="D582" s="277" t="s"/>
      <x:c r="F582" s="277" t="s"/>
      <x:c r="N582" s="277" t="s"/>
      <x:c r="O582" s="277" t="s"/>
    </x:row>
    <x:row r="583" spans="1:17" customFormat="1" ht="15.75" customHeight="1">
      <x:c r="D583" s="277" t="s"/>
      <x:c r="F583" s="277" t="s"/>
      <x:c r="N583" s="277" t="s"/>
      <x:c r="O583" s="277" t="s"/>
    </x:row>
    <x:row r="584" spans="1:17" customFormat="1" ht="15.75" customHeight="1">
      <x:c r="D584" s="277" t="s"/>
      <x:c r="F584" s="277" t="s"/>
      <x:c r="N584" s="277" t="s"/>
      <x:c r="O584" s="277" t="s"/>
    </x:row>
    <x:row r="585" spans="1:17" customFormat="1" ht="15.75" customHeight="1">
      <x:c r="D585" s="277" t="s"/>
      <x:c r="F585" s="277" t="s"/>
      <x:c r="N585" s="277" t="s"/>
      <x:c r="O585" s="277" t="s"/>
    </x:row>
    <x:row r="586" spans="1:17" customFormat="1" ht="15.75" customHeight="1">
      <x:c r="D586" s="277" t="s"/>
      <x:c r="F586" s="277" t="s"/>
      <x:c r="N586" s="277" t="s"/>
      <x:c r="O586" s="277" t="s"/>
    </x:row>
    <x:row r="587" spans="1:17" customFormat="1" ht="15.75" customHeight="1">
      <x:c r="D587" s="277" t="s"/>
      <x:c r="F587" s="277" t="s"/>
      <x:c r="N587" s="277" t="s"/>
      <x:c r="O587" s="277" t="s"/>
    </x:row>
    <x:row r="588" spans="1:17" customFormat="1" ht="15.75" customHeight="1">
      <x:c r="D588" s="277" t="s"/>
      <x:c r="F588" s="277" t="s"/>
      <x:c r="N588" s="277" t="s"/>
      <x:c r="O588" s="277" t="s"/>
    </x:row>
    <x:row r="589" spans="1:17" customFormat="1" ht="15.75" customHeight="1">
      <x:c r="D589" s="277" t="s"/>
      <x:c r="F589" s="277" t="s"/>
      <x:c r="N589" s="277" t="s"/>
      <x:c r="O589" s="277" t="s"/>
    </x:row>
    <x:row r="590" spans="1:17" customFormat="1" ht="15.75" customHeight="1">
      <x:c r="D590" s="277" t="s"/>
      <x:c r="F590" s="277" t="s"/>
      <x:c r="N590" s="277" t="s"/>
      <x:c r="O590" s="277" t="s"/>
    </x:row>
    <x:row r="591" spans="1:17" customFormat="1" ht="15.75" customHeight="1">
      <x:c r="D591" s="277" t="s"/>
      <x:c r="F591" s="277" t="s"/>
      <x:c r="N591" s="277" t="s"/>
      <x:c r="O591" s="277" t="s"/>
    </x:row>
    <x:row r="592" spans="1:17" customFormat="1" ht="15.75" customHeight="1">
      <x:c r="D592" s="277" t="s"/>
      <x:c r="F592" s="277" t="s"/>
      <x:c r="N592" s="277" t="s"/>
      <x:c r="O592" s="277" t="s"/>
    </x:row>
    <x:row r="593" spans="1:17" customFormat="1" ht="15.75" customHeight="1">
      <x:c r="D593" s="277" t="s"/>
      <x:c r="F593" s="277" t="s"/>
      <x:c r="N593" s="277" t="s"/>
      <x:c r="O593" s="277" t="s"/>
    </x:row>
    <x:row r="594" spans="1:17" customFormat="1" ht="15.75" customHeight="1">
      <x:c r="D594" s="277" t="s"/>
      <x:c r="F594" s="277" t="s"/>
      <x:c r="N594" s="277" t="s"/>
      <x:c r="O594" s="277" t="s"/>
    </x:row>
    <x:row r="595" spans="1:17" customFormat="1" ht="15.75" customHeight="1">
      <x:c r="D595" s="277" t="s"/>
      <x:c r="F595" s="277" t="s"/>
      <x:c r="N595" s="277" t="s"/>
      <x:c r="O595" s="277" t="s"/>
    </x:row>
    <x:row r="596" spans="1:17" customFormat="1" ht="15.75" customHeight="1">
      <x:c r="D596" s="277" t="s"/>
      <x:c r="F596" s="277" t="s"/>
      <x:c r="N596" s="277" t="s"/>
      <x:c r="O596" s="277" t="s"/>
    </x:row>
    <x:row r="597" spans="1:17" customFormat="1" ht="15.75" customHeight="1">
      <x:c r="D597" s="277" t="s"/>
      <x:c r="F597" s="277" t="s"/>
      <x:c r="N597" s="277" t="s"/>
      <x:c r="O597" s="277" t="s"/>
    </x:row>
    <x:row r="598" spans="1:17" customFormat="1" ht="15.75" customHeight="1">
      <x:c r="D598" s="277" t="s"/>
      <x:c r="F598" s="277" t="s"/>
      <x:c r="N598" s="277" t="s"/>
      <x:c r="O598" s="277" t="s"/>
    </x:row>
    <x:row r="599" spans="1:17" customFormat="1" ht="15.75" customHeight="1">
      <x:c r="D599" s="277" t="s"/>
      <x:c r="F599" s="277" t="s"/>
      <x:c r="N599" s="277" t="s"/>
      <x:c r="O599" s="277" t="s"/>
    </x:row>
    <x:row r="600" spans="1:17" customFormat="1" ht="15.75" customHeight="1">
      <x:c r="D600" s="277" t="s"/>
      <x:c r="F600" s="277" t="s"/>
      <x:c r="N600" s="277" t="s"/>
      <x:c r="O600" s="277" t="s"/>
    </x:row>
    <x:row r="601" spans="1:17" customFormat="1" ht="15.75" customHeight="1">
      <x:c r="D601" s="277" t="s"/>
      <x:c r="F601" s="277" t="s"/>
      <x:c r="N601" s="277" t="s"/>
      <x:c r="O601" s="277" t="s"/>
    </x:row>
    <x:row r="602" spans="1:17" customFormat="1" ht="15.75" customHeight="1">
      <x:c r="D602" s="277" t="s"/>
      <x:c r="F602" s="277" t="s"/>
      <x:c r="N602" s="277" t="s"/>
      <x:c r="O602" s="277" t="s"/>
    </x:row>
    <x:row r="603" spans="1:17" customFormat="1" ht="15.75" customHeight="1">
      <x:c r="D603" s="277" t="s"/>
      <x:c r="F603" s="277" t="s"/>
      <x:c r="N603" s="277" t="s"/>
      <x:c r="O603" s="277" t="s"/>
    </x:row>
    <x:row r="604" spans="1:17" customFormat="1" ht="15.75" customHeight="1">
      <x:c r="D604" s="277" t="s"/>
      <x:c r="F604" s="277" t="s"/>
      <x:c r="N604" s="277" t="s"/>
      <x:c r="O604" s="277" t="s"/>
    </x:row>
    <x:row r="605" spans="1:17" customFormat="1" ht="15.75" customHeight="1">
      <x:c r="D605" s="277" t="s"/>
      <x:c r="F605" s="277" t="s"/>
      <x:c r="N605" s="277" t="s"/>
      <x:c r="O605" s="277" t="s"/>
    </x:row>
    <x:row r="606" spans="1:17" customFormat="1" ht="15.75" customHeight="1">
      <x:c r="D606" s="277" t="s"/>
      <x:c r="F606" s="277" t="s"/>
      <x:c r="N606" s="277" t="s"/>
      <x:c r="O606" s="277" t="s"/>
    </x:row>
    <x:row r="607" spans="1:17" customFormat="1" ht="15.75" customHeight="1">
      <x:c r="D607" s="277" t="s"/>
      <x:c r="F607" s="277" t="s"/>
      <x:c r="N607" s="277" t="s"/>
      <x:c r="O607" s="277" t="s"/>
    </x:row>
    <x:row r="608" spans="1:17" customFormat="1" ht="15.75" customHeight="1">
      <x:c r="D608" s="277" t="s"/>
      <x:c r="F608" s="277" t="s"/>
      <x:c r="N608" s="277" t="s"/>
      <x:c r="O608" s="277" t="s"/>
    </x:row>
    <x:row r="609" spans="1:17" customFormat="1" ht="15.75" customHeight="1">
      <x:c r="D609" s="277" t="s"/>
      <x:c r="F609" s="277" t="s"/>
      <x:c r="N609" s="277" t="s"/>
      <x:c r="O609" s="277" t="s"/>
    </x:row>
    <x:row r="610" spans="1:17" customFormat="1" ht="15.75" customHeight="1">
      <x:c r="D610" s="277" t="s"/>
      <x:c r="F610" s="277" t="s"/>
      <x:c r="N610" s="277" t="s"/>
      <x:c r="O610" s="277" t="s"/>
    </x:row>
    <x:row r="611" spans="1:17" customFormat="1" ht="15.75" customHeight="1">
      <x:c r="D611" s="277" t="s"/>
      <x:c r="F611" s="277" t="s"/>
      <x:c r="N611" s="277" t="s"/>
      <x:c r="O611" s="277" t="s"/>
    </x:row>
    <x:row r="612" spans="1:17" customFormat="1" ht="15.75" customHeight="1">
      <x:c r="D612" s="277" t="s"/>
      <x:c r="F612" s="277" t="s"/>
      <x:c r="N612" s="277" t="s"/>
      <x:c r="O612" s="277" t="s"/>
    </x:row>
    <x:row r="613" spans="1:17" customFormat="1" ht="15.75" customHeight="1">
      <x:c r="D613" s="277" t="s"/>
      <x:c r="F613" s="277" t="s"/>
      <x:c r="N613" s="277" t="s"/>
      <x:c r="O613" s="277" t="s"/>
    </x:row>
    <x:row r="614" spans="1:17" customFormat="1" ht="15.75" customHeight="1">
      <x:c r="D614" s="277" t="s"/>
      <x:c r="F614" s="277" t="s"/>
      <x:c r="N614" s="277" t="s"/>
      <x:c r="O614" s="277" t="s"/>
    </x:row>
    <x:row r="615" spans="1:17" customFormat="1" ht="15.75" customHeight="1">
      <x:c r="D615" s="277" t="s"/>
      <x:c r="F615" s="277" t="s"/>
      <x:c r="N615" s="277" t="s"/>
      <x:c r="O615" s="277" t="s"/>
    </x:row>
    <x:row r="616" spans="1:17" customFormat="1" ht="15.75" customHeight="1">
      <x:c r="D616" s="277" t="s"/>
      <x:c r="F616" s="277" t="s"/>
      <x:c r="N616" s="277" t="s"/>
      <x:c r="O616" s="277" t="s"/>
    </x:row>
    <x:row r="617" spans="1:17" customFormat="1" ht="15.75" customHeight="1">
      <x:c r="D617" s="277" t="s"/>
      <x:c r="F617" s="277" t="s"/>
      <x:c r="N617" s="277" t="s"/>
      <x:c r="O617" s="277" t="s"/>
    </x:row>
    <x:row r="618" spans="1:17" customFormat="1" ht="15.75" customHeight="1">
      <x:c r="D618" s="277" t="s"/>
      <x:c r="F618" s="277" t="s"/>
      <x:c r="N618" s="277" t="s"/>
      <x:c r="O618" s="277" t="s"/>
    </x:row>
    <x:row r="619" spans="1:17" customFormat="1" ht="15.75" customHeight="1">
      <x:c r="D619" s="277" t="s"/>
      <x:c r="F619" s="277" t="s"/>
      <x:c r="N619" s="277" t="s"/>
      <x:c r="O619" s="277" t="s"/>
    </x:row>
    <x:row r="620" spans="1:17" customFormat="1" ht="15.75" customHeight="1">
      <x:c r="D620" s="277" t="s"/>
      <x:c r="F620" s="277" t="s"/>
      <x:c r="N620" s="277" t="s"/>
      <x:c r="O620" s="277" t="s"/>
    </x:row>
    <x:row r="621" spans="1:17" customFormat="1" ht="15.75" customHeight="1">
      <x:c r="D621" s="277" t="s"/>
      <x:c r="F621" s="277" t="s"/>
      <x:c r="N621" s="277" t="s"/>
      <x:c r="O621" s="277" t="s"/>
    </x:row>
    <x:row r="622" spans="1:17" customFormat="1" ht="15.75" customHeight="1">
      <x:c r="D622" s="277" t="s"/>
      <x:c r="F622" s="277" t="s"/>
      <x:c r="N622" s="277" t="s"/>
      <x:c r="O622" s="277" t="s"/>
    </x:row>
    <x:row r="623" spans="1:17" customFormat="1" ht="15.75" customHeight="1">
      <x:c r="D623" s="277" t="s"/>
      <x:c r="F623" s="277" t="s"/>
      <x:c r="N623" s="277" t="s"/>
      <x:c r="O623" s="277" t="s"/>
    </x:row>
    <x:row r="624" spans="1:17" customFormat="1" ht="15.75" customHeight="1">
      <x:c r="D624" s="277" t="s"/>
      <x:c r="F624" s="277" t="s"/>
      <x:c r="N624" s="277" t="s"/>
      <x:c r="O624" s="277" t="s"/>
    </x:row>
    <x:row r="625" spans="1:17" customFormat="1" ht="15.75" customHeight="1">
      <x:c r="D625" s="277" t="s"/>
      <x:c r="F625" s="277" t="s"/>
      <x:c r="N625" s="277" t="s"/>
      <x:c r="O625" s="277" t="s"/>
    </x:row>
    <x:row r="626" spans="1:17" customFormat="1" ht="15.75" customHeight="1">
      <x:c r="D626" s="277" t="s"/>
      <x:c r="F626" s="277" t="s"/>
      <x:c r="N626" s="277" t="s"/>
      <x:c r="O626" s="277" t="s"/>
    </x:row>
    <x:row r="627" spans="1:17" customFormat="1" ht="15.75" customHeight="1">
      <x:c r="D627" s="277" t="s"/>
      <x:c r="F627" s="277" t="s"/>
      <x:c r="N627" s="277" t="s"/>
      <x:c r="O627" s="277" t="s"/>
    </x:row>
    <x:row r="628" spans="1:17" customFormat="1" ht="15.75" customHeight="1">
      <x:c r="D628" s="277" t="s"/>
      <x:c r="F628" s="277" t="s"/>
      <x:c r="N628" s="277" t="s"/>
      <x:c r="O628" s="277" t="s"/>
    </x:row>
    <x:row r="629" spans="1:17" customFormat="1" ht="15.75" customHeight="1">
      <x:c r="D629" s="277" t="s"/>
      <x:c r="F629" s="277" t="s"/>
      <x:c r="N629" s="277" t="s"/>
      <x:c r="O629" s="277" t="s"/>
    </x:row>
    <x:row r="630" spans="1:17" customFormat="1" ht="15.75" customHeight="1">
      <x:c r="D630" s="277" t="s"/>
      <x:c r="F630" s="277" t="s"/>
      <x:c r="N630" s="277" t="s"/>
      <x:c r="O630" s="277" t="s"/>
    </x:row>
    <x:row r="631" spans="1:17" customFormat="1" ht="15.75" customHeight="1">
      <x:c r="D631" s="277" t="s"/>
      <x:c r="F631" s="277" t="s"/>
      <x:c r="N631" s="277" t="s"/>
      <x:c r="O631" s="277" t="s"/>
    </x:row>
    <x:row r="632" spans="1:17" customFormat="1" ht="15.75" customHeight="1">
      <x:c r="D632" s="277" t="s"/>
      <x:c r="F632" s="277" t="s"/>
      <x:c r="N632" s="277" t="s"/>
      <x:c r="O632" s="277" t="s"/>
    </x:row>
    <x:row r="633" spans="1:17" customFormat="1" ht="15.75" customHeight="1">
      <x:c r="D633" s="277" t="s"/>
      <x:c r="F633" s="277" t="s"/>
      <x:c r="N633" s="277" t="s"/>
      <x:c r="O633" s="277" t="s"/>
    </x:row>
    <x:row r="634" spans="1:17" customFormat="1" ht="15.75" customHeight="1">
      <x:c r="D634" s="277" t="s"/>
      <x:c r="F634" s="277" t="s"/>
      <x:c r="N634" s="277" t="s"/>
      <x:c r="O634" s="277" t="s"/>
    </x:row>
    <x:row r="635" spans="1:17" customFormat="1" ht="15.75" customHeight="1">
      <x:c r="D635" s="277" t="s"/>
      <x:c r="F635" s="277" t="s"/>
      <x:c r="N635" s="277" t="s"/>
      <x:c r="O635" s="277" t="s"/>
    </x:row>
    <x:row r="636" spans="1:17" customFormat="1" ht="15.75" customHeight="1">
      <x:c r="D636" s="277" t="s"/>
      <x:c r="F636" s="277" t="s"/>
      <x:c r="N636" s="277" t="s"/>
      <x:c r="O636" s="277" t="s"/>
    </x:row>
    <x:row r="637" spans="1:17" customFormat="1" ht="15.75" customHeight="1">
      <x:c r="D637" s="277" t="s"/>
      <x:c r="F637" s="277" t="s"/>
      <x:c r="N637" s="277" t="s"/>
      <x:c r="O637" s="277" t="s"/>
    </x:row>
    <x:row r="638" spans="1:17" customFormat="1" ht="15.75" customHeight="1">
      <x:c r="D638" s="277" t="s"/>
      <x:c r="F638" s="277" t="s"/>
      <x:c r="N638" s="277" t="s"/>
      <x:c r="O638" s="277" t="s"/>
    </x:row>
    <x:row r="639" spans="1:17" customFormat="1" ht="15.75" customHeight="1">
      <x:c r="D639" s="277" t="s"/>
      <x:c r="F639" s="277" t="s"/>
      <x:c r="N639" s="277" t="s"/>
      <x:c r="O639" s="277" t="s"/>
    </x:row>
    <x:row r="640" spans="1:17" customFormat="1" ht="15.75" customHeight="1">
      <x:c r="D640" s="277" t="s"/>
      <x:c r="F640" s="277" t="s"/>
      <x:c r="N640" s="277" t="s"/>
      <x:c r="O640" s="277" t="s"/>
    </x:row>
    <x:row r="641" spans="1:17" customFormat="1" ht="15.75" customHeight="1">
      <x:c r="D641" s="277" t="s"/>
      <x:c r="F641" s="277" t="s"/>
      <x:c r="N641" s="277" t="s"/>
      <x:c r="O641" s="277" t="s"/>
    </x:row>
    <x:row r="642" spans="1:17" customFormat="1" ht="15.75" customHeight="1">
      <x:c r="D642" s="277" t="s"/>
      <x:c r="F642" s="277" t="s"/>
      <x:c r="N642" s="277" t="s"/>
      <x:c r="O642" s="277" t="s"/>
    </x:row>
    <x:row r="643" spans="1:17" customFormat="1" ht="15.75" customHeight="1">
      <x:c r="D643" s="277" t="s"/>
      <x:c r="F643" s="277" t="s"/>
      <x:c r="N643" s="277" t="s"/>
      <x:c r="O643" s="277" t="s"/>
    </x:row>
    <x:row r="644" spans="1:17" customFormat="1" ht="15.75" customHeight="1">
      <x:c r="D644" s="277" t="s"/>
      <x:c r="F644" s="277" t="s"/>
      <x:c r="N644" s="277" t="s"/>
      <x:c r="O644" s="277" t="s"/>
    </x:row>
    <x:row r="645" spans="1:17" customFormat="1" ht="15.75" customHeight="1">
      <x:c r="D645" s="277" t="s"/>
      <x:c r="F645" s="277" t="s"/>
      <x:c r="N645" s="277" t="s"/>
      <x:c r="O645" s="277" t="s"/>
    </x:row>
    <x:row r="646" spans="1:17" customFormat="1" ht="15.75" customHeight="1">
      <x:c r="D646" s="277" t="s"/>
      <x:c r="F646" s="277" t="s"/>
      <x:c r="N646" s="277" t="s"/>
      <x:c r="O646" s="277" t="s"/>
    </x:row>
    <x:row r="647" spans="1:17" customFormat="1" ht="15.75" customHeight="1">
      <x:c r="D647" s="277" t="s"/>
      <x:c r="F647" s="277" t="s"/>
      <x:c r="N647" s="277" t="s"/>
      <x:c r="O647" s="277" t="s"/>
    </x:row>
    <x:row r="648" spans="1:17" customFormat="1" ht="15.75" customHeight="1">
      <x:c r="D648" s="277" t="s"/>
      <x:c r="F648" s="277" t="s"/>
      <x:c r="N648" s="277" t="s"/>
      <x:c r="O648" s="277" t="s"/>
    </x:row>
    <x:row r="649" spans="1:17" customFormat="1" ht="15.75" customHeight="1">
      <x:c r="D649" s="277" t="s"/>
      <x:c r="F649" s="277" t="s"/>
      <x:c r="N649" s="277" t="s"/>
      <x:c r="O649" s="277" t="s"/>
    </x:row>
    <x:row r="650" spans="1:17" customFormat="1" ht="15.75" customHeight="1">
      <x:c r="D650" s="277" t="s"/>
      <x:c r="F650" s="277" t="s"/>
      <x:c r="N650" s="277" t="s"/>
      <x:c r="O650" s="277" t="s"/>
    </x:row>
    <x:row r="651" spans="1:17" customFormat="1" ht="15.75" customHeight="1">
      <x:c r="D651" s="277" t="s"/>
      <x:c r="F651" s="277" t="s"/>
      <x:c r="N651" s="277" t="s"/>
      <x:c r="O651" s="277" t="s"/>
    </x:row>
    <x:row r="652" spans="1:17" customFormat="1" ht="15.75" customHeight="1">
      <x:c r="D652" s="277" t="s"/>
      <x:c r="F652" s="277" t="s"/>
      <x:c r="N652" s="277" t="s"/>
      <x:c r="O652" s="277" t="s"/>
    </x:row>
    <x:row r="653" spans="1:17" customFormat="1" ht="15.75" customHeight="1">
      <x:c r="D653" s="277" t="s"/>
      <x:c r="F653" s="277" t="s"/>
      <x:c r="N653" s="277" t="s"/>
      <x:c r="O653" s="277" t="s"/>
    </x:row>
    <x:row r="654" spans="1:17" customFormat="1" ht="15.75" customHeight="1">
      <x:c r="D654" s="277" t="s"/>
      <x:c r="F654" s="277" t="s"/>
      <x:c r="N654" s="277" t="s"/>
      <x:c r="O654" s="277" t="s"/>
    </x:row>
    <x:row r="655" spans="1:17" customFormat="1" ht="15.75" customHeight="1">
      <x:c r="D655" s="277" t="s"/>
      <x:c r="F655" s="277" t="s"/>
      <x:c r="N655" s="277" t="s"/>
      <x:c r="O655" s="277" t="s"/>
    </x:row>
    <x:row r="656" spans="1:17" customFormat="1" ht="15.75" customHeight="1">
      <x:c r="D656" s="277" t="s"/>
      <x:c r="F656" s="277" t="s"/>
      <x:c r="N656" s="277" t="s"/>
      <x:c r="O656" s="277" t="s"/>
    </x:row>
    <x:row r="657" spans="1:17" customFormat="1" ht="15.75" customHeight="1">
      <x:c r="D657" s="277" t="s"/>
      <x:c r="F657" s="277" t="s"/>
      <x:c r="N657" s="277" t="s"/>
      <x:c r="O657" s="277" t="s"/>
    </x:row>
    <x:row r="658" spans="1:17" customFormat="1" ht="15.75" customHeight="1">
      <x:c r="D658" s="277" t="s"/>
      <x:c r="F658" s="277" t="s"/>
      <x:c r="N658" s="277" t="s"/>
      <x:c r="O658" s="277" t="s"/>
    </x:row>
    <x:row r="659" spans="1:17" customFormat="1" ht="15.75" customHeight="1">
      <x:c r="D659" s="277" t="s"/>
      <x:c r="F659" s="277" t="s"/>
      <x:c r="N659" s="277" t="s"/>
      <x:c r="O659" s="277" t="s"/>
    </x:row>
    <x:row r="660" spans="1:17" customFormat="1" ht="15.75" customHeight="1">
      <x:c r="D660" s="277" t="s"/>
      <x:c r="F660" s="277" t="s"/>
      <x:c r="N660" s="277" t="s"/>
      <x:c r="O660" s="277" t="s"/>
    </x:row>
    <x:row r="661" spans="1:17" customFormat="1" ht="15.75" customHeight="1">
      <x:c r="D661" s="277" t="s"/>
      <x:c r="F661" s="277" t="s"/>
      <x:c r="N661" s="277" t="s"/>
      <x:c r="O661" s="277" t="s"/>
    </x:row>
    <x:row r="662" spans="1:17" customFormat="1" ht="15.75" customHeight="1">
      <x:c r="D662" s="277" t="s"/>
      <x:c r="F662" s="277" t="s"/>
      <x:c r="N662" s="277" t="s"/>
      <x:c r="O662" s="277" t="s"/>
    </x:row>
    <x:row r="663" spans="1:17" customFormat="1" ht="15.75" customHeight="1">
      <x:c r="D663" s="277" t="s"/>
      <x:c r="F663" s="277" t="s"/>
      <x:c r="N663" s="277" t="s"/>
      <x:c r="O663" s="277" t="s"/>
    </x:row>
    <x:row r="664" spans="1:17" customFormat="1" ht="15.75" customHeight="1">
      <x:c r="D664" s="277" t="s"/>
      <x:c r="F664" s="277" t="s"/>
      <x:c r="N664" s="277" t="s"/>
      <x:c r="O664" s="277" t="s"/>
    </x:row>
    <x:row r="665" spans="1:17" customFormat="1" ht="15.75" customHeight="1">
      <x:c r="D665" s="277" t="s"/>
      <x:c r="F665" s="277" t="s"/>
      <x:c r="N665" s="277" t="s"/>
      <x:c r="O665" s="277" t="s"/>
    </x:row>
    <x:row r="666" spans="1:17" customFormat="1" ht="15.75" customHeight="1">
      <x:c r="D666" s="277" t="s"/>
      <x:c r="F666" s="277" t="s"/>
      <x:c r="N666" s="277" t="s"/>
      <x:c r="O666" s="277" t="s"/>
    </x:row>
    <x:row r="667" spans="1:17" customFormat="1" ht="15.75" customHeight="1">
      <x:c r="D667" s="277" t="s"/>
      <x:c r="F667" s="277" t="s"/>
      <x:c r="N667" s="277" t="s"/>
      <x:c r="O667" s="277" t="s"/>
    </x:row>
    <x:row r="668" spans="1:17" customFormat="1" ht="15.75" customHeight="1">
      <x:c r="D668" s="277" t="s"/>
      <x:c r="F668" s="277" t="s"/>
      <x:c r="N668" s="277" t="s"/>
      <x:c r="O668" s="277" t="s"/>
    </x:row>
    <x:row r="669" spans="1:17" customFormat="1" ht="15.75" customHeight="1">
      <x:c r="D669" s="277" t="s"/>
      <x:c r="F669" s="277" t="s"/>
      <x:c r="N669" s="277" t="s"/>
      <x:c r="O669" s="277" t="s"/>
    </x:row>
    <x:row r="670" spans="1:17" customFormat="1" ht="15.75" customHeight="1">
      <x:c r="D670" s="277" t="s"/>
      <x:c r="F670" s="277" t="s"/>
      <x:c r="N670" s="277" t="s"/>
      <x:c r="O670" s="277" t="s"/>
    </x:row>
    <x:row r="671" spans="1:17" customFormat="1" ht="15.75" customHeight="1">
      <x:c r="D671" s="277" t="s"/>
      <x:c r="F671" s="277" t="s"/>
      <x:c r="N671" s="277" t="s"/>
      <x:c r="O671" s="277" t="s"/>
    </x:row>
    <x:row r="672" spans="1:17" customFormat="1" ht="15.75" customHeight="1">
      <x:c r="D672" s="277" t="s"/>
      <x:c r="F672" s="277" t="s"/>
      <x:c r="N672" s="277" t="s"/>
      <x:c r="O672" s="277" t="s"/>
    </x:row>
    <x:row r="673" spans="1:17" customFormat="1" ht="15.75" customHeight="1">
      <x:c r="D673" s="277" t="s"/>
      <x:c r="F673" s="277" t="s"/>
      <x:c r="N673" s="277" t="s"/>
      <x:c r="O673" s="277" t="s"/>
    </x:row>
    <x:row r="674" spans="1:17" customFormat="1" ht="15.75" customHeight="1">
      <x:c r="D674" s="277" t="s"/>
      <x:c r="F674" s="277" t="s"/>
      <x:c r="N674" s="277" t="s"/>
      <x:c r="O674" s="277" t="s"/>
    </x:row>
    <x:row r="675" spans="1:17" customFormat="1" ht="15.75" customHeight="1">
      <x:c r="D675" s="277" t="s"/>
      <x:c r="F675" s="277" t="s"/>
      <x:c r="N675" s="277" t="s"/>
      <x:c r="O675" s="277" t="s"/>
    </x:row>
    <x:row r="676" spans="1:17" customFormat="1" ht="15.75" customHeight="1">
      <x:c r="D676" s="277" t="s"/>
      <x:c r="F676" s="277" t="s"/>
      <x:c r="N676" s="277" t="s"/>
      <x:c r="O676" s="277" t="s"/>
    </x:row>
    <x:row r="677" spans="1:17" customFormat="1" ht="15.75" customHeight="1">
      <x:c r="D677" s="277" t="s"/>
      <x:c r="F677" s="277" t="s"/>
      <x:c r="N677" s="277" t="s"/>
      <x:c r="O677" s="277" t="s"/>
    </x:row>
    <x:row r="678" spans="1:17" customFormat="1" ht="15.75" customHeight="1">
      <x:c r="D678" s="277" t="s"/>
      <x:c r="F678" s="277" t="s"/>
      <x:c r="N678" s="277" t="s"/>
      <x:c r="O678" s="277" t="s"/>
    </x:row>
    <x:row r="679" spans="1:17" customFormat="1" ht="15.75" customHeight="1">
      <x:c r="D679" s="277" t="s"/>
      <x:c r="F679" s="277" t="s"/>
      <x:c r="N679" s="277" t="s"/>
      <x:c r="O679" s="277" t="s"/>
    </x:row>
    <x:row r="680" spans="1:17" customFormat="1" ht="15.75" customHeight="1">
      <x:c r="D680" s="277" t="s"/>
      <x:c r="F680" s="277" t="s"/>
      <x:c r="N680" s="277" t="s"/>
      <x:c r="O680" s="277" t="s"/>
    </x:row>
    <x:row r="681" spans="1:17" customFormat="1" ht="15.75" customHeight="1">
      <x:c r="D681" s="277" t="s"/>
      <x:c r="F681" s="277" t="s"/>
      <x:c r="N681" s="277" t="s"/>
      <x:c r="O681" s="277" t="s"/>
    </x:row>
    <x:row r="682" spans="1:17" customFormat="1" ht="15.75" customHeight="1">
      <x:c r="D682" s="277" t="s"/>
      <x:c r="F682" s="277" t="s"/>
      <x:c r="N682" s="277" t="s"/>
      <x:c r="O682" s="277" t="s"/>
    </x:row>
    <x:row r="683" spans="1:17" customFormat="1" ht="15.75" customHeight="1">
      <x:c r="D683" s="277" t="s"/>
      <x:c r="F683" s="277" t="s"/>
      <x:c r="N683" s="277" t="s"/>
      <x:c r="O683" s="277" t="s"/>
    </x:row>
    <x:row r="684" spans="1:17" customFormat="1" ht="15.75" customHeight="1">
      <x:c r="D684" s="277" t="s"/>
      <x:c r="F684" s="277" t="s"/>
      <x:c r="N684" s="277" t="s"/>
      <x:c r="O684" s="277" t="s"/>
    </x:row>
    <x:row r="685" spans="1:17" customFormat="1" ht="15.75" customHeight="1">
      <x:c r="D685" s="277" t="s"/>
      <x:c r="F685" s="277" t="s"/>
      <x:c r="N685" s="277" t="s"/>
      <x:c r="O685" s="277" t="s"/>
    </x:row>
    <x:row r="686" spans="1:17" customFormat="1" ht="15.75" customHeight="1">
      <x:c r="D686" s="277" t="s"/>
      <x:c r="F686" s="277" t="s"/>
      <x:c r="N686" s="277" t="s"/>
      <x:c r="O686" s="277" t="s"/>
    </x:row>
    <x:row r="687" spans="1:17" customFormat="1" ht="15.75" customHeight="1">
      <x:c r="D687" s="277" t="s"/>
      <x:c r="F687" s="277" t="s"/>
      <x:c r="N687" s="277" t="s"/>
      <x:c r="O687" s="277" t="s"/>
    </x:row>
    <x:row r="688" spans="1:17" customFormat="1" ht="15.75" customHeight="1">
      <x:c r="D688" s="277" t="s"/>
      <x:c r="F688" s="277" t="s"/>
      <x:c r="N688" s="277" t="s"/>
      <x:c r="O688" s="277" t="s"/>
    </x:row>
    <x:row r="689" spans="1:17" customFormat="1" ht="15.75" customHeight="1">
      <x:c r="D689" s="277" t="s"/>
      <x:c r="F689" s="277" t="s"/>
      <x:c r="N689" s="277" t="s"/>
      <x:c r="O689" s="277" t="s"/>
    </x:row>
    <x:row r="690" spans="1:17" customFormat="1" ht="15.75" customHeight="1">
      <x:c r="D690" s="277" t="s"/>
      <x:c r="F690" s="277" t="s"/>
      <x:c r="N690" s="277" t="s"/>
      <x:c r="O690" s="277" t="s"/>
    </x:row>
    <x:row r="691" spans="1:17" customFormat="1" ht="15.75" customHeight="1">
      <x:c r="D691" s="277" t="s"/>
      <x:c r="F691" s="277" t="s"/>
      <x:c r="N691" s="277" t="s"/>
      <x:c r="O691" s="277" t="s"/>
    </x:row>
    <x:row r="692" spans="1:17" customFormat="1" ht="15.75" customHeight="1">
      <x:c r="D692" s="277" t="s"/>
      <x:c r="F692" s="277" t="s"/>
      <x:c r="N692" s="277" t="s"/>
      <x:c r="O692" s="277" t="s"/>
    </x:row>
    <x:row r="693" spans="1:17" customFormat="1" ht="15.75" customHeight="1">
      <x:c r="D693" s="277" t="s"/>
      <x:c r="F693" s="277" t="s"/>
      <x:c r="N693" s="277" t="s"/>
      <x:c r="O693" s="277" t="s"/>
    </x:row>
    <x:row r="694" spans="1:17" customFormat="1" ht="15.75" customHeight="1">
      <x:c r="D694" s="277" t="s"/>
      <x:c r="F694" s="277" t="s"/>
      <x:c r="N694" s="277" t="s"/>
      <x:c r="O694" s="277" t="s"/>
    </x:row>
    <x:row r="695" spans="1:17" customFormat="1" ht="15.75" customHeight="1">
      <x:c r="D695" s="277" t="s"/>
      <x:c r="F695" s="277" t="s"/>
      <x:c r="N695" s="277" t="s"/>
      <x:c r="O695" s="277" t="s"/>
    </x:row>
    <x:row r="696" spans="1:17" customFormat="1" ht="15.75" customHeight="1">
      <x:c r="D696" s="277" t="s"/>
      <x:c r="F696" s="277" t="s"/>
      <x:c r="N696" s="277" t="s"/>
      <x:c r="O696" s="277" t="s"/>
    </x:row>
    <x:row r="697" spans="1:17" customFormat="1" ht="15.75" customHeight="1">
      <x:c r="D697" s="277" t="s"/>
      <x:c r="F697" s="277" t="s"/>
      <x:c r="N697" s="277" t="s"/>
      <x:c r="O697" s="277" t="s"/>
    </x:row>
    <x:row r="698" spans="1:17" customFormat="1" ht="15.75" customHeight="1">
      <x:c r="D698" s="277" t="s"/>
      <x:c r="F698" s="277" t="s"/>
      <x:c r="N698" s="277" t="s"/>
      <x:c r="O698" s="277" t="s"/>
    </x:row>
    <x:row r="699" spans="1:17" customFormat="1" ht="15.75" customHeight="1">
      <x:c r="D699" s="277" t="s"/>
      <x:c r="F699" s="277" t="s"/>
      <x:c r="N699" s="277" t="s"/>
      <x:c r="O699" s="277" t="s"/>
    </x:row>
    <x:row r="700" spans="1:17" customFormat="1" ht="15.75" customHeight="1">
      <x:c r="D700" s="277" t="s"/>
      <x:c r="F700" s="277" t="s"/>
      <x:c r="N700" s="277" t="s"/>
      <x:c r="O700" s="277" t="s"/>
    </x:row>
    <x:row r="701" spans="1:17" customFormat="1" ht="15.75" customHeight="1">
      <x:c r="D701" s="277" t="s"/>
      <x:c r="F701" s="277" t="s"/>
      <x:c r="N701" s="277" t="s"/>
      <x:c r="O701" s="277" t="s"/>
    </x:row>
    <x:row r="702" spans="1:17" customFormat="1" ht="15.75" customHeight="1">
      <x:c r="D702" s="277" t="s"/>
      <x:c r="F702" s="277" t="s"/>
      <x:c r="N702" s="277" t="s"/>
      <x:c r="O702" s="277" t="s"/>
    </x:row>
    <x:row r="703" spans="1:17" customFormat="1" ht="15.75" customHeight="1">
      <x:c r="D703" s="277" t="s"/>
      <x:c r="F703" s="277" t="s"/>
      <x:c r="N703" s="277" t="s"/>
      <x:c r="O703" s="277" t="s"/>
    </x:row>
    <x:row r="704" spans="1:17" customFormat="1" ht="15.75" customHeight="1">
      <x:c r="D704" s="277" t="s"/>
      <x:c r="F704" s="277" t="s"/>
      <x:c r="N704" s="277" t="s"/>
      <x:c r="O704" s="277" t="s"/>
    </x:row>
    <x:row r="705" spans="1:17" customFormat="1" ht="15.75" customHeight="1">
      <x:c r="D705" s="277" t="s"/>
      <x:c r="F705" s="277" t="s"/>
      <x:c r="N705" s="277" t="s"/>
      <x:c r="O705" s="277" t="s"/>
    </x:row>
    <x:row r="706" spans="1:17" customFormat="1" ht="15.75" customHeight="1">
      <x:c r="D706" s="277" t="s"/>
      <x:c r="F706" s="277" t="s"/>
      <x:c r="N706" s="277" t="s"/>
      <x:c r="O706" s="277" t="s"/>
    </x:row>
    <x:row r="707" spans="1:17" customFormat="1" ht="15.75" customHeight="1">
      <x:c r="D707" s="277" t="s"/>
      <x:c r="F707" s="277" t="s"/>
      <x:c r="N707" s="277" t="s"/>
      <x:c r="O707" s="277" t="s"/>
    </x:row>
    <x:row r="708" spans="1:17" customFormat="1" ht="15.75" customHeight="1">
      <x:c r="D708" s="277" t="s"/>
      <x:c r="F708" s="277" t="s"/>
      <x:c r="N708" s="277" t="s"/>
      <x:c r="O708" s="277" t="s"/>
    </x:row>
    <x:row r="709" spans="1:17" customFormat="1" ht="15.75" customHeight="1">
      <x:c r="D709" s="277" t="s"/>
      <x:c r="F709" s="277" t="s"/>
      <x:c r="N709" s="277" t="s"/>
      <x:c r="O709" s="277" t="s"/>
    </x:row>
    <x:row r="710" spans="1:17" customFormat="1" ht="15.75" customHeight="1">
      <x:c r="D710" s="277" t="s"/>
      <x:c r="F710" s="277" t="s"/>
      <x:c r="N710" s="277" t="s"/>
      <x:c r="O710" s="277" t="s"/>
    </x:row>
    <x:row r="711" spans="1:17" customFormat="1" ht="15.75" customHeight="1">
      <x:c r="D711" s="277" t="s"/>
      <x:c r="F711" s="277" t="s"/>
      <x:c r="N711" s="277" t="s"/>
      <x:c r="O711" s="277" t="s"/>
    </x:row>
    <x:row r="712" spans="1:17" customFormat="1" ht="15.75" customHeight="1">
      <x:c r="D712" s="277" t="s"/>
      <x:c r="F712" s="277" t="s"/>
      <x:c r="N712" s="277" t="s"/>
      <x:c r="O712" s="277" t="s"/>
    </x:row>
    <x:row r="713" spans="1:17" customFormat="1" ht="15.75" customHeight="1">
      <x:c r="D713" s="277" t="s"/>
      <x:c r="F713" s="277" t="s"/>
      <x:c r="N713" s="277" t="s"/>
      <x:c r="O713" s="277" t="s"/>
    </x:row>
    <x:row r="714" spans="1:17" customFormat="1" ht="15.75" customHeight="1">
      <x:c r="D714" s="277" t="s"/>
      <x:c r="F714" s="277" t="s"/>
      <x:c r="N714" s="277" t="s"/>
      <x:c r="O714" s="277" t="s"/>
    </x:row>
    <x:row r="715" spans="1:17" customFormat="1" ht="15.75" customHeight="1">
      <x:c r="D715" s="277" t="s"/>
      <x:c r="F715" s="277" t="s"/>
      <x:c r="N715" s="277" t="s"/>
      <x:c r="O715" s="277" t="s"/>
    </x:row>
    <x:row r="716" spans="1:17" customFormat="1" ht="15.75" customHeight="1">
      <x:c r="D716" s="277" t="s"/>
      <x:c r="F716" s="277" t="s"/>
      <x:c r="N716" s="277" t="s"/>
      <x:c r="O716" s="277" t="s"/>
    </x:row>
    <x:row r="717" spans="1:17" customFormat="1" ht="15.75" customHeight="1">
      <x:c r="D717" s="277" t="s"/>
      <x:c r="F717" s="277" t="s"/>
      <x:c r="N717" s="277" t="s"/>
      <x:c r="O717" s="277" t="s"/>
    </x:row>
    <x:row r="718" spans="1:17" customFormat="1" ht="15.75" customHeight="1">
      <x:c r="D718" s="277" t="s"/>
      <x:c r="F718" s="277" t="s"/>
      <x:c r="N718" s="277" t="s"/>
      <x:c r="O718" s="277" t="s"/>
    </x:row>
    <x:row r="719" spans="1:17" customFormat="1" ht="15.75" customHeight="1">
      <x:c r="D719" s="277" t="s"/>
      <x:c r="F719" s="277" t="s"/>
      <x:c r="N719" s="277" t="s"/>
      <x:c r="O719" s="277" t="s"/>
    </x:row>
    <x:row r="720" spans="1:17" customFormat="1" ht="15.75" customHeight="1">
      <x:c r="D720" s="277" t="s"/>
      <x:c r="F720" s="277" t="s"/>
      <x:c r="N720" s="277" t="s"/>
      <x:c r="O720" s="277" t="s"/>
    </x:row>
    <x:row r="721" spans="1:17" customFormat="1" ht="15.75" customHeight="1">
      <x:c r="D721" s="277" t="s"/>
      <x:c r="F721" s="277" t="s"/>
      <x:c r="N721" s="277" t="s"/>
      <x:c r="O721" s="277" t="s"/>
    </x:row>
    <x:row r="722" spans="1:17" customFormat="1" ht="15.75" customHeight="1">
      <x:c r="D722" s="277" t="s"/>
      <x:c r="F722" s="277" t="s"/>
      <x:c r="N722" s="277" t="s"/>
      <x:c r="O722" s="277" t="s"/>
    </x:row>
    <x:row r="723" spans="1:17" customFormat="1" ht="15.75" customHeight="1">
      <x:c r="D723" s="277" t="s"/>
      <x:c r="F723" s="277" t="s"/>
      <x:c r="N723" s="277" t="s"/>
      <x:c r="O723" s="277" t="s"/>
    </x:row>
    <x:row r="724" spans="1:17" customFormat="1" ht="15.75" customHeight="1">
      <x:c r="D724" s="277" t="s"/>
      <x:c r="F724" s="277" t="s"/>
      <x:c r="N724" s="277" t="s"/>
      <x:c r="O724" s="277" t="s"/>
    </x:row>
    <x:row r="725" spans="1:17" customFormat="1" ht="15.75" customHeight="1">
      <x:c r="D725" s="277" t="s"/>
      <x:c r="F725" s="277" t="s"/>
      <x:c r="N725" s="277" t="s"/>
      <x:c r="O725" s="277" t="s"/>
    </x:row>
    <x:row r="726" spans="1:17" customFormat="1" ht="15.75" customHeight="1">
      <x:c r="D726" s="277" t="s"/>
      <x:c r="F726" s="277" t="s"/>
      <x:c r="N726" s="277" t="s"/>
      <x:c r="O726" s="277" t="s"/>
    </x:row>
    <x:row r="727" spans="1:17" customFormat="1" ht="15.75" customHeight="1">
      <x:c r="D727" s="277" t="s"/>
      <x:c r="F727" s="277" t="s"/>
      <x:c r="N727" s="277" t="s"/>
      <x:c r="O727" s="277" t="s"/>
    </x:row>
    <x:row r="728" spans="1:17" customFormat="1" ht="15.75" customHeight="1">
      <x:c r="D728" s="277" t="s"/>
      <x:c r="F728" s="277" t="s"/>
      <x:c r="N728" s="277" t="s"/>
      <x:c r="O728" s="277" t="s"/>
    </x:row>
    <x:row r="729" spans="1:17" customFormat="1" ht="15.75" customHeight="1">
      <x:c r="D729" s="277" t="s"/>
      <x:c r="F729" s="277" t="s"/>
      <x:c r="N729" s="277" t="s"/>
      <x:c r="O729" s="277" t="s"/>
    </x:row>
    <x:row r="730" spans="1:17" customFormat="1" ht="15.75" customHeight="1">
      <x:c r="D730" s="277" t="s"/>
      <x:c r="F730" s="277" t="s"/>
      <x:c r="N730" s="277" t="s"/>
      <x:c r="O730" s="277" t="s"/>
    </x:row>
    <x:row r="731" spans="1:17" customFormat="1" ht="15.75" customHeight="1">
      <x:c r="D731" s="277" t="s"/>
      <x:c r="F731" s="277" t="s"/>
      <x:c r="N731" s="277" t="s"/>
      <x:c r="O731" s="277" t="s"/>
    </x:row>
    <x:row r="732" spans="1:17" customFormat="1" ht="15.75" customHeight="1">
      <x:c r="D732" s="277" t="s"/>
      <x:c r="F732" s="277" t="s"/>
      <x:c r="N732" s="277" t="s"/>
      <x:c r="O732" s="277" t="s"/>
    </x:row>
    <x:row r="733" spans="1:17" customFormat="1" ht="15.75" customHeight="1">
      <x:c r="D733" s="277" t="s"/>
      <x:c r="F733" s="277" t="s"/>
      <x:c r="N733" s="277" t="s"/>
      <x:c r="O733" s="277" t="s"/>
    </x:row>
    <x:row r="734" spans="1:17" customFormat="1" ht="15.75" customHeight="1">
      <x:c r="D734" s="277" t="s"/>
      <x:c r="F734" s="277" t="s"/>
      <x:c r="N734" s="277" t="s"/>
      <x:c r="O734" s="277" t="s"/>
    </x:row>
    <x:row r="735" spans="1:17" customFormat="1" ht="15.75" customHeight="1">
      <x:c r="D735" s="277" t="s"/>
      <x:c r="F735" s="277" t="s"/>
      <x:c r="N735" s="277" t="s"/>
      <x:c r="O735" s="277" t="s"/>
    </x:row>
    <x:row r="736" spans="1:17" customFormat="1" ht="15.75" customHeight="1">
      <x:c r="D736" s="277" t="s"/>
      <x:c r="F736" s="277" t="s"/>
      <x:c r="N736" s="277" t="s"/>
      <x:c r="O736" s="277" t="s"/>
    </x:row>
    <x:row r="737" spans="1:17" customFormat="1" ht="15.75" customHeight="1">
      <x:c r="D737" s="277" t="s"/>
      <x:c r="F737" s="277" t="s"/>
      <x:c r="N737" s="277" t="s"/>
      <x:c r="O737" s="277" t="s"/>
    </x:row>
    <x:row r="738" spans="1:17" customFormat="1" ht="15.75" customHeight="1">
      <x:c r="D738" s="277" t="s"/>
      <x:c r="F738" s="277" t="s"/>
      <x:c r="N738" s="277" t="s"/>
      <x:c r="O738" s="277" t="s"/>
    </x:row>
    <x:row r="739" spans="1:17" customFormat="1" ht="15.75" customHeight="1">
      <x:c r="D739" s="277" t="s"/>
      <x:c r="F739" s="277" t="s"/>
      <x:c r="N739" s="277" t="s"/>
      <x:c r="O739" s="277" t="s"/>
    </x:row>
    <x:row r="740" spans="1:17" customFormat="1" ht="15.75" customHeight="1">
      <x:c r="D740" s="277" t="s"/>
      <x:c r="F740" s="277" t="s"/>
      <x:c r="N740" s="277" t="s"/>
      <x:c r="O740" s="277" t="s"/>
    </x:row>
    <x:row r="741" spans="1:17" customFormat="1" ht="15.75" customHeight="1">
      <x:c r="D741" s="277" t="s"/>
      <x:c r="F741" s="277" t="s"/>
      <x:c r="N741" s="277" t="s"/>
      <x:c r="O741" s="277" t="s"/>
    </x:row>
    <x:row r="742" spans="1:17" customFormat="1" ht="15.75" customHeight="1">
      <x:c r="D742" s="277" t="s"/>
      <x:c r="F742" s="277" t="s"/>
      <x:c r="N742" s="277" t="s"/>
      <x:c r="O742" s="277" t="s"/>
    </x:row>
    <x:row r="743" spans="1:17" customFormat="1" ht="15.75" customHeight="1">
      <x:c r="D743" s="277" t="s"/>
      <x:c r="F743" s="277" t="s"/>
      <x:c r="N743" s="277" t="s"/>
      <x:c r="O743" s="277" t="s"/>
    </x:row>
    <x:row r="744" spans="1:17" customFormat="1" ht="15.75" customHeight="1">
      <x:c r="D744" s="277" t="s"/>
      <x:c r="F744" s="277" t="s"/>
      <x:c r="N744" s="277" t="s"/>
      <x:c r="O744" s="277" t="s"/>
    </x:row>
    <x:row r="745" spans="1:17" customFormat="1" ht="15.75" customHeight="1">
      <x:c r="D745" s="277" t="s"/>
      <x:c r="F745" s="277" t="s"/>
      <x:c r="N745" s="277" t="s"/>
      <x:c r="O745" s="277" t="s"/>
    </x:row>
    <x:row r="746" spans="1:17" customFormat="1" ht="15.75" customHeight="1">
      <x:c r="D746" s="277" t="s"/>
      <x:c r="F746" s="277" t="s"/>
      <x:c r="N746" s="277" t="s"/>
      <x:c r="O746" s="277" t="s"/>
    </x:row>
    <x:row r="747" spans="1:17" customFormat="1" ht="15.75" customHeight="1">
      <x:c r="D747" s="277" t="s"/>
      <x:c r="F747" s="277" t="s"/>
      <x:c r="N747" s="277" t="s"/>
      <x:c r="O747" s="277" t="s"/>
    </x:row>
    <x:row r="748" spans="1:17" customFormat="1" ht="15.75" customHeight="1">
      <x:c r="D748" s="277" t="s"/>
      <x:c r="F748" s="277" t="s"/>
      <x:c r="N748" s="277" t="s"/>
      <x:c r="O748" s="277" t="s"/>
    </x:row>
    <x:row r="749" spans="1:17" customFormat="1" ht="15.75" customHeight="1">
      <x:c r="D749" s="277" t="s"/>
      <x:c r="F749" s="277" t="s"/>
      <x:c r="N749" s="277" t="s"/>
      <x:c r="O749" s="277" t="s"/>
    </x:row>
    <x:row r="750" spans="1:17" customFormat="1" ht="15.75" customHeight="1">
      <x:c r="D750" s="277" t="s"/>
      <x:c r="F750" s="277" t="s"/>
      <x:c r="N750" s="277" t="s"/>
      <x:c r="O750" s="277" t="s"/>
    </x:row>
    <x:row r="751" spans="1:17" customFormat="1" ht="15.75" customHeight="1">
      <x:c r="D751" s="277" t="s"/>
      <x:c r="F751" s="277" t="s"/>
      <x:c r="N751" s="277" t="s"/>
      <x:c r="O751" s="277" t="s"/>
    </x:row>
    <x:row r="752" spans="1:17" customFormat="1" ht="15.75" customHeight="1">
      <x:c r="D752" s="277" t="s"/>
      <x:c r="F752" s="277" t="s"/>
      <x:c r="N752" s="277" t="s"/>
      <x:c r="O752" s="277" t="s"/>
    </x:row>
    <x:row r="753" spans="1:17" customFormat="1" ht="15.75" customHeight="1">
      <x:c r="D753" s="277" t="s"/>
      <x:c r="F753" s="277" t="s"/>
      <x:c r="N753" s="277" t="s"/>
      <x:c r="O753" s="277" t="s"/>
    </x:row>
    <x:row r="754" spans="1:17" customFormat="1" ht="15.75" customHeight="1">
      <x:c r="D754" s="277" t="s"/>
      <x:c r="F754" s="277" t="s"/>
      <x:c r="N754" s="277" t="s"/>
      <x:c r="O754" s="277" t="s"/>
    </x:row>
    <x:row r="755" spans="1:17" customFormat="1" ht="15.75" customHeight="1">
      <x:c r="D755" s="277" t="s"/>
      <x:c r="F755" s="277" t="s"/>
      <x:c r="N755" s="277" t="s"/>
      <x:c r="O755" s="277" t="s"/>
    </x:row>
    <x:row r="756" spans="1:17" customFormat="1" ht="15.75" customHeight="1">
      <x:c r="D756" s="277" t="s"/>
      <x:c r="F756" s="277" t="s"/>
      <x:c r="N756" s="277" t="s"/>
      <x:c r="O756" s="277" t="s"/>
    </x:row>
    <x:row r="757" spans="1:17" customFormat="1" ht="15.75" customHeight="1">
      <x:c r="D757" s="277" t="s"/>
      <x:c r="F757" s="277" t="s"/>
      <x:c r="N757" s="277" t="s"/>
      <x:c r="O757" s="277" t="s"/>
    </x:row>
    <x:row r="758" spans="1:17" customFormat="1" ht="15.75" customHeight="1">
      <x:c r="D758" s="277" t="s"/>
      <x:c r="F758" s="277" t="s"/>
      <x:c r="N758" s="277" t="s"/>
      <x:c r="O758" s="277" t="s"/>
    </x:row>
    <x:row r="759" spans="1:17" customFormat="1" ht="15.75" customHeight="1">
      <x:c r="D759" s="277" t="s"/>
      <x:c r="F759" s="277" t="s"/>
      <x:c r="N759" s="277" t="s"/>
      <x:c r="O759" s="277" t="s"/>
    </x:row>
    <x:row r="760" spans="1:17" customFormat="1" ht="15.75" customHeight="1">
      <x:c r="D760" s="277" t="s"/>
      <x:c r="F760" s="277" t="s"/>
      <x:c r="N760" s="277" t="s"/>
      <x:c r="O760" s="277" t="s"/>
    </x:row>
    <x:row r="761" spans="1:17" customFormat="1" ht="15.75" customHeight="1">
      <x:c r="D761" s="277" t="s"/>
      <x:c r="F761" s="277" t="s"/>
      <x:c r="N761" s="277" t="s"/>
      <x:c r="O761" s="277" t="s"/>
    </x:row>
    <x:row r="762" spans="1:17" customFormat="1" ht="15.75" customHeight="1">
      <x:c r="D762" s="277" t="s"/>
      <x:c r="F762" s="277" t="s"/>
      <x:c r="N762" s="277" t="s"/>
      <x:c r="O762" s="277" t="s"/>
    </x:row>
    <x:row r="763" spans="1:17" customFormat="1" ht="15.75" customHeight="1">
      <x:c r="D763" s="277" t="s"/>
      <x:c r="F763" s="277" t="s"/>
      <x:c r="N763" s="277" t="s"/>
      <x:c r="O763" s="277" t="s"/>
    </x:row>
    <x:row r="764" spans="1:17" customFormat="1" ht="15.75" customHeight="1">
      <x:c r="D764" s="277" t="s"/>
      <x:c r="F764" s="277" t="s"/>
      <x:c r="N764" s="277" t="s"/>
      <x:c r="O764" s="277" t="s"/>
    </x:row>
    <x:row r="765" spans="1:17" customFormat="1" ht="15.75" customHeight="1">
      <x:c r="D765" s="277" t="s"/>
      <x:c r="F765" s="277" t="s"/>
      <x:c r="N765" s="277" t="s"/>
      <x:c r="O765" s="277" t="s"/>
    </x:row>
    <x:row r="766" spans="1:17" customFormat="1" ht="15.75" customHeight="1">
      <x:c r="D766" s="277" t="s"/>
      <x:c r="F766" s="277" t="s"/>
      <x:c r="N766" s="277" t="s"/>
      <x:c r="O766" s="277" t="s"/>
    </x:row>
    <x:row r="767" spans="1:17" customFormat="1" ht="15.75" customHeight="1">
      <x:c r="D767" s="277" t="s"/>
      <x:c r="F767" s="277" t="s"/>
      <x:c r="N767" s="277" t="s"/>
      <x:c r="O767" s="277" t="s"/>
    </x:row>
    <x:row r="768" spans="1:17" customFormat="1" ht="15.75" customHeight="1">
      <x:c r="D768" s="277" t="s"/>
      <x:c r="F768" s="277" t="s"/>
      <x:c r="N768" s="277" t="s"/>
      <x:c r="O768" s="277" t="s"/>
    </x:row>
    <x:row r="769" spans="1:17" customFormat="1" ht="15.75" customHeight="1">
      <x:c r="D769" s="277" t="s"/>
      <x:c r="F769" s="277" t="s"/>
      <x:c r="N769" s="277" t="s"/>
      <x:c r="O769" s="277" t="s"/>
    </x:row>
    <x:row r="770" spans="1:17" customFormat="1" ht="15.75" customHeight="1">
      <x:c r="D770" s="277" t="s"/>
      <x:c r="F770" s="277" t="s"/>
      <x:c r="N770" s="277" t="s"/>
      <x:c r="O770" s="277" t="s"/>
    </x:row>
    <x:row r="771" spans="1:17" customFormat="1" ht="15.75" customHeight="1">
      <x:c r="D771" s="277" t="s"/>
      <x:c r="F771" s="277" t="s"/>
      <x:c r="N771" s="277" t="s"/>
      <x:c r="O771" s="277" t="s"/>
    </x:row>
    <x:row r="772" spans="1:17" customFormat="1" ht="15.75" customHeight="1">
      <x:c r="D772" s="277" t="s"/>
      <x:c r="F772" s="277" t="s"/>
      <x:c r="N772" s="277" t="s"/>
      <x:c r="O772" s="277" t="s"/>
    </x:row>
    <x:row r="773" spans="1:17" customFormat="1" ht="15.75" customHeight="1">
      <x:c r="D773" s="277" t="s"/>
      <x:c r="F773" s="277" t="s"/>
      <x:c r="N773" s="277" t="s"/>
      <x:c r="O773" s="277" t="s"/>
    </x:row>
    <x:row r="774" spans="1:17" customFormat="1" ht="15.75" customHeight="1">
      <x:c r="D774" s="277" t="s"/>
      <x:c r="F774" s="277" t="s"/>
      <x:c r="N774" s="277" t="s"/>
      <x:c r="O774" s="277" t="s"/>
    </x:row>
    <x:row r="775" spans="1:17" customFormat="1" ht="15.75" customHeight="1">
      <x:c r="D775" s="277" t="s"/>
      <x:c r="F775" s="277" t="s"/>
      <x:c r="N775" s="277" t="s"/>
      <x:c r="O775" s="277" t="s"/>
    </x:row>
    <x:row r="776" spans="1:17" customFormat="1" ht="15.75" customHeight="1">
      <x:c r="D776" s="277" t="s"/>
      <x:c r="F776" s="277" t="s"/>
      <x:c r="N776" s="277" t="s"/>
      <x:c r="O776" s="277" t="s"/>
    </x:row>
    <x:row r="777" spans="1:17" customFormat="1" ht="15.75" customHeight="1">
      <x:c r="D777" s="277" t="s"/>
      <x:c r="F777" s="277" t="s"/>
      <x:c r="N777" s="277" t="s"/>
      <x:c r="O777" s="277" t="s"/>
    </x:row>
    <x:row r="778" spans="1:17" customFormat="1" ht="15.75" customHeight="1">
      <x:c r="D778" s="277" t="s"/>
      <x:c r="F778" s="277" t="s"/>
      <x:c r="N778" s="277" t="s"/>
      <x:c r="O778" s="277" t="s"/>
    </x:row>
    <x:row r="779" spans="1:17" customFormat="1" ht="15.75" customHeight="1">
      <x:c r="D779" s="277" t="s"/>
      <x:c r="F779" s="277" t="s"/>
      <x:c r="N779" s="277" t="s"/>
      <x:c r="O779" s="277" t="s"/>
    </x:row>
    <x:row r="780" spans="1:17" customFormat="1" ht="15.75" customHeight="1">
      <x:c r="D780" s="277" t="s"/>
      <x:c r="F780" s="277" t="s"/>
      <x:c r="N780" s="277" t="s"/>
      <x:c r="O780" s="277" t="s"/>
    </x:row>
    <x:row r="781" spans="1:17" customFormat="1" ht="15.75" customHeight="1">
      <x:c r="D781" s="277" t="s"/>
      <x:c r="F781" s="277" t="s"/>
      <x:c r="N781" s="277" t="s"/>
      <x:c r="O781" s="277" t="s"/>
    </x:row>
    <x:row r="782" spans="1:17" customFormat="1" ht="15.75" customHeight="1">
      <x:c r="D782" s="277" t="s"/>
      <x:c r="F782" s="277" t="s"/>
      <x:c r="N782" s="277" t="s"/>
      <x:c r="O782" s="277" t="s"/>
    </x:row>
    <x:row r="783" spans="1:17" customFormat="1" ht="15.75" customHeight="1">
      <x:c r="D783" s="277" t="s"/>
      <x:c r="F783" s="277" t="s"/>
      <x:c r="N783" s="277" t="s"/>
      <x:c r="O783" s="277" t="s"/>
    </x:row>
    <x:row r="784" spans="1:17" customFormat="1" ht="15.75" customHeight="1">
      <x:c r="D784" s="277" t="s"/>
      <x:c r="F784" s="277" t="s"/>
      <x:c r="N784" s="277" t="s"/>
      <x:c r="O784" s="277" t="s"/>
    </x:row>
    <x:row r="785" spans="1:17" customFormat="1" ht="15.75" customHeight="1">
      <x:c r="D785" s="277" t="s"/>
      <x:c r="F785" s="277" t="s"/>
      <x:c r="N785" s="277" t="s"/>
      <x:c r="O785" s="277" t="s"/>
    </x:row>
    <x:row r="786" spans="1:17" customFormat="1" ht="15.75" customHeight="1">
      <x:c r="D786" s="277" t="s"/>
      <x:c r="F786" s="277" t="s"/>
      <x:c r="N786" s="277" t="s"/>
      <x:c r="O786" s="277" t="s"/>
    </x:row>
    <x:row r="787" spans="1:17" customFormat="1" ht="15.75" customHeight="1">
      <x:c r="D787" s="277" t="s"/>
      <x:c r="F787" s="277" t="s"/>
      <x:c r="N787" s="277" t="s"/>
      <x:c r="O787" s="277" t="s"/>
    </x:row>
    <x:row r="788" spans="1:17" customFormat="1" ht="15.75" customHeight="1">
      <x:c r="D788" s="277" t="s"/>
      <x:c r="F788" s="277" t="s"/>
      <x:c r="N788" s="277" t="s"/>
      <x:c r="O788" s="277" t="s"/>
    </x:row>
    <x:row r="789" spans="1:17" customFormat="1" ht="15.75" customHeight="1">
      <x:c r="D789" s="277" t="s"/>
      <x:c r="F789" s="277" t="s"/>
      <x:c r="N789" s="277" t="s"/>
      <x:c r="O789" s="277" t="s"/>
    </x:row>
    <x:row r="790" spans="1:17" customFormat="1" ht="15.75" customHeight="1">
      <x:c r="D790" s="277" t="s"/>
      <x:c r="F790" s="277" t="s"/>
      <x:c r="N790" s="277" t="s"/>
      <x:c r="O790" s="277" t="s"/>
    </x:row>
    <x:row r="791" spans="1:17" customFormat="1" ht="15.75" customHeight="1">
      <x:c r="D791" s="277" t="s"/>
      <x:c r="F791" s="277" t="s"/>
      <x:c r="N791" s="277" t="s"/>
      <x:c r="O791" s="277" t="s"/>
    </x:row>
    <x:row r="792" spans="1:17" customFormat="1" ht="15.75" customHeight="1">
      <x:c r="D792" s="277" t="s"/>
      <x:c r="F792" s="277" t="s"/>
      <x:c r="N792" s="277" t="s"/>
      <x:c r="O792" s="277" t="s"/>
    </x:row>
    <x:row r="793" spans="1:17" customFormat="1" ht="15.75" customHeight="1">
      <x:c r="D793" s="277" t="s"/>
      <x:c r="F793" s="277" t="s"/>
      <x:c r="N793" s="277" t="s"/>
      <x:c r="O793" s="277" t="s"/>
    </x:row>
    <x:row r="794" spans="1:17" customFormat="1" ht="15.75" customHeight="1">
      <x:c r="D794" s="277" t="s"/>
      <x:c r="F794" s="277" t="s"/>
      <x:c r="N794" s="277" t="s"/>
      <x:c r="O794" s="277" t="s"/>
    </x:row>
    <x:row r="795" spans="1:17" customFormat="1" ht="15.75" customHeight="1">
      <x:c r="D795" s="277" t="s"/>
      <x:c r="F795" s="277" t="s"/>
      <x:c r="N795" s="277" t="s"/>
      <x:c r="O795" s="277" t="s"/>
    </x:row>
    <x:row r="796" spans="1:17" customFormat="1" ht="15.75" customHeight="1">
      <x:c r="D796" s="277" t="s"/>
      <x:c r="F796" s="277" t="s"/>
      <x:c r="N796" s="277" t="s"/>
      <x:c r="O796" s="277" t="s"/>
    </x:row>
    <x:row r="797" spans="1:17" customFormat="1" ht="15.75" customHeight="1">
      <x:c r="D797" s="277" t="s"/>
      <x:c r="F797" s="277" t="s"/>
      <x:c r="N797" s="277" t="s"/>
      <x:c r="O797" s="277" t="s"/>
    </x:row>
    <x:row r="798" spans="1:17" customFormat="1" ht="15.75" customHeight="1">
      <x:c r="D798" s="277" t="s"/>
      <x:c r="F798" s="277" t="s"/>
      <x:c r="N798" s="277" t="s"/>
      <x:c r="O798" s="277" t="s"/>
    </x:row>
    <x:row r="799" spans="1:17" customFormat="1" ht="15.75" customHeight="1">
      <x:c r="D799" s="277" t="s"/>
      <x:c r="F799" s="277" t="s"/>
      <x:c r="N799" s="277" t="s"/>
      <x:c r="O799" s="277" t="s"/>
    </x:row>
    <x:row r="800" spans="1:17" customFormat="1" ht="15.75" customHeight="1">
      <x:c r="D800" s="277" t="s"/>
      <x:c r="F800" s="277" t="s"/>
      <x:c r="N800" s="277" t="s"/>
      <x:c r="O800" s="277" t="s"/>
    </x:row>
    <x:row r="801" spans="1:17" customFormat="1" ht="15.75" customHeight="1">
      <x:c r="D801" s="277" t="s"/>
      <x:c r="F801" s="277" t="s"/>
      <x:c r="N801" s="277" t="s"/>
      <x:c r="O801" s="277" t="s"/>
    </x:row>
    <x:row r="802" spans="1:17" customFormat="1" ht="15.75" customHeight="1">
      <x:c r="D802" s="277" t="s"/>
      <x:c r="F802" s="277" t="s"/>
      <x:c r="N802" s="277" t="s"/>
      <x:c r="O802" s="277" t="s"/>
    </x:row>
    <x:row r="803" spans="1:17" customFormat="1" ht="15.75" customHeight="1">
      <x:c r="D803" s="277" t="s"/>
      <x:c r="F803" s="277" t="s"/>
      <x:c r="N803" s="277" t="s"/>
      <x:c r="O803" s="277" t="s"/>
    </x:row>
    <x:row r="804" spans="1:17" customFormat="1" ht="15.75" customHeight="1">
      <x:c r="D804" s="277" t="s"/>
      <x:c r="F804" s="277" t="s"/>
      <x:c r="N804" s="277" t="s"/>
      <x:c r="O804" s="277" t="s"/>
    </x:row>
    <x:row r="805" spans="1:17" customFormat="1" ht="15.75" customHeight="1">
      <x:c r="D805" s="277" t="s"/>
      <x:c r="F805" s="277" t="s"/>
      <x:c r="N805" s="277" t="s"/>
      <x:c r="O805" s="277" t="s"/>
    </x:row>
    <x:row r="806" spans="1:17" customFormat="1" ht="15.75" customHeight="1">
      <x:c r="D806" s="277" t="s"/>
      <x:c r="F806" s="277" t="s"/>
      <x:c r="N806" s="277" t="s"/>
      <x:c r="O806" s="277" t="s"/>
    </x:row>
    <x:row r="807" spans="1:17" customFormat="1" ht="15.75" customHeight="1">
      <x:c r="D807" s="277" t="s"/>
      <x:c r="F807" s="277" t="s"/>
      <x:c r="N807" s="277" t="s"/>
      <x:c r="O807" s="277" t="s"/>
    </x:row>
    <x:row r="808" spans="1:17" customFormat="1" ht="15.75" customHeight="1">
      <x:c r="D808" s="277" t="s"/>
      <x:c r="F808" s="277" t="s"/>
      <x:c r="N808" s="277" t="s"/>
      <x:c r="O808" s="277" t="s"/>
    </x:row>
    <x:row r="809" spans="1:17" customFormat="1" ht="15.75" customHeight="1">
      <x:c r="D809" s="277" t="s"/>
      <x:c r="F809" s="277" t="s"/>
      <x:c r="N809" s="277" t="s"/>
      <x:c r="O809" s="277" t="s"/>
    </x:row>
    <x:row r="810" spans="1:17" customFormat="1" ht="15.75" customHeight="1">
      <x:c r="D810" s="277" t="s"/>
      <x:c r="F810" s="277" t="s"/>
      <x:c r="N810" s="277" t="s"/>
      <x:c r="O810" s="277" t="s"/>
    </x:row>
    <x:row r="811" spans="1:17" customFormat="1" ht="15.75" customHeight="1">
      <x:c r="D811" s="277" t="s"/>
      <x:c r="F811" s="277" t="s"/>
      <x:c r="N811" s="277" t="s"/>
      <x:c r="O811" s="277" t="s"/>
    </x:row>
    <x:row r="812" spans="1:17" customFormat="1" ht="15.75" customHeight="1">
      <x:c r="D812" s="277" t="s"/>
      <x:c r="F812" s="277" t="s"/>
      <x:c r="N812" s="277" t="s"/>
      <x:c r="O812" s="277" t="s"/>
    </x:row>
    <x:row r="813" spans="1:17" customFormat="1" ht="15.75" customHeight="1">
      <x:c r="D813" s="277" t="s"/>
      <x:c r="F813" s="277" t="s"/>
      <x:c r="N813" s="277" t="s"/>
      <x:c r="O813" s="277" t="s"/>
    </x:row>
    <x:row r="814" spans="1:17" customFormat="1" ht="15.75" customHeight="1">
      <x:c r="D814" s="277" t="s"/>
      <x:c r="F814" s="277" t="s"/>
      <x:c r="N814" s="277" t="s"/>
      <x:c r="O814" s="277" t="s"/>
    </x:row>
    <x:row r="815" spans="1:17" customFormat="1" ht="15.75" customHeight="1">
      <x:c r="D815" s="277" t="s"/>
      <x:c r="F815" s="277" t="s"/>
      <x:c r="N815" s="277" t="s"/>
      <x:c r="O815" s="277" t="s"/>
    </x:row>
    <x:row r="816" spans="1:17" customFormat="1" ht="15.75" customHeight="1">
      <x:c r="D816" s="277" t="s"/>
      <x:c r="F816" s="277" t="s"/>
      <x:c r="N816" s="277" t="s"/>
      <x:c r="O816" s="277" t="s"/>
    </x:row>
    <x:row r="817" spans="1:17" customFormat="1" ht="15.75" customHeight="1">
      <x:c r="D817" s="277" t="s"/>
      <x:c r="F817" s="277" t="s"/>
      <x:c r="N817" s="277" t="s"/>
      <x:c r="O817" s="277" t="s"/>
    </x:row>
    <x:row r="818" spans="1:17" customFormat="1" ht="15.75" customHeight="1">
      <x:c r="D818" s="277" t="s"/>
      <x:c r="F818" s="277" t="s"/>
      <x:c r="N818" s="277" t="s"/>
      <x:c r="O818" s="277" t="s"/>
    </x:row>
    <x:row r="819" spans="1:17" customFormat="1" ht="15.75" customHeight="1">
      <x:c r="D819" s="277" t="s"/>
      <x:c r="F819" s="277" t="s"/>
      <x:c r="N819" s="277" t="s"/>
      <x:c r="O819" s="277" t="s"/>
    </x:row>
    <x:row r="820" spans="1:17" customFormat="1" ht="15.75" customHeight="1">
      <x:c r="D820" s="277" t="s"/>
      <x:c r="F820" s="277" t="s"/>
      <x:c r="N820" s="277" t="s"/>
      <x:c r="O820" s="277" t="s"/>
    </x:row>
    <x:row r="821" spans="1:17" customFormat="1" ht="15.75" customHeight="1">
      <x:c r="D821" s="277" t="s"/>
      <x:c r="F821" s="277" t="s"/>
      <x:c r="N821" s="277" t="s"/>
      <x:c r="O821" s="277" t="s"/>
    </x:row>
    <x:row r="822" spans="1:17" customFormat="1" ht="15.75" customHeight="1">
      <x:c r="D822" s="277" t="s"/>
      <x:c r="F822" s="277" t="s"/>
      <x:c r="N822" s="277" t="s"/>
      <x:c r="O822" s="277" t="s"/>
    </x:row>
    <x:row r="823" spans="1:17" customFormat="1" ht="15.75" customHeight="1">
      <x:c r="D823" s="277" t="s"/>
      <x:c r="F823" s="277" t="s"/>
      <x:c r="N823" s="277" t="s"/>
      <x:c r="O823" s="277" t="s"/>
    </x:row>
    <x:row r="824" spans="1:17" customFormat="1" ht="15.75" customHeight="1">
      <x:c r="D824" s="277" t="s"/>
      <x:c r="F824" s="277" t="s"/>
      <x:c r="N824" s="277" t="s"/>
      <x:c r="O824" s="277" t="s"/>
    </x:row>
    <x:row r="825" spans="1:17" customFormat="1" ht="15.75" customHeight="1">
      <x:c r="D825" s="277" t="s"/>
      <x:c r="F825" s="277" t="s"/>
      <x:c r="N825" s="277" t="s"/>
      <x:c r="O825" s="277" t="s"/>
    </x:row>
    <x:row r="826" spans="1:17" customFormat="1" ht="15.75" customHeight="1">
      <x:c r="D826" s="277" t="s"/>
      <x:c r="F826" s="277" t="s"/>
      <x:c r="N826" s="277" t="s"/>
      <x:c r="O826" s="277" t="s"/>
    </x:row>
    <x:row r="827" spans="1:17" customFormat="1" ht="15.75" customHeight="1">
      <x:c r="D827" s="277" t="s"/>
      <x:c r="F827" s="277" t="s"/>
      <x:c r="N827" s="277" t="s"/>
      <x:c r="O827" s="277" t="s"/>
    </x:row>
    <x:row r="828" spans="1:17" customFormat="1" ht="15.75" customHeight="1">
      <x:c r="D828" s="277" t="s"/>
      <x:c r="F828" s="277" t="s"/>
      <x:c r="N828" s="277" t="s"/>
      <x:c r="O828" s="277" t="s"/>
    </x:row>
    <x:row r="829" spans="1:17" customFormat="1" ht="15.75" customHeight="1">
      <x:c r="D829" s="277" t="s"/>
      <x:c r="F829" s="277" t="s"/>
      <x:c r="N829" s="277" t="s"/>
      <x:c r="O829" s="277" t="s"/>
    </x:row>
    <x:row r="830" spans="1:17" customFormat="1" ht="15.75" customHeight="1">
      <x:c r="D830" s="277" t="s"/>
      <x:c r="F830" s="277" t="s"/>
      <x:c r="N830" s="277" t="s"/>
      <x:c r="O830" s="277" t="s"/>
    </x:row>
    <x:row r="831" spans="1:17" customFormat="1" ht="15.75" customHeight="1">
      <x:c r="D831" s="277" t="s"/>
      <x:c r="F831" s="277" t="s"/>
      <x:c r="N831" s="277" t="s"/>
      <x:c r="O831" s="277" t="s"/>
    </x:row>
    <x:row r="832" spans="1:17" customFormat="1" ht="15.75" customHeight="1">
      <x:c r="D832" s="277" t="s"/>
      <x:c r="F832" s="277" t="s"/>
      <x:c r="N832" s="277" t="s"/>
      <x:c r="O832" s="277" t="s"/>
    </x:row>
    <x:row r="833" spans="1:17" customFormat="1" ht="15.75" customHeight="1">
      <x:c r="D833" s="277" t="s"/>
      <x:c r="F833" s="277" t="s"/>
      <x:c r="N833" s="277" t="s"/>
      <x:c r="O833" s="277" t="s"/>
    </x:row>
    <x:row r="834" spans="1:17" customFormat="1" ht="15.75" customHeight="1">
      <x:c r="D834" s="277" t="s"/>
      <x:c r="F834" s="277" t="s"/>
      <x:c r="N834" s="277" t="s"/>
      <x:c r="O834" s="277" t="s"/>
    </x:row>
    <x:row r="835" spans="1:17" customFormat="1" ht="15.75" customHeight="1">
      <x:c r="D835" s="277" t="s"/>
      <x:c r="F835" s="277" t="s"/>
      <x:c r="N835" s="277" t="s"/>
      <x:c r="O835" s="277" t="s"/>
    </x:row>
    <x:row r="836" spans="1:17" customFormat="1" ht="15.75" customHeight="1">
      <x:c r="D836" s="277" t="s"/>
      <x:c r="F836" s="277" t="s"/>
      <x:c r="N836" s="277" t="s"/>
      <x:c r="O836" s="277" t="s"/>
    </x:row>
    <x:row r="837" spans="1:17" customFormat="1" ht="15.75" customHeight="1">
      <x:c r="D837" s="277" t="s"/>
      <x:c r="F837" s="277" t="s"/>
      <x:c r="N837" s="277" t="s"/>
      <x:c r="O837" s="277" t="s"/>
    </x:row>
    <x:row r="838" spans="1:17" customFormat="1" ht="15.75" customHeight="1">
      <x:c r="D838" s="277" t="s"/>
      <x:c r="F838" s="277" t="s"/>
      <x:c r="N838" s="277" t="s"/>
      <x:c r="O838" s="277" t="s"/>
    </x:row>
    <x:row r="839" spans="1:17" customFormat="1" ht="15.75" customHeight="1">
      <x:c r="D839" s="277" t="s"/>
      <x:c r="F839" s="277" t="s"/>
      <x:c r="N839" s="277" t="s"/>
      <x:c r="O839" s="277" t="s"/>
    </x:row>
    <x:row r="840" spans="1:17" customFormat="1" ht="15.75" customHeight="1">
      <x:c r="D840" s="277" t="s"/>
      <x:c r="F840" s="277" t="s"/>
      <x:c r="N840" s="277" t="s"/>
      <x:c r="O840" s="277" t="s"/>
    </x:row>
    <x:row r="841" spans="1:17" customFormat="1" ht="15.75" customHeight="1">
      <x:c r="D841" s="277" t="s"/>
      <x:c r="F841" s="277" t="s"/>
      <x:c r="N841" s="277" t="s"/>
      <x:c r="O841" s="277" t="s"/>
    </x:row>
    <x:row r="842" spans="1:17" customFormat="1" ht="15.75" customHeight="1">
      <x:c r="D842" s="277" t="s"/>
      <x:c r="F842" s="277" t="s"/>
      <x:c r="N842" s="277" t="s"/>
      <x:c r="O842" s="277" t="s"/>
    </x:row>
    <x:row r="843" spans="1:17" customFormat="1" ht="15.75" customHeight="1">
      <x:c r="D843" s="277" t="s"/>
      <x:c r="F843" s="277" t="s"/>
      <x:c r="N843" s="277" t="s"/>
      <x:c r="O843" s="277" t="s"/>
    </x:row>
    <x:row r="844" spans="1:17" customFormat="1" ht="15.75" customHeight="1">
      <x:c r="D844" s="277" t="s"/>
      <x:c r="F844" s="277" t="s"/>
      <x:c r="N844" s="277" t="s"/>
      <x:c r="O844" s="277" t="s"/>
    </x:row>
    <x:row r="845" spans="1:17" customFormat="1" ht="15.75" customHeight="1">
      <x:c r="D845" s="277" t="s"/>
      <x:c r="F845" s="277" t="s"/>
      <x:c r="N845" s="277" t="s"/>
      <x:c r="O845" s="277" t="s"/>
    </x:row>
    <x:row r="846" spans="1:17" customFormat="1" ht="15.75" customHeight="1">
      <x:c r="D846" s="277" t="s"/>
      <x:c r="F846" s="277" t="s"/>
      <x:c r="N846" s="277" t="s"/>
      <x:c r="O846" s="277" t="s"/>
    </x:row>
    <x:row r="847" spans="1:17" customFormat="1" ht="15.75" customHeight="1">
      <x:c r="D847" s="277" t="s"/>
      <x:c r="F847" s="277" t="s"/>
      <x:c r="N847" s="277" t="s"/>
      <x:c r="O847" s="277" t="s"/>
    </x:row>
    <x:row r="848" spans="1:17" customFormat="1" ht="15.75" customHeight="1">
      <x:c r="D848" s="277" t="s"/>
      <x:c r="F848" s="277" t="s"/>
      <x:c r="N848" s="277" t="s"/>
      <x:c r="O848" s="277" t="s"/>
    </x:row>
    <x:row r="849" spans="1:17" customFormat="1" ht="15.75" customHeight="1">
      <x:c r="D849" s="277" t="s"/>
      <x:c r="F849" s="277" t="s"/>
      <x:c r="N849" s="277" t="s"/>
      <x:c r="O849" s="277" t="s"/>
    </x:row>
    <x:row r="850" spans="1:17" customFormat="1" ht="15.75" customHeight="1">
      <x:c r="D850" s="277" t="s"/>
      <x:c r="F850" s="277" t="s"/>
      <x:c r="N850" s="277" t="s"/>
      <x:c r="O850" s="277" t="s"/>
    </x:row>
    <x:row r="851" spans="1:17" customFormat="1" ht="15.75" customHeight="1">
      <x:c r="D851" s="277" t="s"/>
      <x:c r="F851" s="277" t="s"/>
      <x:c r="N851" s="277" t="s"/>
      <x:c r="O851" s="277" t="s"/>
    </x:row>
    <x:row r="852" spans="1:17" customFormat="1" ht="15.75" customHeight="1">
      <x:c r="D852" s="277" t="s"/>
      <x:c r="F852" s="277" t="s"/>
      <x:c r="N852" s="277" t="s"/>
      <x:c r="O852" s="277" t="s"/>
    </x:row>
    <x:row r="853" spans="1:17" customFormat="1" ht="15.75" customHeight="1">
      <x:c r="D853" s="277" t="s"/>
      <x:c r="F853" s="277" t="s"/>
      <x:c r="N853" s="277" t="s"/>
      <x:c r="O853" s="277" t="s"/>
    </x:row>
    <x:row r="854" spans="1:17" customFormat="1" ht="15.75" customHeight="1">
      <x:c r="D854" s="277" t="s"/>
      <x:c r="F854" s="277" t="s"/>
      <x:c r="N854" s="277" t="s"/>
      <x:c r="O854" s="277" t="s"/>
    </x:row>
    <x:row r="855" spans="1:17" customFormat="1" ht="15.75" customHeight="1">
      <x:c r="D855" s="277" t="s"/>
      <x:c r="F855" s="277" t="s"/>
      <x:c r="N855" s="277" t="s"/>
      <x:c r="O855" s="277" t="s"/>
    </x:row>
    <x:row r="856" spans="1:17" customFormat="1" ht="15.75" customHeight="1">
      <x:c r="D856" s="277" t="s"/>
      <x:c r="F856" s="277" t="s"/>
      <x:c r="N856" s="277" t="s"/>
      <x:c r="O856" s="277" t="s"/>
    </x:row>
    <x:row r="857" spans="1:17" customFormat="1" ht="15.75" customHeight="1">
      <x:c r="D857" s="277" t="s"/>
      <x:c r="F857" s="277" t="s"/>
      <x:c r="N857" s="277" t="s"/>
      <x:c r="O857" s="277" t="s"/>
    </x:row>
    <x:row r="858" spans="1:17" customFormat="1" ht="15.75" customHeight="1">
      <x:c r="D858" s="277" t="s"/>
      <x:c r="F858" s="277" t="s"/>
      <x:c r="N858" s="277" t="s"/>
      <x:c r="O858" s="277" t="s"/>
    </x:row>
    <x:row r="859" spans="1:17" customFormat="1" ht="15.75" customHeight="1">
      <x:c r="D859" s="277" t="s"/>
      <x:c r="F859" s="277" t="s"/>
      <x:c r="N859" s="277" t="s"/>
      <x:c r="O859" s="277" t="s"/>
    </x:row>
    <x:row r="860" spans="1:17" customFormat="1" ht="15.75" customHeight="1">
      <x:c r="D860" s="277" t="s"/>
      <x:c r="F860" s="277" t="s"/>
      <x:c r="N860" s="277" t="s"/>
      <x:c r="O860" s="277" t="s"/>
    </x:row>
    <x:row r="861" spans="1:17" customFormat="1" ht="15.75" customHeight="1">
      <x:c r="D861" s="277" t="s"/>
      <x:c r="F861" s="277" t="s"/>
      <x:c r="N861" s="277" t="s"/>
      <x:c r="O861" s="277" t="s"/>
    </x:row>
    <x:row r="862" spans="1:17" customFormat="1" ht="15.75" customHeight="1">
      <x:c r="D862" s="277" t="s"/>
      <x:c r="F862" s="277" t="s"/>
      <x:c r="N862" s="277" t="s"/>
      <x:c r="O862" s="277" t="s"/>
    </x:row>
    <x:row r="863" spans="1:17" customFormat="1" ht="15.75" customHeight="1">
      <x:c r="D863" s="277" t="s"/>
      <x:c r="F863" s="277" t="s"/>
      <x:c r="N863" s="277" t="s"/>
      <x:c r="O863" s="277" t="s"/>
    </x:row>
    <x:row r="864" spans="1:17" customFormat="1" ht="15.75" customHeight="1">
      <x:c r="D864" s="277" t="s"/>
      <x:c r="F864" s="277" t="s"/>
      <x:c r="N864" s="277" t="s"/>
      <x:c r="O864" s="277" t="s"/>
    </x:row>
    <x:row r="865" spans="1:17" customFormat="1" ht="15.75" customHeight="1">
      <x:c r="D865" s="277" t="s"/>
      <x:c r="F865" s="277" t="s"/>
      <x:c r="N865" s="277" t="s"/>
      <x:c r="O865" s="277" t="s"/>
    </x:row>
    <x:row r="866" spans="1:17" customFormat="1" ht="15.75" customHeight="1">
      <x:c r="D866" s="277" t="s"/>
      <x:c r="F866" s="277" t="s"/>
      <x:c r="N866" s="277" t="s"/>
      <x:c r="O866" s="277" t="s"/>
    </x:row>
    <x:row r="867" spans="1:17" customFormat="1" ht="15.75" customHeight="1">
      <x:c r="D867" s="277" t="s"/>
      <x:c r="F867" s="277" t="s"/>
      <x:c r="N867" s="277" t="s"/>
      <x:c r="O867" s="277" t="s"/>
    </x:row>
    <x:row r="868" spans="1:17" customFormat="1" ht="15.75" customHeight="1">
      <x:c r="D868" s="277" t="s"/>
      <x:c r="F868" s="277" t="s"/>
      <x:c r="N868" s="277" t="s"/>
      <x:c r="O868" s="277" t="s"/>
    </x:row>
    <x:row r="869" spans="1:17" customFormat="1" ht="15.75" customHeight="1">
      <x:c r="D869" s="277" t="s"/>
      <x:c r="F869" s="277" t="s"/>
      <x:c r="N869" s="277" t="s"/>
      <x:c r="O869" s="277" t="s"/>
    </x:row>
    <x:row r="870" spans="1:17" customFormat="1" ht="15.75" customHeight="1">
      <x:c r="D870" s="277" t="s"/>
      <x:c r="F870" s="277" t="s"/>
      <x:c r="N870" s="277" t="s"/>
      <x:c r="O870" s="277" t="s"/>
    </x:row>
    <x:row r="871" spans="1:17" customFormat="1" ht="15.75" customHeight="1">
      <x:c r="D871" s="277" t="s"/>
      <x:c r="F871" s="277" t="s"/>
      <x:c r="N871" s="277" t="s"/>
      <x:c r="O871" s="277" t="s"/>
    </x:row>
    <x:row r="872" spans="1:17" customFormat="1" ht="15.75" customHeight="1">
      <x:c r="D872" s="277" t="s"/>
      <x:c r="F872" s="277" t="s"/>
      <x:c r="N872" s="277" t="s"/>
      <x:c r="O872" s="277" t="s"/>
    </x:row>
    <x:row r="873" spans="1:17" customFormat="1" ht="15.75" customHeight="1">
      <x:c r="D873" s="277" t="s"/>
      <x:c r="F873" s="277" t="s"/>
      <x:c r="N873" s="277" t="s"/>
      <x:c r="O873" s="277" t="s"/>
    </x:row>
    <x:row r="874" spans="1:17" customFormat="1" ht="15.75" customHeight="1">
      <x:c r="D874" s="277" t="s"/>
      <x:c r="F874" s="277" t="s"/>
      <x:c r="N874" s="277" t="s"/>
      <x:c r="O874" s="277" t="s"/>
    </x:row>
    <x:row r="875" spans="1:17" customFormat="1" ht="15.75" customHeight="1">
      <x:c r="D875" s="277" t="s"/>
      <x:c r="F875" s="277" t="s"/>
      <x:c r="N875" s="277" t="s"/>
      <x:c r="O875" s="277" t="s"/>
    </x:row>
    <x:row r="876" spans="1:17" customFormat="1" ht="15.75" customHeight="1">
      <x:c r="D876" s="277" t="s"/>
      <x:c r="F876" s="277" t="s"/>
      <x:c r="N876" s="277" t="s"/>
      <x:c r="O876" s="277" t="s"/>
    </x:row>
    <x:row r="877" spans="1:17" customFormat="1" ht="15.75" customHeight="1">
      <x:c r="D877" s="277" t="s"/>
      <x:c r="F877" s="277" t="s"/>
      <x:c r="N877" s="277" t="s"/>
      <x:c r="O877" s="277" t="s"/>
    </x:row>
    <x:row r="878" spans="1:17" customFormat="1" ht="15.75" customHeight="1">
      <x:c r="D878" s="277" t="s"/>
      <x:c r="F878" s="277" t="s"/>
      <x:c r="N878" s="277" t="s"/>
      <x:c r="O878" s="277" t="s"/>
    </x:row>
    <x:row r="879" spans="1:17" customFormat="1" ht="15.75" customHeight="1">
      <x:c r="D879" s="277" t="s"/>
      <x:c r="F879" s="277" t="s"/>
      <x:c r="N879" s="277" t="s"/>
      <x:c r="O879" s="277" t="s"/>
    </x:row>
    <x:row r="880" spans="1:17" customFormat="1" ht="15.75" customHeight="1">
      <x:c r="D880" s="277" t="s"/>
      <x:c r="F880" s="277" t="s"/>
      <x:c r="N880" s="277" t="s"/>
      <x:c r="O880" s="277" t="s"/>
    </x:row>
    <x:row r="881" spans="1:17" customFormat="1" ht="15.75" customHeight="1">
      <x:c r="D881" s="277" t="s"/>
      <x:c r="F881" s="277" t="s"/>
      <x:c r="N881" s="277" t="s"/>
      <x:c r="O881" s="277" t="s"/>
    </x:row>
    <x:row r="882" spans="1:17" customFormat="1" ht="15.75" customHeight="1">
      <x:c r="D882" s="277" t="s"/>
      <x:c r="F882" s="277" t="s"/>
      <x:c r="N882" s="277" t="s"/>
      <x:c r="O882" s="277" t="s"/>
    </x:row>
    <x:row r="883" spans="1:17" customFormat="1" ht="15.75" customHeight="1">
      <x:c r="D883" s="277" t="s"/>
      <x:c r="F883" s="277" t="s"/>
      <x:c r="N883" s="277" t="s"/>
      <x:c r="O883" s="277" t="s"/>
    </x:row>
    <x:row r="884" spans="1:17" customFormat="1" ht="15.75" customHeight="1">
      <x:c r="D884" s="277" t="s"/>
      <x:c r="F884" s="277" t="s"/>
      <x:c r="N884" s="277" t="s"/>
      <x:c r="O884" s="277" t="s"/>
    </x:row>
    <x:row r="885" spans="1:17" customFormat="1" ht="15.75" customHeight="1">
      <x:c r="D885" s="277" t="s"/>
      <x:c r="F885" s="277" t="s"/>
      <x:c r="N885" s="277" t="s"/>
      <x:c r="O885" s="277" t="s"/>
    </x:row>
    <x:row r="886" spans="1:17" customFormat="1" ht="15.75" customHeight="1">
      <x:c r="D886" s="277" t="s"/>
      <x:c r="F886" s="277" t="s"/>
      <x:c r="N886" s="277" t="s"/>
      <x:c r="O886" s="277" t="s"/>
    </x:row>
    <x:row r="887" spans="1:17" customFormat="1" ht="15.75" customHeight="1">
      <x:c r="D887" s="277" t="s"/>
      <x:c r="F887" s="277" t="s"/>
      <x:c r="N887" s="277" t="s"/>
      <x:c r="O887" s="277" t="s"/>
    </x:row>
    <x:row r="888" spans="1:17" customFormat="1" ht="15.75" customHeight="1">
      <x:c r="D888" s="277" t="s"/>
      <x:c r="F888" s="277" t="s"/>
      <x:c r="N888" s="277" t="s"/>
      <x:c r="O888" s="277" t="s"/>
    </x:row>
    <x:row r="889" spans="1:17" customFormat="1" ht="15.75" customHeight="1">
      <x:c r="D889" s="277" t="s"/>
      <x:c r="F889" s="277" t="s"/>
      <x:c r="N889" s="277" t="s"/>
      <x:c r="O889" s="277" t="s"/>
    </x:row>
    <x:row r="890" spans="1:17" customFormat="1" ht="15.75" customHeight="1">
      <x:c r="D890" s="277" t="s"/>
      <x:c r="F890" s="277" t="s"/>
      <x:c r="N890" s="277" t="s"/>
      <x:c r="O890" s="277" t="s"/>
    </x:row>
    <x:row r="891" spans="1:17" customFormat="1" ht="15.75" customHeight="1">
      <x:c r="D891" s="277" t="s"/>
      <x:c r="F891" s="277" t="s"/>
      <x:c r="N891" s="277" t="s"/>
      <x:c r="O891" s="277" t="s"/>
    </x:row>
    <x:row r="892" spans="1:17" customFormat="1" ht="15.75" customHeight="1">
      <x:c r="D892" s="277" t="s"/>
      <x:c r="F892" s="277" t="s"/>
      <x:c r="N892" s="277" t="s"/>
      <x:c r="O892" s="277" t="s"/>
    </x:row>
    <x:row r="893" spans="1:17" customFormat="1" ht="15.75" customHeight="1">
      <x:c r="D893" s="277" t="s"/>
      <x:c r="F893" s="277" t="s"/>
      <x:c r="N893" s="277" t="s"/>
      <x:c r="O893" s="277" t="s"/>
    </x:row>
    <x:row r="894" spans="1:17" customFormat="1" ht="15.75" customHeight="1">
      <x:c r="D894" s="277" t="s"/>
      <x:c r="F894" s="277" t="s"/>
      <x:c r="N894" s="277" t="s"/>
      <x:c r="O894" s="277" t="s"/>
    </x:row>
    <x:row r="895" spans="1:17" customFormat="1" ht="15.75" customHeight="1">
      <x:c r="D895" s="277" t="s"/>
      <x:c r="F895" s="277" t="s"/>
      <x:c r="N895" s="277" t="s"/>
      <x:c r="O895" s="277" t="s"/>
    </x:row>
    <x:row r="896" spans="1:17" customFormat="1" ht="15.75" customHeight="1">
      <x:c r="D896" s="277" t="s"/>
      <x:c r="F896" s="277" t="s"/>
      <x:c r="N896" s="277" t="s"/>
      <x:c r="O896" s="277" t="s"/>
    </x:row>
    <x:row r="897" spans="1:17" customFormat="1" ht="15.75" customHeight="1">
      <x:c r="D897" s="277" t="s"/>
      <x:c r="F897" s="277" t="s"/>
      <x:c r="N897" s="277" t="s"/>
      <x:c r="O897" s="277" t="s"/>
    </x:row>
    <x:row r="898" spans="1:17" customFormat="1" ht="15.75" customHeight="1">
      <x:c r="D898" s="277" t="s"/>
      <x:c r="F898" s="277" t="s"/>
      <x:c r="N898" s="277" t="s"/>
      <x:c r="O898" s="277" t="s"/>
    </x:row>
    <x:row r="899" spans="1:17" customFormat="1" ht="15.75" customHeight="1">
      <x:c r="D899" s="277" t="s"/>
      <x:c r="F899" s="277" t="s"/>
      <x:c r="N899" s="277" t="s"/>
      <x:c r="O899" s="277" t="s"/>
    </x:row>
    <x:row r="900" spans="1:17" customFormat="1" ht="15.75" customHeight="1">
      <x:c r="D900" s="277" t="s"/>
      <x:c r="F900" s="277" t="s"/>
      <x:c r="N900" s="277" t="s"/>
      <x:c r="O900" s="277" t="s"/>
    </x:row>
    <x:row r="901" spans="1:17" customFormat="1" ht="15.75" customHeight="1">
      <x:c r="D901" s="277" t="s"/>
      <x:c r="F901" s="277" t="s"/>
      <x:c r="N901" s="277" t="s"/>
      <x:c r="O901" s="277" t="s"/>
    </x:row>
    <x:row r="902" spans="1:17" customFormat="1" ht="15.75" customHeight="1">
      <x:c r="D902" s="277" t="s"/>
      <x:c r="F902" s="277" t="s"/>
      <x:c r="N902" s="277" t="s"/>
      <x:c r="O902" s="277" t="s"/>
    </x:row>
    <x:row r="903" spans="1:17" customFormat="1" ht="15.75" customHeight="1">
      <x:c r="D903" s="277" t="s"/>
      <x:c r="F903" s="277" t="s"/>
      <x:c r="N903" s="277" t="s"/>
      <x:c r="O903" s="277" t="s"/>
    </x:row>
    <x:row r="904" spans="1:17" customFormat="1" ht="15.75" customHeight="1">
      <x:c r="D904" s="277" t="s"/>
      <x:c r="F904" s="277" t="s"/>
      <x:c r="N904" s="277" t="s"/>
      <x:c r="O904" s="277" t="s"/>
    </x:row>
    <x:row r="905" spans="1:17" customFormat="1" ht="15.75" customHeight="1">
      <x:c r="D905" s="277" t="s"/>
      <x:c r="F905" s="277" t="s"/>
      <x:c r="N905" s="277" t="s"/>
      <x:c r="O905" s="277" t="s"/>
    </x:row>
    <x:row r="906" spans="1:17" customFormat="1" ht="15.75" customHeight="1">
      <x:c r="D906" s="277" t="s"/>
      <x:c r="F906" s="277" t="s"/>
      <x:c r="N906" s="277" t="s"/>
      <x:c r="O906" s="277" t="s"/>
    </x:row>
    <x:row r="907" spans="1:17" customFormat="1" ht="15.75" customHeight="1">
      <x:c r="D907" s="277" t="s"/>
      <x:c r="F907" s="277" t="s"/>
      <x:c r="N907" s="277" t="s"/>
      <x:c r="O907" s="277" t="s"/>
    </x:row>
    <x:row r="908" spans="1:17" customFormat="1" ht="15.75" customHeight="1">
      <x:c r="D908" s="277" t="s"/>
      <x:c r="F908" s="277" t="s"/>
      <x:c r="N908" s="277" t="s"/>
      <x:c r="O908" s="277" t="s"/>
    </x:row>
    <x:row r="909" spans="1:17" customFormat="1" ht="15.75" customHeight="1">
      <x:c r="D909" s="277" t="s"/>
      <x:c r="F909" s="277" t="s"/>
      <x:c r="N909" s="277" t="s"/>
      <x:c r="O909" s="277" t="s"/>
    </x:row>
    <x:row r="910" spans="1:17" customFormat="1" ht="15.75" customHeight="1">
      <x:c r="D910" s="277" t="s"/>
      <x:c r="F910" s="277" t="s"/>
      <x:c r="N910" s="277" t="s"/>
      <x:c r="O910" s="277" t="s"/>
    </x:row>
    <x:row r="911" spans="1:17" customFormat="1" ht="15.75" customHeight="1">
      <x:c r="D911" s="277" t="s"/>
      <x:c r="F911" s="277" t="s"/>
      <x:c r="N911" s="277" t="s"/>
      <x:c r="O911" s="277" t="s"/>
    </x:row>
    <x:row r="912" spans="1:17" customFormat="1" ht="15.75" customHeight="1">
      <x:c r="D912" s="277" t="s"/>
      <x:c r="F912" s="277" t="s"/>
      <x:c r="N912" s="277" t="s"/>
      <x:c r="O912" s="277" t="s"/>
    </x:row>
    <x:row r="913" spans="1:17" customFormat="1" ht="15.75" customHeight="1">
      <x:c r="D913" s="277" t="s"/>
      <x:c r="F913" s="277" t="s"/>
      <x:c r="N913" s="277" t="s"/>
      <x:c r="O913" s="277" t="s"/>
    </x:row>
    <x:row r="914" spans="1:17" customFormat="1" ht="15.75" customHeight="1">
      <x:c r="D914" s="277" t="s"/>
      <x:c r="F914" s="277" t="s"/>
      <x:c r="N914" s="277" t="s"/>
      <x:c r="O914" s="277" t="s"/>
    </x:row>
    <x:row r="915" spans="1:17" customFormat="1" ht="15.75" customHeight="1">
      <x:c r="D915" s="277" t="s"/>
      <x:c r="F915" s="277" t="s"/>
      <x:c r="N915" s="277" t="s"/>
      <x:c r="O915" s="277" t="s"/>
    </x:row>
    <x:row r="916" spans="1:17" customFormat="1" ht="15.75" customHeight="1">
      <x:c r="D916" s="277" t="s"/>
      <x:c r="F916" s="277" t="s"/>
      <x:c r="N916" s="277" t="s"/>
      <x:c r="O916" s="277" t="s"/>
    </x:row>
    <x:row r="917" spans="1:17" customFormat="1" ht="15.75" customHeight="1">
      <x:c r="D917" s="277" t="s"/>
      <x:c r="F917" s="277" t="s"/>
      <x:c r="N917" s="277" t="s"/>
      <x:c r="O917" s="277" t="s"/>
    </x:row>
    <x:row r="918" spans="1:17" customFormat="1" ht="15.75" customHeight="1">
      <x:c r="D918" s="277" t="s"/>
      <x:c r="F918" s="277" t="s"/>
      <x:c r="N918" s="277" t="s"/>
      <x:c r="O918" s="277" t="s"/>
    </x:row>
    <x:row r="919" spans="1:17" customFormat="1" ht="15.75" customHeight="1">
      <x:c r="D919" s="277" t="s"/>
      <x:c r="F919" s="277" t="s"/>
      <x:c r="N919" s="277" t="s"/>
      <x:c r="O919" s="277" t="s"/>
    </x:row>
    <x:row r="920" spans="1:17" customFormat="1" ht="15.75" customHeight="1">
      <x:c r="D920" s="277" t="s"/>
      <x:c r="F920" s="277" t="s"/>
      <x:c r="N920" s="277" t="s"/>
      <x:c r="O920" s="277" t="s"/>
    </x:row>
    <x:row r="921" spans="1:17" customFormat="1" ht="15.75" customHeight="1">
      <x:c r="D921" s="277" t="s"/>
      <x:c r="F921" s="277" t="s"/>
      <x:c r="N921" s="277" t="s"/>
      <x:c r="O921" s="277" t="s"/>
    </x:row>
    <x:row r="922" spans="1:17" customFormat="1" ht="15.75" customHeight="1">
      <x:c r="D922" s="277" t="s"/>
      <x:c r="F922" s="277" t="s"/>
      <x:c r="N922" s="277" t="s"/>
      <x:c r="O922" s="277" t="s"/>
    </x:row>
    <x:row r="923" spans="1:17" customFormat="1" ht="15.75" customHeight="1">
      <x:c r="D923" s="277" t="s"/>
      <x:c r="F923" s="277" t="s"/>
      <x:c r="N923" s="277" t="s"/>
      <x:c r="O923" s="277" t="s"/>
    </x:row>
    <x:row r="924" spans="1:17" customFormat="1" ht="15.75" customHeight="1">
      <x:c r="D924" s="277" t="s"/>
      <x:c r="F924" s="277" t="s"/>
      <x:c r="N924" s="277" t="s"/>
      <x:c r="O924" s="277" t="s"/>
    </x:row>
    <x:row r="925" spans="1:17" customFormat="1" ht="15.75" customHeight="1">
      <x:c r="D925" s="277" t="s"/>
      <x:c r="F925" s="277" t="s"/>
      <x:c r="N925" s="277" t="s"/>
      <x:c r="O925" s="277" t="s"/>
    </x:row>
    <x:row r="926" spans="1:17" customFormat="1" ht="15.75" customHeight="1">
      <x:c r="D926" s="277" t="s"/>
      <x:c r="F926" s="277" t="s"/>
      <x:c r="N926" s="277" t="s"/>
      <x:c r="O926" s="277" t="s"/>
    </x:row>
    <x:row r="927" spans="1:17" customFormat="1" ht="15.75" customHeight="1">
      <x:c r="D927" s="277" t="s"/>
      <x:c r="F927" s="277" t="s"/>
      <x:c r="N927" s="277" t="s"/>
      <x:c r="O927" s="277" t="s"/>
    </x:row>
    <x:row r="928" spans="1:17" customFormat="1" ht="15.75" customHeight="1">
      <x:c r="D928" s="277" t="s"/>
      <x:c r="F928" s="277" t="s"/>
      <x:c r="N928" s="277" t="s"/>
      <x:c r="O928" s="277" t="s"/>
    </x:row>
    <x:row r="929" spans="1:17" customFormat="1" ht="15.75" customHeight="1">
      <x:c r="D929" s="277" t="s"/>
      <x:c r="F929" s="277" t="s"/>
      <x:c r="N929" s="277" t="s"/>
      <x:c r="O929" s="277" t="s"/>
    </x:row>
    <x:row r="930" spans="1:17" customFormat="1" ht="15.75" customHeight="1">
      <x:c r="D930" s="277" t="s"/>
      <x:c r="F930" s="277" t="s"/>
      <x:c r="N930" s="277" t="s"/>
      <x:c r="O930" s="277" t="s"/>
    </x:row>
    <x:row r="931" spans="1:17" customFormat="1" ht="15.75" customHeight="1">
      <x:c r="D931" s="277" t="s"/>
      <x:c r="F931" s="277" t="s"/>
      <x:c r="N931" s="277" t="s"/>
      <x:c r="O931" s="277" t="s"/>
    </x:row>
    <x:row r="932" spans="1:17" customFormat="1" ht="15.75" customHeight="1">
      <x:c r="D932" s="277" t="s"/>
      <x:c r="F932" s="277" t="s"/>
      <x:c r="N932" s="277" t="s"/>
      <x:c r="O932" s="277" t="s"/>
    </x:row>
    <x:row r="933" spans="1:17" customFormat="1" ht="15.75" customHeight="1">
      <x:c r="D933" s="277" t="s"/>
      <x:c r="F933" s="277" t="s"/>
      <x:c r="N933" s="277" t="s"/>
      <x:c r="O933" s="277" t="s"/>
    </x:row>
    <x:row r="934" spans="1:17" customFormat="1" ht="15.75" customHeight="1">
      <x:c r="D934" s="277" t="s"/>
      <x:c r="F934" s="277" t="s"/>
      <x:c r="N934" s="277" t="s"/>
      <x:c r="O934" s="277" t="s"/>
    </x:row>
    <x:row r="935" spans="1:17" customFormat="1" ht="15.75" customHeight="1">
      <x:c r="D935" s="277" t="s"/>
      <x:c r="F935" s="277" t="s"/>
      <x:c r="N935" s="277" t="s"/>
      <x:c r="O935" s="277" t="s"/>
    </x:row>
    <x:row r="936" spans="1:17" customFormat="1" ht="15.75" customHeight="1">
      <x:c r="D936" s="277" t="s"/>
      <x:c r="F936" s="277" t="s"/>
      <x:c r="N936" s="277" t="s"/>
      <x:c r="O936" s="277" t="s"/>
    </x:row>
    <x:row r="937" spans="1:17" customFormat="1" ht="15.75" customHeight="1">
      <x:c r="D937" s="277" t="s"/>
      <x:c r="F937" s="277" t="s"/>
      <x:c r="N937" s="277" t="s"/>
      <x:c r="O937" s="277" t="s"/>
    </x:row>
    <x:row r="938" spans="1:17" customFormat="1" ht="15.75" customHeight="1">
      <x:c r="D938" s="277" t="s"/>
      <x:c r="F938" s="277" t="s"/>
      <x:c r="N938" s="277" t="s"/>
      <x:c r="O938" s="277" t="s"/>
    </x:row>
    <x:row r="939" spans="1:17" customFormat="1" ht="15.75" customHeight="1">
      <x:c r="D939" s="277" t="s"/>
      <x:c r="F939" s="277" t="s"/>
      <x:c r="N939" s="277" t="s"/>
      <x:c r="O939" s="277" t="s"/>
    </x:row>
    <x:row r="940" spans="1:17" customFormat="1" ht="15.75" customHeight="1">
      <x:c r="D940" s="277" t="s"/>
      <x:c r="F940" s="277" t="s"/>
      <x:c r="N940" s="277" t="s"/>
      <x:c r="O940" s="277" t="s"/>
    </x:row>
    <x:row r="941" spans="1:17" customFormat="1" ht="15.75" customHeight="1">
      <x:c r="D941" s="277" t="s"/>
      <x:c r="F941" s="277" t="s"/>
      <x:c r="N941" s="277" t="s"/>
      <x:c r="O941" s="277" t="s"/>
    </x:row>
    <x:row r="942" spans="1:17" customFormat="1" ht="15.75" customHeight="1">
      <x:c r="D942" s="277" t="s"/>
      <x:c r="F942" s="277" t="s"/>
      <x:c r="N942" s="277" t="s"/>
      <x:c r="O942" s="277" t="s"/>
    </x:row>
    <x:row r="943" spans="1:17" customFormat="1" ht="15.75" customHeight="1">
      <x:c r="D943" s="277" t="s"/>
      <x:c r="F943" s="277" t="s"/>
      <x:c r="N943" s="277" t="s"/>
      <x:c r="O943" s="277" t="s"/>
    </x:row>
    <x:row r="944" spans="1:17" customFormat="1" ht="15.75" customHeight="1">
      <x:c r="D944" s="277" t="s"/>
      <x:c r="F944" s="277" t="s"/>
      <x:c r="N944" s="277" t="s"/>
      <x:c r="O944" s="277" t="s"/>
    </x:row>
    <x:row r="945" spans="1:17" customFormat="1" ht="15.75" customHeight="1">
      <x:c r="D945" s="277" t="s"/>
      <x:c r="F945" s="277" t="s"/>
      <x:c r="N945" s="277" t="s"/>
      <x:c r="O945" s="277" t="s"/>
    </x:row>
    <x:row r="946" spans="1:17" customFormat="1" ht="15.75" customHeight="1">
      <x:c r="D946" s="277" t="s"/>
      <x:c r="F946" s="277" t="s"/>
      <x:c r="N946" s="277" t="s"/>
      <x:c r="O946" s="277" t="s"/>
    </x:row>
    <x:row r="947" spans="1:17" customFormat="1" ht="15.75" customHeight="1">
      <x:c r="D947" s="277" t="s"/>
      <x:c r="F947" s="277" t="s"/>
      <x:c r="N947" s="277" t="s"/>
      <x:c r="O947" s="277" t="s"/>
    </x:row>
    <x:row r="948" spans="1:17" customFormat="1" ht="15.75" customHeight="1">
      <x:c r="D948" s="277" t="s"/>
      <x:c r="F948" s="277" t="s"/>
      <x:c r="N948" s="277" t="s"/>
      <x:c r="O948" s="277" t="s"/>
    </x:row>
    <x:row r="949" spans="1:17" customFormat="1" ht="15.75" customHeight="1">
      <x:c r="D949" s="277" t="s"/>
      <x:c r="F949" s="277" t="s"/>
      <x:c r="N949" s="277" t="s"/>
      <x:c r="O949" s="277" t="s"/>
    </x:row>
    <x:row r="950" spans="1:17" customFormat="1" ht="15.75" customHeight="1">
      <x:c r="D950" s="277" t="s"/>
      <x:c r="F950" s="277" t="s"/>
      <x:c r="N950" s="277" t="s"/>
      <x:c r="O950" s="277" t="s"/>
    </x:row>
    <x:row r="951" spans="1:17" customFormat="1" ht="15.75" customHeight="1">
      <x:c r="D951" s="277" t="s"/>
      <x:c r="F951" s="277" t="s"/>
      <x:c r="N951" s="277" t="s"/>
      <x:c r="O951" s="277" t="s"/>
    </x:row>
    <x:row r="952" spans="1:17" customFormat="1" ht="15.75" customHeight="1">
      <x:c r="D952" s="277" t="s"/>
      <x:c r="F952" s="277" t="s"/>
      <x:c r="N952" s="277" t="s"/>
      <x:c r="O952" s="277" t="s"/>
    </x:row>
    <x:row r="953" spans="1:17" customFormat="1" ht="15.75" customHeight="1">
      <x:c r="D953" s="277" t="s"/>
      <x:c r="F953" s="277" t="s"/>
      <x:c r="N953" s="277" t="s"/>
      <x:c r="O953" s="277" t="s"/>
    </x:row>
    <x:row r="954" spans="1:17" customFormat="1" ht="15.75" customHeight="1">
      <x:c r="D954" s="277" t="s"/>
      <x:c r="F954" s="277" t="s"/>
      <x:c r="N954" s="277" t="s"/>
      <x:c r="O954" s="277" t="s"/>
    </x:row>
  </x:sheetData>
  <x:mergeCells count="12">
    <x:mergeCell ref="A24:D24"/>
    <x:mergeCell ref="B10:B11"/>
    <x:mergeCell ref="A13:A19"/>
    <x:mergeCell ref="B13:B14"/>
    <x:mergeCell ref="B15:B16"/>
    <x:mergeCell ref="B7:B9"/>
    <x:mergeCell ref="A23:B23"/>
    <x:mergeCell ref="A3:A12"/>
    <x:mergeCell ref="B3:B6"/>
    <x:mergeCell ref="B18:B19"/>
    <x:mergeCell ref="A20:B20"/>
    <x:mergeCell ref="A21:B2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portrait" blackAndWhite="0" draft="0" cellComments="none" errors="displayed" r:id="rId3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Refrences!$K$3:$K$5</xm:f>
          </x14:formula1>
          <xm:sqref>D3:D23</xm:sqref>
        </x14:dataValidation>
      </x14:dataValidations>
    </x:ext>
  </x:extLst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J9"/>
  <sheetViews>
    <sheetView workbookViewId="0">
      <selection activeCell="G9" sqref="G9"/>
    </sheetView>
  </sheetViews>
  <sheetFormatPr defaultRowHeight="12.5"/>
  <cols>
    <col min="9" max="10" width="10.1796875" bestFit="1" customWidth="1"/>
  </cols>
  <sheetData>
    <row r="6" spans="7:10">
      <c r="I6" s="190">
        <f ca="1">TODAY()</f>
        <v>44428</v>
      </c>
      <c r="J6" s="190">
        <f ca="1">I6+15</f>
        <v>44443</v>
      </c>
    </row>
    <row r="9" spans="7:10">
      <c r="G9" t="str">
        <f ca="1">INDEX('Candidate Tracker '!E2:E96,SMALL(IF('Candidate Tracker '!T2:T34&lt;Sheet5!J6,ROW('Candidate Tracker '!E15:E96)),ROW(1:1))-1,1)</f>
        <v>Chanchal Modani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topLeftCell="A12" workbookViewId="0">
      <selection activeCell="F38" sqref="F38"/>
    </sheetView>
  </sheetViews>
  <sheetFormatPr defaultRowHeight="12.5"/>
  <cols>
    <col min="1" max="1" width="22.54296875" customWidth="1"/>
    <col min="2" max="2" width="16.7265625" customWidth="1"/>
    <col min="3" max="3" width="16.453125" customWidth="1"/>
    <col min="4" max="4" width="11.7265625" customWidth="1"/>
    <col min="5" max="5" width="13.81640625" customWidth="1"/>
    <col min="6" max="6" width="21.7265625" customWidth="1"/>
    <col min="7" max="7" width="20.453125" customWidth="1"/>
    <col min="8" max="9" width="22.81640625" bestFit="1" customWidth="1"/>
    <col min="10" max="10" width="11.7265625" bestFit="1" customWidth="1"/>
  </cols>
  <sheetData>
    <row r="1" spans="1:9">
      <c r="A1" s="263"/>
      <c r="B1" s="264"/>
      <c r="C1" s="264"/>
      <c r="D1" s="264"/>
      <c r="E1" s="264"/>
      <c r="F1" s="264"/>
      <c r="G1" s="264"/>
      <c r="H1" s="264"/>
      <c r="I1" s="265"/>
    </row>
    <row r="2" spans="1:9">
      <c r="A2" s="266"/>
      <c r="B2" s="267"/>
      <c r="C2" s="267"/>
      <c r="D2" s="267"/>
      <c r="E2" s="267"/>
      <c r="F2" s="267"/>
      <c r="G2" s="267"/>
      <c r="H2" s="267"/>
      <c r="I2" s="268"/>
    </row>
    <row r="3" spans="1:9">
      <c r="A3" s="266"/>
      <c r="B3" s="267"/>
      <c r="C3" s="267"/>
      <c r="D3" s="267"/>
      <c r="E3" s="267"/>
      <c r="F3" s="267"/>
      <c r="G3" s="267"/>
      <c r="H3" s="267"/>
      <c r="I3" s="268"/>
    </row>
    <row r="4" spans="1:9">
      <c r="A4" s="266"/>
      <c r="B4" s="267"/>
      <c r="C4" s="267"/>
      <c r="D4" s="267"/>
      <c r="E4" s="267"/>
      <c r="F4" s="267"/>
      <c r="G4" s="267"/>
      <c r="H4" s="267"/>
      <c r="I4" s="268"/>
    </row>
    <row r="5" spans="1:9">
      <c r="A5" s="266"/>
      <c r="B5" s="267"/>
      <c r="C5" s="267"/>
      <c r="D5" s="267"/>
      <c r="E5" s="267"/>
      <c r="F5" s="267"/>
      <c r="G5" s="267"/>
      <c r="H5" s="267"/>
      <c r="I5" s="268"/>
    </row>
    <row r="6" spans="1:9">
      <c r="A6" s="266"/>
      <c r="B6" s="267"/>
      <c r="C6" s="267"/>
      <c r="D6" s="267"/>
      <c r="E6" s="267"/>
      <c r="F6" s="267"/>
      <c r="G6" s="267"/>
      <c r="H6" s="267"/>
      <c r="I6" s="268"/>
    </row>
    <row r="7" spans="1:9">
      <c r="A7" s="266"/>
      <c r="B7" s="267"/>
      <c r="C7" s="267"/>
      <c r="D7" s="267"/>
      <c r="E7" s="267"/>
      <c r="F7" s="267"/>
      <c r="G7" s="267"/>
      <c r="H7" s="267"/>
      <c r="I7" s="268"/>
    </row>
    <row r="8" spans="1:9">
      <c r="A8" s="266"/>
      <c r="B8" s="267"/>
      <c r="C8" s="267"/>
      <c r="D8" s="267"/>
      <c r="E8" s="267"/>
      <c r="F8" s="267"/>
      <c r="G8" s="267"/>
      <c r="H8" s="267"/>
      <c r="I8" s="268"/>
    </row>
    <row r="9" spans="1:9" ht="13" thickBot="1">
      <c r="A9" s="269"/>
      <c r="B9" s="270"/>
      <c r="C9" s="270"/>
      <c r="D9" s="270"/>
      <c r="E9" s="270"/>
      <c r="F9" s="270"/>
      <c r="G9" s="270"/>
      <c r="H9" s="270"/>
      <c r="I9" s="271"/>
    </row>
    <row r="10" spans="1:9">
      <c r="A10" s="272"/>
      <c r="B10" s="272"/>
      <c r="C10" s="272"/>
      <c r="D10" s="272"/>
      <c r="E10" s="272"/>
      <c r="F10" s="272"/>
      <c r="G10" s="272"/>
      <c r="H10" s="272"/>
      <c r="I10" s="272"/>
    </row>
    <row r="12" spans="1:9" ht="13">
      <c r="A12" s="184" t="s">
        <v>256</v>
      </c>
      <c r="B12" s="184"/>
      <c r="C12" s="132"/>
      <c r="E12" s="274" t="s">
        <v>257</v>
      </c>
      <c r="F12" s="274"/>
      <c r="G12" s="274"/>
      <c r="H12" s="274"/>
      <c r="I12" s="274"/>
    </row>
    <row r="13" spans="1:9" ht="14.5" thickBot="1">
      <c r="A13" s="52"/>
      <c r="B13" s="52"/>
      <c r="C13" s="52"/>
      <c r="E13" s="63"/>
      <c r="F13" s="163" t="s">
        <v>18</v>
      </c>
      <c r="G13" s="163" t="s">
        <v>242</v>
      </c>
      <c r="H13" s="163" t="s">
        <v>28</v>
      </c>
      <c r="I13" s="163" t="s">
        <v>245</v>
      </c>
    </row>
    <row r="14" spans="1:9" ht="14.5" thickBot="1">
      <c r="A14" s="151" t="s">
        <v>237</v>
      </c>
      <c r="B14" s="152" t="s">
        <v>236</v>
      </c>
      <c r="C14" s="153" t="s">
        <v>252</v>
      </c>
      <c r="D14" s="130"/>
      <c r="E14" s="164">
        <v>44409</v>
      </c>
      <c r="F14" s="155">
        <f>COUNTIF('Candidate Tracker '!U$2:U$96,'Detailed Data'!$E14)</f>
        <v>0</v>
      </c>
      <c r="G14" s="155">
        <f ca="1">AVERAGEIF('Candidate Tracker '!V$2:V$6,'Detailed Data'!E14,'Candidate Tracker '!Z$2:Z$4)</f>
        <v>43784.5</v>
      </c>
      <c r="H14" s="165">
        <f>COUNTIF('Candidate Tracker '!W$2:W$96,'Detailed Data'!$E14)</f>
        <v>0</v>
      </c>
      <c r="I14" s="166">
        <f ca="1">AVERAGEIF('Candidate Tracker '!X$2:X$6,'Detailed Data'!E14,'Candidate Tracker '!AA$2:AA$4)</f>
        <v>43783</v>
      </c>
    </row>
    <row r="15" spans="1:9" ht="14">
      <c r="A15" s="154" t="s">
        <v>234</v>
      </c>
      <c r="B15" s="155">
        <f>COUNT('Candidate Tracker '!A2:A96)</f>
        <v>57</v>
      </c>
      <c r="C15" s="156">
        <v>1</v>
      </c>
      <c r="E15" s="167">
        <v>44440</v>
      </c>
      <c r="F15" s="158">
        <f>COUNTIF('Candidate Tracker '!W$2:W$96,'Detailed Data'!E15)</f>
        <v>0</v>
      </c>
      <c r="G15" s="158" t="e">
        <f ca="1">AVERAGEIF('Candidate Tracker '!V$2:V$6,'Detailed Data'!E15,'Candidate Tracker '!Z$2:Z$4)</f>
        <v>#DIV/0!</v>
      </c>
      <c r="H15" s="168">
        <f>COUNTIF('Candidate Tracker '!W$2:W$96,'Detailed Data'!$E15)</f>
        <v>0</v>
      </c>
      <c r="I15" s="169"/>
    </row>
    <row r="16" spans="1:9" ht="14">
      <c r="A16" s="157" t="s">
        <v>253</v>
      </c>
      <c r="B16" s="158">
        <f>COUNTIFS('Candidate Tracker '!$F$2:$F$96,Refrences!A3)</f>
        <v>5</v>
      </c>
      <c r="C16" s="159">
        <f>B16/B$15</f>
        <v>8.771929824561403E-2</v>
      </c>
      <c r="E16" s="167">
        <v>44470</v>
      </c>
      <c r="F16" s="158">
        <f>COUNTIF('Candidate Tracker '!W$2:W$96,'Detailed Data'!E16)</f>
        <v>0</v>
      </c>
      <c r="G16" s="158" t="e">
        <f ca="1">AVERAGEIF('Candidate Tracker '!V$2:V$6,'Detailed Data'!E16,'Candidate Tracker '!Z$2:Z$4)</f>
        <v>#DIV/0!</v>
      </c>
      <c r="H16" s="168">
        <f>COUNTIF('Candidate Tracker '!W$2:W$96,'Detailed Data'!$E16)</f>
        <v>0</v>
      </c>
      <c r="I16" s="169"/>
    </row>
    <row r="17" spans="1:9" ht="14">
      <c r="A17" s="160" t="s">
        <v>232</v>
      </c>
      <c r="B17" s="158">
        <f>COUNTIFS('Candidate Tracker '!$F$2:$F$96,Refrences!A4,'Candidate Tracker '!$F$2:$F$96,Refrences!A5)</f>
        <v>0</v>
      </c>
      <c r="C17" s="159">
        <f t="shared" ref="C17:C21" si="0">B17/B$15</f>
        <v>0</v>
      </c>
      <c r="E17" s="167">
        <v>44501</v>
      </c>
      <c r="F17" s="158">
        <f>COUNTIF('Candidate Tracker '!W$2:W$96,'Detailed Data'!E17)</f>
        <v>0</v>
      </c>
      <c r="G17" s="158" t="e">
        <f ca="1">AVERAGEIF('Candidate Tracker '!V$2:V$6,'Detailed Data'!E17,'Candidate Tracker '!Z$2:Z$4)</f>
        <v>#DIV/0!</v>
      </c>
      <c r="H17" s="168">
        <f>COUNTIF('Candidate Tracker '!W$2:W$96,'Detailed Data'!$E17)</f>
        <v>0</v>
      </c>
      <c r="I17" s="169"/>
    </row>
    <row r="18" spans="1:9" ht="14">
      <c r="A18" s="160" t="s">
        <v>235</v>
      </c>
      <c r="B18" s="158">
        <f>COUNTIFS('Candidate Tracker '!$F$2:$F$96,Refrences!A6,'Candidate Tracker '!$F$2:$F$96,Refrences!A7)</f>
        <v>0</v>
      </c>
      <c r="C18" s="159">
        <f t="shared" si="0"/>
        <v>0</v>
      </c>
      <c r="E18" s="167">
        <v>44531</v>
      </c>
      <c r="F18" s="158">
        <f>COUNTIF('Candidate Tracker '!W$2:W$96,'Detailed Data'!E18)</f>
        <v>0</v>
      </c>
      <c r="G18" s="158" t="e">
        <f ca="1">AVERAGEIF('Candidate Tracker '!V$2:V$6,'Detailed Data'!E18,'Candidate Tracker '!Z$2:Z$4)</f>
        <v>#DIV/0!</v>
      </c>
      <c r="H18" s="168">
        <f>COUNTIF('Candidate Tracker '!W$2:W$96,'Detailed Data'!$E18)</f>
        <v>0</v>
      </c>
      <c r="I18" s="169"/>
    </row>
    <row r="19" spans="1:9" ht="14">
      <c r="A19" s="160" t="s">
        <v>233</v>
      </c>
      <c r="B19" s="158">
        <f>COUNTIFS('Candidate Tracker '!$F$2:$F$96,Refrences!A13)</f>
        <v>15</v>
      </c>
      <c r="C19" s="159">
        <f t="shared" si="0"/>
        <v>0.26315789473684209</v>
      </c>
      <c r="E19" s="167">
        <v>44562</v>
      </c>
      <c r="F19" s="158">
        <f>COUNTIF('Candidate Tracker '!W$2:W$96,'Detailed Data'!E19)</f>
        <v>0</v>
      </c>
      <c r="G19" s="158" t="e">
        <f ca="1">AVERAGEIF('Candidate Tracker '!V$2:V$6,'Detailed Data'!E19,'Candidate Tracker '!Z$2:Z$4)</f>
        <v>#DIV/0!</v>
      </c>
      <c r="H19" s="168">
        <f>COUNTIF('Candidate Tracker '!W$2:W$96,'Detailed Data'!$E19)</f>
        <v>0</v>
      </c>
      <c r="I19" s="169"/>
    </row>
    <row r="20" spans="1:9" ht="14">
      <c r="A20" s="160" t="s">
        <v>18</v>
      </c>
      <c r="B20" s="158">
        <f>COUNTIFS('Candidate Tracker '!$F$2:$F$96,Refrences!A8)</f>
        <v>0</v>
      </c>
      <c r="C20" s="159">
        <f t="shared" si="0"/>
        <v>0</v>
      </c>
      <c r="E20" s="167">
        <v>44593</v>
      </c>
      <c r="F20" s="158">
        <f>COUNTIF('Candidate Tracker '!W$2:W$96,'Detailed Data'!E20)</f>
        <v>0</v>
      </c>
      <c r="G20" s="158" t="e">
        <f ca="1">AVERAGEIF('Candidate Tracker '!V$2:V$6,'Detailed Data'!E20,'Candidate Tracker '!Z$2:Z$4)</f>
        <v>#DIV/0!</v>
      </c>
      <c r="H20" s="168">
        <f>COUNTIF('Candidate Tracker '!W$2:W$96,'Detailed Data'!$E20)</f>
        <v>0</v>
      </c>
      <c r="I20" s="169"/>
    </row>
    <row r="21" spans="1:9" ht="14">
      <c r="A21" s="160" t="s">
        <v>229</v>
      </c>
      <c r="B21" s="158">
        <f>COUNTIFS('Candidate Tracker '!$F$2:$F$96,Refrences!A16)</f>
        <v>0</v>
      </c>
      <c r="C21" s="159">
        <f t="shared" si="0"/>
        <v>0</v>
      </c>
      <c r="E21" s="167">
        <v>44621</v>
      </c>
      <c r="F21" s="158">
        <f>COUNTIF('Candidate Tracker '!W$2:W$96,'Detailed Data'!E21)</f>
        <v>0</v>
      </c>
      <c r="G21" s="158" t="e">
        <f ca="1">AVERAGEIF('Candidate Tracker '!V$2:V$6,'Detailed Data'!E21,'Candidate Tracker '!Z$2:Z$4)</f>
        <v>#DIV/0!</v>
      </c>
      <c r="H21" s="168">
        <f>COUNTIF('Candidate Tracker '!W$2:W$96,'Detailed Data'!$E21)</f>
        <v>0</v>
      </c>
      <c r="I21" s="169"/>
    </row>
    <row r="22" spans="1:9" ht="14">
      <c r="A22" s="188"/>
      <c r="B22" s="52"/>
      <c r="C22" s="130"/>
      <c r="E22" s="167">
        <v>44652</v>
      </c>
      <c r="F22" s="158">
        <f>COUNTIF('Candidate Tracker '!W$2:W$96,'Detailed Data'!E22)</f>
        <v>0</v>
      </c>
      <c r="G22" s="158" t="e">
        <f ca="1">AVERAGEIF('Candidate Tracker '!V$2:V$6,'Detailed Data'!E22,'Candidate Tracker '!Z$2:Z$4)</f>
        <v>#DIV/0!</v>
      </c>
      <c r="H22" s="168">
        <f>COUNTIF('Candidate Tracker '!W$2:W$96,'Detailed Data'!$E22)</f>
        <v>0</v>
      </c>
      <c r="I22" s="169"/>
    </row>
    <row r="23" spans="1:9" ht="14">
      <c r="A23" s="188"/>
      <c r="B23" s="52"/>
      <c r="C23" s="130"/>
      <c r="E23" s="167">
        <v>44682</v>
      </c>
      <c r="F23" s="158">
        <f>COUNTIF('Candidate Tracker '!W$2:W$96,'Detailed Data'!E23)</f>
        <v>0</v>
      </c>
      <c r="G23" s="158" t="e">
        <f ca="1">AVERAGEIF('Candidate Tracker '!V$2:V$6,'Detailed Data'!E23,'Candidate Tracker '!Z$2:Z$4)</f>
        <v>#DIV/0!</v>
      </c>
      <c r="H23" s="168">
        <f>COUNTIF('Candidate Tracker '!W$2:W$96,'Detailed Data'!$E23)</f>
        <v>0</v>
      </c>
      <c r="I23" s="169"/>
    </row>
    <row r="24" spans="1:9" ht="14">
      <c r="A24" s="188"/>
      <c r="B24" s="52"/>
      <c r="C24" s="130"/>
      <c r="E24" s="167">
        <v>44713</v>
      </c>
      <c r="F24" s="158">
        <f>COUNTIF('Candidate Tracker '!W$2:W$96,'Detailed Data'!E24)</f>
        <v>0</v>
      </c>
      <c r="G24" s="158" t="e">
        <f ca="1">AVERAGEIF('Candidate Tracker '!V$2:V$6,'Detailed Data'!E24,'Candidate Tracker '!Z$2:Z$4)</f>
        <v>#DIV/0!</v>
      </c>
      <c r="H24" s="168">
        <f>COUNTIF('Candidate Tracker '!W$2:W$96,'Detailed Data'!$E24)</f>
        <v>0</v>
      </c>
      <c r="I24" s="169"/>
    </row>
    <row r="25" spans="1:9" ht="14.5" thickBot="1">
      <c r="A25" s="127"/>
      <c r="B25" s="128"/>
      <c r="C25" s="131"/>
      <c r="E25" s="170">
        <v>44743</v>
      </c>
      <c r="F25" s="161">
        <f>COUNTIF('Candidate Tracker '!W$2:W$96,'Detailed Data'!E25)</f>
        <v>0</v>
      </c>
      <c r="G25" s="161" t="e">
        <f ca="1">AVERAGEIF('Candidate Tracker '!V$2:V$6,'Detailed Data'!E25,'Candidate Tracker '!Z$2:Z$4)</f>
        <v>#DIV/0!</v>
      </c>
      <c r="H25" s="171">
        <f>COUNTIF('Candidate Tracker '!W$2:W$96,'Detailed Data'!$E25)</f>
        <v>0</v>
      </c>
      <c r="I25" s="172"/>
    </row>
    <row r="26" spans="1:9" hidden="1">
      <c r="G26" t="e">
        <f ca="1">AVERAGE(G14:G25)</f>
        <v>#DIV/0!</v>
      </c>
    </row>
    <row r="29" spans="1:9" ht="13">
      <c r="A29" s="274" t="s">
        <v>231</v>
      </c>
      <c r="B29" s="274"/>
      <c r="C29" s="274"/>
      <c r="D29" s="274"/>
      <c r="F29" s="274" t="s">
        <v>255</v>
      </c>
      <c r="G29" s="274"/>
      <c r="H29" s="274"/>
    </row>
    <row r="30" spans="1:9" ht="14.5" thickBot="1">
      <c r="A30" s="173"/>
      <c r="B30" s="163" t="s">
        <v>229</v>
      </c>
      <c r="C30" s="183" t="s">
        <v>254</v>
      </c>
      <c r="D30" s="163" t="s">
        <v>230</v>
      </c>
      <c r="F30" s="63"/>
      <c r="G30" s="163" t="s">
        <v>240</v>
      </c>
      <c r="H30" s="163" t="s">
        <v>241</v>
      </c>
    </row>
    <row r="31" spans="1:9" ht="27.75" customHeight="1">
      <c r="A31" s="154" t="str">
        <f>Refrences!M3</f>
        <v>LinkedIn</v>
      </c>
      <c r="B31" s="155">
        <f>COUNTIFS('Candidate Tracker '!$K$2:$K$96,'Detailed Data'!$A31,'Candidate Tracker '!$F$2:$F$96,"Joined")</f>
        <v>0</v>
      </c>
      <c r="C31" s="174">
        <f>B31/COUNTIF('Candidate Tracker '!$K$2:$K$96,'Detailed Data'!A31)</f>
        <v>0</v>
      </c>
      <c r="D31" s="175">
        <f>B31/'Candidate Tracker '!A2:A96</f>
        <v>0</v>
      </c>
      <c r="F31" s="179" t="s">
        <v>222</v>
      </c>
      <c r="G31" s="155">
        <f>COUNTIF('Candidate Tracker '!$Y$2:$Y$96,'Detailed Data'!F31)</f>
        <v>1</v>
      </c>
      <c r="H31" s="180">
        <f>G31/G$36</f>
        <v>0.33333333333333331</v>
      </c>
    </row>
    <row r="32" spans="1:9" ht="15.75" customHeight="1">
      <c r="A32" s="160" t="str">
        <f>Refrences!M4</f>
        <v>Refral</v>
      </c>
      <c r="B32" s="158">
        <f>COUNTIFS('Candidate Tracker '!$K$2:$K$96,'Detailed Data'!$A32,'Candidate Tracker '!$F$2:$F$96,"Joined")</f>
        <v>0</v>
      </c>
      <c r="C32" s="176">
        <f>B32/COUNTIF('Candidate Tracker '!$K$2:$K$96,'Detailed Data'!A32)</f>
        <v>0</v>
      </c>
      <c r="D32" s="177">
        <f>B32/'Candidate Tracker '!A3:A96</f>
        <v>0</v>
      </c>
      <c r="F32" s="181" t="s">
        <v>223</v>
      </c>
      <c r="G32" s="158">
        <f>COUNTIF('Candidate Tracker '!$Y$2:$Y$96,'Detailed Data'!F32)</f>
        <v>1</v>
      </c>
      <c r="H32" s="159">
        <f>G32/G$36</f>
        <v>0.33333333333333331</v>
      </c>
    </row>
    <row r="33" spans="1:8" ht="19.5" customHeight="1">
      <c r="A33" s="160" t="str">
        <f>Refrences!M5</f>
        <v>Job Portal</v>
      </c>
      <c r="B33" s="158">
        <f>COUNTIFS('Candidate Tracker '!$K$2:$K$96,'Detailed Data'!$A33,'Candidate Tracker '!$F$2:$F$96,"Joined")</f>
        <v>0</v>
      </c>
      <c r="C33" s="176" t="e">
        <f>B33/COUNTIF('Candidate Tracker '!$K$2:$K$96,'Detailed Data'!A33)</f>
        <v>#DIV/0!</v>
      </c>
      <c r="D33" s="177">
        <f>B33/'Candidate Tracker '!A4:A96</f>
        <v>0</v>
      </c>
      <c r="F33" s="182" t="s">
        <v>224</v>
      </c>
      <c r="G33" s="158">
        <f>COUNTIF('Candidate Tracker '!$Y$2:$Y$96,'Detailed Data'!F33)</f>
        <v>1</v>
      </c>
      <c r="H33" s="159">
        <f>G33/G$36</f>
        <v>0.33333333333333331</v>
      </c>
    </row>
    <row r="34" spans="1:8" ht="17.25" customHeight="1">
      <c r="A34" s="160" t="str">
        <f>Refrences!M6</f>
        <v>Vendor</v>
      </c>
      <c r="B34" s="158">
        <f>COUNTIFS('Candidate Tracker '!$K$2:$K$96,'Detailed Data'!$A34,'Candidate Tracker '!$F$2:$F$96,"Joined")</f>
        <v>0</v>
      </c>
      <c r="C34" s="176">
        <f>B34/COUNTIF('Candidate Tracker '!$K$2:$K$96,'Detailed Data'!A34)</f>
        <v>0</v>
      </c>
      <c r="D34" s="177">
        <f>B34/'Candidate Tracker '!A5:A96</f>
        <v>0</v>
      </c>
      <c r="F34" s="181" t="s">
        <v>225</v>
      </c>
      <c r="G34" s="158">
        <f>COUNTIF('Candidate Tracker '!$Y$2:$Y$96,'Detailed Data'!F34)</f>
        <v>0</v>
      </c>
      <c r="H34" s="159">
        <f>G34/G$36</f>
        <v>0</v>
      </c>
    </row>
    <row r="35" spans="1:8" ht="21" customHeight="1">
      <c r="A35" s="160" t="str">
        <f>Refrences!M7</f>
        <v>Website</v>
      </c>
      <c r="B35" s="158">
        <f>COUNTIFS('Candidate Tracker '!$K$2:$K$96,'Detailed Data'!$A35,'Candidate Tracker '!$F$2:$F$96,"Joined")</f>
        <v>0</v>
      </c>
      <c r="C35" s="176" t="e">
        <f>B35/COUNTIF('Candidate Tracker '!$K$2:$K$96,'Detailed Data'!A35)</f>
        <v>#DIV/0!</v>
      </c>
      <c r="D35" s="177">
        <f>B35/'Candidate Tracker '!A6:A96</f>
        <v>0</v>
      </c>
      <c r="F35" s="188"/>
      <c r="G35" s="52"/>
      <c r="H35" s="130"/>
    </row>
    <row r="36" spans="1:8" ht="14.5" thickBot="1">
      <c r="A36" s="178" t="s">
        <v>65</v>
      </c>
      <c r="B36" s="161">
        <f>SUM(B31:B35)</f>
        <v>0</v>
      </c>
      <c r="C36" s="171"/>
      <c r="D36" s="189">
        <v>1</v>
      </c>
      <c r="F36" s="178" t="s">
        <v>65</v>
      </c>
      <c r="G36" s="161">
        <f>SUM(G31:G34)</f>
        <v>3</v>
      </c>
      <c r="H36" s="162">
        <f>G36/G$36</f>
        <v>1</v>
      </c>
    </row>
    <row r="37" spans="1:8">
      <c r="G37" s="273"/>
      <c r="H37" s="273"/>
    </row>
  </sheetData>
  <autoFilter ref="A14:B14">
    <sortState ref="A11:B17">
      <sortCondition descending="1" ref="B2"/>
    </sortState>
  </autoFilter>
  <mergeCells count="6">
    <mergeCell ref="A1:I9"/>
    <mergeCell ref="A10:I10"/>
    <mergeCell ref="G37:H37"/>
    <mergeCell ref="E12:I12"/>
    <mergeCell ref="A29:D29"/>
    <mergeCell ref="F29:H29"/>
  </mergeCells>
  <conditionalFormatting sqref="D31:D36">
    <cfRule type="dataBar" priority="8">
      <dataBar>
        <cfvo type="percent" val="0"/>
        <cfvo type="percent" val="100"/>
        <color theme="7" tint="0.39997558519241921"/>
      </dataBar>
      <extLst>
        <ext xmlns:x14="http://schemas.microsoft.com/office/spreadsheetml/2009/9/main" uri="{B025F937-C7B1-47D3-B67F-A62EFF666E3E}">
          <x14:id>{8D75596D-708E-4D13-8CDF-C5F499A20E74}</x14:id>
        </ext>
      </extLst>
    </cfRule>
  </conditionalFormatting>
  <conditionalFormatting sqref="F14:F25">
    <cfRule type="dataBar" priority="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{47F95378-3195-43F3-89BA-3E64254D7449}</x14:id>
        </ext>
      </extLst>
    </cfRule>
  </conditionalFormatting>
  <conditionalFormatting sqref="H14:H25">
    <cfRule type="dataBar" priority="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{B40F3855-FC35-44E0-9FB4-B3675AEC7D6C}</x14:id>
        </ext>
      </extLst>
    </cfRule>
  </conditionalFormatting>
  <conditionalFormatting sqref="G14:G2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{CB99B93D-603A-4B1D-AB57-238FE0C60277}</x14:id>
        </ext>
      </extLst>
    </cfRule>
  </conditionalFormatting>
  <conditionalFormatting sqref="I14:I2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{169C939F-9A24-40EE-8A56-0D4D64E0FEAC}</x14:id>
        </ext>
      </extLst>
    </cfRule>
  </conditionalFormatting>
  <conditionalFormatting sqref="C15:C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{77E4D747-5323-4EE1-85FE-F6F1129F0E79}</x14:id>
        </ext>
      </extLst>
    </cfRule>
  </conditionalFormatting>
  <conditionalFormatting sqref="H31:H34 H36">
    <cfRule type="dataBar" priority="9">
      <dataBar>
        <cfvo type="percent" val="0"/>
        <cfvo type="percent" val="100"/>
        <color rgb="FFED5C51"/>
      </dataBar>
      <extLst>
        <ext xmlns:x14="http://schemas.microsoft.com/office/spreadsheetml/2009/9/main" uri="{B025F937-C7B1-47D3-B67F-A62EFF666E3E}">
          <x14:id>{B48CBE08-B711-4D7C-B93F-BFF22FAC48CB}</x14:id>
        </ext>
      </extLst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{38224C64-3920-4B05-8CB6-00A45D59E213}</x14:id>
        </ext>
      </extLst>
    </cfRule>
  </conditionalFormatting>
  <pageMargins left="0.7" right="0.7" top="0.75" bottom="0.75" header="0.3" footer="0.3"/>
  <pageSetup orientation="portrait" horizontalDpi="90" verticalDpi="9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75596D-708E-4D13-8CDF-C5F499A20E74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D31:D36</xm:sqref>
        </x14:conditionalFormatting>
        <x14:conditionalFormatting xmlns:xm="http://schemas.microsoft.com/office/excel/2006/main">
          <x14:cfRule type="dataBar" id="{47F95378-3195-43F3-89BA-3E64254D74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F14:F25</xm:sqref>
        </x14:conditionalFormatting>
        <x14:conditionalFormatting xmlns:xm="http://schemas.microsoft.com/office/excel/2006/main">
          <x14:cfRule type="dataBar" id="{B40F3855-FC35-44E0-9FB4-B3675AEC7D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H14:H25</xm:sqref>
        </x14:conditionalFormatting>
        <x14:conditionalFormatting xmlns:xm="http://schemas.microsoft.com/office/excel/2006/main">
          <x14:cfRule type="dataBar" id="{CB99B93D-603A-4B1D-AB57-238FE0C602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G14:G25</xm:sqref>
        </x14:conditionalFormatting>
        <x14:conditionalFormatting xmlns:xm="http://schemas.microsoft.com/office/excel/2006/main">
          <x14:cfRule type="dataBar" id="{169C939F-9A24-40EE-8A56-0D4D64E0F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I14:I25</xm:sqref>
        </x14:conditionalFormatting>
        <x14:conditionalFormatting xmlns:xm="http://schemas.microsoft.com/office/excel/2006/main">
          <x14:cfRule type="dataBar" id="{77E4D747-5323-4EE1-85FE-F6F1129F0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C15:C21</xm:sqref>
        </x14:conditionalFormatting>
        <x14:conditionalFormatting xmlns:xm="http://schemas.microsoft.com/office/excel/2006/main">
          <x14:cfRule type="dataBar" id="{B48CBE08-B711-4D7C-B93F-BFF22FAC48C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38224C64-3920-4B05-8CB6-00A45D59E2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H31:H34 H36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7"/>
  <sheetViews>
    <sheetView tabSelected="1" workbookViewId="0">
      <pane ySplit="1" topLeftCell="A49" activePane="bottomLeft" state="frozen"/>
      <selection pane="bottomLeft" activeCell="C61" sqref="C61"/>
    </sheetView>
  </sheetViews>
  <sheetFormatPr defaultColWidth="14.453125" defaultRowHeight="15" customHeight="1"/>
  <cols>
    <col min="1" max="2" width="11.1796875" style="57" customWidth="1"/>
    <col min="3" max="3" width="27.26953125" style="57" customWidth="1"/>
    <col min="4" max="4" width="34.81640625" style="46" customWidth="1"/>
    <col min="5" max="5" width="36.26953125" style="63" customWidth="1"/>
    <col min="6" max="6" width="29.453125" customWidth="1"/>
    <col min="7" max="7" width="37.08984375" bestFit="1" customWidth="1"/>
    <col min="8" max="8" width="21.26953125" customWidth="1"/>
    <col min="9" max="9" width="20.453125" customWidth="1"/>
    <col min="10" max="10" width="20.81640625" customWidth="1"/>
    <col min="11" max="12" width="29.453125" customWidth="1"/>
    <col min="13" max="13" width="14.453125" customWidth="1"/>
    <col min="14" max="14" width="16.26953125" bestFit="1" customWidth="1"/>
    <col min="15" max="15" width="21.26953125" customWidth="1"/>
    <col min="16" max="16" width="24.1796875" customWidth="1"/>
    <col min="17" max="17" width="32.1796875" customWidth="1"/>
    <col min="18" max="19" width="26.453125" customWidth="1"/>
    <col min="20" max="20" width="31.1796875" customWidth="1"/>
    <col min="21" max="21" width="16.1796875" customWidth="1"/>
    <col min="22" max="22" width="16.1796875" hidden="1" customWidth="1"/>
    <col min="23" max="23" width="18" bestFit="1" customWidth="1"/>
    <col min="24" max="24" width="0" hidden="1" customWidth="1"/>
    <col min="25" max="25" width="30.54296875" bestFit="1" customWidth="1"/>
    <col min="26" max="27" width="0" hidden="1" customWidth="1"/>
  </cols>
  <sheetData>
    <row r="1" spans="1:29" ht="15.75" customHeight="1">
      <c r="A1" s="231" t="s">
        <v>0</v>
      </c>
      <c r="B1" s="232" t="s">
        <v>238</v>
      </c>
      <c r="C1" s="233" t="s">
        <v>1</v>
      </c>
      <c r="D1" s="234" t="s">
        <v>2</v>
      </c>
      <c r="E1" s="235" t="s">
        <v>3</v>
      </c>
      <c r="F1" s="236" t="s">
        <v>4</v>
      </c>
      <c r="G1" s="1" t="s">
        <v>5</v>
      </c>
      <c r="H1" s="236" t="s">
        <v>9</v>
      </c>
      <c r="I1" s="236" t="s">
        <v>10</v>
      </c>
      <c r="J1" s="237" t="s">
        <v>14</v>
      </c>
      <c r="K1" s="238" t="s">
        <v>125</v>
      </c>
      <c r="L1" s="117" t="s">
        <v>211</v>
      </c>
      <c r="M1" s="1" t="s">
        <v>12</v>
      </c>
      <c r="N1" s="1" t="s">
        <v>13</v>
      </c>
      <c r="O1" s="236" t="s">
        <v>11</v>
      </c>
      <c r="P1" s="236" t="s">
        <v>8</v>
      </c>
      <c r="Q1" s="236" t="s">
        <v>6</v>
      </c>
      <c r="R1" s="236" t="s">
        <v>7</v>
      </c>
      <c r="S1" s="240" t="s">
        <v>356</v>
      </c>
      <c r="T1" s="239" t="s">
        <v>15</v>
      </c>
      <c r="U1" s="125" t="s">
        <v>239</v>
      </c>
      <c r="V1" s="150" t="s">
        <v>250</v>
      </c>
      <c r="W1" s="122" t="s">
        <v>220</v>
      </c>
      <c r="X1" s="122" t="s">
        <v>251</v>
      </c>
      <c r="Y1" s="122" t="s">
        <v>221</v>
      </c>
      <c r="Z1" s="122" t="s">
        <v>246</v>
      </c>
      <c r="AA1" s="122" t="s">
        <v>247</v>
      </c>
    </row>
    <row r="2" spans="1:29" ht="15.75" customHeight="1">
      <c r="A2" s="38">
        <v>1</v>
      </c>
      <c r="B2" s="129"/>
      <c r="C2" s="38" t="s">
        <v>22</v>
      </c>
      <c r="D2" s="71" t="s">
        <v>36</v>
      </c>
      <c r="E2" s="59" t="s">
        <v>126</v>
      </c>
      <c r="F2" s="64" t="s">
        <v>215</v>
      </c>
      <c r="G2" s="64" t="s">
        <v>153</v>
      </c>
      <c r="H2" s="64" t="s">
        <v>154</v>
      </c>
      <c r="I2" s="64" t="s">
        <v>154</v>
      </c>
      <c r="J2" s="3" t="s">
        <v>24</v>
      </c>
      <c r="K2" s="64" t="s">
        <v>151</v>
      </c>
      <c r="L2" s="64"/>
      <c r="M2" s="64" t="s">
        <v>27</v>
      </c>
      <c r="N2" s="64" t="s">
        <v>152</v>
      </c>
      <c r="O2" s="64" t="s">
        <v>155</v>
      </c>
      <c r="P2" s="3"/>
      <c r="Q2" s="5"/>
      <c r="R2" s="2"/>
      <c r="S2" s="2"/>
      <c r="T2" s="3"/>
      <c r="U2" s="149">
        <v>44416</v>
      </c>
      <c r="V2" s="149" t="str">
        <f>TEXT(U2,"MMM-YY")</f>
        <v>Aug-21</v>
      </c>
      <c r="W2" s="149">
        <v>44421</v>
      </c>
      <c r="X2" s="133" t="str">
        <f>TEXT(W2,"MMM-YY")</f>
        <v>Aug-21</v>
      </c>
      <c r="Y2" t="s">
        <v>223</v>
      </c>
      <c r="Z2">
        <f>DAYS360(B2,U2)</f>
        <v>43778</v>
      </c>
      <c r="AA2">
        <f>DAYS360($B$2,W2)</f>
        <v>43783</v>
      </c>
    </row>
    <row r="3" spans="1:29" ht="15.75" customHeight="1">
      <c r="A3" s="38">
        <v>2</v>
      </c>
      <c r="B3" s="129"/>
      <c r="C3" s="38" t="s">
        <v>16</v>
      </c>
      <c r="D3" s="71" t="s">
        <v>23</v>
      </c>
      <c r="E3" s="59" t="s">
        <v>127</v>
      </c>
      <c r="F3" s="64" t="s">
        <v>215</v>
      </c>
      <c r="G3" s="64" t="s">
        <v>153</v>
      </c>
      <c r="H3" s="3"/>
      <c r="I3" s="3"/>
      <c r="J3" s="3" t="s">
        <v>24</v>
      </c>
      <c r="K3" s="64" t="s">
        <v>151</v>
      </c>
      <c r="L3" s="64"/>
      <c r="M3" s="3"/>
      <c r="N3" s="3"/>
      <c r="O3" s="3"/>
      <c r="P3" s="3"/>
      <c r="Q3" s="5"/>
      <c r="R3" s="2"/>
      <c r="S3" s="2"/>
      <c r="T3" s="3"/>
      <c r="U3" s="149">
        <v>44429</v>
      </c>
      <c r="V3" s="149" t="str">
        <f>TEXT(U3,"MMM-YY")</f>
        <v>Aug-21</v>
      </c>
      <c r="W3" s="149">
        <v>44459</v>
      </c>
      <c r="X3" s="133" t="str">
        <f>TEXT(W3,"MMM-YY")</f>
        <v>Sep-21</v>
      </c>
      <c r="Y3" t="s">
        <v>222</v>
      </c>
      <c r="Z3">
        <f>DAYS360(B3,U3)</f>
        <v>43791</v>
      </c>
      <c r="AA3">
        <f>DAYS360($B$2,W3)</f>
        <v>43820</v>
      </c>
      <c r="AC3" s="133"/>
    </row>
    <row r="4" spans="1:29" ht="15.75" customHeight="1">
      <c r="A4" s="38">
        <v>3</v>
      </c>
      <c r="B4" s="129"/>
      <c r="C4" s="38" t="s">
        <v>16</v>
      </c>
      <c r="D4" s="71" t="s">
        <v>23</v>
      </c>
      <c r="E4" s="60" t="s">
        <v>128</v>
      </c>
      <c r="F4" s="64" t="s">
        <v>33</v>
      </c>
      <c r="G4" s="64" t="s">
        <v>157</v>
      </c>
      <c r="H4" s="3"/>
      <c r="I4" s="3"/>
      <c r="J4" s="3" t="s">
        <v>24</v>
      </c>
      <c r="K4" s="64" t="s">
        <v>151</v>
      </c>
      <c r="L4" s="64"/>
      <c r="M4" s="3"/>
      <c r="N4" s="3"/>
      <c r="O4" s="3"/>
      <c r="P4" s="3"/>
      <c r="Q4" s="5"/>
      <c r="R4" s="2"/>
      <c r="S4" s="2"/>
      <c r="T4" s="3"/>
      <c r="U4" s="126"/>
      <c r="V4" s="126"/>
      <c r="Y4" t="s">
        <v>224</v>
      </c>
    </row>
    <row r="5" spans="1:29" ht="15.75" customHeight="1">
      <c r="A5" s="38">
        <v>4</v>
      </c>
      <c r="B5" s="129"/>
      <c r="C5" s="38" t="s">
        <v>16</v>
      </c>
      <c r="D5" s="71" t="s">
        <v>58</v>
      </c>
      <c r="E5" s="59" t="s">
        <v>129</v>
      </c>
      <c r="F5" s="64" t="s">
        <v>21</v>
      </c>
      <c r="G5" s="64" t="s">
        <v>163</v>
      </c>
      <c r="H5" s="3" t="s">
        <v>161</v>
      </c>
      <c r="I5" s="3" t="s">
        <v>161</v>
      </c>
      <c r="J5" s="3" t="s">
        <v>26</v>
      </c>
      <c r="K5" s="64" t="s">
        <v>151</v>
      </c>
      <c r="L5" s="64"/>
      <c r="M5" s="3"/>
      <c r="N5" s="3"/>
      <c r="O5" s="3"/>
      <c r="P5" s="9"/>
      <c r="Q5" s="5"/>
      <c r="R5" s="8"/>
      <c r="S5" s="8"/>
      <c r="T5" s="3"/>
      <c r="U5" s="126"/>
      <c r="V5" s="126"/>
      <c r="AC5" s="133"/>
    </row>
    <row r="6" spans="1:29" ht="15.75" customHeight="1">
      <c r="A6" s="38">
        <v>5</v>
      </c>
      <c r="B6" s="38"/>
      <c r="C6" s="38" t="s">
        <v>16</v>
      </c>
      <c r="D6" s="71" t="s">
        <v>23</v>
      </c>
      <c r="E6" s="60" t="s">
        <v>130</v>
      </c>
      <c r="F6" s="64" t="s">
        <v>33</v>
      </c>
      <c r="G6" s="64" t="s">
        <v>157</v>
      </c>
      <c r="H6" s="3" t="s">
        <v>186</v>
      </c>
      <c r="I6" s="3" t="s">
        <v>186</v>
      </c>
      <c r="J6" s="3" t="s">
        <v>26</v>
      </c>
      <c r="K6" s="64" t="s">
        <v>151</v>
      </c>
      <c r="L6" s="64"/>
      <c r="M6" s="3"/>
      <c r="N6" s="3"/>
      <c r="O6" s="3"/>
      <c r="P6" s="3"/>
      <c r="Q6" s="5"/>
      <c r="R6" s="8"/>
      <c r="S6" s="8"/>
      <c r="T6" s="3"/>
      <c r="U6" s="126"/>
      <c r="V6" s="126"/>
      <c r="AC6" s="133"/>
    </row>
    <row r="7" spans="1:29" ht="15.75" customHeight="1">
      <c r="A7" s="38">
        <v>6</v>
      </c>
      <c r="B7" s="38"/>
      <c r="C7" s="38" t="s">
        <v>156</v>
      </c>
      <c r="D7" s="71" t="s">
        <v>156</v>
      </c>
      <c r="E7" s="59" t="s">
        <v>131</v>
      </c>
      <c r="F7" s="64" t="s">
        <v>214</v>
      </c>
      <c r="G7" s="64" t="s">
        <v>160</v>
      </c>
      <c r="H7" s="3" t="s">
        <v>185</v>
      </c>
      <c r="I7" s="3" t="s">
        <v>185</v>
      </c>
      <c r="J7" s="3" t="s">
        <v>19</v>
      </c>
      <c r="K7" s="119" t="s">
        <v>212</v>
      </c>
      <c r="L7" s="64" t="s">
        <v>159</v>
      </c>
      <c r="M7" s="3"/>
      <c r="N7" s="3"/>
      <c r="O7" s="3"/>
      <c r="P7" s="3"/>
      <c r="Q7" s="5"/>
      <c r="R7" s="8"/>
      <c r="S7" s="8"/>
      <c r="T7" s="3"/>
      <c r="U7" s="126"/>
      <c r="V7" s="126"/>
    </row>
    <row r="8" spans="1:29" ht="15.75" customHeight="1">
      <c r="A8" s="38">
        <v>7</v>
      </c>
      <c r="B8" s="38"/>
      <c r="C8" s="38" t="s">
        <v>156</v>
      </c>
      <c r="D8" s="71" t="s">
        <v>156</v>
      </c>
      <c r="E8" s="59" t="s">
        <v>132</v>
      </c>
      <c r="F8" s="64" t="s">
        <v>33</v>
      </c>
      <c r="G8" s="64" t="s">
        <v>160</v>
      </c>
      <c r="H8" s="3" t="s">
        <v>185</v>
      </c>
      <c r="I8" s="3" t="s">
        <v>185</v>
      </c>
      <c r="J8" s="3" t="s">
        <v>19</v>
      </c>
      <c r="K8" s="119" t="s">
        <v>212</v>
      </c>
      <c r="L8" s="64" t="s">
        <v>159</v>
      </c>
      <c r="M8" s="3"/>
      <c r="N8" s="3"/>
      <c r="O8" s="3"/>
      <c r="P8" s="3"/>
      <c r="Q8" s="5"/>
      <c r="R8" s="8"/>
      <c r="S8" s="8"/>
      <c r="T8" s="3"/>
      <c r="U8" s="126"/>
      <c r="V8" s="126"/>
    </row>
    <row r="9" spans="1:29" ht="15.75" customHeight="1">
      <c r="A9" s="38">
        <v>8</v>
      </c>
      <c r="B9" s="38"/>
      <c r="C9" s="38" t="s">
        <v>156</v>
      </c>
      <c r="D9" s="71" t="s">
        <v>156</v>
      </c>
      <c r="E9" s="59" t="s">
        <v>133</v>
      </c>
      <c r="F9" s="64" t="s">
        <v>215</v>
      </c>
      <c r="G9" s="64" t="s">
        <v>158</v>
      </c>
      <c r="H9" s="3" t="s">
        <v>182</v>
      </c>
      <c r="I9" s="3" t="s">
        <v>182</v>
      </c>
      <c r="J9" s="3" t="s">
        <v>24</v>
      </c>
      <c r="K9" s="119" t="s">
        <v>212</v>
      </c>
      <c r="L9" s="64" t="s">
        <v>159</v>
      </c>
      <c r="M9" s="3" t="s">
        <v>183</v>
      </c>
      <c r="N9" s="3" t="s">
        <v>184</v>
      </c>
      <c r="O9" s="3"/>
      <c r="P9" s="3"/>
      <c r="Q9" s="5"/>
      <c r="R9" s="2"/>
      <c r="S9" s="2"/>
      <c r="T9" s="3"/>
      <c r="U9" s="126"/>
      <c r="V9" s="126"/>
    </row>
    <row r="10" spans="1:29" ht="15.75" customHeight="1">
      <c r="A10" s="38">
        <v>9</v>
      </c>
      <c r="B10" s="38"/>
      <c r="C10" s="38" t="s">
        <v>22</v>
      </c>
      <c r="D10" s="71" t="s">
        <v>52</v>
      </c>
      <c r="E10" s="61" t="s">
        <v>134</v>
      </c>
      <c r="F10" s="64" t="s">
        <v>50</v>
      </c>
      <c r="G10" s="3"/>
      <c r="H10" s="64" t="s">
        <v>161</v>
      </c>
      <c r="I10" s="64" t="s">
        <v>161</v>
      </c>
      <c r="J10" s="3" t="s">
        <v>26</v>
      </c>
      <c r="K10" s="64" t="s">
        <v>151</v>
      </c>
      <c r="L10" s="64"/>
      <c r="M10" s="3"/>
      <c r="N10" s="3"/>
      <c r="O10" s="3"/>
      <c r="P10" s="3"/>
      <c r="Q10" s="5"/>
      <c r="R10" s="2"/>
      <c r="S10" s="2"/>
      <c r="T10" s="3"/>
      <c r="U10" s="126"/>
      <c r="V10" s="126"/>
    </row>
    <row r="11" spans="1:29" ht="15.75" customHeight="1">
      <c r="A11" s="38">
        <v>10</v>
      </c>
      <c r="B11" s="38"/>
      <c r="C11" s="38" t="s">
        <v>22</v>
      </c>
      <c r="D11" s="71" t="s">
        <v>52</v>
      </c>
      <c r="E11" s="61" t="s">
        <v>135</v>
      </c>
      <c r="F11" s="64" t="s">
        <v>50</v>
      </c>
      <c r="G11" s="3"/>
      <c r="H11" s="64" t="s">
        <v>161</v>
      </c>
      <c r="I11" s="64" t="s">
        <v>161</v>
      </c>
      <c r="J11" s="3" t="s">
        <v>26</v>
      </c>
      <c r="K11" s="64" t="s">
        <v>151</v>
      </c>
      <c r="L11" s="64"/>
      <c r="M11" s="3"/>
      <c r="N11" s="3"/>
      <c r="O11" s="3"/>
      <c r="P11" s="3"/>
      <c r="Q11" s="5"/>
      <c r="R11" s="2"/>
      <c r="S11" s="2"/>
      <c r="T11" s="2"/>
      <c r="U11" s="70"/>
      <c r="V11" s="70"/>
    </row>
    <row r="12" spans="1:29" ht="15.75" customHeight="1">
      <c r="A12" s="38">
        <v>11</v>
      </c>
      <c r="B12" s="38"/>
      <c r="C12" s="38" t="s">
        <v>22</v>
      </c>
      <c r="D12" s="71" t="s">
        <v>32</v>
      </c>
      <c r="E12" s="59" t="s">
        <v>136</v>
      </c>
      <c r="F12" s="64" t="s">
        <v>215</v>
      </c>
      <c r="G12" s="64" t="s">
        <v>321</v>
      </c>
      <c r="H12" s="3" t="s">
        <v>187</v>
      </c>
      <c r="I12" s="3" t="s">
        <v>187</v>
      </c>
      <c r="J12" s="3" t="s">
        <v>26</v>
      </c>
      <c r="K12" s="64" t="s">
        <v>151</v>
      </c>
      <c r="L12" s="64"/>
      <c r="M12" s="3"/>
      <c r="N12" s="3"/>
      <c r="O12" s="3"/>
      <c r="P12" s="3"/>
      <c r="Q12" s="5"/>
      <c r="R12" s="2"/>
      <c r="S12" s="2"/>
      <c r="T12" s="3"/>
      <c r="U12" s="126"/>
      <c r="V12" s="126"/>
    </row>
    <row r="13" spans="1:29" ht="15.75" customHeight="1">
      <c r="A13" s="38">
        <v>12</v>
      </c>
      <c r="B13" s="38"/>
      <c r="C13" s="38" t="s">
        <v>22</v>
      </c>
      <c r="D13" s="71" t="s">
        <v>52</v>
      </c>
      <c r="E13" s="61" t="s">
        <v>137</v>
      </c>
      <c r="F13" s="64" t="s">
        <v>50</v>
      </c>
      <c r="G13" s="10"/>
      <c r="H13" s="64" t="s">
        <v>161</v>
      </c>
      <c r="I13" s="64" t="s">
        <v>161</v>
      </c>
      <c r="J13" s="3" t="s">
        <v>26</v>
      </c>
      <c r="K13" s="64" t="s">
        <v>151</v>
      </c>
      <c r="L13" s="64"/>
      <c r="M13" s="3"/>
      <c r="N13" s="3"/>
      <c r="O13" s="3"/>
      <c r="P13" s="3"/>
      <c r="Q13" s="5"/>
      <c r="R13" s="2"/>
      <c r="S13" s="2"/>
      <c r="T13" s="3"/>
      <c r="U13" s="126"/>
      <c r="V13" s="126"/>
    </row>
    <row r="14" spans="1:29" ht="15.75" customHeight="1">
      <c r="A14" s="38">
        <v>13</v>
      </c>
      <c r="B14" s="38"/>
      <c r="C14" s="38" t="s">
        <v>22</v>
      </c>
      <c r="D14" s="71" t="s">
        <v>52</v>
      </c>
      <c r="E14" s="61" t="s">
        <v>138</v>
      </c>
      <c r="F14" s="64" t="s">
        <v>50</v>
      </c>
      <c r="G14" s="47"/>
      <c r="H14" s="64" t="s">
        <v>161</v>
      </c>
      <c r="I14" s="64" t="s">
        <v>161</v>
      </c>
      <c r="J14" s="3" t="s">
        <v>26</v>
      </c>
      <c r="K14" s="64" t="s">
        <v>151</v>
      </c>
      <c r="L14" s="64"/>
      <c r="M14" s="3"/>
      <c r="N14" s="3"/>
      <c r="O14" s="3"/>
      <c r="P14" s="3"/>
      <c r="Q14" s="5"/>
      <c r="R14" s="2"/>
      <c r="S14" s="2"/>
      <c r="T14" s="3"/>
      <c r="U14" s="126"/>
      <c r="V14" s="126"/>
    </row>
    <row r="15" spans="1:29" ht="15.75" customHeight="1">
      <c r="A15" s="38">
        <v>14</v>
      </c>
      <c r="B15" s="38"/>
      <c r="C15" s="38" t="s">
        <v>22</v>
      </c>
      <c r="D15" s="71" t="s">
        <v>25</v>
      </c>
      <c r="E15" s="59" t="s">
        <v>139</v>
      </c>
      <c r="F15" s="64" t="s">
        <v>33</v>
      </c>
      <c r="G15" s="62" t="s">
        <v>162</v>
      </c>
      <c r="H15" s="64" t="s">
        <v>191</v>
      </c>
      <c r="I15" s="64" t="s">
        <v>192</v>
      </c>
      <c r="J15" s="3" t="s">
        <v>19</v>
      </c>
      <c r="K15" s="64" t="s">
        <v>151</v>
      </c>
      <c r="L15" s="64"/>
      <c r="M15" s="3"/>
      <c r="N15" s="3"/>
      <c r="O15" s="3"/>
      <c r="P15" s="3"/>
      <c r="Q15" s="5"/>
      <c r="R15" s="2"/>
      <c r="S15" s="2"/>
      <c r="T15" s="3"/>
      <c r="U15" s="126"/>
      <c r="V15" s="126"/>
    </row>
    <row r="16" spans="1:29" ht="15.75" customHeight="1">
      <c r="A16" s="38">
        <v>15</v>
      </c>
      <c r="B16" s="38"/>
      <c r="C16" s="38" t="s">
        <v>22</v>
      </c>
      <c r="D16" s="71" t="s">
        <v>52</v>
      </c>
      <c r="E16" s="61" t="s">
        <v>140</v>
      </c>
      <c r="F16" s="64" t="s">
        <v>50</v>
      </c>
      <c r="G16" s="47"/>
      <c r="H16" s="64" t="s">
        <v>193</v>
      </c>
      <c r="I16" s="64" t="s">
        <v>193</v>
      </c>
      <c r="J16" s="3" t="s">
        <v>26</v>
      </c>
      <c r="K16" s="64" t="s">
        <v>151</v>
      </c>
      <c r="L16" s="64"/>
      <c r="M16" s="3"/>
      <c r="N16" s="3"/>
      <c r="O16" s="3"/>
      <c r="P16" s="3"/>
      <c r="Q16" s="5"/>
      <c r="R16" s="2"/>
      <c r="S16" s="2"/>
      <c r="T16" s="3"/>
      <c r="U16" s="126"/>
      <c r="V16" s="126"/>
    </row>
    <row r="17" spans="1:22" ht="15.75" customHeight="1">
      <c r="A17" s="38">
        <v>16</v>
      </c>
      <c r="B17" s="38"/>
      <c r="C17" s="38" t="s">
        <v>22</v>
      </c>
      <c r="D17" s="71" t="s">
        <v>36</v>
      </c>
      <c r="E17" s="59" t="s">
        <v>141</v>
      </c>
      <c r="F17" s="64" t="s">
        <v>33</v>
      </c>
      <c r="G17" s="62" t="s">
        <v>162</v>
      </c>
      <c r="H17" s="64" t="s">
        <v>194</v>
      </c>
      <c r="I17" s="64" t="s">
        <v>195</v>
      </c>
      <c r="J17" s="3" t="s">
        <v>19</v>
      </c>
      <c r="K17" s="64" t="s">
        <v>151</v>
      </c>
      <c r="L17" s="64"/>
      <c r="M17" s="3"/>
      <c r="N17" s="3"/>
      <c r="O17" s="3"/>
      <c r="P17" s="3"/>
      <c r="Q17" s="5"/>
      <c r="R17" s="2"/>
      <c r="S17" s="2"/>
      <c r="T17" s="3"/>
      <c r="U17" s="126"/>
      <c r="V17" s="126"/>
    </row>
    <row r="18" spans="1:22" ht="15.75" customHeight="1">
      <c r="A18" s="38">
        <v>17</v>
      </c>
      <c r="B18" s="38"/>
      <c r="C18" s="38" t="s">
        <v>16</v>
      </c>
      <c r="D18" s="71" t="s">
        <v>58</v>
      </c>
      <c r="E18" s="59" t="s">
        <v>142</v>
      </c>
      <c r="F18" s="64" t="s">
        <v>33</v>
      </c>
      <c r="G18" s="66" t="s">
        <v>163</v>
      </c>
      <c r="H18" s="64" t="s">
        <v>196</v>
      </c>
      <c r="I18" s="64" t="s">
        <v>197</v>
      </c>
      <c r="J18" s="3" t="s">
        <v>26</v>
      </c>
      <c r="K18" s="64" t="s">
        <v>151</v>
      </c>
      <c r="L18" s="64"/>
      <c r="M18" s="3"/>
      <c r="N18" s="3"/>
      <c r="O18" s="3"/>
      <c r="P18" s="3"/>
      <c r="Q18" s="5"/>
      <c r="R18" s="2"/>
      <c r="S18" s="2"/>
      <c r="T18" s="3"/>
      <c r="U18" s="126"/>
      <c r="V18" s="126"/>
    </row>
    <row r="19" spans="1:22" ht="15.75" customHeight="1">
      <c r="A19" s="38">
        <v>18</v>
      </c>
      <c r="B19" s="38"/>
      <c r="C19" s="38" t="s">
        <v>22</v>
      </c>
      <c r="D19" s="72" t="s">
        <v>52</v>
      </c>
      <c r="E19" s="61" t="s">
        <v>143</v>
      </c>
      <c r="F19" s="64" t="s">
        <v>50</v>
      </c>
      <c r="G19" s="47"/>
      <c r="H19" s="64" t="s">
        <v>161</v>
      </c>
      <c r="I19" s="64" t="s">
        <v>161</v>
      </c>
      <c r="J19" s="3" t="s">
        <v>26</v>
      </c>
      <c r="K19" s="64" t="s">
        <v>151</v>
      </c>
      <c r="L19" s="64"/>
      <c r="M19" s="3"/>
      <c r="N19" s="3"/>
      <c r="O19" s="3"/>
      <c r="P19" s="3"/>
      <c r="Q19" s="5"/>
      <c r="R19" s="2"/>
      <c r="S19" s="2"/>
      <c r="T19" s="3"/>
      <c r="U19" s="126"/>
      <c r="V19" s="126"/>
    </row>
    <row r="20" spans="1:22" ht="15.75" customHeight="1">
      <c r="A20" s="38">
        <v>19</v>
      </c>
      <c r="B20" s="38"/>
      <c r="C20" s="38" t="s">
        <v>22</v>
      </c>
      <c r="D20" s="71" t="s">
        <v>52</v>
      </c>
      <c r="E20" s="61" t="s">
        <v>144</v>
      </c>
      <c r="F20" s="64" t="s">
        <v>50</v>
      </c>
      <c r="G20" s="47"/>
      <c r="H20" s="64" t="s">
        <v>161</v>
      </c>
      <c r="I20" s="64" t="s">
        <v>161</v>
      </c>
      <c r="J20" s="3" t="s">
        <v>26</v>
      </c>
      <c r="K20" s="64" t="s">
        <v>151</v>
      </c>
      <c r="L20" s="64"/>
      <c r="M20" s="3"/>
      <c r="N20" s="3"/>
      <c r="O20" s="3"/>
      <c r="P20" s="3"/>
      <c r="Q20" s="5"/>
      <c r="R20" s="2"/>
      <c r="S20" s="2"/>
      <c r="T20" s="3"/>
      <c r="U20" s="126"/>
      <c r="V20" s="126"/>
    </row>
    <row r="21" spans="1:22" ht="15.75" customHeight="1">
      <c r="A21" s="38">
        <v>20</v>
      </c>
      <c r="B21" s="38"/>
      <c r="C21" s="38" t="s">
        <v>22</v>
      </c>
      <c r="D21" s="71" t="s">
        <v>52</v>
      </c>
      <c r="E21" s="61" t="s">
        <v>145</v>
      </c>
      <c r="F21" s="64" t="s">
        <v>50</v>
      </c>
      <c r="G21" s="47"/>
      <c r="H21" s="64" t="s">
        <v>161</v>
      </c>
      <c r="I21" s="64" t="s">
        <v>161</v>
      </c>
      <c r="J21" s="3" t="s">
        <v>26</v>
      </c>
      <c r="K21" s="64" t="s">
        <v>151</v>
      </c>
      <c r="L21" s="64"/>
      <c r="M21" s="3"/>
      <c r="N21" s="3"/>
      <c r="O21" s="3"/>
      <c r="P21" s="3"/>
      <c r="Q21" s="5"/>
      <c r="R21" s="2"/>
      <c r="S21" s="2"/>
      <c r="T21" s="3"/>
      <c r="U21" s="126"/>
      <c r="V21" s="126"/>
    </row>
    <row r="22" spans="1:22" ht="15.75" customHeight="1">
      <c r="A22" s="38">
        <v>21</v>
      </c>
      <c r="B22" s="38"/>
      <c r="C22" s="38" t="s">
        <v>22</v>
      </c>
      <c r="D22" s="71" t="s">
        <v>25</v>
      </c>
      <c r="E22" s="61" t="s">
        <v>146</v>
      </c>
      <c r="F22" s="64" t="s">
        <v>35</v>
      </c>
      <c r="G22" s="48" t="s">
        <v>312</v>
      </c>
      <c r="H22" s="64" t="s">
        <v>164</v>
      </c>
      <c r="I22" s="64" t="s">
        <v>164</v>
      </c>
      <c r="J22" s="3" t="s">
        <v>41</v>
      </c>
      <c r="K22" s="64" t="s">
        <v>151</v>
      </c>
      <c r="L22" s="64"/>
      <c r="M22" s="3"/>
      <c r="N22" s="3"/>
      <c r="O22" s="3"/>
      <c r="P22" s="3"/>
      <c r="Q22" s="5"/>
      <c r="R22" s="2"/>
      <c r="S22" s="2"/>
      <c r="T22" s="3"/>
      <c r="U22" s="126"/>
      <c r="V22" s="126"/>
    </row>
    <row r="23" spans="1:22" ht="15.75" customHeight="1">
      <c r="A23" s="38">
        <v>22</v>
      </c>
      <c r="B23" s="38"/>
      <c r="C23" s="38" t="s">
        <v>16</v>
      </c>
      <c r="D23" s="71" t="s">
        <v>58</v>
      </c>
      <c r="E23" s="61" t="s">
        <v>147</v>
      </c>
      <c r="F23" s="64" t="s">
        <v>34</v>
      </c>
      <c r="G23" s="66" t="s">
        <v>311</v>
      </c>
      <c r="H23" s="3" t="s">
        <v>185</v>
      </c>
      <c r="I23" s="3" t="s">
        <v>198</v>
      </c>
      <c r="J23" s="3" t="s">
        <v>19</v>
      </c>
      <c r="K23" s="64" t="s">
        <v>151</v>
      </c>
      <c r="L23" s="64"/>
      <c r="M23" s="3"/>
      <c r="N23" s="3"/>
      <c r="O23" s="3"/>
      <c r="P23" s="3"/>
      <c r="Q23" s="5"/>
      <c r="R23" s="2"/>
      <c r="S23" s="2"/>
      <c r="T23" s="2"/>
      <c r="U23" s="70"/>
      <c r="V23" s="70"/>
    </row>
    <row r="24" spans="1:22" ht="15.75" customHeight="1">
      <c r="A24" s="38">
        <v>23</v>
      </c>
      <c r="B24" s="38"/>
      <c r="C24" s="38" t="s">
        <v>16</v>
      </c>
      <c r="D24" s="71" t="s">
        <v>58</v>
      </c>
      <c r="E24" s="61" t="s">
        <v>148</v>
      </c>
      <c r="F24" s="64" t="s">
        <v>39</v>
      </c>
      <c r="G24" s="204" t="s">
        <v>357</v>
      </c>
      <c r="H24" s="3" t="s">
        <v>202</v>
      </c>
      <c r="I24" s="3" t="s">
        <v>202</v>
      </c>
      <c r="J24" s="3" t="s">
        <v>41</v>
      </c>
      <c r="K24" s="64" t="s">
        <v>151</v>
      </c>
      <c r="L24" s="64"/>
      <c r="M24" s="3"/>
      <c r="N24" s="3"/>
      <c r="O24" s="3"/>
      <c r="P24" s="3"/>
      <c r="Q24" s="5"/>
      <c r="R24" s="2"/>
      <c r="S24" s="2"/>
      <c r="T24" s="2"/>
      <c r="U24" s="70"/>
      <c r="V24" s="70"/>
    </row>
    <row r="25" spans="1:22" ht="15.75" customHeight="1">
      <c r="A25" s="38">
        <v>24</v>
      </c>
      <c r="B25" s="56"/>
      <c r="C25" s="38" t="s">
        <v>22</v>
      </c>
      <c r="D25" s="71" t="s">
        <v>36</v>
      </c>
      <c r="E25" s="61" t="s">
        <v>149</v>
      </c>
      <c r="F25" s="64" t="s">
        <v>39</v>
      </c>
      <c r="G25" s="49" t="s">
        <v>353</v>
      </c>
      <c r="H25" s="3" t="s">
        <v>203</v>
      </c>
      <c r="I25" s="3" t="s">
        <v>203</v>
      </c>
      <c r="J25" s="3" t="s">
        <v>41</v>
      </c>
      <c r="K25" s="64" t="s">
        <v>151</v>
      </c>
      <c r="L25" s="64"/>
      <c r="M25" s="7"/>
      <c r="N25" s="7"/>
      <c r="O25" s="7"/>
      <c r="P25" s="4"/>
      <c r="Q25" s="11"/>
      <c r="R25" s="11"/>
      <c r="S25" s="11"/>
      <c r="T25" s="4"/>
      <c r="U25" s="50"/>
      <c r="V25" s="50"/>
    </row>
    <row r="26" spans="1:22" ht="15.75" customHeight="1">
      <c r="A26" s="38">
        <v>25</v>
      </c>
      <c r="B26" s="56"/>
      <c r="C26" s="38" t="s">
        <v>22</v>
      </c>
      <c r="D26" s="17" t="s">
        <v>32</v>
      </c>
      <c r="E26" s="61" t="s">
        <v>150</v>
      </c>
      <c r="F26" s="64" t="s">
        <v>35</v>
      </c>
      <c r="G26" s="204" t="s">
        <v>315</v>
      </c>
      <c r="H26" s="3" t="s">
        <v>204</v>
      </c>
      <c r="I26" s="3" t="s">
        <v>204</v>
      </c>
      <c r="J26" s="3" t="s">
        <v>19</v>
      </c>
      <c r="K26" s="64" t="s">
        <v>151</v>
      </c>
      <c r="L26" s="64"/>
      <c r="M26" s="7"/>
      <c r="N26" s="7"/>
      <c r="O26" s="7"/>
      <c r="P26" s="4"/>
      <c r="Q26" s="11"/>
      <c r="R26" s="11"/>
      <c r="S26" s="11"/>
      <c r="T26" s="4"/>
      <c r="U26" s="50"/>
      <c r="V26" s="50"/>
    </row>
    <row r="27" spans="1:22" ht="15.75" customHeight="1">
      <c r="A27" s="38">
        <v>26</v>
      </c>
      <c r="B27" s="56"/>
      <c r="C27" s="38" t="s">
        <v>22</v>
      </c>
      <c r="D27" s="17" t="s">
        <v>25</v>
      </c>
      <c r="E27" s="59" t="s">
        <v>166</v>
      </c>
      <c r="F27" s="64" t="s">
        <v>33</v>
      </c>
      <c r="G27" s="66" t="s">
        <v>167</v>
      </c>
      <c r="H27" s="3" t="s">
        <v>205</v>
      </c>
      <c r="I27" s="3" t="s">
        <v>205</v>
      </c>
      <c r="J27" s="3" t="s">
        <v>19</v>
      </c>
      <c r="K27" s="119" t="s">
        <v>213</v>
      </c>
      <c r="L27" s="64" t="s">
        <v>165</v>
      </c>
      <c r="M27" s="7"/>
      <c r="N27" s="7"/>
      <c r="O27" s="7"/>
      <c r="P27" s="7"/>
      <c r="Q27" s="11"/>
      <c r="R27" s="11"/>
      <c r="S27" s="11"/>
      <c r="T27" s="7"/>
      <c r="U27" s="51"/>
      <c r="V27" s="51"/>
    </row>
    <row r="28" spans="1:22" ht="15.75" customHeight="1">
      <c r="A28" s="38">
        <v>27</v>
      </c>
      <c r="B28" s="56"/>
      <c r="C28" s="38" t="s">
        <v>22</v>
      </c>
      <c r="D28" s="17" t="s">
        <v>25</v>
      </c>
      <c r="E28" s="205" t="s">
        <v>173</v>
      </c>
      <c r="F28" s="64" t="s">
        <v>227</v>
      </c>
      <c r="G28" s="66" t="s">
        <v>168</v>
      </c>
      <c r="H28" s="3" t="s">
        <v>206</v>
      </c>
      <c r="I28" s="3" t="s">
        <v>206</v>
      </c>
      <c r="J28" s="3" t="s">
        <v>19</v>
      </c>
      <c r="K28" s="119" t="s">
        <v>213</v>
      </c>
      <c r="L28" s="64" t="s">
        <v>165</v>
      </c>
      <c r="M28" s="7"/>
      <c r="N28" s="7"/>
      <c r="O28" s="7"/>
      <c r="P28" s="4"/>
      <c r="Q28" s="11"/>
      <c r="R28" s="11"/>
      <c r="S28" s="11"/>
      <c r="T28" s="4"/>
      <c r="U28" s="50"/>
      <c r="V28" s="50"/>
    </row>
    <row r="29" spans="1:22" ht="15.75" customHeight="1">
      <c r="A29" s="38">
        <v>28</v>
      </c>
      <c r="B29" s="56"/>
      <c r="C29" s="38" t="s">
        <v>16</v>
      </c>
      <c r="D29" s="17" t="s">
        <v>23</v>
      </c>
      <c r="E29" s="59" t="s">
        <v>169</v>
      </c>
      <c r="F29" s="64" t="s">
        <v>33</v>
      </c>
      <c r="G29" s="66" t="s">
        <v>172</v>
      </c>
      <c r="H29" s="3" t="s">
        <v>209</v>
      </c>
      <c r="I29" s="3" t="s">
        <v>209</v>
      </c>
      <c r="J29" s="3" t="s">
        <v>24</v>
      </c>
      <c r="K29" s="119" t="s">
        <v>213</v>
      </c>
      <c r="L29" s="64" t="s">
        <v>165</v>
      </c>
      <c r="M29" s="7"/>
      <c r="N29" s="7"/>
      <c r="O29" s="7"/>
      <c r="P29" s="4"/>
      <c r="Q29" s="11"/>
      <c r="R29" s="11"/>
      <c r="S29" s="11"/>
      <c r="T29" s="4"/>
      <c r="U29" s="50"/>
      <c r="V29" s="50"/>
    </row>
    <row r="30" spans="1:22" ht="15.75" customHeight="1">
      <c r="A30" s="38">
        <v>29</v>
      </c>
      <c r="B30" s="56"/>
      <c r="C30" s="38" t="s">
        <v>16</v>
      </c>
      <c r="D30" s="17" t="s">
        <v>23</v>
      </c>
      <c r="E30" s="206" t="s">
        <v>294</v>
      </c>
      <c r="F30" s="64" t="s">
        <v>35</v>
      </c>
      <c r="G30" s="49" t="s">
        <v>330</v>
      </c>
      <c r="H30" s="3" t="s">
        <v>154</v>
      </c>
      <c r="I30" s="3" t="s">
        <v>154</v>
      </c>
      <c r="J30" s="3" t="s">
        <v>19</v>
      </c>
      <c r="K30" s="119" t="s">
        <v>213</v>
      </c>
      <c r="L30" s="64" t="s">
        <v>165</v>
      </c>
      <c r="M30" s="7"/>
      <c r="N30" s="7"/>
      <c r="O30" s="7"/>
      <c r="P30" s="4"/>
      <c r="Q30" s="11"/>
      <c r="R30" s="11"/>
      <c r="S30" s="11"/>
      <c r="T30" s="4"/>
      <c r="U30" s="50"/>
      <c r="V30" s="50"/>
    </row>
    <row r="31" spans="1:22" ht="15.75" customHeight="1">
      <c r="A31" s="38">
        <v>30</v>
      </c>
      <c r="B31" s="56"/>
      <c r="C31" s="38" t="s">
        <v>16</v>
      </c>
      <c r="D31" s="17" t="s">
        <v>23</v>
      </c>
      <c r="E31" s="206" t="s">
        <v>170</v>
      </c>
      <c r="F31" s="64" t="s">
        <v>214</v>
      </c>
      <c r="G31" s="49" t="s">
        <v>260</v>
      </c>
      <c r="H31" s="3" t="s">
        <v>206</v>
      </c>
      <c r="I31" s="3" t="s">
        <v>206</v>
      </c>
      <c r="J31" s="3" t="s">
        <v>24</v>
      </c>
      <c r="K31" s="119" t="s">
        <v>213</v>
      </c>
      <c r="L31" s="64" t="s">
        <v>165</v>
      </c>
      <c r="M31" s="7"/>
      <c r="N31" s="7"/>
      <c r="O31" s="7"/>
      <c r="P31" s="4"/>
      <c r="Q31" s="11"/>
      <c r="R31" s="11"/>
      <c r="S31" s="11"/>
      <c r="T31" s="4"/>
      <c r="U31" s="50"/>
      <c r="V31" s="50"/>
    </row>
    <row r="32" spans="1:22" ht="15.75" customHeight="1">
      <c r="A32" s="38">
        <v>31</v>
      </c>
      <c r="B32" s="67"/>
      <c r="C32" s="38" t="s">
        <v>16</v>
      </c>
      <c r="D32" s="71" t="s">
        <v>23</v>
      </c>
      <c r="E32" s="59" t="s">
        <v>171</v>
      </c>
      <c r="F32" s="89" t="s">
        <v>33</v>
      </c>
      <c r="G32" s="74" t="s">
        <v>172</v>
      </c>
      <c r="H32" s="3" t="s">
        <v>210</v>
      </c>
      <c r="I32" s="3" t="s">
        <v>210</v>
      </c>
      <c r="J32" s="3" t="s">
        <v>19</v>
      </c>
      <c r="K32" s="119" t="s">
        <v>213</v>
      </c>
      <c r="L32" s="75" t="s">
        <v>165</v>
      </c>
      <c r="M32" s="68"/>
      <c r="N32" s="68"/>
      <c r="O32" s="68"/>
      <c r="P32" s="53"/>
      <c r="Q32" s="76"/>
      <c r="R32" s="76"/>
      <c r="S32" s="76"/>
      <c r="T32" s="53"/>
      <c r="U32" s="50"/>
      <c r="V32" s="50"/>
    </row>
    <row r="33" spans="1:24" ht="15.75" customHeight="1">
      <c r="A33" s="221">
        <v>32</v>
      </c>
      <c r="B33" s="77"/>
      <c r="C33" s="223" t="s">
        <v>16</v>
      </c>
      <c r="D33" s="71" t="s">
        <v>23</v>
      </c>
      <c r="E33" s="205" t="s">
        <v>174</v>
      </c>
      <c r="F33" s="64" t="s">
        <v>227</v>
      </c>
      <c r="G33" s="74" t="s">
        <v>305</v>
      </c>
      <c r="H33" s="3" t="s">
        <v>207</v>
      </c>
      <c r="I33" s="3" t="s">
        <v>207</v>
      </c>
      <c r="J33" s="3" t="s">
        <v>24</v>
      </c>
      <c r="K33" s="119" t="s">
        <v>213</v>
      </c>
      <c r="L33" s="75" t="s">
        <v>165</v>
      </c>
      <c r="M33" s="81"/>
      <c r="N33" s="81"/>
      <c r="O33" s="81"/>
      <c r="P33" s="81"/>
      <c r="Q33" s="81"/>
      <c r="R33" s="81"/>
      <c r="S33" s="81"/>
      <c r="T33" s="81"/>
      <c r="U33" s="50"/>
      <c r="V33" s="50"/>
      <c r="W33" s="52"/>
      <c r="X33" s="52"/>
    </row>
    <row r="34" spans="1:24" ht="15.75" customHeight="1">
      <c r="A34" s="38">
        <v>33</v>
      </c>
      <c r="B34" s="224"/>
      <c r="C34" s="38" t="s">
        <v>16</v>
      </c>
      <c r="D34" s="71" t="s">
        <v>23</v>
      </c>
      <c r="E34" s="206" t="s">
        <v>175</v>
      </c>
      <c r="F34" s="64" t="s">
        <v>215</v>
      </c>
      <c r="G34" s="74" t="s">
        <v>261</v>
      </c>
      <c r="H34" s="84" t="s">
        <v>186</v>
      </c>
      <c r="I34" s="84" t="s">
        <v>186</v>
      </c>
      <c r="J34" s="84" t="s">
        <v>19</v>
      </c>
      <c r="K34" s="119" t="s">
        <v>213</v>
      </c>
      <c r="L34" s="75" t="s">
        <v>165</v>
      </c>
      <c r="M34" s="84"/>
      <c r="N34" s="84"/>
      <c r="O34" s="84"/>
      <c r="P34" s="84"/>
      <c r="Q34" s="82"/>
      <c r="R34" s="83"/>
      <c r="S34" s="83"/>
      <c r="T34" s="85"/>
      <c r="U34" s="51"/>
      <c r="V34" s="51"/>
      <c r="W34" s="52"/>
      <c r="X34" s="52"/>
    </row>
    <row r="35" spans="1:24" ht="15.75" customHeight="1">
      <c r="A35" s="221">
        <v>34</v>
      </c>
      <c r="B35" s="77"/>
      <c r="C35" s="223" t="s">
        <v>16</v>
      </c>
      <c r="D35" s="90" t="s">
        <v>58</v>
      </c>
      <c r="E35" s="228" t="s">
        <v>176</v>
      </c>
      <c r="F35" s="75" t="s">
        <v>214</v>
      </c>
      <c r="G35" s="207" t="s">
        <v>330</v>
      </c>
      <c r="H35" s="93" t="s">
        <v>208</v>
      </c>
      <c r="I35" s="208" t="s">
        <v>295</v>
      </c>
      <c r="J35" s="93" t="s">
        <v>24</v>
      </c>
      <c r="K35" s="119" t="s">
        <v>213</v>
      </c>
      <c r="L35" s="75" t="s">
        <v>165</v>
      </c>
      <c r="M35" s="93"/>
      <c r="N35" s="93"/>
      <c r="O35" s="93"/>
      <c r="P35" s="93"/>
      <c r="Q35" s="91"/>
      <c r="R35" s="92"/>
      <c r="S35" s="92"/>
      <c r="T35" s="94"/>
      <c r="U35" s="50"/>
      <c r="V35" s="50"/>
      <c r="W35" s="52"/>
      <c r="X35" s="52"/>
    </row>
    <row r="36" spans="1:24" ht="15.75" customHeight="1">
      <c r="A36" s="221">
        <v>35</v>
      </c>
      <c r="B36" s="220">
        <v>44404</v>
      </c>
      <c r="C36" s="222" t="s">
        <v>22</v>
      </c>
      <c r="D36" s="90" t="s">
        <v>199</v>
      </c>
      <c r="E36" s="198" t="s">
        <v>200</v>
      </c>
      <c r="F36" s="75" t="s">
        <v>38</v>
      </c>
      <c r="G36" s="74" t="s">
        <v>262</v>
      </c>
      <c r="H36" s="93" t="s">
        <v>201</v>
      </c>
      <c r="I36" s="93" t="s">
        <v>201</v>
      </c>
      <c r="J36" s="93" t="s">
        <v>24</v>
      </c>
      <c r="K36" s="75" t="s">
        <v>151</v>
      </c>
      <c r="L36" s="116"/>
      <c r="M36" s="93"/>
      <c r="N36" s="93"/>
      <c r="O36" s="93"/>
      <c r="P36" s="93"/>
      <c r="Q36" s="91"/>
      <c r="R36" s="92"/>
      <c r="S36" s="92"/>
      <c r="T36" s="94"/>
      <c r="U36" s="50"/>
      <c r="V36" s="50"/>
      <c r="W36" s="52"/>
      <c r="X36" s="52"/>
    </row>
    <row r="37" spans="1:24" ht="15.75" customHeight="1">
      <c r="A37" s="38">
        <v>36</v>
      </c>
      <c r="B37" s="220">
        <v>44407</v>
      </c>
      <c r="C37" s="78" t="s">
        <v>16</v>
      </c>
      <c r="D37" s="79" t="s">
        <v>23</v>
      </c>
      <c r="E37" s="86" t="s">
        <v>263</v>
      </c>
      <c r="F37" s="58" t="s">
        <v>34</v>
      </c>
      <c r="G37" s="58" t="s">
        <v>316</v>
      </c>
      <c r="H37" s="200" t="s">
        <v>271</v>
      </c>
      <c r="I37" s="200" t="s">
        <v>271</v>
      </c>
      <c r="J37" s="84" t="s">
        <v>19</v>
      </c>
      <c r="K37" s="202" t="s">
        <v>213</v>
      </c>
      <c r="L37" s="202" t="s">
        <v>165</v>
      </c>
      <c r="M37" s="200" t="s">
        <v>282</v>
      </c>
      <c r="N37" s="200" t="s">
        <v>286</v>
      </c>
      <c r="O37" s="84"/>
      <c r="P37" s="84"/>
      <c r="Q37" s="82"/>
      <c r="R37" s="83"/>
      <c r="S37" s="83"/>
      <c r="T37" s="81"/>
      <c r="U37" s="50"/>
      <c r="V37" s="50"/>
      <c r="W37" s="52"/>
      <c r="X37" s="52"/>
    </row>
    <row r="38" spans="1:24" ht="15.75" customHeight="1">
      <c r="A38" s="38">
        <v>37</v>
      </c>
      <c r="B38" s="220">
        <v>44407</v>
      </c>
      <c r="C38" s="78" t="s">
        <v>16</v>
      </c>
      <c r="D38" s="79" t="s">
        <v>58</v>
      </c>
      <c r="E38" s="87" t="s">
        <v>264</v>
      </c>
      <c r="F38" s="58" t="s">
        <v>35</v>
      </c>
      <c r="G38" s="58" t="s">
        <v>310</v>
      </c>
      <c r="H38" s="200" t="s">
        <v>272</v>
      </c>
      <c r="I38" s="200" t="s">
        <v>278</v>
      </c>
      <c r="J38" s="84" t="s">
        <v>19</v>
      </c>
      <c r="K38" s="202" t="s">
        <v>213</v>
      </c>
      <c r="L38" s="202" t="s">
        <v>165</v>
      </c>
      <c r="M38" s="200" t="s">
        <v>283</v>
      </c>
      <c r="N38" s="200" t="s">
        <v>287</v>
      </c>
      <c r="O38" s="84"/>
      <c r="P38" s="84"/>
      <c r="Q38" s="82"/>
      <c r="R38" s="83"/>
      <c r="S38" s="83"/>
      <c r="T38" s="81"/>
      <c r="U38" s="50"/>
      <c r="V38" s="50"/>
      <c r="W38" s="52"/>
      <c r="X38" s="52"/>
    </row>
    <row r="39" spans="1:24" ht="15.75" customHeight="1">
      <c r="A39" s="38">
        <v>38</v>
      </c>
      <c r="B39" s="220">
        <v>44407</v>
      </c>
      <c r="C39" s="78" t="s">
        <v>16</v>
      </c>
      <c r="D39" s="79" t="s">
        <v>58</v>
      </c>
      <c r="E39" s="229" t="s">
        <v>265</v>
      </c>
      <c r="F39" s="58" t="s">
        <v>214</v>
      </c>
      <c r="G39" s="58" t="s">
        <v>330</v>
      </c>
      <c r="H39" s="200" t="s">
        <v>273</v>
      </c>
      <c r="I39" s="200" t="s">
        <v>279</v>
      </c>
      <c r="J39" s="84" t="s">
        <v>19</v>
      </c>
      <c r="K39" s="202" t="s">
        <v>213</v>
      </c>
      <c r="L39" s="202" t="s">
        <v>165</v>
      </c>
      <c r="M39" s="200" t="s">
        <v>284</v>
      </c>
      <c r="N39" s="200" t="s">
        <v>288</v>
      </c>
      <c r="O39" s="84"/>
      <c r="P39" s="84"/>
      <c r="Q39" s="82"/>
      <c r="R39" s="83"/>
      <c r="S39" s="83"/>
      <c r="T39" s="81"/>
      <c r="U39" s="50"/>
      <c r="V39" s="50"/>
      <c r="W39" s="52"/>
      <c r="X39" s="52"/>
    </row>
    <row r="40" spans="1:24" ht="15.75" customHeight="1">
      <c r="A40" s="38">
        <v>39</v>
      </c>
      <c r="B40" s="220">
        <v>44407</v>
      </c>
      <c r="C40" s="78" t="s">
        <v>22</v>
      </c>
      <c r="D40" s="79" t="s">
        <v>25</v>
      </c>
      <c r="E40" s="87" t="s">
        <v>266</v>
      </c>
      <c r="F40" s="58" t="s">
        <v>35</v>
      </c>
      <c r="G40" s="58" t="s">
        <v>314</v>
      </c>
      <c r="H40" s="200" t="s">
        <v>274</v>
      </c>
      <c r="I40" s="200" t="s">
        <v>274</v>
      </c>
      <c r="J40" s="84" t="s">
        <v>19</v>
      </c>
      <c r="K40" s="202" t="s">
        <v>212</v>
      </c>
      <c r="L40" s="202" t="s">
        <v>307</v>
      </c>
      <c r="M40" s="200" t="s">
        <v>285</v>
      </c>
      <c r="N40" s="200" t="s">
        <v>289</v>
      </c>
      <c r="O40" s="84"/>
      <c r="P40" s="84"/>
      <c r="Q40" s="82"/>
      <c r="R40" s="83"/>
      <c r="S40" s="83"/>
      <c r="T40" s="81"/>
      <c r="U40" s="50"/>
      <c r="V40" s="50"/>
      <c r="W40" s="52"/>
      <c r="X40" s="52"/>
    </row>
    <row r="41" spans="1:24" ht="15.75" customHeight="1">
      <c r="A41" s="38">
        <v>40</v>
      </c>
      <c r="B41" s="220">
        <v>44407</v>
      </c>
      <c r="C41" s="78" t="s">
        <v>22</v>
      </c>
      <c r="D41" s="79" t="s">
        <v>25</v>
      </c>
      <c r="E41" s="199" t="s">
        <v>267</v>
      </c>
      <c r="F41" s="58" t="s">
        <v>34</v>
      </c>
      <c r="G41" s="98" t="s">
        <v>311</v>
      </c>
      <c r="H41" s="200" t="s">
        <v>277</v>
      </c>
      <c r="I41" s="200" t="s">
        <v>280</v>
      </c>
      <c r="J41" s="84" t="s">
        <v>19</v>
      </c>
      <c r="K41" s="202" t="s">
        <v>212</v>
      </c>
      <c r="L41" s="202" t="s">
        <v>281</v>
      </c>
      <c r="M41" s="84" t="s">
        <v>284</v>
      </c>
      <c r="N41" s="84" t="s">
        <v>292</v>
      </c>
      <c r="O41" s="84"/>
      <c r="P41" s="84"/>
      <c r="Q41" s="82"/>
      <c r="R41" s="83"/>
      <c r="S41" s="83"/>
      <c r="T41" s="81"/>
      <c r="U41" s="50"/>
      <c r="V41" s="50"/>
      <c r="W41" s="52"/>
      <c r="X41" s="52"/>
    </row>
    <row r="42" spans="1:24" ht="15.75" customHeight="1">
      <c r="A42" s="38">
        <v>41</v>
      </c>
      <c r="B42" s="220">
        <v>44410</v>
      </c>
      <c r="C42" s="78" t="s">
        <v>16</v>
      </c>
      <c r="D42" s="79" t="s">
        <v>23</v>
      </c>
      <c r="E42" s="98" t="s">
        <v>268</v>
      </c>
      <c r="F42" s="58" t="s">
        <v>35</v>
      </c>
      <c r="G42" s="58" t="s">
        <v>309</v>
      </c>
      <c r="H42" s="200" t="s">
        <v>271</v>
      </c>
      <c r="I42" s="84"/>
      <c r="J42" s="84" t="s">
        <v>19</v>
      </c>
      <c r="K42" s="202" t="s">
        <v>213</v>
      </c>
      <c r="L42" s="202" t="s">
        <v>165</v>
      </c>
      <c r="M42" s="200" t="s">
        <v>290</v>
      </c>
      <c r="N42" s="200" t="s">
        <v>292</v>
      </c>
      <c r="O42" s="84"/>
      <c r="P42" s="84"/>
      <c r="Q42" s="82"/>
      <c r="R42" s="83"/>
      <c r="S42" s="83"/>
      <c r="T42" s="81"/>
      <c r="U42" s="50"/>
      <c r="V42" s="50"/>
      <c r="W42" s="52"/>
      <c r="X42" s="52"/>
    </row>
    <row r="43" spans="1:24" ht="15.75" customHeight="1">
      <c r="A43" s="38">
        <v>42</v>
      </c>
      <c r="B43" s="220">
        <v>44410</v>
      </c>
      <c r="C43" s="78" t="s">
        <v>16</v>
      </c>
      <c r="D43" s="79" t="s">
        <v>17</v>
      </c>
      <c r="E43" s="212" t="s">
        <v>269</v>
      </c>
      <c r="F43" s="58" t="s">
        <v>214</v>
      </c>
      <c r="G43" s="58" t="s">
        <v>172</v>
      </c>
      <c r="H43" s="200" t="s">
        <v>276</v>
      </c>
      <c r="I43" s="84"/>
      <c r="J43" s="84" t="s">
        <v>19</v>
      </c>
      <c r="K43" s="202" t="s">
        <v>213</v>
      </c>
      <c r="L43" s="202" t="s">
        <v>165</v>
      </c>
      <c r="M43" s="200" t="s">
        <v>287</v>
      </c>
      <c r="N43" s="200" t="s">
        <v>286</v>
      </c>
      <c r="O43" s="84"/>
      <c r="P43" s="84"/>
      <c r="Q43" s="82"/>
      <c r="R43" s="83"/>
      <c r="S43" s="83"/>
      <c r="T43" s="81"/>
      <c r="U43" s="50"/>
      <c r="V43" s="50"/>
      <c r="W43" s="52"/>
      <c r="X43" s="52"/>
    </row>
    <row r="44" spans="1:24" ht="15.75" customHeight="1">
      <c r="A44" s="38">
        <v>43</v>
      </c>
      <c r="B44" s="220">
        <v>44410</v>
      </c>
      <c r="C44" s="78" t="s">
        <v>16</v>
      </c>
      <c r="D44" s="79" t="s">
        <v>17</v>
      </c>
      <c r="E44" s="211" t="s">
        <v>270</v>
      </c>
      <c r="F44" s="58" t="s">
        <v>214</v>
      </c>
      <c r="G44" s="58" t="s">
        <v>308</v>
      </c>
      <c r="H44" s="203" t="s">
        <v>275</v>
      </c>
      <c r="I44" s="85"/>
      <c r="J44" s="95" t="s">
        <v>19</v>
      </c>
      <c r="K44" s="202" t="s">
        <v>213</v>
      </c>
      <c r="L44" s="202" t="s">
        <v>165</v>
      </c>
      <c r="M44" s="201" t="s">
        <v>291</v>
      </c>
      <c r="N44" s="201" t="s">
        <v>293</v>
      </c>
      <c r="O44" s="85"/>
      <c r="P44" s="85"/>
      <c r="Q44" s="85"/>
      <c r="R44" s="85"/>
      <c r="S44" s="85"/>
      <c r="T44" s="85"/>
      <c r="U44" s="51"/>
      <c r="V44" s="51"/>
      <c r="W44" s="52"/>
      <c r="X44" s="52"/>
    </row>
    <row r="45" spans="1:24" ht="15.75" customHeight="1">
      <c r="A45" s="77">
        <v>44</v>
      </c>
      <c r="B45" s="220">
        <v>44411</v>
      </c>
      <c r="C45" s="78" t="s">
        <v>22</v>
      </c>
      <c r="D45" s="79" t="s">
        <v>25</v>
      </c>
      <c r="E45" s="98" t="s">
        <v>296</v>
      </c>
      <c r="F45" s="58" t="s">
        <v>35</v>
      </c>
      <c r="G45" s="58" t="s">
        <v>331</v>
      </c>
      <c r="H45" s="201" t="s">
        <v>299</v>
      </c>
      <c r="I45" s="201" t="s">
        <v>299</v>
      </c>
      <c r="J45" s="95" t="s">
        <v>19</v>
      </c>
      <c r="K45" s="209" t="s">
        <v>213</v>
      </c>
      <c r="L45" s="209" t="s">
        <v>165</v>
      </c>
      <c r="M45" s="201" t="s">
        <v>289</v>
      </c>
      <c r="N45" s="201" t="s">
        <v>303</v>
      </c>
      <c r="O45" s="85"/>
      <c r="P45" s="85"/>
      <c r="Q45" s="85"/>
      <c r="R45" s="85"/>
      <c r="S45" s="85"/>
      <c r="T45" s="81"/>
      <c r="U45" s="50"/>
      <c r="V45" s="50"/>
      <c r="W45" s="52"/>
      <c r="X45" s="52"/>
    </row>
    <row r="46" spans="1:24" ht="15.75" customHeight="1">
      <c r="A46" s="77">
        <v>45</v>
      </c>
      <c r="B46" s="220">
        <v>44411</v>
      </c>
      <c r="C46" s="78" t="s">
        <v>22</v>
      </c>
      <c r="D46" s="79" t="s">
        <v>36</v>
      </c>
      <c r="E46" s="88" t="s">
        <v>297</v>
      </c>
      <c r="F46" s="80" t="s">
        <v>35</v>
      </c>
      <c r="G46" s="58" t="s">
        <v>323</v>
      </c>
      <c r="H46" s="200" t="s">
        <v>300</v>
      </c>
      <c r="I46" s="200" t="s">
        <v>300</v>
      </c>
      <c r="J46" s="84" t="s">
        <v>19</v>
      </c>
      <c r="K46" s="202" t="s">
        <v>213</v>
      </c>
      <c r="L46" s="202" t="s">
        <v>165</v>
      </c>
      <c r="M46" s="200" t="s">
        <v>290</v>
      </c>
      <c r="N46" s="200" t="s">
        <v>292</v>
      </c>
      <c r="O46" s="84"/>
      <c r="P46" s="84"/>
      <c r="Q46" s="82"/>
      <c r="R46" s="83"/>
      <c r="S46" s="83"/>
      <c r="T46" s="81"/>
      <c r="U46" s="50"/>
      <c r="V46" s="50"/>
      <c r="W46" s="52"/>
      <c r="X46" s="52"/>
    </row>
    <row r="47" spans="1:24" ht="15.75" customHeight="1">
      <c r="A47" s="77">
        <v>46</v>
      </c>
      <c r="B47" s="220">
        <v>44411</v>
      </c>
      <c r="C47" s="78" t="s">
        <v>22</v>
      </c>
      <c r="D47" s="79" t="s">
        <v>40</v>
      </c>
      <c r="E47" s="88" t="s">
        <v>298</v>
      </c>
      <c r="F47" s="80" t="s">
        <v>34</v>
      </c>
      <c r="G47" s="58" t="s">
        <v>313</v>
      </c>
      <c r="H47" s="200" t="s">
        <v>301</v>
      </c>
      <c r="I47" s="200" t="s">
        <v>302</v>
      </c>
      <c r="J47" s="84" t="s">
        <v>19</v>
      </c>
      <c r="K47" s="202" t="s">
        <v>213</v>
      </c>
      <c r="L47" s="202" t="s">
        <v>165</v>
      </c>
      <c r="M47" s="200" t="s">
        <v>304</v>
      </c>
      <c r="N47" s="200" t="s">
        <v>293</v>
      </c>
      <c r="O47" s="84"/>
      <c r="P47" s="84"/>
      <c r="Q47" s="82"/>
      <c r="R47" s="83"/>
      <c r="S47" s="83"/>
      <c r="T47" s="81"/>
      <c r="U47" s="50"/>
      <c r="V47" s="50"/>
      <c r="W47" s="52"/>
      <c r="X47" s="52"/>
    </row>
    <row r="48" spans="1:24" ht="15.75" customHeight="1">
      <c r="A48" s="77">
        <v>47</v>
      </c>
      <c r="B48" s="220">
        <v>44411</v>
      </c>
      <c r="C48" s="78" t="s">
        <v>22</v>
      </c>
      <c r="D48" s="79" t="s">
        <v>32</v>
      </c>
      <c r="E48" s="211" t="s">
        <v>306</v>
      </c>
      <c r="F48" s="58" t="s">
        <v>214</v>
      </c>
      <c r="G48" s="225" t="s">
        <v>326</v>
      </c>
      <c r="H48" s="201" t="s">
        <v>193</v>
      </c>
      <c r="I48" s="201" t="s">
        <v>193</v>
      </c>
      <c r="J48" s="95"/>
      <c r="K48" s="202" t="s">
        <v>212</v>
      </c>
      <c r="L48" s="202" t="s">
        <v>307</v>
      </c>
      <c r="M48" s="85"/>
      <c r="N48" s="85"/>
      <c r="O48" s="85"/>
      <c r="P48" s="81"/>
      <c r="Q48" s="96"/>
      <c r="R48" s="97"/>
      <c r="S48" s="97"/>
      <c r="T48" s="81"/>
      <c r="U48" s="50"/>
      <c r="V48" s="50"/>
      <c r="W48" s="52"/>
      <c r="X48" s="52"/>
    </row>
    <row r="49" spans="1:24" ht="15.75" customHeight="1">
      <c r="A49" s="77">
        <v>48</v>
      </c>
      <c r="B49" s="220">
        <v>44412</v>
      </c>
      <c r="C49" s="78" t="s">
        <v>22</v>
      </c>
      <c r="D49" s="79" t="s">
        <v>36</v>
      </c>
      <c r="E49" s="98" t="s">
        <v>317</v>
      </c>
      <c r="F49" s="58" t="s">
        <v>34</v>
      </c>
      <c r="G49" s="218" t="s">
        <v>336</v>
      </c>
      <c r="H49" s="201" t="s">
        <v>271</v>
      </c>
      <c r="I49" s="201" t="s">
        <v>318</v>
      </c>
      <c r="J49" s="95" t="s">
        <v>19</v>
      </c>
      <c r="K49" s="202" t="s">
        <v>213</v>
      </c>
      <c r="L49" s="202" t="s">
        <v>165</v>
      </c>
      <c r="M49" s="85" t="s">
        <v>287</v>
      </c>
      <c r="N49" s="85" t="s">
        <v>292</v>
      </c>
      <c r="O49" s="85"/>
      <c r="P49" s="81"/>
      <c r="Q49" s="96"/>
      <c r="R49" s="97"/>
      <c r="S49" s="97"/>
      <c r="T49" s="81"/>
      <c r="U49" s="50"/>
      <c r="V49" s="50"/>
      <c r="W49" s="52"/>
      <c r="X49" s="52"/>
    </row>
    <row r="50" spans="1:24" ht="15.75" customHeight="1">
      <c r="A50" s="77">
        <v>49</v>
      </c>
      <c r="B50" s="220">
        <v>44412</v>
      </c>
      <c r="C50" s="78" t="s">
        <v>22</v>
      </c>
      <c r="D50" s="79" t="s">
        <v>25</v>
      </c>
      <c r="E50" s="211" t="s">
        <v>319</v>
      </c>
      <c r="F50" s="58" t="s">
        <v>214</v>
      </c>
      <c r="G50" s="218"/>
      <c r="H50" s="201" t="s">
        <v>320</v>
      </c>
      <c r="I50" s="201" t="s">
        <v>322</v>
      </c>
      <c r="J50" s="95" t="s">
        <v>19</v>
      </c>
      <c r="K50" s="202" t="s">
        <v>213</v>
      </c>
      <c r="L50" s="202" t="s">
        <v>165</v>
      </c>
      <c r="M50" s="85" t="s">
        <v>282</v>
      </c>
      <c r="N50" s="85" t="s">
        <v>292</v>
      </c>
      <c r="O50" s="85"/>
      <c r="P50" s="81"/>
      <c r="Q50" s="96"/>
      <c r="R50" s="97"/>
      <c r="S50" s="97"/>
      <c r="T50" s="81"/>
      <c r="U50" s="50"/>
      <c r="V50" s="50"/>
      <c r="W50" s="52"/>
      <c r="X50" s="52"/>
    </row>
    <row r="51" spans="1:24" ht="15.75" customHeight="1">
      <c r="A51" s="77">
        <v>50</v>
      </c>
      <c r="B51" s="220">
        <v>44413</v>
      </c>
      <c r="C51" s="78" t="s">
        <v>22</v>
      </c>
      <c r="D51" s="79" t="s">
        <v>25</v>
      </c>
      <c r="E51" s="211" t="s">
        <v>324</v>
      </c>
      <c r="F51" s="58" t="s">
        <v>214</v>
      </c>
      <c r="G51" s="225" t="s">
        <v>329</v>
      </c>
      <c r="H51" s="201" t="s">
        <v>325</v>
      </c>
      <c r="I51" s="201" t="s">
        <v>325</v>
      </c>
      <c r="J51" s="95" t="s">
        <v>19</v>
      </c>
      <c r="K51" s="202" t="s">
        <v>151</v>
      </c>
      <c r="L51" s="202"/>
      <c r="M51" s="201" t="s">
        <v>327</v>
      </c>
      <c r="N51" s="201" t="s">
        <v>328</v>
      </c>
      <c r="O51" s="85"/>
      <c r="P51" s="81"/>
      <c r="Q51" s="96"/>
      <c r="R51" s="97"/>
      <c r="S51" s="97"/>
      <c r="T51" s="81"/>
      <c r="U51" s="50"/>
      <c r="V51" s="50"/>
      <c r="W51" s="52"/>
      <c r="X51" s="52"/>
    </row>
    <row r="52" spans="1:24" ht="15.75" customHeight="1">
      <c r="A52" s="77">
        <v>51</v>
      </c>
      <c r="B52" s="220">
        <v>44414</v>
      </c>
      <c r="C52" s="78" t="s">
        <v>16</v>
      </c>
      <c r="D52" s="79" t="s">
        <v>23</v>
      </c>
      <c r="E52" s="98" t="s">
        <v>332</v>
      </c>
      <c r="F52" s="58" t="s">
        <v>50</v>
      </c>
      <c r="G52" s="218"/>
      <c r="H52" s="201" t="s">
        <v>333</v>
      </c>
      <c r="I52" s="201" t="s">
        <v>300</v>
      </c>
      <c r="J52" s="95" t="s">
        <v>26</v>
      </c>
      <c r="K52" s="202" t="s">
        <v>151</v>
      </c>
      <c r="L52" s="202"/>
      <c r="M52" s="85" t="s">
        <v>334</v>
      </c>
      <c r="N52" s="85" t="s">
        <v>335</v>
      </c>
      <c r="O52" s="85"/>
      <c r="P52" s="81"/>
      <c r="Q52" s="96"/>
      <c r="R52" s="97"/>
      <c r="S52" s="97"/>
      <c r="T52" s="81"/>
      <c r="U52" s="50"/>
      <c r="V52" s="50"/>
      <c r="W52" s="52"/>
      <c r="X52" s="52"/>
    </row>
    <row r="53" spans="1:24" ht="15.75" customHeight="1">
      <c r="A53" s="77">
        <v>52</v>
      </c>
      <c r="B53" s="220">
        <v>44414</v>
      </c>
      <c r="C53" s="78" t="s">
        <v>22</v>
      </c>
      <c r="D53" s="79" t="s">
        <v>25</v>
      </c>
      <c r="E53" s="98" t="s">
        <v>337</v>
      </c>
      <c r="F53" s="58" t="s">
        <v>50</v>
      </c>
      <c r="G53" s="218"/>
      <c r="H53" s="201" t="s">
        <v>300</v>
      </c>
      <c r="I53" s="201" t="s">
        <v>300</v>
      </c>
      <c r="J53" s="95" t="s">
        <v>19</v>
      </c>
      <c r="K53" s="202" t="s">
        <v>151</v>
      </c>
      <c r="L53" s="202"/>
      <c r="M53" s="85" t="s">
        <v>341</v>
      </c>
      <c r="N53" s="85" t="s">
        <v>303</v>
      </c>
      <c r="O53" s="85"/>
      <c r="P53" s="81"/>
      <c r="Q53" s="96"/>
      <c r="R53" s="97"/>
      <c r="S53" s="97"/>
      <c r="T53" s="81"/>
      <c r="U53" s="50"/>
      <c r="V53" s="50"/>
      <c r="W53" s="52"/>
      <c r="X53" s="52"/>
    </row>
    <row r="54" spans="1:24" ht="15.75" customHeight="1">
      <c r="A54" s="77">
        <v>53</v>
      </c>
      <c r="B54" s="220">
        <v>44414</v>
      </c>
      <c r="C54" s="78" t="s">
        <v>16</v>
      </c>
      <c r="D54" s="79" t="s">
        <v>23</v>
      </c>
      <c r="E54" s="98" t="s">
        <v>338</v>
      </c>
      <c r="F54" s="58" t="s">
        <v>50</v>
      </c>
      <c r="G54" s="218"/>
      <c r="H54" s="201" t="s">
        <v>339</v>
      </c>
      <c r="I54" s="201" t="s">
        <v>340</v>
      </c>
      <c r="J54" s="95" t="s">
        <v>24</v>
      </c>
      <c r="K54" s="202" t="s">
        <v>151</v>
      </c>
      <c r="L54" s="202"/>
      <c r="M54" s="85" t="s">
        <v>287</v>
      </c>
      <c r="N54" s="85" t="s">
        <v>327</v>
      </c>
      <c r="O54" s="85"/>
      <c r="P54" s="81"/>
      <c r="Q54" s="96"/>
      <c r="R54" s="97"/>
      <c r="S54" s="97"/>
      <c r="T54" s="81"/>
      <c r="U54" s="50"/>
      <c r="V54" s="50"/>
      <c r="W54" s="52"/>
      <c r="X54" s="52"/>
    </row>
    <row r="55" spans="1:24" ht="15.75" customHeight="1">
      <c r="A55" s="77">
        <v>54</v>
      </c>
      <c r="B55" s="220">
        <v>44414</v>
      </c>
      <c r="C55" s="78" t="s">
        <v>16</v>
      </c>
      <c r="D55" s="79" t="s">
        <v>58</v>
      </c>
      <c r="E55" s="98" t="s">
        <v>342</v>
      </c>
      <c r="F55" s="58" t="s">
        <v>50</v>
      </c>
      <c r="G55" s="218"/>
      <c r="H55" s="201" t="s">
        <v>333</v>
      </c>
      <c r="I55" s="201" t="s">
        <v>343</v>
      </c>
      <c r="J55" s="95" t="s">
        <v>26</v>
      </c>
      <c r="K55" s="202" t="s">
        <v>151</v>
      </c>
      <c r="L55" s="202"/>
      <c r="M55" s="85"/>
      <c r="N55" s="85" t="s">
        <v>344</v>
      </c>
      <c r="O55" s="85"/>
      <c r="P55" s="81"/>
      <c r="Q55" s="96"/>
      <c r="R55" s="97"/>
      <c r="S55" s="97"/>
      <c r="T55" s="81"/>
      <c r="U55" s="50"/>
      <c r="V55" s="50"/>
      <c r="W55" s="52"/>
      <c r="X55" s="52"/>
    </row>
    <row r="56" spans="1:24" ht="15.75" customHeight="1">
      <c r="A56" s="77">
        <v>55</v>
      </c>
      <c r="B56" s="220">
        <v>44414</v>
      </c>
      <c r="C56" s="78" t="s">
        <v>16</v>
      </c>
      <c r="D56" s="79" t="s">
        <v>58</v>
      </c>
      <c r="E56" s="98" t="s">
        <v>348</v>
      </c>
      <c r="F56" s="58" t="s">
        <v>50</v>
      </c>
      <c r="G56" s="218"/>
      <c r="H56" s="201" t="s">
        <v>345</v>
      </c>
      <c r="I56" s="201" t="s">
        <v>346</v>
      </c>
      <c r="J56" s="95" t="s">
        <v>19</v>
      </c>
      <c r="K56" s="202" t="s">
        <v>151</v>
      </c>
      <c r="L56" s="202"/>
      <c r="M56" s="85" t="s">
        <v>27</v>
      </c>
      <c r="N56" s="85" t="s">
        <v>347</v>
      </c>
      <c r="O56" s="85"/>
      <c r="P56" s="81"/>
      <c r="Q56" s="96"/>
      <c r="R56" s="97"/>
      <c r="S56" s="97"/>
      <c r="T56" s="81"/>
      <c r="U56" s="50"/>
      <c r="V56" s="50"/>
      <c r="W56" s="52"/>
      <c r="X56" s="52"/>
    </row>
    <row r="57" spans="1:24" ht="15.75" customHeight="1">
      <c r="A57" s="77">
        <v>56</v>
      </c>
      <c r="B57" s="220">
        <v>44414</v>
      </c>
      <c r="C57" s="78" t="s">
        <v>16</v>
      </c>
      <c r="D57" s="79" t="s">
        <v>58</v>
      </c>
      <c r="E57" s="98" t="s">
        <v>349</v>
      </c>
      <c r="F57" s="58" t="s">
        <v>50</v>
      </c>
      <c r="G57" s="218"/>
      <c r="H57" s="201" t="s">
        <v>345</v>
      </c>
      <c r="I57" s="201" t="s">
        <v>278</v>
      </c>
      <c r="J57" s="95" t="s">
        <v>19</v>
      </c>
      <c r="K57" s="202" t="s">
        <v>151</v>
      </c>
      <c r="L57" s="202"/>
      <c r="M57" s="85" t="s">
        <v>350</v>
      </c>
      <c r="N57" s="85" t="s">
        <v>351</v>
      </c>
      <c r="O57" s="85"/>
      <c r="P57" s="81"/>
      <c r="Q57" s="96"/>
      <c r="R57" s="97"/>
      <c r="S57" s="97"/>
      <c r="T57" s="81"/>
      <c r="U57" s="50"/>
      <c r="V57" s="50"/>
      <c r="W57" s="52"/>
      <c r="X57" s="52"/>
    </row>
    <row r="58" spans="1:24" ht="15.75" customHeight="1">
      <c r="A58" s="77">
        <v>57</v>
      </c>
      <c r="B58" s="220">
        <v>44414</v>
      </c>
      <c r="C58" s="78" t="s">
        <v>16</v>
      </c>
      <c r="D58" s="79" t="s">
        <v>58</v>
      </c>
      <c r="E58" s="98" t="s">
        <v>352</v>
      </c>
      <c r="F58" s="58" t="s">
        <v>50</v>
      </c>
      <c r="G58" s="218"/>
      <c r="H58" s="201" t="s">
        <v>322</v>
      </c>
      <c r="I58" s="201" t="s">
        <v>278</v>
      </c>
      <c r="J58" s="95" t="s">
        <v>19</v>
      </c>
      <c r="K58" s="202" t="s">
        <v>151</v>
      </c>
      <c r="L58" s="202"/>
      <c r="M58" s="85" t="s">
        <v>354</v>
      </c>
      <c r="N58" s="85" t="s">
        <v>355</v>
      </c>
      <c r="O58" s="85"/>
      <c r="P58" s="81"/>
      <c r="Q58" s="96"/>
      <c r="R58" s="97"/>
      <c r="S58" s="97"/>
      <c r="T58" s="81"/>
      <c r="U58" s="50"/>
      <c r="V58" s="50"/>
      <c r="W58" s="52"/>
      <c r="X58" s="52"/>
    </row>
    <row r="59" spans="1:24" ht="15.75" customHeight="1">
      <c r="A59" s="77"/>
      <c r="B59" s="220"/>
      <c r="C59" s="78"/>
      <c r="D59" s="79"/>
      <c r="E59" s="230"/>
      <c r="F59" s="58"/>
      <c r="G59" s="218"/>
      <c r="H59" s="201"/>
      <c r="I59" s="201"/>
      <c r="J59" s="95"/>
      <c r="K59" s="202"/>
      <c r="L59" s="202"/>
      <c r="M59" s="85"/>
      <c r="N59" s="85"/>
      <c r="O59" s="85"/>
      <c r="P59" s="81"/>
      <c r="Q59" s="96"/>
      <c r="R59" s="97"/>
      <c r="S59" s="97"/>
      <c r="T59" s="81"/>
      <c r="U59" s="50"/>
      <c r="V59" s="50"/>
      <c r="W59" s="52"/>
      <c r="X59" s="52"/>
    </row>
    <row r="60" spans="1:24" ht="15.75" customHeight="1">
      <c r="A60" s="77"/>
      <c r="B60" s="77"/>
      <c r="C60" s="78"/>
      <c r="D60" s="79"/>
      <c r="E60" s="98"/>
      <c r="F60" s="58"/>
      <c r="G60" s="218"/>
      <c r="H60" s="201"/>
      <c r="I60" s="201"/>
      <c r="J60" s="95"/>
      <c r="K60" s="202"/>
      <c r="L60" s="202"/>
      <c r="M60" s="85"/>
      <c r="N60" s="85"/>
      <c r="O60" s="85"/>
      <c r="P60" s="81"/>
      <c r="Q60" s="96"/>
      <c r="R60" s="97"/>
      <c r="S60" s="97"/>
      <c r="T60" s="81"/>
      <c r="U60" s="50"/>
      <c r="V60" s="50"/>
      <c r="W60" s="52"/>
      <c r="X60" s="52"/>
    </row>
    <row r="61" spans="1:24" ht="15.75" customHeight="1">
      <c r="A61" s="77"/>
      <c r="B61" s="77"/>
      <c r="C61" s="78"/>
      <c r="D61" s="79"/>
      <c r="E61" s="98"/>
      <c r="F61" s="58"/>
      <c r="G61" s="218"/>
      <c r="H61" s="201"/>
      <c r="I61" s="201"/>
      <c r="J61" s="95"/>
      <c r="K61" s="202"/>
      <c r="L61" s="202"/>
      <c r="M61" s="85"/>
      <c r="N61" s="85"/>
      <c r="O61" s="85"/>
      <c r="P61" s="81"/>
      <c r="Q61" s="96"/>
      <c r="R61" s="97"/>
      <c r="S61" s="97"/>
      <c r="T61" s="81"/>
      <c r="U61" s="50"/>
      <c r="V61" s="50"/>
      <c r="W61" s="52"/>
      <c r="X61" s="52"/>
    </row>
    <row r="62" spans="1:24" ht="15.75" customHeight="1">
      <c r="A62" s="77"/>
      <c r="B62" s="77"/>
      <c r="C62" s="78"/>
      <c r="D62" s="79"/>
      <c r="E62" s="98"/>
      <c r="F62" s="58"/>
      <c r="G62" s="218"/>
      <c r="H62" s="201"/>
      <c r="I62" s="201"/>
      <c r="J62" s="95"/>
      <c r="K62" s="202"/>
      <c r="L62" s="202"/>
      <c r="M62" s="85"/>
      <c r="N62" s="85"/>
      <c r="O62" s="85"/>
      <c r="P62" s="81"/>
      <c r="Q62" s="96"/>
      <c r="R62" s="97"/>
      <c r="S62" s="97"/>
      <c r="T62" s="81"/>
      <c r="U62" s="50"/>
      <c r="V62" s="50"/>
      <c r="W62" s="52"/>
      <c r="X62" s="52"/>
    </row>
    <row r="63" spans="1:24" ht="15.75" customHeight="1">
      <c r="A63" s="77"/>
      <c r="B63" s="77"/>
      <c r="C63" s="78"/>
      <c r="D63" s="79"/>
      <c r="E63" s="98"/>
      <c r="F63" s="58"/>
      <c r="G63" s="218"/>
      <c r="H63" s="201"/>
      <c r="I63" s="201"/>
      <c r="J63" s="95"/>
      <c r="K63" s="202"/>
      <c r="L63" s="202"/>
      <c r="M63" s="85"/>
      <c r="N63" s="85"/>
      <c r="O63" s="85"/>
      <c r="P63" s="81"/>
      <c r="Q63" s="96"/>
      <c r="R63" s="97"/>
      <c r="S63" s="97"/>
      <c r="T63" s="81"/>
      <c r="U63" s="50"/>
      <c r="V63" s="50"/>
      <c r="W63" s="52"/>
      <c r="X63" s="52"/>
    </row>
    <row r="64" spans="1:24" ht="15.75" customHeight="1">
      <c r="A64" s="77"/>
      <c r="B64" s="77"/>
      <c r="C64" s="78"/>
      <c r="D64" s="79"/>
      <c r="E64" s="98"/>
      <c r="F64" s="58"/>
      <c r="G64" s="218"/>
      <c r="H64" s="201"/>
      <c r="I64" s="201"/>
      <c r="J64" s="95"/>
      <c r="K64" s="202"/>
      <c r="L64" s="202"/>
      <c r="M64" s="85"/>
      <c r="N64" s="85"/>
      <c r="O64" s="85"/>
      <c r="P64" s="81"/>
      <c r="Q64" s="96"/>
      <c r="R64" s="97"/>
      <c r="S64" s="97"/>
      <c r="T64" s="81"/>
      <c r="U64" s="50"/>
      <c r="V64" s="50"/>
      <c r="W64" s="52"/>
      <c r="X64" s="52"/>
    </row>
    <row r="65" spans="1:24" ht="15.75" customHeight="1">
      <c r="A65" s="77"/>
      <c r="B65" s="77"/>
      <c r="C65" s="78"/>
      <c r="D65" s="79"/>
      <c r="E65" s="98"/>
      <c r="F65" s="58"/>
      <c r="G65" s="218"/>
      <c r="H65" s="201"/>
      <c r="I65" s="201"/>
      <c r="J65" s="95"/>
      <c r="K65" s="202"/>
      <c r="L65" s="202"/>
      <c r="M65" s="85"/>
      <c r="N65" s="85"/>
      <c r="O65" s="85"/>
      <c r="P65" s="81"/>
      <c r="Q65" s="96"/>
      <c r="R65" s="97"/>
      <c r="S65" s="97"/>
      <c r="T65" s="81"/>
      <c r="U65" s="50"/>
      <c r="V65" s="50"/>
      <c r="W65" s="52"/>
      <c r="X65" s="52"/>
    </row>
    <row r="66" spans="1:24" ht="15.75" customHeight="1">
      <c r="A66" s="77"/>
      <c r="B66" s="77"/>
      <c r="C66" s="78"/>
      <c r="D66" s="79"/>
      <c r="E66" s="98"/>
      <c r="F66" s="58"/>
      <c r="G66" s="218"/>
      <c r="H66" s="201"/>
      <c r="I66" s="201"/>
      <c r="J66" s="95"/>
      <c r="K66" s="202"/>
      <c r="L66" s="202"/>
      <c r="M66" s="85"/>
      <c r="N66" s="85"/>
      <c r="O66" s="85"/>
      <c r="P66" s="81"/>
      <c r="Q66" s="96"/>
      <c r="R66" s="97"/>
      <c r="S66" s="97"/>
      <c r="T66" s="81"/>
      <c r="U66" s="50"/>
      <c r="V66" s="50"/>
      <c r="W66" s="52"/>
      <c r="X66" s="52"/>
    </row>
    <row r="67" spans="1:24" ht="15.75" customHeight="1">
      <c r="A67" s="77"/>
      <c r="B67" s="77"/>
      <c r="C67" s="78"/>
      <c r="D67" s="79"/>
      <c r="E67" s="98"/>
      <c r="F67" s="58"/>
      <c r="G67" s="218"/>
      <c r="H67" s="201"/>
      <c r="I67" s="201"/>
      <c r="J67" s="95"/>
      <c r="K67" s="202"/>
      <c r="L67" s="202"/>
      <c r="M67" s="85"/>
      <c r="N67" s="85"/>
      <c r="O67" s="85"/>
      <c r="P67" s="81"/>
      <c r="Q67" s="96"/>
      <c r="R67" s="97"/>
      <c r="S67" s="97"/>
      <c r="T67" s="81"/>
      <c r="U67" s="50"/>
      <c r="V67" s="50"/>
      <c r="W67" s="52"/>
      <c r="X67" s="52"/>
    </row>
    <row r="68" spans="1:24" ht="15.75" customHeight="1">
      <c r="A68" s="77"/>
      <c r="B68" s="77"/>
      <c r="C68" s="78"/>
      <c r="D68" s="79"/>
      <c r="E68" s="98"/>
      <c r="F68" s="58"/>
      <c r="G68" s="218"/>
      <c r="H68" s="201"/>
      <c r="I68" s="201"/>
      <c r="J68" s="95"/>
      <c r="K68" s="202"/>
      <c r="L68" s="202"/>
      <c r="M68" s="85"/>
      <c r="N68" s="85"/>
      <c r="O68" s="85"/>
      <c r="P68" s="81"/>
      <c r="Q68" s="96"/>
      <c r="R68" s="97"/>
      <c r="S68" s="97"/>
      <c r="T68" s="81"/>
      <c r="U68" s="50"/>
      <c r="V68" s="50"/>
      <c r="W68" s="52"/>
      <c r="X68" s="52"/>
    </row>
    <row r="69" spans="1:24" ht="15.75" customHeight="1">
      <c r="A69" s="77"/>
      <c r="B69" s="77"/>
      <c r="C69" s="78"/>
      <c r="D69" s="79"/>
      <c r="E69" s="98"/>
      <c r="F69" s="58"/>
      <c r="G69" s="218"/>
      <c r="H69" s="201"/>
      <c r="I69" s="201"/>
      <c r="J69" s="95"/>
      <c r="K69" s="202"/>
      <c r="L69" s="202"/>
      <c r="M69" s="85"/>
      <c r="N69" s="85"/>
      <c r="O69" s="85"/>
      <c r="P69" s="81"/>
      <c r="Q69" s="96"/>
      <c r="R69" s="97"/>
      <c r="S69" s="97"/>
      <c r="T69" s="81"/>
      <c r="U69" s="50"/>
      <c r="V69" s="50"/>
      <c r="W69" s="52"/>
      <c r="X69" s="52"/>
    </row>
    <row r="70" spans="1:24" ht="15.75" customHeight="1">
      <c r="A70" s="77"/>
      <c r="B70" s="77"/>
      <c r="C70" s="78"/>
      <c r="D70" s="79"/>
      <c r="E70" s="98"/>
      <c r="F70" s="58"/>
      <c r="G70" s="218"/>
      <c r="H70" s="201"/>
      <c r="I70" s="201"/>
      <c r="J70" s="95"/>
      <c r="K70" s="202"/>
      <c r="L70" s="202"/>
      <c r="M70" s="85"/>
      <c r="N70" s="85"/>
      <c r="O70" s="85"/>
      <c r="P70" s="81"/>
      <c r="Q70" s="96"/>
      <c r="R70" s="97"/>
      <c r="S70" s="97"/>
      <c r="T70" s="81"/>
      <c r="U70" s="50"/>
      <c r="V70" s="50"/>
      <c r="W70" s="52"/>
      <c r="X70" s="52"/>
    </row>
    <row r="71" spans="1:24" ht="15.75" customHeight="1">
      <c r="A71" s="77"/>
      <c r="B71" s="77"/>
      <c r="C71" s="78"/>
      <c r="D71" s="79"/>
      <c r="E71" s="98"/>
      <c r="F71" s="58"/>
      <c r="G71" s="218"/>
      <c r="H71" s="201"/>
      <c r="I71" s="201"/>
      <c r="J71" s="95"/>
      <c r="K71" s="202"/>
      <c r="L71" s="202"/>
      <c r="M71" s="85"/>
      <c r="N71" s="85"/>
      <c r="O71" s="85"/>
      <c r="P71" s="81"/>
      <c r="Q71" s="96"/>
      <c r="R71" s="97"/>
      <c r="S71" s="97"/>
      <c r="T71" s="81"/>
      <c r="U71" s="50"/>
      <c r="V71" s="50"/>
      <c r="W71" s="52"/>
      <c r="X71" s="52"/>
    </row>
    <row r="72" spans="1:24" ht="15.75" customHeight="1">
      <c r="A72" s="77"/>
      <c r="B72" s="77"/>
      <c r="C72" s="78"/>
      <c r="D72" s="79"/>
      <c r="E72" s="98"/>
      <c r="F72" s="58"/>
      <c r="G72" s="218"/>
      <c r="H72" s="201"/>
      <c r="I72" s="201"/>
      <c r="J72" s="95"/>
      <c r="K72" s="202"/>
      <c r="L72" s="202"/>
      <c r="M72" s="85"/>
      <c r="N72" s="85"/>
      <c r="O72" s="85"/>
      <c r="P72" s="81"/>
      <c r="Q72" s="96"/>
      <c r="R72" s="97"/>
      <c r="S72" s="97"/>
      <c r="T72" s="81"/>
      <c r="U72" s="50"/>
      <c r="V72" s="50"/>
      <c r="W72" s="52"/>
      <c r="X72" s="52"/>
    </row>
    <row r="73" spans="1:24" ht="15.75" customHeight="1">
      <c r="A73" s="77"/>
      <c r="B73" s="77"/>
      <c r="C73" s="78"/>
      <c r="D73" s="79"/>
      <c r="E73" s="98"/>
      <c r="F73" s="58"/>
      <c r="G73" s="218"/>
      <c r="H73" s="201"/>
      <c r="I73" s="201"/>
      <c r="J73" s="95"/>
      <c r="K73" s="202"/>
      <c r="L73" s="202"/>
      <c r="M73" s="85"/>
      <c r="N73" s="85"/>
      <c r="O73" s="85"/>
      <c r="P73" s="81"/>
      <c r="Q73" s="96"/>
      <c r="R73" s="97"/>
      <c r="S73" s="97"/>
      <c r="T73" s="81"/>
      <c r="U73" s="50"/>
      <c r="V73" s="50"/>
      <c r="W73" s="52"/>
      <c r="X73" s="52"/>
    </row>
    <row r="74" spans="1:24" ht="15.75" customHeight="1">
      <c r="A74" s="77"/>
      <c r="B74" s="77"/>
      <c r="C74" s="78"/>
      <c r="D74" s="79"/>
      <c r="E74" s="98"/>
      <c r="F74" s="58"/>
      <c r="G74" s="218"/>
      <c r="H74" s="201"/>
      <c r="I74" s="201"/>
      <c r="J74" s="95"/>
      <c r="K74" s="202"/>
      <c r="L74" s="202"/>
      <c r="M74" s="85"/>
      <c r="N74" s="85"/>
      <c r="O74" s="85"/>
      <c r="P74" s="81"/>
      <c r="Q74" s="96"/>
      <c r="R74" s="97"/>
      <c r="S74" s="97"/>
      <c r="T74" s="81"/>
      <c r="U74" s="50"/>
      <c r="V74" s="50"/>
      <c r="W74" s="52"/>
      <c r="X74" s="52"/>
    </row>
    <row r="75" spans="1:24" ht="15.75" customHeight="1">
      <c r="A75" s="77"/>
      <c r="B75" s="77"/>
      <c r="C75" s="78"/>
      <c r="D75" s="79"/>
      <c r="E75" s="98"/>
      <c r="F75" s="58"/>
      <c r="G75" s="218"/>
      <c r="H75" s="201"/>
      <c r="I75" s="201"/>
      <c r="J75" s="95"/>
      <c r="K75" s="202"/>
      <c r="L75" s="202"/>
      <c r="M75" s="85"/>
      <c r="N75" s="85"/>
      <c r="O75" s="85"/>
      <c r="P75" s="81"/>
      <c r="Q75" s="96"/>
      <c r="R75" s="97"/>
      <c r="S75" s="97"/>
      <c r="T75" s="81"/>
      <c r="U75" s="50"/>
      <c r="V75" s="50"/>
      <c r="W75" s="52"/>
      <c r="X75" s="52"/>
    </row>
    <row r="76" spans="1:24" ht="15.75" customHeight="1">
      <c r="A76" s="77"/>
      <c r="B76" s="77"/>
      <c r="C76" s="78"/>
      <c r="D76" s="79"/>
      <c r="E76" s="98"/>
      <c r="F76" s="58"/>
      <c r="G76" s="218"/>
      <c r="H76" s="201"/>
      <c r="I76" s="201"/>
      <c r="J76" s="95"/>
      <c r="K76" s="202"/>
      <c r="L76" s="202"/>
      <c r="M76" s="85"/>
      <c r="N76" s="85"/>
      <c r="O76" s="85"/>
      <c r="P76" s="81"/>
      <c r="Q76" s="96"/>
      <c r="R76" s="97"/>
      <c r="S76" s="97"/>
      <c r="T76" s="81"/>
      <c r="U76" s="50"/>
      <c r="V76" s="50"/>
      <c r="W76" s="52"/>
      <c r="X76" s="52"/>
    </row>
    <row r="77" spans="1:24" ht="15.75" customHeight="1">
      <c r="A77" s="77"/>
      <c r="B77" s="77"/>
      <c r="C77" s="78"/>
      <c r="D77" s="79"/>
      <c r="E77" s="98"/>
      <c r="F77" s="58"/>
      <c r="G77" s="218"/>
      <c r="H77" s="201"/>
      <c r="I77" s="201"/>
      <c r="J77" s="95"/>
      <c r="K77" s="202"/>
      <c r="L77" s="202"/>
      <c r="M77" s="85"/>
      <c r="N77" s="85"/>
      <c r="O77" s="85"/>
      <c r="P77" s="81"/>
      <c r="Q77" s="96"/>
      <c r="R77" s="97"/>
      <c r="S77" s="97"/>
      <c r="T77" s="81"/>
      <c r="U77" s="50"/>
      <c r="V77" s="50"/>
      <c r="W77" s="52"/>
      <c r="X77" s="52"/>
    </row>
    <row r="78" spans="1:24" ht="15.75" customHeight="1">
      <c r="A78" s="77"/>
      <c r="B78" s="219"/>
      <c r="C78" s="78"/>
      <c r="D78" s="79"/>
      <c r="E78" s="98"/>
      <c r="F78" s="58"/>
      <c r="G78" s="218"/>
      <c r="H78" s="201"/>
      <c r="I78" s="201"/>
      <c r="J78" s="95"/>
      <c r="K78" s="202"/>
      <c r="L78" s="202"/>
      <c r="M78" s="85"/>
      <c r="N78" s="85"/>
      <c r="O78" s="85"/>
      <c r="P78" s="81"/>
      <c r="Q78" s="96"/>
      <c r="R78" s="97"/>
      <c r="S78" s="97"/>
      <c r="T78" s="81"/>
      <c r="U78" s="50"/>
      <c r="V78" s="50"/>
      <c r="W78" s="52"/>
      <c r="X78" s="52"/>
    </row>
    <row r="79" spans="1:24" ht="15.75" customHeight="1">
      <c r="A79" s="77"/>
      <c r="B79" s="77"/>
      <c r="C79" s="78"/>
      <c r="D79" s="79"/>
      <c r="E79" s="98"/>
      <c r="F79" s="58"/>
      <c r="G79" s="218"/>
      <c r="H79" s="201"/>
      <c r="I79" s="201"/>
      <c r="J79" s="95"/>
      <c r="K79" s="202"/>
      <c r="L79" s="202"/>
      <c r="M79" s="85"/>
      <c r="N79" s="85"/>
      <c r="O79" s="85"/>
      <c r="P79" s="81"/>
      <c r="Q79" s="96"/>
      <c r="R79" s="97"/>
      <c r="S79" s="97"/>
      <c r="T79" s="81"/>
      <c r="U79" s="50"/>
      <c r="V79" s="50"/>
      <c r="W79" s="52"/>
      <c r="X79" s="52"/>
    </row>
    <row r="80" spans="1:24" ht="15.75" customHeight="1">
      <c r="A80" s="77"/>
      <c r="B80" s="77"/>
      <c r="C80" s="78"/>
      <c r="D80" s="79"/>
      <c r="E80" s="98"/>
      <c r="F80" s="58"/>
      <c r="G80" s="218"/>
      <c r="H80" s="201"/>
      <c r="I80" s="201"/>
      <c r="J80" s="95"/>
      <c r="K80" s="202"/>
      <c r="L80" s="202"/>
      <c r="M80" s="85"/>
      <c r="N80" s="85"/>
      <c r="O80" s="85"/>
      <c r="P80" s="81"/>
      <c r="Q80" s="96"/>
      <c r="R80" s="97"/>
      <c r="S80" s="97"/>
      <c r="T80" s="81"/>
      <c r="U80" s="50"/>
      <c r="V80" s="50"/>
      <c r="W80" s="52"/>
      <c r="X80" s="52"/>
    </row>
    <row r="81" spans="1:24" ht="15.75" customHeight="1">
      <c r="A81" s="77"/>
      <c r="B81" s="77"/>
      <c r="C81" s="78"/>
      <c r="D81" s="79"/>
      <c r="E81" s="98"/>
      <c r="F81" s="58"/>
      <c r="G81" s="218"/>
      <c r="H81" s="201"/>
      <c r="I81" s="201"/>
      <c r="J81" s="95"/>
      <c r="K81" s="202"/>
      <c r="L81" s="202"/>
      <c r="M81" s="85"/>
      <c r="N81" s="85"/>
      <c r="O81" s="85"/>
      <c r="P81" s="81"/>
      <c r="Q81" s="96"/>
      <c r="R81" s="97"/>
      <c r="S81" s="97"/>
      <c r="T81" s="81"/>
      <c r="U81" s="50"/>
      <c r="V81" s="50"/>
      <c r="W81" s="52"/>
      <c r="X81" s="52"/>
    </row>
    <row r="82" spans="1:24" ht="15.75" customHeight="1">
      <c r="A82" s="77"/>
      <c r="B82" s="77"/>
      <c r="C82" s="78"/>
      <c r="D82" s="79"/>
      <c r="E82" s="98"/>
      <c r="F82" s="58"/>
      <c r="G82" s="218"/>
      <c r="H82" s="201"/>
      <c r="I82" s="201"/>
      <c r="J82" s="95"/>
      <c r="K82" s="202"/>
      <c r="L82" s="202"/>
      <c r="M82" s="85"/>
      <c r="N82" s="85"/>
      <c r="O82" s="85"/>
      <c r="P82" s="81"/>
      <c r="Q82" s="96"/>
      <c r="R82" s="97"/>
      <c r="S82" s="97"/>
      <c r="T82" s="81"/>
      <c r="U82" s="50"/>
      <c r="V82" s="50"/>
      <c r="W82" s="52"/>
      <c r="X82" s="52"/>
    </row>
    <row r="83" spans="1:24" ht="15.75" customHeight="1">
      <c r="A83" s="77"/>
      <c r="B83" s="77"/>
      <c r="C83" s="78"/>
      <c r="D83" s="79"/>
      <c r="E83" s="98"/>
      <c r="F83" s="58"/>
      <c r="G83" s="218"/>
      <c r="H83" s="201"/>
      <c r="I83" s="201"/>
      <c r="J83" s="95"/>
      <c r="K83" s="202"/>
      <c r="L83" s="202"/>
      <c r="M83" s="85"/>
      <c r="N83" s="85"/>
      <c r="O83" s="85"/>
      <c r="P83" s="81"/>
      <c r="Q83" s="96"/>
      <c r="R83" s="97"/>
      <c r="S83" s="97"/>
      <c r="T83" s="81"/>
      <c r="U83" s="50"/>
      <c r="V83" s="50"/>
      <c r="W83" s="52"/>
      <c r="X83" s="52"/>
    </row>
    <row r="84" spans="1:24" ht="15.75" customHeight="1">
      <c r="A84" s="77"/>
      <c r="B84" s="77"/>
      <c r="C84" s="78"/>
      <c r="D84" s="79"/>
      <c r="E84" s="98"/>
      <c r="F84" s="58"/>
      <c r="G84" s="218"/>
      <c r="H84" s="201"/>
      <c r="I84" s="201"/>
      <c r="J84" s="95"/>
      <c r="K84" s="202"/>
      <c r="L84" s="202"/>
      <c r="M84" s="85"/>
      <c r="N84" s="85"/>
      <c r="O84" s="85"/>
      <c r="P84" s="81"/>
      <c r="Q84" s="96"/>
      <c r="R84" s="97"/>
      <c r="S84" s="97"/>
      <c r="T84" s="81"/>
      <c r="U84" s="50"/>
      <c r="V84" s="50"/>
      <c r="W84" s="52"/>
      <c r="X84" s="52"/>
    </row>
    <row r="85" spans="1:24" ht="15.75" customHeight="1">
      <c r="A85" s="77"/>
      <c r="B85" s="77"/>
      <c r="C85" s="78"/>
      <c r="D85" s="79"/>
      <c r="E85" s="98"/>
      <c r="F85" s="58"/>
      <c r="G85" s="218"/>
      <c r="H85" s="201"/>
      <c r="I85" s="201"/>
      <c r="J85" s="95"/>
      <c r="K85" s="202"/>
      <c r="L85" s="202"/>
      <c r="M85" s="85"/>
      <c r="N85" s="85"/>
      <c r="O85" s="85"/>
      <c r="P85" s="81"/>
      <c r="Q85" s="96"/>
      <c r="R85" s="97"/>
      <c r="S85" s="97"/>
      <c r="T85" s="81"/>
      <c r="U85" s="50"/>
      <c r="V85" s="50"/>
      <c r="W85" s="52"/>
      <c r="X85" s="52"/>
    </row>
    <row r="86" spans="1:24" ht="15.75" customHeight="1">
      <c r="A86" s="77"/>
      <c r="B86" s="77"/>
      <c r="C86" s="78"/>
      <c r="D86" s="79"/>
      <c r="E86" s="98"/>
      <c r="F86" s="58"/>
      <c r="G86" s="218"/>
      <c r="H86" s="201"/>
      <c r="I86" s="201"/>
      <c r="J86" s="95"/>
      <c r="K86" s="202"/>
      <c r="L86" s="202"/>
      <c r="M86" s="85"/>
      <c r="N86" s="85"/>
      <c r="O86" s="85"/>
      <c r="P86" s="81"/>
      <c r="Q86" s="96"/>
      <c r="R86" s="97"/>
      <c r="S86" s="97"/>
      <c r="T86" s="81"/>
      <c r="U86" s="50"/>
      <c r="V86" s="50"/>
      <c r="W86" s="52"/>
      <c r="X86" s="52"/>
    </row>
    <row r="87" spans="1:24" ht="15.75" customHeight="1">
      <c r="A87" s="77"/>
      <c r="B87" s="77"/>
      <c r="C87" s="78"/>
      <c r="D87" s="79"/>
      <c r="E87" s="98"/>
      <c r="F87" s="58"/>
      <c r="G87" s="218"/>
      <c r="H87" s="201"/>
      <c r="I87" s="201"/>
      <c r="J87" s="95"/>
      <c r="K87" s="202"/>
      <c r="L87" s="202"/>
      <c r="M87" s="85"/>
      <c r="N87" s="85"/>
      <c r="O87" s="85"/>
      <c r="P87" s="81"/>
      <c r="Q87" s="96"/>
      <c r="R87" s="97"/>
      <c r="S87" s="97"/>
      <c r="T87" s="81"/>
      <c r="U87" s="50"/>
      <c r="V87" s="50"/>
      <c r="W87" s="52"/>
      <c r="X87" s="52"/>
    </row>
    <row r="88" spans="1:24" ht="15.75" customHeight="1">
      <c r="A88" s="77"/>
      <c r="B88" s="77"/>
      <c r="C88" s="78"/>
      <c r="D88" s="79"/>
      <c r="E88" s="98"/>
      <c r="F88" s="58"/>
      <c r="G88" s="218"/>
      <c r="H88" s="201"/>
      <c r="I88" s="201"/>
      <c r="J88" s="95"/>
      <c r="K88" s="202"/>
      <c r="L88" s="202"/>
      <c r="M88" s="85"/>
      <c r="N88" s="85"/>
      <c r="O88" s="85"/>
      <c r="P88" s="81"/>
      <c r="Q88" s="96"/>
      <c r="R88" s="97"/>
      <c r="S88" s="97"/>
      <c r="T88" s="81"/>
      <c r="U88" s="50"/>
      <c r="V88" s="50"/>
      <c r="W88" s="52"/>
      <c r="X88" s="52"/>
    </row>
    <row r="89" spans="1:24" ht="15.75" customHeight="1">
      <c r="A89" s="77"/>
      <c r="B89" s="77"/>
      <c r="C89" s="78"/>
      <c r="D89" s="79"/>
      <c r="E89" s="98"/>
      <c r="F89" s="58"/>
      <c r="G89" s="218"/>
      <c r="H89" s="201"/>
      <c r="I89" s="201"/>
      <c r="J89" s="95"/>
      <c r="K89" s="202"/>
      <c r="L89" s="202"/>
      <c r="M89" s="85"/>
      <c r="N89" s="85"/>
      <c r="O89" s="85"/>
      <c r="P89" s="81"/>
      <c r="Q89" s="96"/>
      <c r="R89" s="97"/>
      <c r="S89" s="97"/>
      <c r="T89" s="81"/>
      <c r="U89" s="50"/>
      <c r="V89" s="50"/>
      <c r="W89" s="52"/>
      <c r="X89" s="52"/>
    </row>
    <row r="90" spans="1:24" ht="15.75" customHeight="1">
      <c r="A90" s="77"/>
      <c r="B90" s="77"/>
      <c r="C90" s="78"/>
      <c r="D90" s="79"/>
      <c r="E90" s="98"/>
      <c r="F90" s="58"/>
      <c r="G90" s="218"/>
      <c r="H90" s="201"/>
      <c r="I90" s="201"/>
      <c r="J90" s="95"/>
      <c r="K90" s="202"/>
      <c r="L90" s="202"/>
      <c r="M90" s="85"/>
      <c r="N90" s="85"/>
      <c r="O90" s="85"/>
      <c r="P90" s="81"/>
      <c r="Q90" s="96"/>
      <c r="R90" s="97"/>
      <c r="S90" s="97"/>
      <c r="T90" s="81"/>
      <c r="U90" s="50"/>
      <c r="V90" s="50"/>
      <c r="W90" s="52"/>
      <c r="X90" s="52"/>
    </row>
    <row r="91" spans="1:24" ht="15.75" customHeight="1">
      <c r="A91" s="77"/>
      <c r="B91" s="77"/>
      <c r="C91" s="78"/>
      <c r="D91" s="79"/>
      <c r="E91" s="98"/>
      <c r="F91" s="58"/>
      <c r="G91" s="218"/>
      <c r="H91" s="201"/>
      <c r="I91" s="201"/>
      <c r="J91" s="95"/>
      <c r="K91" s="202"/>
      <c r="L91" s="202"/>
      <c r="M91" s="85"/>
      <c r="N91" s="85"/>
      <c r="O91" s="85"/>
      <c r="P91" s="81"/>
      <c r="Q91" s="96"/>
      <c r="R91" s="97"/>
      <c r="S91" s="97"/>
      <c r="T91" s="81"/>
      <c r="U91" s="50"/>
      <c r="V91" s="50"/>
      <c r="W91" s="52"/>
      <c r="X91" s="52"/>
    </row>
    <row r="92" spans="1:24" ht="15.75" customHeight="1">
      <c r="A92" s="77"/>
      <c r="B92" s="77"/>
      <c r="C92" s="78"/>
      <c r="D92" s="79"/>
      <c r="E92" s="98"/>
      <c r="F92" s="58"/>
      <c r="G92" s="218"/>
      <c r="H92" s="201"/>
      <c r="I92" s="201"/>
      <c r="J92" s="95"/>
      <c r="K92" s="202"/>
      <c r="L92" s="202"/>
      <c r="M92" s="85"/>
      <c r="N92" s="85"/>
      <c r="O92" s="85"/>
      <c r="P92" s="81"/>
      <c r="Q92" s="96"/>
      <c r="R92" s="97"/>
      <c r="S92" s="97"/>
      <c r="T92" s="81"/>
      <c r="U92" s="50"/>
      <c r="V92" s="50"/>
      <c r="W92" s="52"/>
      <c r="X92" s="52"/>
    </row>
    <row r="93" spans="1:24" ht="15.75" customHeight="1">
      <c r="A93" s="77"/>
      <c r="B93" s="77"/>
      <c r="C93" s="78"/>
      <c r="D93" s="79"/>
      <c r="E93" s="98"/>
      <c r="F93" s="58"/>
      <c r="G93" s="58"/>
      <c r="H93" s="201"/>
      <c r="I93" s="201"/>
      <c r="J93" s="95"/>
      <c r="K93" s="202"/>
      <c r="L93" s="202"/>
      <c r="M93" s="85"/>
      <c r="N93" s="85"/>
      <c r="O93" s="85"/>
      <c r="P93" s="81"/>
      <c r="Q93" s="96"/>
      <c r="R93" s="97"/>
      <c r="S93" s="97"/>
      <c r="T93" s="81"/>
      <c r="U93" s="50"/>
      <c r="V93" s="50"/>
      <c r="W93" s="52"/>
      <c r="X93" s="52"/>
    </row>
    <row r="94" spans="1:24" ht="15.75" customHeight="1">
      <c r="A94" s="77"/>
      <c r="B94" s="77"/>
      <c r="C94" s="78"/>
      <c r="D94" s="79"/>
      <c r="E94" s="98"/>
      <c r="F94" s="58"/>
      <c r="G94" s="58"/>
      <c r="H94" s="201"/>
      <c r="I94" s="201"/>
      <c r="J94" s="95"/>
      <c r="K94" s="202"/>
      <c r="L94" s="202"/>
      <c r="M94" s="85"/>
      <c r="N94" s="85"/>
      <c r="O94" s="85"/>
      <c r="P94" s="81"/>
      <c r="Q94" s="96"/>
      <c r="R94" s="97"/>
      <c r="S94" s="97"/>
      <c r="T94" s="81"/>
      <c r="U94" s="50"/>
      <c r="V94" s="50"/>
      <c r="W94" s="52"/>
      <c r="X94" s="52"/>
    </row>
    <row r="95" spans="1:24" ht="15.75" customHeight="1">
      <c r="A95" s="77"/>
      <c r="B95" s="77"/>
      <c r="C95" s="78"/>
      <c r="D95" s="79"/>
      <c r="E95" s="98"/>
      <c r="F95" s="58"/>
      <c r="G95" s="58"/>
      <c r="H95" s="201"/>
      <c r="I95" s="201"/>
      <c r="J95" s="95"/>
      <c r="K95" s="202"/>
      <c r="L95" s="202"/>
      <c r="M95" s="85"/>
      <c r="N95" s="85"/>
      <c r="O95" s="85"/>
      <c r="P95" s="81"/>
      <c r="Q95" s="96"/>
      <c r="R95" s="97"/>
      <c r="S95" s="97"/>
      <c r="T95" s="81"/>
      <c r="U95" s="50"/>
      <c r="V95" s="50"/>
      <c r="W95" s="52"/>
      <c r="X95" s="52"/>
    </row>
    <row r="96" spans="1:24" ht="15.75" customHeight="1">
      <c r="A96" s="77"/>
      <c r="B96" s="77"/>
      <c r="C96" s="78"/>
      <c r="D96" s="79"/>
      <c r="E96" s="98"/>
      <c r="F96" s="58"/>
      <c r="G96" s="58"/>
      <c r="H96" s="201"/>
      <c r="I96" s="201"/>
      <c r="J96" s="95"/>
      <c r="K96" s="202"/>
      <c r="L96" s="202"/>
      <c r="M96" s="85"/>
      <c r="N96" s="85"/>
      <c r="O96" s="85"/>
      <c r="P96" s="81"/>
      <c r="Q96" s="96"/>
      <c r="R96" s="97"/>
      <c r="S96" s="97"/>
      <c r="T96" s="81"/>
      <c r="U96" s="50"/>
      <c r="V96" s="50"/>
      <c r="W96" s="52"/>
      <c r="X96" s="52"/>
    </row>
    <row r="97" spans="1:24" ht="15.75" customHeight="1">
      <c r="A97" s="69"/>
      <c r="B97" s="69"/>
      <c r="C97" s="210"/>
      <c r="D97" s="73"/>
      <c r="E97" s="213"/>
      <c r="F97" s="54"/>
      <c r="G97" s="54"/>
      <c r="H97" s="214"/>
      <c r="I97" s="214"/>
      <c r="J97" s="52"/>
      <c r="K97" s="215"/>
      <c r="L97" s="215"/>
      <c r="M97" s="51"/>
      <c r="N97" s="51"/>
      <c r="O97" s="51"/>
      <c r="P97" s="50"/>
      <c r="Q97" s="216"/>
      <c r="R97" s="217"/>
      <c r="S97" s="217"/>
      <c r="T97" s="50"/>
      <c r="U97" s="50"/>
      <c r="V97" s="50"/>
      <c r="W97" s="52"/>
      <c r="X97" s="52"/>
    </row>
  </sheetData>
  <autoFilter ref="A1:AF96"/>
  <hyperlinks>
    <hyperlink ref="A1" r:id="rId1"/>
  </hyperlinks>
  <pageMargins left="0.7" right="0.7" top="0.75" bottom="0.75" header="0" footer="0"/>
  <pageSetup orientation="landscape"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Refrences!$A$3:$A$16</xm:f>
          </x14:formula1>
          <xm:sqref>F2:F97</xm:sqref>
        </x14:dataValidation>
        <x14:dataValidation type="list" allowBlank="1" showErrorMessage="1">
          <x14:formula1>
            <xm:f>Refrences!$G$3:$G$6</xm:f>
          </x14:formula1>
          <xm:sqref>C37:C97</xm:sqref>
        </x14:dataValidation>
        <x14:dataValidation type="list" allowBlank="1" showErrorMessage="1">
          <x14:formula1>
            <xm:f>Refrences!$I$3:$I$6</xm:f>
          </x14:formula1>
          <xm:sqref>J2:J97</xm:sqref>
        </x14:dataValidation>
        <x14:dataValidation type="list" allowBlank="1" showErrorMessage="1">
          <x14:formula1>
            <xm:f>Refrences!$D$3:$D$21</xm:f>
          </x14:formula1>
          <xm:sqref>D2:D97</xm:sqref>
        </x14:dataValidation>
        <x14:dataValidation type="list" allowBlank="1" showInputMessage="1" showErrorMessage="1">
          <x14:formula1>
            <xm:f>Refrences!$O$3:$O$6</xm:f>
          </x14:formula1>
          <xm:sqref>Y2:Y97</xm:sqref>
        </x14:dataValidation>
        <x14:dataValidation type="list" showErrorMessage="1">
          <x14:formula1>
            <xm:f>Refrences!$G$3:$G$7</xm:f>
          </x14:formula1>
          <xm:sqref>C2:C36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18" zoomScaleNormal="100" workbookViewId="0">
      <selection activeCell="B31" sqref="B31"/>
    </sheetView>
  </sheetViews>
  <sheetFormatPr defaultRowHeight="12.5"/>
  <cols>
    <col min="1" max="1" width="34" bestFit="1" customWidth="1"/>
    <col min="2" max="2" width="15.54296875" bestFit="1" customWidth="1"/>
    <col min="3" max="3" width="24.81640625" customWidth="1"/>
    <col min="4" max="4" width="30" customWidth="1"/>
    <col min="5" max="5" width="22.453125" customWidth="1"/>
    <col min="6" max="6" width="34.1796875" customWidth="1"/>
    <col min="7" max="7" width="33.54296875" customWidth="1"/>
    <col min="8" max="8" width="9.81640625" customWidth="1"/>
    <col min="9" max="9" width="27.54296875" customWidth="1"/>
    <col min="10" max="10" width="7.1796875" customWidth="1"/>
    <col min="11" max="11" width="11.7265625" customWidth="1"/>
    <col min="12" max="12" width="12.7265625" bestFit="1" customWidth="1"/>
    <col min="14" max="14" width="12.26953125" bestFit="1" customWidth="1"/>
    <col min="15" max="15" width="11.7265625" bestFit="1" customWidth="1"/>
  </cols>
  <sheetData>
    <row r="1" spans="1:2">
      <c r="A1" s="185" t="s">
        <v>4</v>
      </c>
      <c r="B1" t="s">
        <v>249</v>
      </c>
    </row>
    <row r="3" spans="1:2">
      <c r="A3" s="185" t="s">
        <v>243</v>
      </c>
      <c r="B3" t="s">
        <v>259</v>
      </c>
    </row>
    <row r="4" spans="1:2">
      <c r="A4" s="46" t="s">
        <v>52</v>
      </c>
      <c r="B4" s="191">
        <v>8</v>
      </c>
    </row>
    <row r="5" spans="1:2">
      <c r="A5" s="186" t="s">
        <v>26</v>
      </c>
      <c r="B5" s="191">
        <v>8</v>
      </c>
    </row>
    <row r="6" spans="1:2">
      <c r="A6" s="187" t="s">
        <v>135</v>
      </c>
      <c r="B6" s="191">
        <v>1</v>
      </c>
    </row>
    <row r="7" spans="1:2">
      <c r="A7" s="187" t="s">
        <v>145</v>
      </c>
      <c r="B7" s="191">
        <v>1</v>
      </c>
    </row>
    <row r="8" spans="1:2">
      <c r="A8" s="187" t="s">
        <v>143</v>
      </c>
      <c r="B8" s="191">
        <v>1</v>
      </c>
    </row>
    <row r="9" spans="1:2">
      <c r="A9" s="187" t="s">
        <v>138</v>
      </c>
      <c r="B9" s="191">
        <v>1</v>
      </c>
    </row>
    <row r="10" spans="1:2">
      <c r="A10" s="187" t="s">
        <v>137</v>
      </c>
      <c r="B10" s="191">
        <v>1</v>
      </c>
    </row>
    <row r="11" spans="1:2">
      <c r="A11" s="187" t="s">
        <v>144</v>
      </c>
      <c r="B11" s="191">
        <v>1</v>
      </c>
    </row>
    <row r="12" spans="1:2">
      <c r="A12" s="187" t="s">
        <v>140</v>
      </c>
      <c r="B12" s="191">
        <v>1</v>
      </c>
    </row>
    <row r="13" spans="1:2">
      <c r="A13" s="187" t="s">
        <v>134</v>
      </c>
      <c r="B13" s="191">
        <v>1</v>
      </c>
    </row>
    <row r="14" spans="1:2">
      <c r="A14" s="46" t="s">
        <v>23</v>
      </c>
      <c r="B14" s="191">
        <v>1</v>
      </c>
    </row>
    <row r="15" spans="1:2">
      <c r="A15" s="186" t="s">
        <v>19</v>
      </c>
      <c r="B15" s="191">
        <v>1</v>
      </c>
    </row>
    <row r="16" spans="1:2">
      <c r="A16" s="187" t="s">
        <v>263</v>
      </c>
      <c r="B16" s="191">
        <v>1</v>
      </c>
    </row>
    <row r="17" spans="1:2">
      <c r="A17" s="46" t="s">
        <v>58</v>
      </c>
      <c r="B17" s="191">
        <v>2</v>
      </c>
    </row>
    <row r="18" spans="1:2">
      <c r="A18" s="186" t="s">
        <v>19</v>
      </c>
      <c r="B18" s="191">
        <v>2</v>
      </c>
    </row>
    <row r="19" spans="1:2">
      <c r="A19" s="187" t="s">
        <v>147</v>
      </c>
      <c r="B19" s="191">
        <v>1</v>
      </c>
    </row>
    <row r="20" spans="1:2">
      <c r="A20" s="187" t="s">
        <v>265</v>
      </c>
      <c r="B20" s="191">
        <v>1</v>
      </c>
    </row>
    <row r="21" spans="1:2">
      <c r="A21" s="46" t="s">
        <v>36</v>
      </c>
      <c r="B21" s="191">
        <v>2</v>
      </c>
    </row>
    <row r="22" spans="1:2">
      <c r="A22" s="186" t="s">
        <v>19</v>
      </c>
      <c r="B22" s="191">
        <v>1</v>
      </c>
    </row>
    <row r="23" spans="1:2">
      <c r="A23" s="187" t="s">
        <v>317</v>
      </c>
      <c r="B23" s="191">
        <v>1</v>
      </c>
    </row>
    <row r="24" spans="1:2">
      <c r="A24" s="186" t="s">
        <v>41</v>
      </c>
      <c r="B24" s="191">
        <v>1</v>
      </c>
    </row>
    <row r="25" spans="1:2">
      <c r="A25" s="187" t="s">
        <v>149</v>
      </c>
      <c r="B25" s="191">
        <v>1</v>
      </c>
    </row>
    <row r="26" spans="1:2">
      <c r="A26" s="46" t="s">
        <v>25</v>
      </c>
      <c r="B26" s="191">
        <v>3</v>
      </c>
    </row>
    <row r="27" spans="1:2">
      <c r="A27" s="186" t="s">
        <v>19</v>
      </c>
      <c r="B27" s="191">
        <v>3</v>
      </c>
    </row>
    <row r="28" spans="1:2">
      <c r="A28" s="187" t="s">
        <v>267</v>
      </c>
      <c r="B28" s="191">
        <v>1</v>
      </c>
    </row>
    <row r="29" spans="1:2">
      <c r="A29" s="187" t="s">
        <v>296</v>
      </c>
      <c r="B29" s="191">
        <v>1</v>
      </c>
    </row>
    <row r="30" spans="1:2">
      <c r="A30" s="187" t="s">
        <v>319</v>
      </c>
      <c r="B30" s="191">
        <v>1</v>
      </c>
    </row>
    <row r="31" spans="1:2">
      <c r="A31" s="46" t="s">
        <v>258</v>
      </c>
      <c r="B31" s="191">
        <v>1</v>
      </c>
    </row>
    <row r="32" spans="1:2">
      <c r="A32" s="186" t="s">
        <v>19</v>
      </c>
      <c r="B32" s="191">
        <v>1</v>
      </c>
    </row>
    <row r="33" spans="1:2">
      <c r="A33" s="187" t="s">
        <v>324</v>
      </c>
      <c r="B33" s="191">
        <v>1</v>
      </c>
    </row>
    <row r="34" spans="1:2">
      <c r="A34" s="186" t="s">
        <v>258</v>
      </c>
      <c r="B34" s="191"/>
    </row>
    <row r="35" spans="1:2">
      <c r="A35" s="187" t="s">
        <v>258</v>
      </c>
      <c r="B35" s="191"/>
    </row>
    <row r="36" spans="1:2">
      <c r="A36" s="46" t="s">
        <v>40</v>
      </c>
      <c r="B36" s="191">
        <v>1</v>
      </c>
    </row>
    <row r="37" spans="1:2">
      <c r="A37" s="186" t="s">
        <v>19</v>
      </c>
      <c r="B37" s="191">
        <v>1</v>
      </c>
    </row>
    <row r="38" spans="1:2">
      <c r="A38" s="187" t="s">
        <v>298</v>
      </c>
      <c r="B38" s="191">
        <v>1</v>
      </c>
    </row>
    <row r="39" spans="1:2">
      <c r="A39" s="46" t="s">
        <v>244</v>
      </c>
      <c r="B39" s="191">
        <v>18</v>
      </c>
    </row>
  </sheetData>
  <pageMargins left="0.7" right="0.7" top="0.75" bottom="0.75" header="0.3" footer="0.3"/>
  <pageSetup orientation="portrait" horizontalDpi="90" verticalDpi="9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opLeftCell="A6" workbookViewId="0">
      <selection activeCell="B21" sqref="B21:B24"/>
    </sheetView>
  </sheetViews>
  <sheetFormatPr defaultColWidth="14.453125" defaultRowHeight="15" customHeight="1"/>
  <cols>
    <col min="1" max="1" width="29.54296875" customWidth="1"/>
    <col min="2" max="2" width="31.26953125" customWidth="1"/>
    <col min="3" max="4" width="14.453125" customWidth="1"/>
    <col min="5" max="5" width="20.7265625" customWidth="1"/>
    <col min="6" max="6" width="23.26953125" customWidth="1"/>
    <col min="7" max="7" width="24.453125" customWidth="1"/>
    <col min="8" max="8" width="26.453125" customWidth="1"/>
  </cols>
  <sheetData>
    <row r="1" spans="1:8" ht="15.75" customHeight="1">
      <c r="A1" s="31" t="s">
        <v>69</v>
      </c>
      <c r="B1" s="32" t="s">
        <v>70</v>
      </c>
      <c r="C1" s="32" t="s">
        <v>71</v>
      </c>
      <c r="D1" s="32" t="s">
        <v>72</v>
      </c>
      <c r="E1" s="275" t="s">
        <v>73</v>
      </c>
      <c r="F1" s="276"/>
      <c r="G1" s="254"/>
      <c r="H1" s="4"/>
    </row>
    <row r="2" spans="1:8" ht="15.75" customHeight="1">
      <c r="A2" s="33" t="s">
        <v>74</v>
      </c>
      <c r="B2" s="33" t="s">
        <v>75</v>
      </c>
      <c r="C2" s="34" t="s">
        <v>76</v>
      </c>
      <c r="D2" s="34" t="s">
        <v>77</v>
      </c>
      <c r="E2" s="35" t="s">
        <v>3</v>
      </c>
      <c r="F2" s="35" t="s">
        <v>78</v>
      </c>
      <c r="G2" s="35" t="s">
        <v>79</v>
      </c>
      <c r="H2" s="4"/>
    </row>
    <row r="3" spans="1:8" ht="15.75" customHeight="1">
      <c r="A3" s="33" t="s">
        <v>80</v>
      </c>
      <c r="B3" s="33" t="s">
        <v>77</v>
      </c>
      <c r="C3" s="34" t="s">
        <v>76</v>
      </c>
      <c r="D3" s="34" t="s">
        <v>81</v>
      </c>
      <c r="E3" s="36" t="s">
        <v>82</v>
      </c>
      <c r="F3" s="36" t="s">
        <v>83</v>
      </c>
      <c r="G3" s="36">
        <v>2</v>
      </c>
      <c r="H3" s="4"/>
    </row>
    <row r="4" spans="1:8" ht="15.75" customHeight="1">
      <c r="A4" s="33" t="s">
        <v>84</v>
      </c>
      <c r="B4" s="115" t="s">
        <v>85</v>
      </c>
      <c r="C4" s="34" t="s">
        <v>86</v>
      </c>
      <c r="D4" s="34" t="s">
        <v>87</v>
      </c>
      <c r="E4" s="36" t="s">
        <v>76</v>
      </c>
      <c r="F4" s="36" t="s">
        <v>83</v>
      </c>
      <c r="G4" s="36">
        <v>2</v>
      </c>
      <c r="H4" s="4"/>
    </row>
    <row r="5" spans="1:8" ht="15.75" customHeight="1">
      <c r="A5" s="33" t="s">
        <v>88</v>
      </c>
      <c r="B5" s="115" t="s">
        <v>85</v>
      </c>
      <c r="C5" s="34" t="s">
        <v>86</v>
      </c>
      <c r="D5" s="34" t="s">
        <v>76</v>
      </c>
      <c r="E5" s="36" t="s">
        <v>89</v>
      </c>
      <c r="F5" s="37" t="s">
        <v>90</v>
      </c>
      <c r="G5" s="37">
        <v>3</v>
      </c>
      <c r="H5" s="4"/>
    </row>
    <row r="6" spans="1:8" ht="15.75" customHeight="1">
      <c r="A6" s="33"/>
      <c r="B6" s="33"/>
      <c r="C6" s="33"/>
      <c r="D6" s="33"/>
      <c r="E6" s="36" t="s">
        <v>91</v>
      </c>
      <c r="F6" s="37" t="s">
        <v>92</v>
      </c>
      <c r="G6" s="37">
        <v>2</v>
      </c>
      <c r="H6" s="4"/>
    </row>
    <row r="7" spans="1:8" ht="15.75" customHeight="1">
      <c r="A7" s="33" t="s">
        <v>93</v>
      </c>
      <c r="B7" s="33" t="s">
        <v>94</v>
      </c>
      <c r="C7" s="34" t="s">
        <v>95</v>
      </c>
      <c r="D7" s="33"/>
      <c r="E7" s="9" t="s">
        <v>96</v>
      </c>
      <c r="F7" s="38" t="s">
        <v>97</v>
      </c>
      <c r="G7" s="9">
        <v>2</v>
      </c>
      <c r="H7" s="4"/>
    </row>
    <row r="8" spans="1:8" ht="15.75" customHeight="1">
      <c r="A8" s="33" t="s">
        <v>98</v>
      </c>
      <c r="B8" s="33" t="s">
        <v>99</v>
      </c>
      <c r="C8" s="34" t="s">
        <v>95</v>
      </c>
      <c r="D8" s="33"/>
      <c r="E8" s="9" t="s">
        <v>100</v>
      </c>
      <c r="F8" s="38" t="s">
        <v>101</v>
      </c>
      <c r="G8" s="38">
        <v>2</v>
      </c>
      <c r="H8" s="4"/>
    </row>
    <row r="9" spans="1:8" ht="15.75" customHeight="1">
      <c r="A9" s="33" t="s">
        <v>102</v>
      </c>
      <c r="B9" s="33" t="s">
        <v>103</v>
      </c>
      <c r="C9" s="34" t="s">
        <v>76</v>
      </c>
      <c r="D9" s="33"/>
      <c r="E9" s="9" t="s">
        <v>104</v>
      </c>
      <c r="F9" s="38" t="s">
        <v>105</v>
      </c>
      <c r="G9" s="38">
        <v>1</v>
      </c>
      <c r="H9" s="38" t="s">
        <v>106</v>
      </c>
    </row>
    <row r="10" spans="1:8" ht="15.75" customHeight="1">
      <c r="A10" s="33" t="s">
        <v>107</v>
      </c>
      <c r="B10" s="39" t="s">
        <v>108</v>
      </c>
      <c r="C10" s="34" t="s">
        <v>95</v>
      </c>
      <c r="D10" s="33"/>
      <c r="E10" s="9" t="s">
        <v>109</v>
      </c>
      <c r="F10" s="38" t="s">
        <v>110</v>
      </c>
      <c r="G10" s="38">
        <v>2</v>
      </c>
      <c r="H10" s="38" t="s">
        <v>111</v>
      </c>
    </row>
    <row r="11" spans="1:8" ht="15.75" customHeight="1">
      <c r="A11" s="33" t="s">
        <v>112</v>
      </c>
      <c r="B11" s="33" t="s">
        <v>113</v>
      </c>
      <c r="C11" s="34" t="s">
        <v>114</v>
      </c>
      <c r="D11" s="33"/>
      <c r="E11" s="38" t="s">
        <v>115</v>
      </c>
      <c r="F11" s="38" t="s">
        <v>116</v>
      </c>
      <c r="G11" s="38">
        <v>1</v>
      </c>
      <c r="H11" s="4"/>
    </row>
    <row r="12" spans="1:8" ht="15.75" customHeight="1">
      <c r="A12" s="33" t="s">
        <v>117</v>
      </c>
      <c r="B12" s="33" t="s">
        <v>118</v>
      </c>
      <c r="C12" s="34" t="s">
        <v>89</v>
      </c>
      <c r="D12" s="33"/>
      <c r="E12" s="36" t="s">
        <v>118</v>
      </c>
      <c r="F12" s="37" t="s">
        <v>119</v>
      </c>
      <c r="G12" s="37">
        <v>2</v>
      </c>
      <c r="H12" s="4"/>
    </row>
    <row r="13" spans="1:8" ht="15.75" customHeight="1">
      <c r="A13" s="33" t="s">
        <v>45</v>
      </c>
      <c r="B13" s="33" t="s">
        <v>120</v>
      </c>
      <c r="C13" s="34" t="s">
        <v>95</v>
      </c>
      <c r="D13" s="33"/>
      <c r="E13" s="36" t="s">
        <v>99</v>
      </c>
      <c r="F13" s="37" t="s">
        <v>121</v>
      </c>
      <c r="G13" s="37">
        <v>3</v>
      </c>
      <c r="H13" s="4"/>
    </row>
    <row r="14" spans="1:8" ht="15.75" customHeight="1">
      <c r="A14" s="33"/>
      <c r="B14" s="33"/>
      <c r="C14" s="33"/>
      <c r="D14" s="33"/>
    </row>
    <row r="15" spans="1:8" ht="15.75" customHeight="1">
      <c r="A15" s="33"/>
      <c r="B15" s="33"/>
      <c r="C15" s="33"/>
      <c r="D15" s="33"/>
      <c r="E15" s="34"/>
      <c r="F15" s="33"/>
      <c r="G15" s="33"/>
    </row>
    <row r="16" spans="1:8" ht="15.75" customHeight="1">
      <c r="A16" s="33"/>
      <c r="B16" s="33"/>
      <c r="C16" s="33"/>
      <c r="D16" s="33"/>
      <c r="E16" s="34"/>
      <c r="F16" s="33"/>
      <c r="G16" s="33"/>
    </row>
    <row r="17" spans="3:6" ht="15.75" customHeight="1">
      <c r="E17" s="40"/>
    </row>
    <row r="18" spans="3:6" ht="15.75" customHeight="1">
      <c r="C18" s="34"/>
    </row>
    <row r="19" spans="3:6" ht="15.75" customHeight="1">
      <c r="C19" s="34"/>
      <c r="E19" s="41"/>
      <c r="F19" s="42"/>
    </row>
    <row r="20" spans="3:6" ht="15.75" customHeight="1">
      <c r="C20" s="34"/>
    </row>
    <row r="21" spans="3:6" ht="15.75" customHeight="1">
      <c r="C21" s="34"/>
    </row>
    <row r="22" spans="3:6" ht="15.75" customHeight="1">
      <c r="C22" s="43"/>
    </row>
    <row r="23" spans="3:6" ht="15.75" customHeight="1">
      <c r="C23" s="34"/>
    </row>
    <row r="24" spans="3:6" ht="15.75" customHeight="1"/>
    <row r="25" spans="3:6" ht="15.75" customHeight="1"/>
    <row r="26" spans="3:6" ht="15.75" customHeight="1"/>
    <row r="27" spans="3:6" ht="15.75" customHeight="1"/>
    <row r="28" spans="3:6" ht="15.75" customHeight="1"/>
    <row r="29" spans="3:6" ht="15.75" customHeight="1"/>
    <row r="30" spans="3:6" ht="15.75" customHeight="1"/>
    <row r="31" spans="3:6" ht="15.75" customHeight="1"/>
    <row r="32" spans="3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:G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7"/>
  <sheetViews>
    <sheetView workbookViewId="0">
      <selection activeCell="E2" sqref="E2"/>
    </sheetView>
  </sheetViews>
  <sheetFormatPr defaultColWidth="14.453125" defaultRowHeight="15" customHeight="1"/>
  <cols>
    <col min="1" max="1" width="20" customWidth="1"/>
    <col min="2" max="2" width="14.54296875" customWidth="1"/>
    <col min="3" max="3" width="23.1796875" bestFit="1" customWidth="1"/>
    <col min="4" max="4" width="38.7265625" bestFit="1" customWidth="1"/>
    <col min="5" max="5" width="38.7265625" customWidth="1"/>
    <col min="6" max="6" width="8.7265625" customWidth="1"/>
    <col min="7" max="8" width="9.1796875" customWidth="1"/>
    <col min="9" max="9" width="12.1796875" customWidth="1"/>
    <col min="10" max="10" width="8.7265625" customWidth="1"/>
    <col min="11" max="11" width="15.1796875" bestFit="1" customWidth="1"/>
    <col min="12" max="12" width="8.7265625" customWidth="1"/>
    <col min="13" max="13" width="9.26953125" bestFit="1" customWidth="1"/>
    <col min="14" max="14" width="8.7265625" customWidth="1"/>
    <col min="15" max="15" width="12.26953125" bestFit="1" customWidth="1"/>
    <col min="16" max="28" width="8.7265625" customWidth="1"/>
  </cols>
  <sheetData>
    <row r="1" spans="1:15" ht="12.75" customHeight="1">
      <c r="G1" s="12"/>
      <c r="H1" s="12"/>
    </row>
    <row r="2" spans="1:15" ht="12.75" customHeight="1">
      <c r="A2" s="121" t="s">
        <v>4</v>
      </c>
      <c r="C2" t="s">
        <v>358</v>
      </c>
      <c r="D2" s="12" t="s">
        <v>122</v>
      </c>
      <c r="E2" s="12" t="s">
        <v>362</v>
      </c>
      <c r="G2" s="12" t="s">
        <v>1</v>
      </c>
      <c r="H2" s="12"/>
      <c r="I2" s="13" t="s">
        <v>14</v>
      </c>
      <c r="K2" s="13" t="s">
        <v>123</v>
      </c>
      <c r="M2" s="118" t="s">
        <v>218</v>
      </c>
      <c r="O2" s="118" t="s">
        <v>21</v>
      </c>
    </row>
    <row r="3" spans="1:15" ht="15.5">
      <c r="A3" s="13" t="s">
        <v>34</v>
      </c>
      <c r="D3" s="124" t="s">
        <v>228</v>
      </c>
      <c r="E3" s="241" t="s">
        <v>22</v>
      </c>
      <c r="G3" s="12" t="s">
        <v>22</v>
      </c>
      <c r="H3" s="12"/>
      <c r="I3" s="13" t="s">
        <v>26</v>
      </c>
      <c r="K3" s="13" t="s">
        <v>63</v>
      </c>
      <c r="M3" s="64" t="s">
        <v>151</v>
      </c>
      <c r="O3" s="118" t="s">
        <v>222</v>
      </c>
    </row>
    <row r="4" spans="1:15" ht="15.5">
      <c r="A4" s="13" t="s">
        <v>35</v>
      </c>
      <c r="D4" s="44" t="s">
        <v>20</v>
      </c>
      <c r="E4" s="242" t="s">
        <v>22</v>
      </c>
      <c r="G4" s="12" t="s">
        <v>16</v>
      </c>
      <c r="H4" s="12"/>
      <c r="I4" s="13" t="s">
        <v>24</v>
      </c>
      <c r="K4" s="13" t="s">
        <v>53</v>
      </c>
      <c r="M4" s="118" t="s">
        <v>212</v>
      </c>
      <c r="O4" s="118" t="s">
        <v>223</v>
      </c>
    </row>
    <row r="5" spans="1:15" ht="14.5">
      <c r="A5" s="13" t="s">
        <v>39</v>
      </c>
      <c r="D5" s="17" t="s">
        <v>43</v>
      </c>
      <c r="E5" s="243"/>
      <c r="G5" s="12" t="s">
        <v>45</v>
      </c>
      <c r="H5" s="12"/>
      <c r="I5" s="13" t="s">
        <v>19</v>
      </c>
      <c r="K5" s="13" t="s">
        <v>124</v>
      </c>
      <c r="M5" s="118" t="s">
        <v>219</v>
      </c>
      <c r="O5" s="123" t="s">
        <v>224</v>
      </c>
    </row>
    <row r="6" spans="1:15" ht="15.5">
      <c r="A6" s="13" t="s">
        <v>42</v>
      </c>
      <c r="D6" s="44" t="s">
        <v>32</v>
      </c>
      <c r="E6" s="242"/>
      <c r="G6" s="12" t="s">
        <v>29</v>
      </c>
      <c r="H6" s="12"/>
      <c r="I6" s="13" t="s">
        <v>41</v>
      </c>
      <c r="M6" s="118" t="s">
        <v>213</v>
      </c>
      <c r="O6" s="118" t="s">
        <v>225</v>
      </c>
    </row>
    <row r="7" spans="1:15" ht="15.5">
      <c r="A7" s="13" t="s">
        <v>38</v>
      </c>
      <c r="D7" s="44" t="s">
        <v>36</v>
      </c>
      <c r="E7" s="242"/>
      <c r="G7" s="12" t="s">
        <v>156</v>
      </c>
      <c r="H7" s="12"/>
      <c r="M7" s="118" t="s">
        <v>226</v>
      </c>
    </row>
    <row r="8" spans="1:15" ht="15.5">
      <c r="A8" s="120" t="s">
        <v>18</v>
      </c>
      <c r="D8" s="44" t="s">
        <v>40</v>
      </c>
      <c r="E8" s="242"/>
      <c r="G8" s="12"/>
      <c r="H8" s="12"/>
    </row>
    <row r="9" spans="1:15" ht="15.5">
      <c r="A9" s="120" t="s">
        <v>215</v>
      </c>
      <c r="C9" t="s">
        <v>359</v>
      </c>
      <c r="D9" s="44" t="s">
        <v>25</v>
      </c>
      <c r="E9" s="242" t="s">
        <v>22</v>
      </c>
      <c r="G9" s="12"/>
      <c r="H9" s="12"/>
    </row>
    <row r="10" spans="1:15" ht="14.5">
      <c r="A10" s="120" t="s">
        <v>216</v>
      </c>
      <c r="D10" s="30" t="s">
        <v>56</v>
      </c>
      <c r="E10" s="126"/>
      <c r="G10" s="12"/>
      <c r="H10" s="12"/>
    </row>
    <row r="11" spans="1:15" ht="14.5">
      <c r="A11" s="120" t="s">
        <v>217</v>
      </c>
      <c r="D11" s="30" t="s">
        <v>57</v>
      </c>
      <c r="E11" s="126"/>
      <c r="G11" s="12"/>
      <c r="H11" s="12"/>
    </row>
    <row r="12" spans="1:15" ht="14.5">
      <c r="A12" s="13" t="s">
        <v>21</v>
      </c>
      <c r="D12" s="114" t="s">
        <v>199</v>
      </c>
      <c r="E12" s="126"/>
      <c r="H12" s="12"/>
    </row>
    <row r="13" spans="1:15" ht="14.5">
      <c r="A13" s="13" t="s">
        <v>50</v>
      </c>
      <c r="D13" s="30" t="s">
        <v>58</v>
      </c>
      <c r="E13" s="126"/>
      <c r="G13" s="12"/>
      <c r="H13" s="12"/>
    </row>
    <row r="14" spans="1:15" ht="14.5">
      <c r="A14" s="120" t="s">
        <v>214</v>
      </c>
      <c r="C14" t="s">
        <v>361</v>
      </c>
      <c r="D14" s="30" t="s">
        <v>23</v>
      </c>
      <c r="E14" s="126" t="s">
        <v>16</v>
      </c>
      <c r="G14" s="12"/>
      <c r="H14" s="12"/>
    </row>
    <row r="15" spans="1:15" ht="14.5">
      <c r="A15" s="120" t="s">
        <v>227</v>
      </c>
      <c r="D15" s="30" t="s">
        <v>17</v>
      </c>
      <c r="E15" s="126"/>
      <c r="G15" s="12"/>
      <c r="H15" s="12"/>
    </row>
    <row r="16" spans="1:15" ht="15.5">
      <c r="A16" s="13" t="s">
        <v>28</v>
      </c>
      <c r="D16" s="44" t="s">
        <v>62</v>
      </c>
      <c r="E16" s="242"/>
      <c r="G16" s="12"/>
      <c r="H16" s="12"/>
    </row>
    <row r="17" spans="1:8" ht="15.5">
      <c r="A17" s="13"/>
      <c r="D17" s="45" t="s">
        <v>29</v>
      </c>
      <c r="E17" s="244"/>
      <c r="G17" s="12"/>
      <c r="H17" s="12"/>
    </row>
    <row r="18" spans="1:8" ht="15.5">
      <c r="D18" s="45" t="s">
        <v>46</v>
      </c>
      <c r="E18" s="244"/>
      <c r="G18" s="12"/>
      <c r="H18" s="12"/>
    </row>
    <row r="19" spans="1:8" ht="15.5">
      <c r="D19" s="65" t="s">
        <v>156</v>
      </c>
      <c r="E19" s="245"/>
      <c r="G19" s="12"/>
      <c r="H19" s="12"/>
    </row>
    <row r="20" spans="1:8" ht="15.5">
      <c r="C20" t="s">
        <v>360</v>
      </c>
      <c r="D20" s="65" t="s">
        <v>360</v>
      </c>
      <c r="E20" s="245" t="s">
        <v>16</v>
      </c>
      <c r="G20" s="12"/>
      <c r="H20" s="12"/>
    </row>
    <row r="21" spans="1:8" ht="15.5">
      <c r="D21" s="45" t="s">
        <v>64</v>
      </c>
      <c r="E21" s="244"/>
      <c r="G21" s="12"/>
      <c r="H21" s="12"/>
    </row>
    <row r="22" spans="1:8" ht="12.5">
      <c r="G22" s="12"/>
      <c r="H22" s="12"/>
    </row>
    <row r="23" spans="1:8" ht="12.5">
      <c r="G23" s="12"/>
      <c r="H23" s="12"/>
    </row>
    <row r="24" spans="1:8" ht="12.75" customHeight="1">
      <c r="G24" s="12"/>
      <c r="H24" s="12"/>
    </row>
    <row r="25" spans="1:8" ht="12.75" customHeight="1">
      <c r="G25" s="12"/>
      <c r="H25" s="12"/>
    </row>
    <row r="26" spans="1:8" ht="12.75" customHeight="1">
      <c r="G26" s="12"/>
      <c r="H26" s="12"/>
    </row>
    <row r="27" spans="1:8" ht="12.75" customHeight="1">
      <c r="G27" s="12"/>
      <c r="H27" s="12"/>
    </row>
    <row r="28" spans="1:8" ht="16.5" customHeight="1">
      <c r="D28" s="113"/>
      <c r="E28" s="244"/>
      <c r="G28" s="12"/>
      <c r="H28" s="12"/>
    </row>
    <row r="29" spans="1:8" ht="12.75" customHeight="1">
      <c r="G29" s="12"/>
      <c r="H29" s="12"/>
    </row>
    <row r="30" spans="1:8" ht="12.75" customHeight="1">
      <c r="G30" s="12"/>
      <c r="H30" s="12"/>
    </row>
    <row r="31" spans="1:8" ht="12.75" customHeight="1">
      <c r="G31" s="12"/>
      <c r="H31" s="12"/>
    </row>
    <row r="32" spans="1:8" ht="12.75" customHeight="1">
      <c r="G32" s="12"/>
      <c r="H32" s="12"/>
    </row>
    <row r="33" spans="7:8" ht="12.75" customHeight="1">
      <c r="G33" s="12"/>
      <c r="H33" s="12"/>
    </row>
    <row r="34" spans="7:8" ht="12.75" customHeight="1">
      <c r="G34" s="12"/>
      <c r="H34" s="12"/>
    </row>
    <row r="35" spans="7:8" ht="12.75" customHeight="1">
      <c r="G35" s="12"/>
      <c r="H35" s="12"/>
    </row>
    <row r="36" spans="7:8" ht="12.75" customHeight="1">
      <c r="G36" s="12"/>
      <c r="H36" s="12"/>
    </row>
    <row r="37" spans="7:8" ht="12.75" customHeight="1">
      <c r="G37" s="12"/>
      <c r="H37" s="12"/>
    </row>
    <row r="38" spans="7:8" ht="12.75" customHeight="1">
      <c r="G38" s="12"/>
      <c r="H38" s="12"/>
    </row>
    <row r="39" spans="7:8" ht="12.75" customHeight="1">
      <c r="G39" s="12"/>
      <c r="H39" s="12"/>
    </row>
    <row r="40" spans="7:8" ht="12.75" customHeight="1">
      <c r="G40" s="12"/>
      <c r="H40" s="12"/>
    </row>
    <row r="41" spans="7:8" ht="12.75" customHeight="1">
      <c r="G41" s="12"/>
      <c r="H41" s="12"/>
    </row>
    <row r="42" spans="7:8" ht="12.75" customHeight="1">
      <c r="G42" s="12"/>
      <c r="H42" s="12"/>
    </row>
    <row r="43" spans="7:8" ht="12.75" customHeight="1">
      <c r="G43" s="12"/>
      <c r="H43" s="12"/>
    </row>
    <row r="44" spans="7:8" ht="12.75" customHeight="1">
      <c r="G44" s="12"/>
      <c r="H44" s="12"/>
    </row>
    <row r="45" spans="7:8" ht="12.75" customHeight="1">
      <c r="G45" s="12"/>
      <c r="H45" s="12"/>
    </row>
    <row r="46" spans="7:8" ht="12.75" customHeight="1">
      <c r="G46" s="12"/>
      <c r="H46" s="12"/>
    </row>
    <row r="47" spans="7:8" ht="12.75" customHeight="1">
      <c r="G47" s="12"/>
      <c r="H47" s="12"/>
    </row>
    <row r="48" spans="7:8" ht="12.75" customHeight="1">
      <c r="G48" s="12"/>
      <c r="H48" s="12"/>
    </row>
    <row r="49" spans="7:8" ht="12.75" customHeight="1">
      <c r="G49" s="12"/>
      <c r="H49" s="12"/>
    </row>
    <row r="50" spans="7:8" ht="12.75" customHeight="1">
      <c r="G50" s="12"/>
      <c r="H50" s="12"/>
    </row>
    <row r="51" spans="7:8" ht="12.75" customHeight="1">
      <c r="G51" s="12"/>
      <c r="H51" s="12"/>
    </row>
    <row r="52" spans="7:8" ht="12.75" customHeight="1">
      <c r="G52" s="12"/>
      <c r="H52" s="12"/>
    </row>
    <row r="53" spans="7:8" ht="12.75" customHeight="1">
      <c r="G53" s="12"/>
      <c r="H53" s="12"/>
    </row>
    <row r="54" spans="7:8" ht="12.75" customHeight="1">
      <c r="G54" s="12"/>
      <c r="H54" s="12"/>
    </row>
    <row r="55" spans="7:8" ht="12.75" customHeight="1">
      <c r="G55" s="12"/>
      <c r="H55" s="12"/>
    </row>
    <row r="56" spans="7:8" ht="12.75" customHeight="1">
      <c r="G56" s="12"/>
      <c r="H56" s="12"/>
    </row>
    <row r="57" spans="7:8" ht="12.75" customHeight="1">
      <c r="G57" s="12"/>
      <c r="H57" s="12"/>
    </row>
    <row r="58" spans="7:8" ht="12.75" customHeight="1">
      <c r="G58" s="12"/>
      <c r="H58" s="12"/>
    </row>
    <row r="59" spans="7:8" ht="12.75" customHeight="1">
      <c r="G59" s="12"/>
      <c r="H59" s="12"/>
    </row>
    <row r="60" spans="7:8" ht="12.75" customHeight="1">
      <c r="G60" s="12"/>
      <c r="H60" s="12"/>
    </row>
    <row r="61" spans="7:8" ht="12.75" customHeight="1">
      <c r="G61" s="12"/>
      <c r="H61" s="12"/>
    </row>
    <row r="62" spans="7:8" ht="12.75" customHeight="1">
      <c r="G62" s="12"/>
      <c r="H62" s="12"/>
    </row>
    <row r="63" spans="7:8" ht="12.75" customHeight="1">
      <c r="G63" s="12"/>
      <c r="H63" s="12"/>
    </row>
    <row r="64" spans="7:8" ht="12.75" customHeight="1">
      <c r="G64" s="12"/>
      <c r="H64" s="12"/>
    </row>
    <row r="65" spans="7:8" ht="12.75" customHeight="1">
      <c r="G65" s="12"/>
      <c r="H65" s="12"/>
    </row>
    <row r="66" spans="7:8" ht="12.75" customHeight="1">
      <c r="G66" s="12"/>
      <c r="H66" s="12"/>
    </row>
    <row r="67" spans="7:8" ht="12.75" customHeight="1">
      <c r="G67" s="12"/>
      <c r="H67" s="12"/>
    </row>
    <row r="68" spans="7:8" ht="12.75" customHeight="1">
      <c r="G68" s="12"/>
      <c r="H68" s="12"/>
    </row>
    <row r="69" spans="7:8" ht="12.75" customHeight="1">
      <c r="G69" s="12"/>
      <c r="H69" s="12"/>
    </row>
    <row r="70" spans="7:8" ht="12.75" customHeight="1">
      <c r="G70" s="12"/>
      <c r="H70" s="12"/>
    </row>
    <row r="71" spans="7:8" ht="12.75" customHeight="1">
      <c r="G71" s="12"/>
      <c r="H71" s="12"/>
    </row>
    <row r="72" spans="7:8" ht="12.75" customHeight="1">
      <c r="G72" s="12"/>
      <c r="H72" s="12"/>
    </row>
    <row r="73" spans="7:8" ht="12.75" customHeight="1">
      <c r="G73" s="12"/>
      <c r="H73" s="12"/>
    </row>
    <row r="74" spans="7:8" ht="12.75" customHeight="1">
      <c r="G74" s="12"/>
      <c r="H74" s="12"/>
    </row>
    <row r="75" spans="7:8" ht="12.75" customHeight="1">
      <c r="G75" s="12"/>
      <c r="H75" s="12"/>
    </row>
    <row r="76" spans="7:8" ht="12.75" customHeight="1">
      <c r="G76" s="12"/>
      <c r="H76" s="12"/>
    </row>
    <row r="77" spans="7:8" ht="12.75" customHeight="1">
      <c r="G77" s="12"/>
      <c r="H77" s="12"/>
    </row>
    <row r="78" spans="7:8" ht="12.75" customHeight="1">
      <c r="G78" s="12"/>
      <c r="H78" s="12"/>
    </row>
    <row r="79" spans="7:8" ht="12.75" customHeight="1">
      <c r="G79" s="12"/>
      <c r="H79" s="12"/>
    </row>
    <row r="80" spans="7:8" ht="12.75" customHeight="1">
      <c r="G80" s="12"/>
      <c r="H80" s="12"/>
    </row>
    <row r="81" spans="7:8" ht="12.75" customHeight="1">
      <c r="G81" s="12"/>
      <c r="H81" s="12"/>
    </row>
    <row r="82" spans="7:8" ht="12.75" customHeight="1">
      <c r="G82" s="12"/>
      <c r="H82" s="12"/>
    </row>
    <row r="83" spans="7:8" ht="12.75" customHeight="1">
      <c r="G83" s="12"/>
      <c r="H83" s="12"/>
    </row>
    <row r="84" spans="7:8" ht="12.75" customHeight="1">
      <c r="G84" s="12"/>
      <c r="H84" s="12"/>
    </row>
    <row r="85" spans="7:8" ht="12.75" customHeight="1">
      <c r="G85" s="12"/>
      <c r="H85" s="12"/>
    </row>
    <row r="86" spans="7:8" ht="12.75" customHeight="1">
      <c r="G86" s="12"/>
      <c r="H86" s="12"/>
    </row>
    <row r="87" spans="7:8" ht="12.75" customHeight="1">
      <c r="G87" s="12"/>
      <c r="H87" s="12"/>
    </row>
    <row r="88" spans="7:8" ht="12.75" customHeight="1">
      <c r="G88" s="12"/>
      <c r="H88" s="12"/>
    </row>
    <row r="89" spans="7:8" ht="12.75" customHeight="1">
      <c r="G89" s="12"/>
      <c r="H89" s="12"/>
    </row>
    <row r="90" spans="7:8" ht="12.75" customHeight="1">
      <c r="G90" s="12"/>
      <c r="H90" s="12"/>
    </row>
    <row r="91" spans="7:8" ht="12.75" customHeight="1">
      <c r="G91" s="12"/>
      <c r="H91" s="12"/>
    </row>
    <row r="92" spans="7:8" ht="12.75" customHeight="1">
      <c r="G92" s="12"/>
      <c r="H92" s="12"/>
    </row>
    <row r="93" spans="7:8" ht="12.75" customHeight="1">
      <c r="G93" s="12"/>
      <c r="H93" s="12"/>
    </row>
    <row r="94" spans="7:8" ht="12.75" customHeight="1">
      <c r="G94" s="12"/>
      <c r="H94" s="12"/>
    </row>
    <row r="95" spans="7:8" ht="12.75" customHeight="1">
      <c r="G95" s="12"/>
      <c r="H95" s="12"/>
    </row>
    <row r="96" spans="7:8" ht="12.75" customHeight="1">
      <c r="G96" s="12"/>
      <c r="H96" s="12"/>
    </row>
    <row r="97" spans="7:8" ht="12.75" customHeight="1">
      <c r="G97" s="12"/>
      <c r="H97" s="12"/>
    </row>
    <row r="98" spans="7:8" ht="12.75" customHeight="1">
      <c r="G98" s="12"/>
      <c r="H98" s="12"/>
    </row>
    <row r="99" spans="7:8" ht="12.75" customHeight="1">
      <c r="G99" s="12"/>
      <c r="H99" s="12"/>
    </row>
    <row r="100" spans="7:8" ht="12.75" customHeight="1">
      <c r="G100" s="12"/>
      <c r="H100" s="12"/>
    </row>
    <row r="101" spans="7:8" ht="12.75" customHeight="1">
      <c r="G101" s="12"/>
      <c r="H101" s="12"/>
    </row>
    <row r="102" spans="7:8" ht="12.75" customHeight="1">
      <c r="G102" s="12"/>
      <c r="H102" s="12"/>
    </row>
    <row r="103" spans="7:8" ht="12.75" customHeight="1">
      <c r="G103" s="12"/>
      <c r="H103" s="12"/>
    </row>
    <row r="104" spans="7:8" ht="12.75" customHeight="1">
      <c r="G104" s="12"/>
      <c r="H104" s="12"/>
    </row>
    <row r="105" spans="7:8" ht="12.75" customHeight="1">
      <c r="G105" s="12"/>
      <c r="H105" s="12"/>
    </row>
    <row r="106" spans="7:8" ht="12.75" customHeight="1">
      <c r="G106" s="12"/>
      <c r="H106" s="12"/>
    </row>
    <row r="107" spans="7:8" ht="12.75" customHeight="1">
      <c r="G107" s="12"/>
      <c r="H107" s="12"/>
    </row>
    <row r="108" spans="7:8" ht="12.75" customHeight="1">
      <c r="G108" s="12"/>
      <c r="H108" s="12"/>
    </row>
    <row r="109" spans="7:8" ht="12.75" customHeight="1">
      <c r="G109" s="12"/>
      <c r="H109" s="12"/>
    </row>
    <row r="110" spans="7:8" ht="12.75" customHeight="1">
      <c r="G110" s="12"/>
      <c r="H110" s="12"/>
    </row>
    <row r="111" spans="7:8" ht="12.75" customHeight="1">
      <c r="G111" s="12"/>
      <c r="H111" s="12"/>
    </row>
    <row r="112" spans="7:8" ht="12.75" customHeight="1">
      <c r="G112" s="12"/>
      <c r="H112" s="12"/>
    </row>
    <row r="113" spans="7:8" ht="12.75" customHeight="1">
      <c r="G113" s="12"/>
      <c r="H113" s="12"/>
    </row>
    <row r="114" spans="7:8" ht="12.75" customHeight="1">
      <c r="G114" s="12"/>
      <c r="H114" s="12"/>
    </row>
    <row r="115" spans="7:8" ht="12.75" customHeight="1">
      <c r="G115" s="12"/>
      <c r="H115" s="12"/>
    </row>
    <row r="116" spans="7:8" ht="12.75" customHeight="1">
      <c r="G116" s="12"/>
      <c r="H116" s="12"/>
    </row>
    <row r="117" spans="7:8" ht="12.75" customHeight="1">
      <c r="G117" s="12"/>
      <c r="H117" s="12"/>
    </row>
    <row r="118" spans="7:8" ht="12.75" customHeight="1">
      <c r="G118" s="12"/>
      <c r="H118" s="12"/>
    </row>
    <row r="119" spans="7:8" ht="12.75" customHeight="1">
      <c r="G119" s="12"/>
      <c r="H119" s="12"/>
    </row>
    <row r="120" spans="7:8" ht="12.75" customHeight="1">
      <c r="G120" s="12"/>
      <c r="H120" s="12"/>
    </row>
    <row r="121" spans="7:8" ht="12.75" customHeight="1">
      <c r="G121" s="12"/>
      <c r="H121" s="12"/>
    </row>
    <row r="122" spans="7:8" ht="12.75" customHeight="1">
      <c r="G122" s="12"/>
      <c r="H122" s="12"/>
    </row>
    <row r="123" spans="7:8" ht="12.75" customHeight="1">
      <c r="G123" s="12"/>
      <c r="H123" s="12"/>
    </row>
    <row r="124" spans="7:8" ht="12.75" customHeight="1">
      <c r="G124" s="12"/>
      <c r="H124" s="12"/>
    </row>
    <row r="125" spans="7:8" ht="12.75" customHeight="1">
      <c r="G125" s="12"/>
      <c r="H125" s="12"/>
    </row>
    <row r="126" spans="7:8" ht="12.75" customHeight="1">
      <c r="G126" s="12"/>
      <c r="H126" s="12"/>
    </row>
    <row r="127" spans="7:8" ht="12.75" customHeight="1">
      <c r="G127" s="12"/>
      <c r="H127" s="12"/>
    </row>
    <row r="128" spans="7:8" ht="12.75" customHeight="1">
      <c r="G128" s="12"/>
      <c r="H128" s="12"/>
    </row>
    <row r="129" spans="7:8" ht="12.75" customHeight="1">
      <c r="G129" s="12"/>
      <c r="H129" s="12"/>
    </row>
    <row r="130" spans="7:8" ht="12.75" customHeight="1">
      <c r="G130" s="12"/>
      <c r="H130" s="12"/>
    </row>
    <row r="131" spans="7:8" ht="12.75" customHeight="1">
      <c r="G131" s="12"/>
      <c r="H131" s="12"/>
    </row>
    <row r="132" spans="7:8" ht="12.75" customHeight="1">
      <c r="G132" s="12"/>
      <c r="H132" s="12"/>
    </row>
    <row r="133" spans="7:8" ht="12.75" customHeight="1">
      <c r="G133" s="12"/>
      <c r="H133" s="12"/>
    </row>
    <row r="134" spans="7:8" ht="12.75" customHeight="1">
      <c r="G134" s="12"/>
      <c r="H134" s="12"/>
    </row>
    <row r="135" spans="7:8" ht="12.75" customHeight="1">
      <c r="G135" s="12"/>
      <c r="H135" s="12"/>
    </row>
    <row r="136" spans="7:8" ht="12.75" customHeight="1">
      <c r="G136" s="12"/>
      <c r="H136" s="12"/>
    </row>
    <row r="137" spans="7:8" ht="12.75" customHeight="1">
      <c r="G137" s="12"/>
      <c r="H137" s="12"/>
    </row>
    <row r="138" spans="7:8" ht="12.75" customHeight="1">
      <c r="G138" s="12"/>
      <c r="H138" s="12"/>
    </row>
    <row r="139" spans="7:8" ht="12.75" customHeight="1">
      <c r="G139" s="12"/>
      <c r="H139" s="12"/>
    </row>
    <row r="140" spans="7:8" ht="12.75" customHeight="1">
      <c r="G140" s="12"/>
      <c r="H140" s="12"/>
    </row>
    <row r="141" spans="7:8" ht="12.75" customHeight="1">
      <c r="G141" s="12"/>
      <c r="H141" s="12"/>
    </row>
    <row r="142" spans="7:8" ht="12.75" customHeight="1">
      <c r="G142" s="12"/>
      <c r="H142" s="12"/>
    </row>
    <row r="143" spans="7:8" ht="12.75" customHeight="1">
      <c r="G143" s="12"/>
      <c r="H143" s="12"/>
    </row>
    <row r="144" spans="7:8" ht="12.75" customHeight="1">
      <c r="G144" s="12"/>
      <c r="H144" s="12"/>
    </row>
    <row r="145" spans="7:8" ht="12.75" customHeight="1">
      <c r="G145" s="12"/>
      <c r="H145" s="12"/>
    </row>
    <row r="146" spans="7:8" ht="12.75" customHeight="1">
      <c r="G146" s="12"/>
      <c r="H146" s="12"/>
    </row>
    <row r="147" spans="7:8" ht="12.75" customHeight="1">
      <c r="G147" s="12"/>
      <c r="H147" s="12"/>
    </row>
    <row r="148" spans="7:8" ht="12.75" customHeight="1">
      <c r="G148" s="12"/>
      <c r="H148" s="12"/>
    </row>
    <row r="149" spans="7:8" ht="12.75" customHeight="1">
      <c r="G149" s="12"/>
      <c r="H149" s="12"/>
    </row>
    <row r="150" spans="7:8" ht="12.75" customHeight="1">
      <c r="G150" s="12"/>
      <c r="H150" s="12"/>
    </row>
    <row r="151" spans="7:8" ht="12.75" customHeight="1">
      <c r="G151" s="12"/>
      <c r="H151" s="12"/>
    </row>
    <row r="152" spans="7:8" ht="12.75" customHeight="1">
      <c r="G152" s="12"/>
      <c r="H152" s="12"/>
    </row>
    <row r="153" spans="7:8" ht="12.75" customHeight="1">
      <c r="G153" s="12"/>
      <c r="H153" s="12"/>
    </row>
    <row r="154" spans="7:8" ht="12.75" customHeight="1">
      <c r="G154" s="12"/>
      <c r="H154" s="12"/>
    </row>
    <row r="155" spans="7:8" ht="12.75" customHeight="1">
      <c r="G155" s="12"/>
      <c r="H155" s="12"/>
    </row>
    <row r="156" spans="7:8" ht="12.75" customHeight="1">
      <c r="G156" s="12"/>
      <c r="H156" s="12"/>
    </row>
    <row r="157" spans="7:8" ht="12.75" customHeight="1">
      <c r="G157" s="12"/>
      <c r="H157" s="12"/>
    </row>
    <row r="158" spans="7:8" ht="12.75" customHeight="1">
      <c r="G158" s="12"/>
      <c r="H158" s="12"/>
    </row>
    <row r="159" spans="7:8" ht="12.75" customHeight="1">
      <c r="G159" s="12"/>
      <c r="H159" s="12"/>
    </row>
    <row r="160" spans="7:8" ht="12.75" customHeight="1">
      <c r="G160" s="12"/>
      <c r="H160" s="12"/>
    </row>
    <row r="161" spans="7:8" ht="12.75" customHeight="1">
      <c r="G161" s="12"/>
      <c r="H161" s="12"/>
    </row>
    <row r="162" spans="7:8" ht="12.75" customHeight="1">
      <c r="G162" s="12"/>
      <c r="H162" s="12"/>
    </row>
    <row r="163" spans="7:8" ht="12.75" customHeight="1">
      <c r="G163" s="12"/>
      <c r="H163" s="12"/>
    </row>
    <row r="164" spans="7:8" ht="12.75" customHeight="1">
      <c r="G164" s="12"/>
      <c r="H164" s="12"/>
    </row>
    <row r="165" spans="7:8" ht="12.75" customHeight="1">
      <c r="G165" s="12"/>
      <c r="H165" s="12"/>
    </row>
    <row r="166" spans="7:8" ht="12.75" customHeight="1">
      <c r="G166" s="12"/>
      <c r="H166" s="12"/>
    </row>
    <row r="167" spans="7:8" ht="12.75" customHeight="1">
      <c r="G167" s="12"/>
      <c r="H167" s="12"/>
    </row>
    <row r="168" spans="7:8" ht="12.75" customHeight="1">
      <c r="G168" s="12"/>
      <c r="H168" s="12"/>
    </row>
    <row r="169" spans="7:8" ht="12.75" customHeight="1">
      <c r="G169" s="12"/>
      <c r="H169" s="12"/>
    </row>
    <row r="170" spans="7:8" ht="12.75" customHeight="1">
      <c r="G170" s="12"/>
      <c r="H170" s="12"/>
    </row>
    <row r="171" spans="7:8" ht="12.75" customHeight="1">
      <c r="G171" s="12"/>
      <c r="H171" s="12"/>
    </row>
    <row r="172" spans="7:8" ht="12.75" customHeight="1">
      <c r="G172" s="12"/>
      <c r="H172" s="12"/>
    </row>
    <row r="173" spans="7:8" ht="12.75" customHeight="1">
      <c r="G173" s="12"/>
      <c r="H173" s="12"/>
    </row>
    <row r="174" spans="7:8" ht="12.75" customHeight="1">
      <c r="G174" s="12"/>
      <c r="H174" s="12"/>
    </row>
    <row r="175" spans="7:8" ht="12.75" customHeight="1">
      <c r="G175" s="12"/>
      <c r="H175" s="12"/>
    </row>
    <row r="176" spans="7:8" ht="12.75" customHeight="1">
      <c r="G176" s="12"/>
      <c r="H176" s="12"/>
    </row>
    <row r="177" spans="7:8" ht="12.75" customHeight="1">
      <c r="G177" s="12"/>
      <c r="H177" s="12"/>
    </row>
    <row r="178" spans="7:8" ht="12.75" customHeight="1">
      <c r="G178" s="12"/>
      <c r="H178" s="12"/>
    </row>
    <row r="179" spans="7:8" ht="12.75" customHeight="1">
      <c r="G179" s="12"/>
      <c r="H179" s="12"/>
    </row>
    <row r="180" spans="7:8" ht="12.75" customHeight="1">
      <c r="G180" s="12"/>
      <c r="H180" s="12"/>
    </row>
    <row r="181" spans="7:8" ht="12.75" customHeight="1">
      <c r="G181" s="12"/>
      <c r="H181" s="12"/>
    </row>
    <row r="182" spans="7:8" ht="12.75" customHeight="1">
      <c r="G182" s="12"/>
      <c r="H182" s="12"/>
    </row>
    <row r="183" spans="7:8" ht="12.75" customHeight="1">
      <c r="G183" s="12"/>
      <c r="H183" s="12"/>
    </row>
    <row r="184" spans="7:8" ht="12.75" customHeight="1">
      <c r="G184" s="12"/>
      <c r="H184" s="12"/>
    </row>
    <row r="185" spans="7:8" ht="12.75" customHeight="1">
      <c r="G185" s="12"/>
      <c r="H185" s="12"/>
    </row>
    <row r="186" spans="7:8" ht="12.75" customHeight="1">
      <c r="G186" s="12"/>
      <c r="H186" s="12"/>
    </row>
    <row r="187" spans="7:8" ht="12.75" customHeight="1">
      <c r="G187" s="12"/>
      <c r="H187" s="12"/>
    </row>
    <row r="188" spans="7:8" ht="12.75" customHeight="1">
      <c r="G188" s="12"/>
      <c r="H188" s="12"/>
    </row>
    <row r="189" spans="7:8" ht="12.75" customHeight="1">
      <c r="G189" s="12"/>
      <c r="H189" s="12"/>
    </row>
    <row r="190" spans="7:8" ht="12.75" customHeight="1">
      <c r="G190" s="12"/>
      <c r="H190" s="12"/>
    </row>
    <row r="191" spans="7:8" ht="12.75" customHeight="1">
      <c r="G191" s="12"/>
      <c r="H191" s="12"/>
    </row>
    <row r="192" spans="7:8" ht="12.75" customHeight="1">
      <c r="G192" s="12"/>
      <c r="H192" s="12"/>
    </row>
    <row r="193" spans="7:8" ht="12.75" customHeight="1">
      <c r="G193" s="12"/>
      <c r="H193" s="12"/>
    </row>
    <row r="194" spans="7:8" ht="12.75" customHeight="1">
      <c r="G194" s="12"/>
      <c r="H194" s="12"/>
    </row>
    <row r="195" spans="7:8" ht="12.75" customHeight="1">
      <c r="G195" s="12"/>
      <c r="H195" s="12"/>
    </row>
    <row r="196" spans="7:8" ht="12.75" customHeight="1">
      <c r="G196" s="12"/>
      <c r="H196" s="12"/>
    </row>
    <row r="197" spans="7:8" ht="12.75" customHeight="1">
      <c r="G197" s="12"/>
      <c r="H197" s="12"/>
    </row>
    <row r="198" spans="7:8" ht="12.75" customHeight="1">
      <c r="G198" s="12"/>
      <c r="H198" s="12"/>
    </row>
    <row r="199" spans="7:8" ht="12.75" customHeight="1">
      <c r="G199" s="12"/>
      <c r="H199" s="12"/>
    </row>
    <row r="200" spans="7:8" ht="12.75" customHeight="1">
      <c r="G200" s="12"/>
      <c r="H200" s="12"/>
    </row>
    <row r="201" spans="7:8" ht="12.75" customHeight="1">
      <c r="G201" s="12"/>
      <c r="H201" s="12"/>
    </row>
    <row r="202" spans="7:8" ht="12.75" customHeight="1">
      <c r="G202" s="12"/>
      <c r="H202" s="12"/>
    </row>
    <row r="203" spans="7:8" ht="12.75" customHeight="1">
      <c r="G203" s="12"/>
      <c r="H203" s="12"/>
    </row>
    <row r="204" spans="7:8" ht="12.75" customHeight="1">
      <c r="G204" s="12"/>
      <c r="H204" s="12"/>
    </row>
    <row r="205" spans="7:8" ht="12.75" customHeight="1">
      <c r="G205" s="12"/>
      <c r="H205" s="12"/>
    </row>
    <row r="206" spans="7:8" ht="12.75" customHeight="1">
      <c r="G206" s="12"/>
      <c r="H206" s="12"/>
    </row>
    <row r="207" spans="7:8" ht="12.75" customHeight="1">
      <c r="G207" s="12"/>
      <c r="H207" s="12"/>
    </row>
    <row r="208" spans="7:8" ht="12.75" customHeight="1">
      <c r="G208" s="12"/>
      <c r="H208" s="12"/>
    </row>
    <row r="209" spans="7:8" ht="12.75" customHeight="1">
      <c r="G209" s="12"/>
      <c r="H209" s="12"/>
    </row>
    <row r="210" spans="7:8" ht="12.75" customHeight="1">
      <c r="G210" s="12"/>
      <c r="H210" s="12"/>
    </row>
    <row r="211" spans="7:8" ht="12.75" customHeight="1">
      <c r="G211" s="12"/>
      <c r="H211" s="12"/>
    </row>
    <row r="212" spans="7:8" ht="12.75" customHeight="1">
      <c r="G212" s="12"/>
      <c r="H212" s="12"/>
    </row>
    <row r="213" spans="7:8" ht="12.75" customHeight="1">
      <c r="G213" s="12"/>
      <c r="H213" s="12"/>
    </row>
    <row r="214" spans="7:8" ht="12.75" customHeight="1">
      <c r="G214" s="12"/>
      <c r="H214" s="12"/>
    </row>
    <row r="215" spans="7:8" ht="12.75" customHeight="1">
      <c r="G215" s="12"/>
      <c r="H215" s="12"/>
    </row>
    <row r="216" spans="7:8" ht="12.75" customHeight="1">
      <c r="G216" s="12"/>
      <c r="H216" s="12"/>
    </row>
    <row r="217" spans="7:8" ht="12.75" customHeight="1">
      <c r="G217" s="12"/>
      <c r="H217" s="12"/>
    </row>
    <row r="218" spans="7:8" ht="12.75" customHeight="1">
      <c r="G218" s="12"/>
      <c r="H218" s="12"/>
    </row>
    <row r="219" spans="7:8" ht="12.75" customHeight="1">
      <c r="G219" s="12"/>
      <c r="H219" s="12"/>
    </row>
    <row r="220" spans="7:8" ht="12.75" customHeight="1">
      <c r="G220" s="12"/>
      <c r="H220" s="12"/>
    </row>
    <row r="221" spans="7:8" ht="12.75" customHeight="1">
      <c r="G221" s="12"/>
      <c r="H221" s="12"/>
    </row>
    <row r="222" spans="7:8" ht="12.75" customHeight="1">
      <c r="G222" s="12"/>
      <c r="H222" s="12"/>
    </row>
    <row r="223" spans="7:8" ht="12.75" customHeight="1">
      <c r="G223" s="12"/>
      <c r="H223" s="12"/>
    </row>
    <row r="224" spans="7:8" ht="12.75" customHeight="1">
      <c r="G224" s="12"/>
      <c r="H224" s="12"/>
    </row>
    <row r="225" spans="7:8" ht="12.75" customHeight="1">
      <c r="G225" s="12"/>
      <c r="H225" s="12"/>
    </row>
    <row r="226" spans="7:8" ht="12.75" customHeight="1">
      <c r="G226" s="12"/>
      <c r="H226" s="12"/>
    </row>
    <row r="227" spans="7:8" ht="12.75" customHeight="1">
      <c r="G227" s="12"/>
      <c r="H227" s="12"/>
    </row>
    <row r="228" spans="7:8" ht="12.75" customHeight="1">
      <c r="G228" s="12"/>
      <c r="H228" s="12"/>
    </row>
    <row r="229" spans="7:8" ht="12.75" customHeight="1">
      <c r="G229" s="12"/>
      <c r="H229" s="12"/>
    </row>
    <row r="230" spans="7:8" ht="12.75" customHeight="1">
      <c r="G230" s="12"/>
      <c r="H230" s="12"/>
    </row>
    <row r="231" spans="7:8" ht="12.75" customHeight="1">
      <c r="G231" s="12"/>
      <c r="H231" s="12"/>
    </row>
    <row r="232" spans="7:8" ht="12.75" customHeight="1">
      <c r="G232" s="12"/>
      <c r="H232" s="12"/>
    </row>
    <row r="233" spans="7:8" ht="12.75" customHeight="1">
      <c r="G233" s="12"/>
      <c r="H233" s="12"/>
    </row>
    <row r="234" spans="7:8" ht="12.75" customHeight="1">
      <c r="G234" s="12"/>
      <c r="H234" s="12"/>
    </row>
    <row r="235" spans="7:8" ht="12.75" customHeight="1">
      <c r="G235" s="12"/>
      <c r="H235" s="12"/>
    </row>
    <row r="236" spans="7:8" ht="12.75" customHeight="1">
      <c r="G236" s="12"/>
      <c r="H236" s="12"/>
    </row>
    <row r="237" spans="7:8" ht="12.75" customHeight="1">
      <c r="G237" s="12"/>
      <c r="H237" s="12"/>
    </row>
    <row r="238" spans="7:8" ht="12.75" customHeight="1">
      <c r="G238" s="12"/>
      <c r="H238" s="12"/>
    </row>
    <row r="239" spans="7:8" ht="12.75" customHeight="1">
      <c r="G239" s="12"/>
      <c r="H239" s="12"/>
    </row>
    <row r="240" spans="7:8" ht="12.75" customHeight="1">
      <c r="G240" s="12"/>
      <c r="H240" s="12"/>
    </row>
    <row r="241" spans="7:8" ht="12.75" customHeight="1">
      <c r="G241" s="12"/>
      <c r="H241" s="12"/>
    </row>
    <row r="242" spans="7:8" ht="12.75" customHeight="1">
      <c r="G242" s="12"/>
      <c r="H242" s="12"/>
    </row>
    <row r="243" spans="7:8" ht="12.75" customHeight="1">
      <c r="G243" s="12"/>
      <c r="H243" s="12"/>
    </row>
    <row r="244" spans="7:8" ht="12.75" customHeight="1">
      <c r="G244" s="12"/>
      <c r="H244" s="12"/>
    </row>
    <row r="245" spans="7:8" ht="12.75" customHeight="1">
      <c r="G245" s="12"/>
      <c r="H245" s="12"/>
    </row>
    <row r="246" spans="7:8" ht="12.75" customHeight="1">
      <c r="G246" s="12"/>
      <c r="H246" s="12"/>
    </row>
    <row r="247" spans="7:8" ht="12.75" customHeight="1">
      <c r="G247" s="12"/>
      <c r="H247" s="12"/>
    </row>
    <row r="248" spans="7:8" ht="12.75" customHeight="1">
      <c r="G248" s="12"/>
      <c r="H248" s="12"/>
    </row>
    <row r="249" spans="7:8" ht="12.75" customHeight="1">
      <c r="G249" s="12"/>
      <c r="H249" s="12"/>
    </row>
    <row r="250" spans="7:8" ht="12.75" customHeight="1">
      <c r="G250" s="12"/>
      <c r="H250" s="12"/>
    </row>
    <row r="251" spans="7:8" ht="12.75" customHeight="1">
      <c r="G251" s="12"/>
      <c r="H251" s="12"/>
    </row>
    <row r="252" spans="7:8" ht="12.75" customHeight="1">
      <c r="G252" s="12"/>
      <c r="H252" s="12"/>
    </row>
    <row r="253" spans="7:8" ht="12.75" customHeight="1">
      <c r="G253" s="12"/>
      <c r="H253" s="12"/>
    </row>
    <row r="254" spans="7:8" ht="12.75" customHeight="1">
      <c r="G254" s="12"/>
      <c r="H254" s="12"/>
    </row>
    <row r="255" spans="7:8" ht="12.75" customHeight="1">
      <c r="G255" s="12"/>
      <c r="H255" s="12"/>
    </row>
    <row r="256" spans="7:8" ht="12.75" customHeight="1">
      <c r="G256" s="12"/>
      <c r="H256" s="12"/>
    </row>
    <row r="257" spans="7:8" ht="12.75" customHeight="1">
      <c r="G257" s="12"/>
      <c r="H257" s="12"/>
    </row>
    <row r="258" spans="7:8" ht="12.75" customHeight="1">
      <c r="G258" s="12"/>
      <c r="H258" s="12"/>
    </row>
    <row r="259" spans="7:8" ht="12.75" customHeight="1">
      <c r="G259" s="12"/>
      <c r="H259" s="12"/>
    </row>
    <row r="260" spans="7:8" ht="12.75" customHeight="1">
      <c r="G260" s="12"/>
      <c r="H260" s="12"/>
    </row>
    <row r="261" spans="7:8" ht="12.75" customHeight="1">
      <c r="G261" s="12"/>
      <c r="H261" s="12"/>
    </row>
    <row r="262" spans="7:8" ht="12.75" customHeight="1">
      <c r="G262" s="12"/>
      <c r="H262" s="12"/>
    </row>
    <row r="263" spans="7:8" ht="12.75" customHeight="1">
      <c r="G263" s="12"/>
      <c r="H263" s="12"/>
    </row>
    <row r="264" spans="7:8" ht="12.75" customHeight="1">
      <c r="G264" s="12"/>
      <c r="H264" s="12"/>
    </row>
    <row r="265" spans="7:8" ht="12.75" customHeight="1">
      <c r="G265" s="12"/>
      <c r="H265" s="12"/>
    </row>
    <row r="266" spans="7:8" ht="12.75" customHeight="1">
      <c r="G266" s="12"/>
      <c r="H266" s="12"/>
    </row>
    <row r="267" spans="7:8" ht="12.75" customHeight="1">
      <c r="G267" s="12"/>
      <c r="H267" s="12"/>
    </row>
    <row r="268" spans="7:8" ht="12.75" customHeight="1">
      <c r="G268" s="12"/>
      <c r="H268" s="12"/>
    </row>
    <row r="269" spans="7:8" ht="12.75" customHeight="1">
      <c r="G269" s="12"/>
      <c r="H269" s="12"/>
    </row>
    <row r="270" spans="7:8" ht="12.75" customHeight="1">
      <c r="G270" s="12"/>
      <c r="H270" s="12"/>
    </row>
    <row r="271" spans="7:8" ht="12.75" customHeight="1">
      <c r="G271" s="12"/>
      <c r="H271" s="12"/>
    </row>
    <row r="272" spans="7:8" ht="12.75" customHeight="1">
      <c r="G272" s="12"/>
      <c r="H272" s="12"/>
    </row>
    <row r="273" spans="7:8" ht="12.75" customHeight="1">
      <c r="G273" s="12"/>
      <c r="H273" s="12"/>
    </row>
    <row r="274" spans="7:8" ht="12.75" customHeight="1">
      <c r="G274" s="12"/>
      <c r="H274" s="12"/>
    </row>
    <row r="275" spans="7:8" ht="12.75" customHeight="1">
      <c r="G275" s="12"/>
      <c r="H275" s="12"/>
    </row>
    <row r="276" spans="7:8" ht="12.75" customHeight="1">
      <c r="G276" s="12"/>
      <c r="H276" s="12"/>
    </row>
    <row r="277" spans="7:8" ht="12.75" customHeight="1">
      <c r="G277" s="12"/>
      <c r="H277" s="12"/>
    </row>
    <row r="278" spans="7:8" ht="12.75" customHeight="1">
      <c r="G278" s="12"/>
      <c r="H278" s="12"/>
    </row>
    <row r="279" spans="7:8" ht="12.75" customHeight="1">
      <c r="G279" s="12"/>
      <c r="H279" s="12"/>
    </row>
    <row r="280" spans="7:8" ht="12.75" customHeight="1">
      <c r="G280" s="12"/>
      <c r="H280" s="12"/>
    </row>
    <row r="281" spans="7:8" ht="12.75" customHeight="1">
      <c r="G281" s="12"/>
      <c r="H281" s="12"/>
    </row>
    <row r="282" spans="7:8" ht="12.75" customHeight="1">
      <c r="G282" s="12"/>
      <c r="H282" s="12"/>
    </row>
    <row r="283" spans="7:8" ht="12.75" customHeight="1">
      <c r="G283" s="12"/>
      <c r="H283" s="12"/>
    </row>
    <row r="284" spans="7:8" ht="12.75" customHeight="1">
      <c r="G284" s="12"/>
      <c r="H284" s="12"/>
    </row>
    <row r="285" spans="7:8" ht="12.75" customHeight="1">
      <c r="G285" s="12"/>
      <c r="H285" s="12"/>
    </row>
    <row r="286" spans="7:8" ht="12.75" customHeight="1">
      <c r="G286" s="12"/>
      <c r="H286" s="12"/>
    </row>
    <row r="287" spans="7:8" ht="12.75" customHeight="1">
      <c r="G287" s="12"/>
      <c r="H287" s="12"/>
    </row>
    <row r="288" spans="7:8" ht="12.75" customHeight="1">
      <c r="G288" s="12"/>
      <c r="H288" s="12"/>
    </row>
    <row r="289" spans="7:8" ht="12.75" customHeight="1">
      <c r="G289" s="12"/>
      <c r="H289" s="12"/>
    </row>
    <row r="290" spans="7:8" ht="12.75" customHeight="1">
      <c r="G290" s="12"/>
      <c r="H290" s="12"/>
    </row>
    <row r="291" spans="7:8" ht="12.75" customHeight="1">
      <c r="G291" s="12"/>
      <c r="H291" s="12"/>
    </row>
    <row r="292" spans="7:8" ht="12.75" customHeight="1">
      <c r="G292" s="12"/>
      <c r="H292" s="12"/>
    </row>
    <row r="293" spans="7:8" ht="12.75" customHeight="1">
      <c r="G293" s="12"/>
      <c r="H293" s="12"/>
    </row>
    <row r="294" spans="7:8" ht="12.75" customHeight="1">
      <c r="G294" s="12"/>
      <c r="H294" s="12"/>
    </row>
    <row r="295" spans="7:8" ht="12.75" customHeight="1">
      <c r="G295" s="12"/>
      <c r="H295" s="12"/>
    </row>
    <row r="296" spans="7:8" ht="12.75" customHeight="1">
      <c r="G296" s="12"/>
      <c r="H296" s="12"/>
    </row>
    <row r="297" spans="7:8" ht="12.75" customHeight="1">
      <c r="G297" s="12"/>
      <c r="H297" s="12"/>
    </row>
    <row r="298" spans="7:8" ht="12.75" customHeight="1">
      <c r="G298" s="12"/>
      <c r="H298" s="12"/>
    </row>
    <row r="299" spans="7:8" ht="12.75" customHeight="1">
      <c r="G299" s="12"/>
      <c r="H299" s="12"/>
    </row>
    <row r="300" spans="7:8" ht="12.75" customHeight="1">
      <c r="G300" s="12"/>
      <c r="H300" s="12"/>
    </row>
    <row r="301" spans="7:8" ht="12.75" customHeight="1">
      <c r="G301" s="12"/>
      <c r="H301" s="12"/>
    </row>
    <row r="302" spans="7:8" ht="12.75" customHeight="1">
      <c r="G302" s="12"/>
      <c r="H302" s="12"/>
    </row>
    <row r="303" spans="7:8" ht="12.75" customHeight="1">
      <c r="G303" s="12"/>
      <c r="H303" s="12"/>
    </row>
    <row r="304" spans="7:8" ht="12.75" customHeight="1">
      <c r="G304" s="12"/>
      <c r="H304" s="12"/>
    </row>
    <row r="305" spans="7:8" ht="12.75" customHeight="1">
      <c r="G305" s="12"/>
      <c r="H305" s="12"/>
    </row>
    <row r="306" spans="7:8" ht="12.75" customHeight="1">
      <c r="G306" s="12"/>
      <c r="H306" s="12"/>
    </row>
    <row r="307" spans="7:8" ht="12.75" customHeight="1">
      <c r="G307" s="12"/>
      <c r="H307" s="12"/>
    </row>
    <row r="308" spans="7:8" ht="12.75" customHeight="1">
      <c r="G308" s="12"/>
      <c r="H308" s="12"/>
    </row>
    <row r="309" spans="7:8" ht="12.75" customHeight="1">
      <c r="G309" s="12"/>
      <c r="H309" s="12"/>
    </row>
    <row r="310" spans="7:8" ht="12.75" customHeight="1">
      <c r="G310" s="12"/>
      <c r="H310" s="12"/>
    </row>
    <row r="311" spans="7:8" ht="12.75" customHeight="1">
      <c r="G311" s="12"/>
      <c r="H311" s="12"/>
    </row>
    <row r="312" spans="7:8" ht="12.75" customHeight="1">
      <c r="G312" s="12"/>
      <c r="H312" s="12"/>
    </row>
    <row r="313" spans="7:8" ht="12.75" customHeight="1">
      <c r="G313" s="12"/>
      <c r="H313" s="12"/>
    </row>
    <row r="314" spans="7:8" ht="12.75" customHeight="1">
      <c r="G314" s="12"/>
      <c r="H314" s="12"/>
    </row>
    <row r="315" spans="7:8" ht="12.75" customHeight="1">
      <c r="G315" s="12"/>
      <c r="H315" s="12"/>
    </row>
    <row r="316" spans="7:8" ht="12.75" customHeight="1">
      <c r="G316" s="12"/>
      <c r="H316" s="12"/>
    </row>
    <row r="317" spans="7:8" ht="12.75" customHeight="1">
      <c r="G317" s="12"/>
      <c r="H317" s="12"/>
    </row>
    <row r="318" spans="7:8" ht="12.75" customHeight="1">
      <c r="G318" s="12"/>
      <c r="H318" s="12"/>
    </row>
    <row r="319" spans="7:8" ht="12.75" customHeight="1">
      <c r="G319" s="12"/>
      <c r="H319" s="12"/>
    </row>
    <row r="320" spans="7:8" ht="12.75" customHeight="1">
      <c r="G320" s="12"/>
      <c r="H320" s="12"/>
    </row>
    <row r="321" spans="7:8" ht="12.75" customHeight="1">
      <c r="G321" s="12"/>
      <c r="H321" s="12"/>
    </row>
    <row r="322" spans="7:8" ht="12.75" customHeight="1">
      <c r="G322" s="12"/>
      <c r="H322" s="12"/>
    </row>
    <row r="323" spans="7:8" ht="12.75" customHeight="1">
      <c r="G323" s="12"/>
      <c r="H323" s="12"/>
    </row>
    <row r="324" spans="7:8" ht="12.75" customHeight="1">
      <c r="G324" s="12"/>
      <c r="H324" s="12"/>
    </row>
    <row r="325" spans="7:8" ht="12.75" customHeight="1">
      <c r="G325" s="12"/>
      <c r="H325" s="12"/>
    </row>
    <row r="326" spans="7:8" ht="12.75" customHeight="1">
      <c r="G326" s="12"/>
      <c r="H326" s="12"/>
    </row>
    <row r="327" spans="7:8" ht="12.75" customHeight="1">
      <c r="G327" s="12"/>
      <c r="H327" s="12"/>
    </row>
    <row r="328" spans="7:8" ht="12.75" customHeight="1">
      <c r="G328" s="12"/>
      <c r="H328" s="12"/>
    </row>
    <row r="329" spans="7:8" ht="12.75" customHeight="1">
      <c r="G329" s="12"/>
      <c r="H329" s="12"/>
    </row>
    <row r="330" spans="7:8" ht="12.75" customHeight="1">
      <c r="G330" s="12"/>
      <c r="H330" s="12"/>
    </row>
    <row r="331" spans="7:8" ht="12.75" customHeight="1">
      <c r="G331" s="12"/>
      <c r="H331" s="12"/>
    </row>
    <row r="332" spans="7:8" ht="12.75" customHeight="1">
      <c r="G332" s="12"/>
      <c r="H332" s="12"/>
    </row>
    <row r="333" spans="7:8" ht="12.75" customHeight="1">
      <c r="G333" s="12"/>
      <c r="H333" s="12"/>
    </row>
    <row r="334" spans="7:8" ht="12.75" customHeight="1">
      <c r="G334" s="12"/>
      <c r="H334" s="12"/>
    </row>
    <row r="335" spans="7:8" ht="12.75" customHeight="1">
      <c r="G335" s="12"/>
      <c r="H335" s="12"/>
    </row>
    <row r="336" spans="7:8" ht="12.75" customHeight="1">
      <c r="G336" s="12"/>
      <c r="H336" s="12"/>
    </row>
    <row r="337" spans="7:8" ht="12.75" customHeight="1">
      <c r="G337" s="12"/>
      <c r="H337" s="12"/>
    </row>
    <row r="338" spans="7:8" ht="12.75" customHeight="1">
      <c r="G338" s="12"/>
      <c r="H338" s="12"/>
    </row>
    <row r="339" spans="7:8" ht="12.75" customHeight="1">
      <c r="G339" s="12"/>
      <c r="H339" s="12"/>
    </row>
    <row r="340" spans="7:8" ht="12.75" customHeight="1">
      <c r="G340" s="12"/>
      <c r="H340" s="12"/>
    </row>
    <row r="341" spans="7:8" ht="12.75" customHeight="1">
      <c r="G341" s="12"/>
      <c r="H341" s="12"/>
    </row>
    <row r="342" spans="7:8" ht="12.75" customHeight="1">
      <c r="G342" s="12"/>
      <c r="H342" s="12"/>
    </row>
    <row r="343" spans="7:8" ht="12.75" customHeight="1">
      <c r="G343" s="12"/>
      <c r="H343" s="12"/>
    </row>
    <row r="344" spans="7:8" ht="12.75" customHeight="1">
      <c r="G344" s="12"/>
      <c r="H344" s="12"/>
    </row>
    <row r="345" spans="7:8" ht="12.75" customHeight="1">
      <c r="G345" s="12"/>
      <c r="H345" s="12"/>
    </row>
    <row r="346" spans="7:8" ht="12.75" customHeight="1">
      <c r="G346" s="12"/>
      <c r="H346" s="12"/>
    </row>
    <row r="347" spans="7:8" ht="12.75" customHeight="1">
      <c r="G347" s="12"/>
      <c r="H347" s="12"/>
    </row>
    <row r="348" spans="7:8" ht="12.75" customHeight="1">
      <c r="G348" s="12"/>
      <c r="H348" s="12"/>
    </row>
    <row r="349" spans="7:8" ht="12.75" customHeight="1">
      <c r="G349" s="12"/>
      <c r="H349" s="12"/>
    </row>
    <row r="350" spans="7:8" ht="12.75" customHeight="1">
      <c r="G350" s="12"/>
      <c r="H350" s="12"/>
    </row>
    <row r="351" spans="7:8" ht="12.75" customHeight="1">
      <c r="G351" s="12"/>
      <c r="H351" s="12"/>
    </row>
    <row r="352" spans="7:8" ht="12.75" customHeight="1">
      <c r="G352" s="12"/>
      <c r="H352" s="12"/>
    </row>
    <row r="353" spans="7:8" ht="12.75" customHeight="1">
      <c r="G353" s="12"/>
      <c r="H353" s="12"/>
    </row>
    <row r="354" spans="7:8" ht="12.75" customHeight="1">
      <c r="G354" s="12"/>
      <c r="H354" s="12"/>
    </row>
    <row r="355" spans="7:8" ht="12.75" customHeight="1">
      <c r="G355" s="12"/>
      <c r="H355" s="12"/>
    </row>
    <row r="356" spans="7:8" ht="12.75" customHeight="1">
      <c r="G356" s="12"/>
      <c r="H356" s="12"/>
    </row>
    <row r="357" spans="7:8" ht="12.75" customHeight="1">
      <c r="G357" s="12"/>
      <c r="H357" s="12"/>
    </row>
    <row r="358" spans="7:8" ht="12.75" customHeight="1">
      <c r="G358" s="12"/>
      <c r="H358" s="12"/>
    </row>
    <row r="359" spans="7:8" ht="12.75" customHeight="1">
      <c r="G359" s="12"/>
      <c r="H359" s="12"/>
    </row>
    <row r="360" spans="7:8" ht="12.75" customHeight="1">
      <c r="G360" s="12"/>
      <c r="H360" s="12"/>
    </row>
    <row r="361" spans="7:8" ht="12.75" customHeight="1">
      <c r="G361" s="12"/>
      <c r="H361" s="12"/>
    </row>
    <row r="362" spans="7:8" ht="12.75" customHeight="1">
      <c r="G362" s="12"/>
      <c r="H362" s="12"/>
    </row>
    <row r="363" spans="7:8" ht="12.75" customHeight="1">
      <c r="G363" s="12"/>
      <c r="H363" s="12"/>
    </row>
    <row r="364" spans="7:8" ht="12.75" customHeight="1">
      <c r="G364" s="12"/>
      <c r="H364" s="12"/>
    </row>
    <row r="365" spans="7:8" ht="12.75" customHeight="1">
      <c r="G365" s="12"/>
      <c r="H365" s="12"/>
    </row>
    <row r="366" spans="7:8" ht="12.75" customHeight="1">
      <c r="G366" s="12"/>
      <c r="H366" s="12"/>
    </row>
    <row r="367" spans="7:8" ht="12.75" customHeight="1">
      <c r="G367" s="12"/>
      <c r="H367" s="12"/>
    </row>
    <row r="368" spans="7:8" ht="12.75" customHeight="1">
      <c r="G368" s="12"/>
      <c r="H368" s="12"/>
    </row>
    <row r="369" spans="7:8" ht="12.75" customHeight="1">
      <c r="G369" s="12"/>
      <c r="H369" s="12"/>
    </row>
    <row r="370" spans="7:8" ht="12.75" customHeight="1">
      <c r="G370" s="12"/>
      <c r="H370" s="12"/>
    </row>
    <row r="371" spans="7:8" ht="12.75" customHeight="1">
      <c r="G371" s="12"/>
      <c r="H371" s="12"/>
    </row>
    <row r="372" spans="7:8" ht="12.75" customHeight="1">
      <c r="G372" s="12"/>
      <c r="H372" s="12"/>
    </row>
    <row r="373" spans="7:8" ht="12.75" customHeight="1">
      <c r="G373" s="12"/>
      <c r="H373" s="12"/>
    </row>
    <row r="374" spans="7:8" ht="12.75" customHeight="1">
      <c r="G374" s="12"/>
      <c r="H374" s="12"/>
    </row>
    <row r="375" spans="7:8" ht="12.75" customHeight="1">
      <c r="G375" s="12"/>
      <c r="H375" s="12"/>
    </row>
    <row r="376" spans="7:8" ht="12.75" customHeight="1">
      <c r="G376" s="12"/>
      <c r="H376" s="12"/>
    </row>
    <row r="377" spans="7:8" ht="12.75" customHeight="1">
      <c r="G377" s="12"/>
      <c r="H377" s="12"/>
    </row>
    <row r="378" spans="7:8" ht="12.75" customHeight="1">
      <c r="G378" s="12"/>
      <c r="H378" s="12"/>
    </row>
    <row r="379" spans="7:8" ht="12.75" customHeight="1">
      <c r="G379" s="12"/>
      <c r="H379" s="12"/>
    </row>
    <row r="380" spans="7:8" ht="12.75" customHeight="1">
      <c r="G380" s="12"/>
      <c r="H380" s="12"/>
    </row>
    <row r="381" spans="7:8" ht="12.75" customHeight="1">
      <c r="G381" s="12"/>
      <c r="H381" s="12"/>
    </row>
    <row r="382" spans="7:8" ht="12.75" customHeight="1">
      <c r="G382" s="12"/>
      <c r="H382" s="12"/>
    </row>
    <row r="383" spans="7:8" ht="12.75" customHeight="1">
      <c r="G383" s="12"/>
      <c r="H383" s="12"/>
    </row>
    <row r="384" spans="7:8" ht="12.75" customHeight="1">
      <c r="G384" s="12"/>
      <c r="H384" s="12"/>
    </row>
    <row r="385" spans="7:8" ht="12.75" customHeight="1">
      <c r="G385" s="12"/>
      <c r="H385" s="12"/>
    </row>
    <row r="386" spans="7:8" ht="12.75" customHeight="1">
      <c r="G386" s="12"/>
      <c r="H386" s="12"/>
    </row>
    <row r="387" spans="7:8" ht="12.75" customHeight="1">
      <c r="G387" s="12"/>
      <c r="H387" s="12"/>
    </row>
    <row r="388" spans="7:8" ht="12.75" customHeight="1">
      <c r="G388" s="12"/>
      <c r="H388" s="12"/>
    </row>
    <row r="389" spans="7:8" ht="12.75" customHeight="1">
      <c r="G389" s="12"/>
      <c r="H389" s="12"/>
    </row>
    <row r="390" spans="7:8" ht="12.75" customHeight="1">
      <c r="G390" s="12"/>
      <c r="H390" s="12"/>
    </row>
    <row r="391" spans="7:8" ht="12.75" customHeight="1">
      <c r="G391" s="12"/>
      <c r="H391" s="12"/>
    </row>
    <row r="392" spans="7:8" ht="12.75" customHeight="1">
      <c r="G392" s="12"/>
      <c r="H392" s="12"/>
    </row>
    <row r="393" spans="7:8" ht="12.75" customHeight="1">
      <c r="G393" s="12"/>
      <c r="H393" s="12"/>
    </row>
    <row r="394" spans="7:8" ht="12.75" customHeight="1">
      <c r="G394" s="12"/>
      <c r="H394" s="12"/>
    </row>
    <row r="395" spans="7:8" ht="12.75" customHeight="1">
      <c r="G395" s="12"/>
      <c r="H395" s="12"/>
    </row>
    <row r="396" spans="7:8" ht="12.75" customHeight="1">
      <c r="G396" s="12"/>
      <c r="H396" s="12"/>
    </row>
    <row r="397" spans="7:8" ht="12.75" customHeight="1">
      <c r="G397" s="12"/>
      <c r="H397" s="12"/>
    </row>
    <row r="398" spans="7:8" ht="12.75" customHeight="1">
      <c r="G398" s="12"/>
      <c r="H398" s="12"/>
    </row>
    <row r="399" spans="7:8" ht="12.75" customHeight="1">
      <c r="G399" s="12"/>
      <c r="H399" s="12"/>
    </row>
    <row r="400" spans="7:8" ht="12.75" customHeight="1">
      <c r="G400" s="12"/>
      <c r="H400" s="12"/>
    </row>
    <row r="401" spans="7:8" ht="12.75" customHeight="1">
      <c r="G401" s="12"/>
      <c r="H401" s="12"/>
    </row>
    <row r="402" spans="7:8" ht="12.75" customHeight="1">
      <c r="G402" s="12"/>
      <c r="H402" s="12"/>
    </row>
    <row r="403" spans="7:8" ht="12.75" customHeight="1">
      <c r="G403" s="12"/>
      <c r="H403" s="12"/>
    </row>
    <row r="404" spans="7:8" ht="12.75" customHeight="1">
      <c r="G404" s="12"/>
      <c r="H404" s="12"/>
    </row>
    <row r="405" spans="7:8" ht="12.75" customHeight="1">
      <c r="G405" s="12"/>
      <c r="H405" s="12"/>
    </row>
    <row r="406" spans="7:8" ht="12.75" customHeight="1">
      <c r="G406" s="12"/>
      <c r="H406" s="12"/>
    </row>
    <row r="407" spans="7:8" ht="12.75" customHeight="1">
      <c r="G407" s="12"/>
      <c r="H407" s="12"/>
    </row>
    <row r="408" spans="7:8" ht="12.75" customHeight="1">
      <c r="G408" s="12"/>
      <c r="H408" s="12"/>
    </row>
    <row r="409" spans="7:8" ht="12.75" customHeight="1">
      <c r="G409" s="12"/>
      <c r="H409" s="12"/>
    </row>
    <row r="410" spans="7:8" ht="12.75" customHeight="1">
      <c r="G410" s="12"/>
      <c r="H410" s="12"/>
    </row>
    <row r="411" spans="7:8" ht="12.75" customHeight="1">
      <c r="G411" s="12"/>
      <c r="H411" s="12"/>
    </row>
    <row r="412" spans="7:8" ht="12.75" customHeight="1">
      <c r="G412" s="12"/>
      <c r="H412" s="12"/>
    </row>
    <row r="413" spans="7:8" ht="12.75" customHeight="1">
      <c r="G413" s="12"/>
      <c r="H413" s="12"/>
    </row>
    <row r="414" spans="7:8" ht="12.75" customHeight="1">
      <c r="G414" s="12"/>
      <c r="H414" s="12"/>
    </row>
    <row r="415" spans="7:8" ht="12.75" customHeight="1">
      <c r="G415" s="12"/>
      <c r="H415" s="12"/>
    </row>
    <row r="416" spans="7:8" ht="12.75" customHeight="1">
      <c r="G416" s="12"/>
      <c r="H416" s="12"/>
    </row>
    <row r="417" spans="7:8" ht="12.75" customHeight="1">
      <c r="G417" s="12"/>
      <c r="H417" s="12"/>
    </row>
    <row r="418" spans="7:8" ht="12.75" customHeight="1">
      <c r="G418" s="12"/>
      <c r="H418" s="12"/>
    </row>
    <row r="419" spans="7:8" ht="12.75" customHeight="1">
      <c r="G419" s="12"/>
      <c r="H419" s="12"/>
    </row>
    <row r="420" spans="7:8" ht="12.75" customHeight="1">
      <c r="G420" s="12"/>
      <c r="H420" s="12"/>
    </row>
    <row r="421" spans="7:8" ht="12.75" customHeight="1">
      <c r="G421" s="12"/>
      <c r="H421" s="12"/>
    </row>
    <row r="422" spans="7:8" ht="12.75" customHeight="1">
      <c r="G422" s="12"/>
      <c r="H422" s="12"/>
    </row>
    <row r="423" spans="7:8" ht="12.75" customHeight="1">
      <c r="G423" s="12"/>
      <c r="H423" s="12"/>
    </row>
    <row r="424" spans="7:8" ht="12.75" customHeight="1">
      <c r="G424" s="12"/>
      <c r="H424" s="12"/>
    </row>
    <row r="425" spans="7:8" ht="12.75" customHeight="1">
      <c r="G425" s="12"/>
      <c r="H425" s="12"/>
    </row>
    <row r="426" spans="7:8" ht="12.75" customHeight="1">
      <c r="G426" s="12"/>
      <c r="H426" s="12"/>
    </row>
    <row r="427" spans="7:8" ht="12.75" customHeight="1">
      <c r="G427" s="12"/>
      <c r="H427" s="12"/>
    </row>
    <row r="428" spans="7:8" ht="12.75" customHeight="1">
      <c r="G428" s="12"/>
      <c r="H428" s="12"/>
    </row>
    <row r="429" spans="7:8" ht="12.75" customHeight="1">
      <c r="G429" s="12"/>
      <c r="H429" s="12"/>
    </row>
    <row r="430" spans="7:8" ht="12.75" customHeight="1">
      <c r="G430" s="12"/>
      <c r="H430" s="12"/>
    </row>
    <row r="431" spans="7:8" ht="12.75" customHeight="1">
      <c r="G431" s="12"/>
      <c r="H431" s="12"/>
    </row>
    <row r="432" spans="7:8" ht="12.75" customHeight="1">
      <c r="G432" s="12"/>
      <c r="H432" s="12"/>
    </row>
    <row r="433" spans="7:8" ht="12.75" customHeight="1">
      <c r="G433" s="12"/>
      <c r="H433" s="12"/>
    </row>
    <row r="434" spans="7:8" ht="12.75" customHeight="1">
      <c r="G434" s="12"/>
      <c r="H434" s="12"/>
    </row>
    <row r="435" spans="7:8" ht="12.75" customHeight="1">
      <c r="G435" s="12"/>
      <c r="H435" s="12"/>
    </row>
    <row r="436" spans="7:8" ht="12.75" customHeight="1">
      <c r="G436" s="12"/>
      <c r="H436" s="12"/>
    </row>
    <row r="437" spans="7:8" ht="12.75" customHeight="1">
      <c r="G437" s="12"/>
      <c r="H437" s="12"/>
    </row>
    <row r="438" spans="7:8" ht="12.75" customHeight="1">
      <c r="G438" s="12"/>
      <c r="H438" s="12"/>
    </row>
    <row r="439" spans="7:8" ht="12.75" customHeight="1">
      <c r="G439" s="12"/>
      <c r="H439" s="12"/>
    </row>
    <row r="440" spans="7:8" ht="12.75" customHeight="1">
      <c r="G440" s="12"/>
      <c r="H440" s="12"/>
    </row>
    <row r="441" spans="7:8" ht="12.75" customHeight="1">
      <c r="G441" s="12"/>
      <c r="H441" s="12"/>
    </row>
    <row r="442" spans="7:8" ht="12.75" customHeight="1">
      <c r="G442" s="12"/>
      <c r="H442" s="12"/>
    </row>
    <row r="443" spans="7:8" ht="12.75" customHeight="1">
      <c r="G443" s="12"/>
      <c r="H443" s="12"/>
    </row>
    <row r="444" spans="7:8" ht="12.75" customHeight="1">
      <c r="G444" s="12"/>
      <c r="H444" s="12"/>
    </row>
    <row r="445" spans="7:8" ht="12.75" customHeight="1">
      <c r="G445" s="12"/>
      <c r="H445" s="12"/>
    </row>
    <row r="446" spans="7:8" ht="12.75" customHeight="1">
      <c r="G446" s="12"/>
      <c r="H446" s="12"/>
    </row>
    <row r="447" spans="7:8" ht="12.75" customHeight="1">
      <c r="G447" s="12"/>
      <c r="H447" s="12"/>
    </row>
    <row r="448" spans="7:8" ht="12.75" customHeight="1">
      <c r="G448" s="12"/>
      <c r="H448" s="12"/>
    </row>
    <row r="449" spans="7:8" ht="12.75" customHeight="1">
      <c r="G449" s="12"/>
      <c r="H449" s="12"/>
    </row>
    <row r="450" spans="7:8" ht="12.75" customHeight="1">
      <c r="G450" s="12"/>
      <c r="H450" s="12"/>
    </row>
    <row r="451" spans="7:8" ht="12.75" customHeight="1">
      <c r="G451" s="12"/>
      <c r="H451" s="12"/>
    </row>
    <row r="452" spans="7:8" ht="12.75" customHeight="1">
      <c r="G452" s="12"/>
      <c r="H452" s="12"/>
    </row>
    <row r="453" spans="7:8" ht="12.75" customHeight="1">
      <c r="G453" s="12"/>
      <c r="H453" s="12"/>
    </row>
    <row r="454" spans="7:8" ht="12.75" customHeight="1">
      <c r="G454" s="12"/>
      <c r="H454" s="12"/>
    </row>
    <row r="455" spans="7:8" ht="12.75" customHeight="1">
      <c r="G455" s="12"/>
      <c r="H455" s="12"/>
    </row>
    <row r="456" spans="7:8" ht="12.75" customHeight="1">
      <c r="G456" s="12"/>
      <c r="H456" s="12"/>
    </row>
    <row r="457" spans="7:8" ht="12.75" customHeight="1">
      <c r="G457" s="12"/>
      <c r="H457" s="12"/>
    </row>
    <row r="458" spans="7:8" ht="12.75" customHeight="1">
      <c r="G458" s="12"/>
      <c r="H458" s="12"/>
    </row>
    <row r="459" spans="7:8" ht="12.75" customHeight="1">
      <c r="G459" s="12"/>
      <c r="H459" s="12"/>
    </row>
    <row r="460" spans="7:8" ht="12.75" customHeight="1">
      <c r="G460" s="12"/>
      <c r="H460" s="12"/>
    </row>
    <row r="461" spans="7:8" ht="12.75" customHeight="1">
      <c r="G461" s="12"/>
      <c r="H461" s="12"/>
    </row>
    <row r="462" spans="7:8" ht="12.75" customHeight="1">
      <c r="G462" s="12"/>
      <c r="H462" s="12"/>
    </row>
    <row r="463" spans="7:8" ht="12.75" customHeight="1">
      <c r="G463" s="12"/>
      <c r="H463" s="12"/>
    </row>
    <row r="464" spans="7:8" ht="12.75" customHeight="1">
      <c r="G464" s="12"/>
      <c r="H464" s="12"/>
    </row>
    <row r="465" spans="7:8" ht="12.75" customHeight="1">
      <c r="G465" s="12"/>
      <c r="H465" s="12"/>
    </row>
    <row r="466" spans="7:8" ht="12.75" customHeight="1">
      <c r="G466" s="12"/>
      <c r="H466" s="12"/>
    </row>
    <row r="467" spans="7:8" ht="12.75" customHeight="1">
      <c r="G467" s="12"/>
      <c r="H467" s="12"/>
    </row>
    <row r="468" spans="7:8" ht="12.75" customHeight="1">
      <c r="G468" s="12"/>
      <c r="H468" s="12"/>
    </row>
    <row r="469" spans="7:8" ht="12.75" customHeight="1">
      <c r="G469" s="12"/>
      <c r="H469" s="12"/>
    </row>
    <row r="470" spans="7:8" ht="12.75" customHeight="1">
      <c r="G470" s="12"/>
      <c r="H470" s="12"/>
    </row>
    <row r="471" spans="7:8" ht="12.75" customHeight="1">
      <c r="G471" s="12"/>
      <c r="H471" s="12"/>
    </row>
    <row r="472" spans="7:8" ht="12.75" customHeight="1">
      <c r="G472" s="12"/>
      <c r="H472" s="12"/>
    </row>
    <row r="473" spans="7:8" ht="12.75" customHeight="1">
      <c r="G473" s="12"/>
      <c r="H473" s="12"/>
    </row>
    <row r="474" spans="7:8" ht="12.75" customHeight="1">
      <c r="G474" s="12"/>
      <c r="H474" s="12"/>
    </row>
    <row r="475" spans="7:8" ht="12.75" customHeight="1">
      <c r="G475" s="12"/>
      <c r="H475" s="12"/>
    </row>
    <row r="476" spans="7:8" ht="12.75" customHeight="1">
      <c r="G476" s="12"/>
      <c r="H476" s="12"/>
    </row>
    <row r="477" spans="7:8" ht="12.75" customHeight="1">
      <c r="G477" s="12"/>
      <c r="H477" s="12"/>
    </row>
    <row r="478" spans="7:8" ht="12.75" customHeight="1">
      <c r="G478" s="12"/>
      <c r="H478" s="12"/>
    </row>
    <row r="479" spans="7:8" ht="12.75" customHeight="1">
      <c r="G479" s="12"/>
      <c r="H479" s="12"/>
    </row>
    <row r="480" spans="7:8" ht="12.75" customHeight="1">
      <c r="G480" s="12"/>
      <c r="H480" s="12"/>
    </row>
    <row r="481" spans="7:8" ht="12.75" customHeight="1">
      <c r="G481" s="12"/>
      <c r="H481" s="12"/>
    </row>
    <row r="482" spans="7:8" ht="12.75" customHeight="1">
      <c r="G482" s="12"/>
      <c r="H482" s="12"/>
    </row>
    <row r="483" spans="7:8" ht="12.75" customHeight="1">
      <c r="G483" s="12"/>
      <c r="H483" s="12"/>
    </row>
    <row r="484" spans="7:8" ht="12.75" customHeight="1">
      <c r="G484" s="12"/>
      <c r="H484" s="12"/>
    </row>
    <row r="485" spans="7:8" ht="12.75" customHeight="1">
      <c r="G485" s="12"/>
      <c r="H485" s="12"/>
    </row>
    <row r="486" spans="7:8" ht="12.75" customHeight="1">
      <c r="G486" s="12"/>
      <c r="H486" s="12"/>
    </row>
    <row r="487" spans="7:8" ht="12.75" customHeight="1">
      <c r="G487" s="12"/>
      <c r="H487" s="12"/>
    </row>
    <row r="488" spans="7:8" ht="12.75" customHeight="1">
      <c r="G488" s="12"/>
      <c r="H488" s="12"/>
    </row>
    <row r="489" spans="7:8" ht="12.75" customHeight="1">
      <c r="G489" s="12"/>
      <c r="H489" s="12"/>
    </row>
    <row r="490" spans="7:8" ht="12.75" customHeight="1">
      <c r="G490" s="12"/>
      <c r="H490" s="12"/>
    </row>
    <row r="491" spans="7:8" ht="12.75" customHeight="1">
      <c r="G491" s="12"/>
      <c r="H491" s="12"/>
    </row>
    <row r="492" spans="7:8" ht="12.75" customHeight="1">
      <c r="G492" s="12"/>
      <c r="H492" s="12"/>
    </row>
    <row r="493" spans="7:8" ht="12.75" customHeight="1">
      <c r="G493" s="12"/>
      <c r="H493" s="12"/>
    </row>
    <row r="494" spans="7:8" ht="12.75" customHeight="1">
      <c r="G494" s="12"/>
      <c r="H494" s="12"/>
    </row>
    <row r="495" spans="7:8" ht="12.75" customHeight="1">
      <c r="G495" s="12"/>
      <c r="H495" s="12"/>
    </row>
    <row r="496" spans="7:8" ht="12.75" customHeight="1">
      <c r="G496" s="12"/>
      <c r="H496" s="12"/>
    </row>
    <row r="497" spans="7:8" ht="12.75" customHeight="1">
      <c r="G497" s="12"/>
      <c r="H497" s="12"/>
    </row>
    <row r="498" spans="7:8" ht="12.75" customHeight="1">
      <c r="G498" s="12"/>
      <c r="H498" s="12"/>
    </row>
    <row r="499" spans="7:8" ht="12.75" customHeight="1">
      <c r="G499" s="12"/>
      <c r="H499" s="12"/>
    </row>
    <row r="500" spans="7:8" ht="12.75" customHeight="1">
      <c r="G500" s="12"/>
      <c r="H500" s="12"/>
    </row>
    <row r="501" spans="7:8" ht="12.75" customHeight="1">
      <c r="G501" s="12"/>
      <c r="H501" s="12"/>
    </row>
    <row r="502" spans="7:8" ht="12.75" customHeight="1">
      <c r="G502" s="12"/>
      <c r="H502" s="12"/>
    </row>
    <row r="503" spans="7:8" ht="12.75" customHeight="1">
      <c r="G503" s="12"/>
      <c r="H503" s="12"/>
    </row>
    <row r="504" spans="7:8" ht="12.75" customHeight="1">
      <c r="G504" s="12"/>
      <c r="H504" s="12"/>
    </row>
    <row r="505" spans="7:8" ht="12.75" customHeight="1">
      <c r="G505" s="12"/>
      <c r="H505" s="12"/>
    </row>
    <row r="506" spans="7:8" ht="12.75" customHeight="1">
      <c r="G506" s="12"/>
      <c r="H506" s="12"/>
    </row>
    <row r="507" spans="7:8" ht="12.75" customHeight="1">
      <c r="G507" s="12"/>
      <c r="H507" s="12"/>
    </row>
    <row r="508" spans="7:8" ht="12.75" customHeight="1">
      <c r="G508" s="12"/>
      <c r="H508" s="12"/>
    </row>
    <row r="509" spans="7:8" ht="12.75" customHeight="1">
      <c r="G509" s="12"/>
      <c r="H509" s="12"/>
    </row>
    <row r="510" spans="7:8" ht="12.75" customHeight="1">
      <c r="G510" s="12"/>
      <c r="H510" s="12"/>
    </row>
    <row r="511" spans="7:8" ht="12.75" customHeight="1">
      <c r="G511" s="12"/>
      <c r="H511" s="12"/>
    </row>
    <row r="512" spans="7:8" ht="12.75" customHeight="1">
      <c r="G512" s="12"/>
      <c r="H512" s="12"/>
    </row>
    <row r="513" spans="7:8" ht="12.75" customHeight="1">
      <c r="G513" s="12"/>
      <c r="H513" s="12"/>
    </row>
    <row r="514" spans="7:8" ht="12.75" customHeight="1">
      <c r="G514" s="12"/>
      <c r="H514" s="12"/>
    </row>
    <row r="515" spans="7:8" ht="12.75" customHeight="1">
      <c r="G515" s="12"/>
      <c r="H515" s="12"/>
    </row>
    <row r="516" spans="7:8" ht="12.75" customHeight="1">
      <c r="G516" s="12"/>
      <c r="H516" s="12"/>
    </row>
    <row r="517" spans="7:8" ht="12.75" customHeight="1">
      <c r="G517" s="12"/>
      <c r="H517" s="12"/>
    </row>
    <row r="518" spans="7:8" ht="12.75" customHeight="1">
      <c r="G518" s="12"/>
      <c r="H518" s="12"/>
    </row>
    <row r="519" spans="7:8" ht="12.75" customHeight="1">
      <c r="G519" s="12"/>
      <c r="H519" s="12"/>
    </row>
    <row r="520" spans="7:8" ht="12.75" customHeight="1">
      <c r="G520" s="12"/>
      <c r="H520" s="12"/>
    </row>
    <row r="521" spans="7:8" ht="12.75" customHeight="1">
      <c r="G521" s="12"/>
      <c r="H521" s="12"/>
    </row>
    <row r="522" spans="7:8" ht="12.75" customHeight="1">
      <c r="G522" s="12"/>
      <c r="H522" s="12"/>
    </row>
    <row r="523" spans="7:8" ht="12.75" customHeight="1">
      <c r="G523" s="12"/>
      <c r="H523" s="12"/>
    </row>
    <row r="524" spans="7:8" ht="12.75" customHeight="1">
      <c r="G524" s="12"/>
      <c r="H524" s="12"/>
    </row>
    <row r="525" spans="7:8" ht="12.75" customHeight="1">
      <c r="G525" s="12"/>
      <c r="H525" s="12"/>
    </row>
    <row r="526" spans="7:8" ht="12.75" customHeight="1">
      <c r="G526" s="12"/>
      <c r="H526" s="12"/>
    </row>
    <row r="527" spans="7:8" ht="12.75" customHeight="1">
      <c r="G527" s="12"/>
      <c r="H527" s="12"/>
    </row>
    <row r="528" spans="7:8" ht="12.75" customHeight="1">
      <c r="G528" s="12"/>
      <c r="H528" s="12"/>
    </row>
    <row r="529" spans="7:8" ht="12.75" customHeight="1">
      <c r="G529" s="12"/>
      <c r="H529" s="12"/>
    </row>
    <row r="530" spans="7:8" ht="12.75" customHeight="1">
      <c r="G530" s="12"/>
      <c r="H530" s="12"/>
    </row>
    <row r="531" spans="7:8" ht="12.75" customHeight="1">
      <c r="G531" s="12"/>
      <c r="H531" s="12"/>
    </row>
    <row r="532" spans="7:8" ht="12.75" customHeight="1">
      <c r="G532" s="12"/>
      <c r="H532" s="12"/>
    </row>
    <row r="533" spans="7:8" ht="12.75" customHeight="1">
      <c r="G533" s="12"/>
      <c r="H533" s="12"/>
    </row>
    <row r="534" spans="7:8" ht="12.75" customHeight="1">
      <c r="G534" s="12"/>
      <c r="H534" s="12"/>
    </row>
    <row r="535" spans="7:8" ht="12.75" customHeight="1">
      <c r="G535" s="12"/>
      <c r="H535" s="12"/>
    </row>
    <row r="536" spans="7:8" ht="12.75" customHeight="1">
      <c r="G536" s="12"/>
      <c r="H536" s="12"/>
    </row>
    <row r="537" spans="7:8" ht="12.75" customHeight="1">
      <c r="G537" s="12"/>
      <c r="H537" s="12"/>
    </row>
    <row r="538" spans="7:8" ht="12.75" customHeight="1">
      <c r="G538" s="12"/>
      <c r="H538" s="12"/>
    </row>
    <row r="539" spans="7:8" ht="12.75" customHeight="1">
      <c r="G539" s="12"/>
      <c r="H539" s="12"/>
    </row>
    <row r="540" spans="7:8" ht="12.75" customHeight="1">
      <c r="G540" s="12"/>
      <c r="H540" s="12"/>
    </row>
    <row r="541" spans="7:8" ht="12.75" customHeight="1">
      <c r="G541" s="12"/>
      <c r="H541" s="12"/>
    </row>
    <row r="542" spans="7:8" ht="12.75" customHeight="1">
      <c r="G542" s="12"/>
      <c r="H542" s="12"/>
    </row>
    <row r="543" spans="7:8" ht="12.75" customHeight="1">
      <c r="G543" s="12"/>
      <c r="H543" s="12"/>
    </row>
    <row r="544" spans="7:8" ht="12.75" customHeight="1">
      <c r="G544" s="12"/>
      <c r="H544" s="12"/>
    </row>
    <row r="545" spans="7:8" ht="12.75" customHeight="1">
      <c r="G545" s="12"/>
      <c r="H545" s="12"/>
    </row>
    <row r="546" spans="7:8" ht="12.75" customHeight="1">
      <c r="G546" s="12"/>
      <c r="H546" s="12"/>
    </row>
    <row r="547" spans="7:8" ht="12.75" customHeight="1">
      <c r="G547" s="12"/>
      <c r="H547" s="12"/>
    </row>
    <row r="548" spans="7:8" ht="12.75" customHeight="1">
      <c r="G548" s="12"/>
      <c r="H548" s="12"/>
    </row>
    <row r="549" spans="7:8" ht="12.75" customHeight="1">
      <c r="G549" s="12"/>
      <c r="H549" s="12"/>
    </row>
    <row r="550" spans="7:8" ht="12.75" customHeight="1">
      <c r="G550" s="12"/>
      <c r="H550" s="12"/>
    </row>
    <row r="551" spans="7:8" ht="12.75" customHeight="1">
      <c r="G551" s="12"/>
      <c r="H551" s="12"/>
    </row>
    <row r="552" spans="7:8" ht="12.75" customHeight="1">
      <c r="G552" s="12"/>
      <c r="H552" s="12"/>
    </row>
    <row r="553" spans="7:8" ht="12.75" customHeight="1">
      <c r="G553" s="12"/>
      <c r="H553" s="12"/>
    </row>
    <row r="554" spans="7:8" ht="12.75" customHeight="1">
      <c r="G554" s="12"/>
      <c r="H554" s="12"/>
    </row>
    <row r="555" spans="7:8" ht="12.75" customHeight="1">
      <c r="G555" s="12"/>
      <c r="H555" s="12"/>
    </row>
    <row r="556" spans="7:8" ht="12.75" customHeight="1">
      <c r="G556" s="12"/>
      <c r="H556" s="12"/>
    </row>
    <row r="557" spans="7:8" ht="12.75" customHeight="1">
      <c r="G557" s="12"/>
      <c r="H557" s="12"/>
    </row>
    <row r="558" spans="7:8" ht="12.75" customHeight="1">
      <c r="G558" s="12"/>
      <c r="H558" s="12"/>
    </row>
    <row r="559" spans="7:8" ht="12.75" customHeight="1">
      <c r="G559" s="12"/>
      <c r="H559" s="12"/>
    </row>
    <row r="560" spans="7:8" ht="12.75" customHeight="1">
      <c r="G560" s="12"/>
      <c r="H560" s="12"/>
    </row>
    <row r="561" spans="7:8" ht="12.75" customHeight="1">
      <c r="G561" s="12"/>
      <c r="H561" s="12"/>
    </row>
    <row r="562" spans="7:8" ht="12.75" customHeight="1">
      <c r="G562" s="12"/>
      <c r="H562" s="12"/>
    </row>
    <row r="563" spans="7:8" ht="12.75" customHeight="1">
      <c r="G563" s="12"/>
      <c r="H563" s="12"/>
    </row>
    <row r="564" spans="7:8" ht="12.75" customHeight="1">
      <c r="G564" s="12"/>
      <c r="H564" s="12"/>
    </row>
    <row r="565" spans="7:8" ht="12.75" customHeight="1">
      <c r="G565" s="12"/>
      <c r="H565" s="12"/>
    </row>
    <row r="566" spans="7:8" ht="12.75" customHeight="1">
      <c r="G566" s="12"/>
      <c r="H566" s="12"/>
    </row>
    <row r="567" spans="7:8" ht="12.75" customHeight="1">
      <c r="G567" s="12"/>
      <c r="H567" s="12"/>
    </row>
    <row r="568" spans="7:8" ht="12.75" customHeight="1">
      <c r="G568" s="12"/>
      <c r="H568" s="12"/>
    </row>
    <row r="569" spans="7:8" ht="12.75" customHeight="1">
      <c r="G569" s="12"/>
      <c r="H569" s="12"/>
    </row>
    <row r="570" spans="7:8" ht="12.75" customHeight="1">
      <c r="G570" s="12"/>
      <c r="H570" s="12"/>
    </row>
    <row r="571" spans="7:8" ht="12.75" customHeight="1">
      <c r="G571" s="12"/>
      <c r="H571" s="12"/>
    </row>
    <row r="572" spans="7:8" ht="12.75" customHeight="1">
      <c r="G572" s="12"/>
      <c r="H572" s="12"/>
    </row>
    <row r="573" spans="7:8" ht="12.75" customHeight="1">
      <c r="G573" s="12"/>
      <c r="H573" s="12"/>
    </row>
    <row r="574" spans="7:8" ht="12.75" customHeight="1">
      <c r="G574" s="12"/>
      <c r="H574" s="12"/>
    </row>
    <row r="575" spans="7:8" ht="12.75" customHeight="1">
      <c r="G575" s="12"/>
      <c r="H575" s="12"/>
    </row>
    <row r="576" spans="7:8" ht="12.75" customHeight="1">
      <c r="G576" s="12"/>
      <c r="H576" s="12"/>
    </row>
    <row r="577" spans="7:8" ht="12.75" customHeight="1">
      <c r="G577" s="12"/>
      <c r="H577" s="12"/>
    </row>
    <row r="578" spans="7:8" ht="12.75" customHeight="1">
      <c r="G578" s="12"/>
      <c r="H578" s="12"/>
    </row>
    <row r="579" spans="7:8" ht="12.75" customHeight="1">
      <c r="G579" s="12"/>
      <c r="H579" s="12"/>
    </row>
    <row r="580" spans="7:8" ht="12.75" customHeight="1">
      <c r="G580" s="12"/>
      <c r="H580" s="12"/>
    </row>
    <row r="581" spans="7:8" ht="12.75" customHeight="1">
      <c r="G581" s="12"/>
      <c r="H581" s="12"/>
    </row>
    <row r="582" spans="7:8" ht="12.75" customHeight="1">
      <c r="G582" s="12"/>
      <c r="H582" s="12"/>
    </row>
    <row r="583" spans="7:8" ht="12.75" customHeight="1">
      <c r="G583" s="12"/>
      <c r="H583" s="12"/>
    </row>
    <row r="584" spans="7:8" ht="12.75" customHeight="1">
      <c r="G584" s="12"/>
      <c r="H584" s="12"/>
    </row>
    <row r="585" spans="7:8" ht="12.75" customHeight="1">
      <c r="G585" s="12"/>
      <c r="H585" s="12"/>
    </row>
    <row r="586" spans="7:8" ht="12.75" customHeight="1">
      <c r="G586" s="12"/>
      <c r="H586" s="12"/>
    </row>
    <row r="587" spans="7:8" ht="12.75" customHeight="1">
      <c r="G587" s="12"/>
      <c r="H587" s="12"/>
    </row>
    <row r="588" spans="7:8" ht="12.75" customHeight="1">
      <c r="G588" s="12"/>
      <c r="H588" s="12"/>
    </row>
    <row r="589" spans="7:8" ht="12.75" customHeight="1">
      <c r="G589" s="12"/>
      <c r="H589" s="12"/>
    </row>
    <row r="590" spans="7:8" ht="12.75" customHeight="1">
      <c r="G590" s="12"/>
      <c r="H590" s="12"/>
    </row>
    <row r="591" spans="7:8" ht="12.75" customHeight="1">
      <c r="G591" s="12"/>
      <c r="H591" s="12"/>
    </row>
    <row r="592" spans="7:8" ht="12.75" customHeight="1">
      <c r="G592" s="12"/>
      <c r="H592" s="12"/>
    </row>
    <row r="593" spans="7:8" ht="12.75" customHeight="1">
      <c r="G593" s="12"/>
      <c r="H593" s="12"/>
    </row>
    <row r="594" spans="7:8" ht="12.75" customHeight="1">
      <c r="G594" s="12"/>
      <c r="H594" s="12"/>
    </row>
    <row r="595" spans="7:8" ht="12.75" customHeight="1">
      <c r="G595" s="12"/>
      <c r="H595" s="12"/>
    </row>
    <row r="596" spans="7:8" ht="12.75" customHeight="1">
      <c r="G596" s="12"/>
      <c r="H596" s="12"/>
    </row>
    <row r="597" spans="7:8" ht="12.75" customHeight="1">
      <c r="G597" s="12"/>
      <c r="H597" s="12"/>
    </row>
    <row r="598" spans="7:8" ht="12.75" customHeight="1">
      <c r="G598" s="12"/>
      <c r="H598" s="12"/>
    </row>
    <row r="599" spans="7:8" ht="12.75" customHeight="1">
      <c r="G599" s="12"/>
      <c r="H599" s="12"/>
    </row>
    <row r="600" spans="7:8" ht="12.75" customHeight="1">
      <c r="G600" s="12"/>
      <c r="H600" s="12"/>
    </row>
    <row r="601" spans="7:8" ht="12.75" customHeight="1">
      <c r="G601" s="12"/>
      <c r="H601" s="12"/>
    </row>
    <row r="602" spans="7:8" ht="12.75" customHeight="1">
      <c r="G602" s="12"/>
      <c r="H602" s="12"/>
    </row>
    <row r="603" spans="7:8" ht="12.75" customHeight="1">
      <c r="G603" s="12"/>
      <c r="H603" s="12"/>
    </row>
    <row r="604" spans="7:8" ht="12.75" customHeight="1">
      <c r="G604" s="12"/>
      <c r="H604" s="12"/>
    </row>
    <row r="605" spans="7:8" ht="12.75" customHeight="1">
      <c r="G605" s="12"/>
      <c r="H605" s="12"/>
    </row>
    <row r="606" spans="7:8" ht="12.75" customHeight="1">
      <c r="G606" s="12"/>
      <c r="H606" s="12"/>
    </row>
    <row r="607" spans="7:8" ht="12.75" customHeight="1">
      <c r="G607" s="12"/>
      <c r="H607" s="12"/>
    </row>
    <row r="608" spans="7:8" ht="12.75" customHeight="1">
      <c r="G608" s="12"/>
      <c r="H608" s="12"/>
    </row>
    <row r="609" spans="7:8" ht="12.75" customHeight="1">
      <c r="G609" s="12"/>
      <c r="H609" s="12"/>
    </row>
    <row r="610" spans="7:8" ht="12.75" customHeight="1">
      <c r="G610" s="12"/>
      <c r="H610" s="12"/>
    </row>
    <row r="611" spans="7:8" ht="12.75" customHeight="1">
      <c r="G611" s="12"/>
      <c r="H611" s="12"/>
    </row>
    <row r="612" spans="7:8" ht="12.75" customHeight="1">
      <c r="G612" s="12"/>
      <c r="H612" s="12"/>
    </row>
    <row r="613" spans="7:8" ht="12.75" customHeight="1">
      <c r="G613" s="12"/>
      <c r="H613" s="12"/>
    </row>
    <row r="614" spans="7:8" ht="12.75" customHeight="1">
      <c r="G614" s="12"/>
      <c r="H614" s="12"/>
    </row>
    <row r="615" spans="7:8" ht="12.75" customHeight="1">
      <c r="G615" s="12"/>
      <c r="H615" s="12"/>
    </row>
    <row r="616" spans="7:8" ht="12.75" customHeight="1">
      <c r="G616" s="12"/>
      <c r="H616" s="12"/>
    </row>
    <row r="617" spans="7:8" ht="12.75" customHeight="1">
      <c r="G617" s="12"/>
      <c r="H617" s="12"/>
    </row>
    <row r="618" spans="7:8" ht="12.75" customHeight="1">
      <c r="G618" s="12"/>
      <c r="H618" s="12"/>
    </row>
    <row r="619" spans="7:8" ht="12.75" customHeight="1">
      <c r="G619" s="12"/>
      <c r="H619" s="12"/>
    </row>
    <row r="620" spans="7:8" ht="12.75" customHeight="1">
      <c r="G620" s="12"/>
      <c r="H620" s="12"/>
    </row>
    <row r="621" spans="7:8" ht="12.75" customHeight="1">
      <c r="G621" s="12"/>
      <c r="H621" s="12"/>
    </row>
    <row r="622" spans="7:8" ht="12.75" customHeight="1">
      <c r="G622" s="12"/>
      <c r="H622" s="12"/>
    </row>
    <row r="623" spans="7:8" ht="12.75" customHeight="1">
      <c r="G623" s="12"/>
      <c r="H623" s="12"/>
    </row>
    <row r="624" spans="7:8" ht="12.75" customHeight="1">
      <c r="G624" s="12"/>
      <c r="H624" s="12"/>
    </row>
    <row r="625" spans="7:8" ht="12.75" customHeight="1">
      <c r="G625" s="12"/>
      <c r="H625" s="12"/>
    </row>
    <row r="626" spans="7:8" ht="12.75" customHeight="1">
      <c r="G626" s="12"/>
      <c r="H626" s="12"/>
    </row>
    <row r="627" spans="7:8" ht="12.75" customHeight="1">
      <c r="G627" s="12"/>
      <c r="H627" s="12"/>
    </row>
    <row r="628" spans="7:8" ht="12.75" customHeight="1">
      <c r="G628" s="12"/>
      <c r="H628" s="12"/>
    </row>
    <row r="629" spans="7:8" ht="12.75" customHeight="1">
      <c r="G629" s="12"/>
      <c r="H629" s="12"/>
    </row>
    <row r="630" spans="7:8" ht="12.75" customHeight="1">
      <c r="G630" s="12"/>
      <c r="H630" s="12"/>
    </row>
    <row r="631" spans="7:8" ht="12.75" customHeight="1">
      <c r="G631" s="12"/>
      <c r="H631" s="12"/>
    </row>
    <row r="632" spans="7:8" ht="12.75" customHeight="1">
      <c r="G632" s="12"/>
      <c r="H632" s="12"/>
    </row>
    <row r="633" spans="7:8" ht="12.75" customHeight="1">
      <c r="G633" s="12"/>
      <c r="H633" s="12"/>
    </row>
    <row r="634" spans="7:8" ht="12.75" customHeight="1">
      <c r="G634" s="12"/>
      <c r="H634" s="12"/>
    </row>
    <row r="635" spans="7:8" ht="12.75" customHeight="1">
      <c r="G635" s="12"/>
      <c r="H635" s="12"/>
    </row>
    <row r="636" spans="7:8" ht="12.75" customHeight="1">
      <c r="G636" s="12"/>
      <c r="H636" s="12"/>
    </row>
    <row r="637" spans="7:8" ht="12.75" customHeight="1">
      <c r="G637" s="12"/>
      <c r="H637" s="12"/>
    </row>
    <row r="638" spans="7:8" ht="12.75" customHeight="1">
      <c r="G638" s="12"/>
      <c r="H638" s="12"/>
    </row>
    <row r="639" spans="7:8" ht="12.75" customHeight="1">
      <c r="G639" s="12"/>
      <c r="H639" s="12"/>
    </row>
    <row r="640" spans="7:8" ht="12.75" customHeight="1">
      <c r="G640" s="12"/>
      <c r="H640" s="12"/>
    </row>
    <row r="641" spans="7:8" ht="12.75" customHeight="1">
      <c r="G641" s="12"/>
      <c r="H641" s="12"/>
    </row>
    <row r="642" spans="7:8" ht="12.75" customHeight="1">
      <c r="G642" s="12"/>
      <c r="H642" s="12"/>
    </row>
    <row r="643" spans="7:8" ht="12.75" customHeight="1">
      <c r="G643" s="12"/>
      <c r="H643" s="12"/>
    </row>
    <row r="644" spans="7:8" ht="12.75" customHeight="1">
      <c r="G644" s="12"/>
      <c r="H644" s="12"/>
    </row>
    <row r="645" spans="7:8" ht="12.75" customHeight="1">
      <c r="G645" s="12"/>
      <c r="H645" s="12"/>
    </row>
    <row r="646" spans="7:8" ht="12.75" customHeight="1">
      <c r="G646" s="12"/>
      <c r="H646" s="12"/>
    </row>
    <row r="647" spans="7:8" ht="12.75" customHeight="1">
      <c r="G647" s="12"/>
      <c r="H647" s="12"/>
    </row>
    <row r="648" spans="7:8" ht="12.75" customHeight="1">
      <c r="G648" s="12"/>
      <c r="H648" s="12"/>
    </row>
    <row r="649" spans="7:8" ht="12.75" customHeight="1">
      <c r="G649" s="12"/>
      <c r="H649" s="12"/>
    </row>
    <row r="650" spans="7:8" ht="12.75" customHeight="1">
      <c r="G650" s="12"/>
      <c r="H650" s="12"/>
    </row>
    <row r="651" spans="7:8" ht="12.75" customHeight="1">
      <c r="G651" s="12"/>
      <c r="H651" s="12"/>
    </row>
    <row r="652" spans="7:8" ht="12.75" customHeight="1">
      <c r="G652" s="12"/>
      <c r="H652" s="12"/>
    </row>
    <row r="653" spans="7:8" ht="12.75" customHeight="1">
      <c r="G653" s="12"/>
      <c r="H653" s="12"/>
    </row>
    <row r="654" spans="7:8" ht="12.75" customHeight="1">
      <c r="G654" s="12"/>
      <c r="H654" s="12"/>
    </row>
    <row r="655" spans="7:8" ht="12.75" customHeight="1">
      <c r="G655" s="12"/>
      <c r="H655" s="12"/>
    </row>
    <row r="656" spans="7:8" ht="12.75" customHeight="1">
      <c r="G656" s="12"/>
      <c r="H656" s="12"/>
    </row>
    <row r="657" spans="7:8" ht="12.75" customHeight="1">
      <c r="G657" s="12"/>
      <c r="H657" s="12"/>
    </row>
    <row r="658" spans="7:8" ht="12.75" customHeight="1">
      <c r="G658" s="12"/>
      <c r="H658" s="12"/>
    </row>
    <row r="659" spans="7:8" ht="12.75" customHeight="1">
      <c r="G659" s="12"/>
      <c r="H659" s="12"/>
    </row>
    <row r="660" spans="7:8" ht="12.75" customHeight="1">
      <c r="G660" s="12"/>
      <c r="H660" s="12"/>
    </row>
    <row r="661" spans="7:8" ht="12.75" customHeight="1">
      <c r="G661" s="12"/>
      <c r="H661" s="12"/>
    </row>
    <row r="662" spans="7:8" ht="12.75" customHeight="1">
      <c r="G662" s="12"/>
      <c r="H662" s="12"/>
    </row>
    <row r="663" spans="7:8" ht="12.75" customHeight="1">
      <c r="G663" s="12"/>
      <c r="H663" s="12"/>
    </row>
    <row r="664" spans="7:8" ht="12.75" customHeight="1">
      <c r="G664" s="12"/>
      <c r="H664" s="12"/>
    </row>
    <row r="665" spans="7:8" ht="12.75" customHeight="1">
      <c r="G665" s="12"/>
      <c r="H665" s="12"/>
    </row>
    <row r="666" spans="7:8" ht="12.75" customHeight="1">
      <c r="G666" s="12"/>
      <c r="H666" s="12"/>
    </row>
    <row r="667" spans="7:8" ht="12.75" customHeight="1">
      <c r="G667" s="12"/>
      <c r="H667" s="12"/>
    </row>
    <row r="668" spans="7:8" ht="12.75" customHeight="1">
      <c r="G668" s="12"/>
      <c r="H668" s="12"/>
    </row>
    <row r="669" spans="7:8" ht="12.75" customHeight="1">
      <c r="G669" s="12"/>
      <c r="H669" s="12"/>
    </row>
    <row r="670" spans="7:8" ht="12.75" customHeight="1">
      <c r="G670" s="12"/>
      <c r="H670" s="12"/>
    </row>
    <row r="671" spans="7:8" ht="12.75" customHeight="1">
      <c r="G671" s="12"/>
      <c r="H671" s="12"/>
    </row>
    <row r="672" spans="7:8" ht="12.75" customHeight="1">
      <c r="G672" s="12"/>
      <c r="H672" s="12"/>
    </row>
    <row r="673" spans="7:8" ht="12.75" customHeight="1">
      <c r="G673" s="12"/>
      <c r="H673" s="12"/>
    </row>
    <row r="674" spans="7:8" ht="12.75" customHeight="1">
      <c r="G674" s="12"/>
      <c r="H674" s="12"/>
    </row>
    <row r="675" spans="7:8" ht="12.75" customHeight="1">
      <c r="G675" s="12"/>
      <c r="H675" s="12"/>
    </row>
    <row r="676" spans="7:8" ht="12.75" customHeight="1">
      <c r="G676" s="12"/>
      <c r="H676" s="12"/>
    </row>
    <row r="677" spans="7:8" ht="12.75" customHeight="1">
      <c r="G677" s="12"/>
      <c r="H677" s="12"/>
    </row>
    <row r="678" spans="7:8" ht="12.75" customHeight="1">
      <c r="G678" s="12"/>
      <c r="H678" s="12"/>
    </row>
    <row r="679" spans="7:8" ht="12.75" customHeight="1">
      <c r="G679" s="12"/>
      <c r="H679" s="12"/>
    </row>
    <row r="680" spans="7:8" ht="12.75" customHeight="1">
      <c r="G680" s="12"/>
      <c r="H680" s="12"/>
    </row>
    <row r="681" spans="7:8" ht="12.75" customHeight="1">
      <c r="G681" s="12"/>
      <c r="H681" s="12"/>
    </row>
    <row r="682" spans="7:8" ht="12.75" customHeight="1">
      <c r="G682" s="12"/>
      <c r="H682" s="12"/>
    </row>
    <row r="683" spans="7:8" ht="12.75" customHeight="1">
      <c r="G683" s="12"/>
      <c r="H683" s="12"/>
    </row>
    <row r="684" spans="7:8" ht="12.75" customHeight="1">
      <c r="G684" s="12"/>
      <c r="H684" s="12"/>
    </row>
    <row r="685" spans="7:8" ht="12.75" customHeight="1">
      <c r="G685" s="12"/>
      <c r="H685" s="12"/>
    </row>
    <row r="686" spans="7:8" ht="12.75" customHeight="1">
      <c r="G686" s="12"/>
      <c r="H686" s="12"/>
    </row>
    <row r="687" spans="7:8" ht="12.75" customHeight="1">
      <c r="G687" s="12"/>
      <c r="H687" s="12"/>
    </row>
    <row r="688" spans="7:8" ht="12.75" customHeight="1">
      <c r="G688" s="12"/>
      <c r="H688" s="12"/>
    </row>
    <row r="689" spans="7:8" ht="12.75" customHeight="1">
      <c r="G689" s="12"/>
      <c r="H689" s="12"/>
    </row>
    <row r="690" spans="7:8" ht="12.75" customHeight="1">
      <c r="G690" s="12"/>
      <c r="H690" s="12"/>
    </row>
    <row r="691" spans="7:8" ht="12.75" customHeight="1">
      <c r="G691" s="12"/>
      <c r="H691" s="12"/>
    </row>
    <row r="692" spans="7:8" ht="12.75" customHeight="1">
      <c r="G692" s="12"/>
      <c r="H692" s="12"/>
    </row>
    <row r="693" spans="7:8" ht="12.75" customHeight="1">
      <c r="G693" s="12"/>
      <c r="H693" s="12"/>
    </row>
    <row r="694" spans="7:8" ht="12.75" customHeight="1">
      <c r="G694" s="12"/>
      <c r="H694" s="12"/>
    </row>
    <row r="695" spans="7:8" ht="12.75" customHeight="1">
      <c r="G695" s="12"/>
      <c r="H695" s="12"/>
    </row>
    <row r="696" spans="7:8" ht="12.75" customHeight="1">
      <c r="G696" s="12"/>
      <c r="H696" s="12"/>
    </row>
    <row r="697" spans="7:8" ht="12.75" customHeight="1">
      <c r="G697" s="12"/>
      <c r="H697" s="12"/>
    </row>
    <row r="698" spans="7:8" ht="12.75" customHeight="1">
      <c r="G698" s="12"/>
      <c r="H698" s="12"/>
    </row>
    <row r="699" spans="7:8" ht="12.75" customHeight="1">
      <c r="G699" s="12"/>
      <c r="H699" s="12"/>
    </row>
    <row r="700" spans="7:8" ht="12.75" customHeight="1">
      <c r="G700" s="12"/>
      <c r="H700" s="12"/>
    </row>
    <row r="701" spans="7:8" ht="12.75" customHeight="1">
      <c r="G701" s="12"/>
      <c r="H701" s="12"/>
    </row>
    <row r="702" spans="7:8" ht="12.75" customHeight="1">
      <c r="G702" s="12"/>
      <c r="H702" s="12"/>
    </row>
    <row r="703" spans="7:8" ht="12.75" customHeight="1">
      <c r="G703" s="12"/>
      <c r="H703" s="12"/>
    </row>
    <row r="704" spans="7:8" ht="12.75" customHeight="1">
      <c r="G704" s="12"/>
      <c r="H704" s="12"/>
    </row>
    <row r="705" spans="7:8" ht="12.75" customHeight="1">
      <c r="G705" s="12"/>
      <c r="H705" s="12"/>
    </row>
    <row r="706" spans="7:8" ht="12.75" customHeight="1">
      <c r="G706" s="12"/>
      <c r="H706" s="12"/>
    </row>
    <row r="707" spans="7:8" ht="12.75" customHeight="1">
      <c r="G707" s="12"/>
      <c r="H707" s="12"/>
    </row>
    <row r="708" spans="7:8" ht="12.75" customHeight="1">
      <c r="G708" s="12"/>
      <c r="H708" s="12"/>
    </row>
    <row r="709" spans="7:8" ht="12.75" customHeight="1">
      <c r="G709" s="12"/>
      <c r="H709" s="12"/>
    </row>
    <row r="710" spans="7:8" ht="12.75" customHeight="1">
      <c r="G710" s="12"/>
      <c r="H710" s="12"/>
    </row>
    <row r="711" spans="7:8" ht="12.75" customHeight="1">
      <c r="G711" s="12"/>
      <c r="H711" s="12"/>
    </row>
    <row r="712" spans="7:8" ht="12.75" customHeight="1">
      <c r="G712" s="12"/>
      <c r="H712" s="12"/>
    </row>
    <row r="713" spans="7:8" ht="12.75" customHeight="1">
      <c r="G713" s="12"/>
      <c r="H713" s="12"/>
    </row>
    <row r="714" spans="7:8" ht="12.75" customHeight="1">
      <c r="G714" s="12"/>
      <c r="H714" s="12"/>
    </row>
    <row r="715" spans="7:8" ht="12.75" customHeight="1">
      <c r="G715" s="12"/>
      <c r="H715" s="12"/>
    </row>
    <row r="716" spans="7:8" ht="12.75" customHeight="1">
      <c r="G716" s="12"/>
      <c r="H716" s="12"/>
    </row>
    <row r="717" spans="7:8" ht="12.75" customHeight="1">
      <c r="G717" s="12"/>
      <c r="H717" s="12"/>
    </row>
    <row r="718" spans="7:8" ht="12.75" customHeight="1">
      <c r="G718" s="12"/>
      <c r="H718" s="12"/>
    </row>
    <row r="719" spans="7:8" ht="12.75" customHeight="1">
      <c r="G719" s="12"/>
      <c r="H719" s="12"/>
    </row>
    <row r="720" spans="7:8" ht="12.75" customHeight="1">
      <c r="G720" s="12"/>
      <c r="H720" s="12"/>
    </row>
    <row r="721" spans="7:8" ht="12.75" customHeight="1">
      <c r="G721" s="12"/>
      <c r="H721" s="12"/>
    </row>
    <row r="722" spans="7:8" ht="12.75" customHeight="1">
      <c r="G722" s="12"/>
      <c r="H722" s="12"/>
    </row>
    <row r="723" spans="7:8" ht="12.75" customHeight="1">
      <c r="G723" s="12"/>
      <c r="H723" s="12"/>
    </row>
    <row r="724" spans="7:8" ht="12.75" customHeight="1">
      <c r="G724" s="12"/>
      <c r="H724" s="12"/>
    </row>
    <row r="725" spans="7:8" ht="12.75" customHeight="1">
      <c r="G725" s="12"/>
      <c r="H725" s="12"/>
    </row>
    <row r="726" spans="7:8" ht="12.75" customHeight="1">
      <c r="G726" s="12"/>
      <c r="H726" s="12"/>
    </row>
    <row r="727" spans="7:8" ht="12.75" customHeight="1">
      <c r="G727" s="12"/>
      <c r="H727" s="12"/>
    </row>
    <row r="728" spans="7:8" ht="12.75" customHeight="1">
      <c r="G728" s="12"/>
      <c r="H728" s="12"/>
    </row>
    <row r="729" spans="7:8" ht="12.75" customHeight="1">
      <c r="G729" s="12"/>
      <c r="H729" s="12"/>
    </row>
    <row r="730" spans="7:8" ht="12.75" customHeight="1">
      <c r="G730" s="12"/>
      <c r="H730" s="12"/>
    </row>
    <row r="731" spans="7:8" ht="12.75" customHeight="1">
      <c r="G731" s="12"/>
      <c r="H731" s="12"/>
    </row>
    <row r="732" spans="7:8" ht="12.75" customHeight="1">
      <c r="G732" s="12"/>
      <c r="H732" s="12"/>
    </row>
    <row r="733" spans="7:8" ht="12.75" customHeight="1">
      <c r="G733" s="12"/>
      <c r="H733" s="12"/>
    </row>
    <row r="734" spans="7:8" ht="12.75" customHeight="1">
      <c r="G734" s="12"/>
      <c r="H734" s="12"/>
    </row>
    <row r="735" spans="7:8" ht="12.75" customHeight="1">
      <c r="G735" s="12"/>
      <c r="H735" s="12"/>
    </row>
    <row r="736" spans="7:8" ht="12.75" customHeight="1">
      <c r="G736" s="12"/>
      <c r="H736" s="12"/>
    </row>
    <row r="737" spans="7:8" ht="12.75" customHeight="1">
      <c r="G737" s="12"/>
      <c r="H737" s="12"/>
    </row>
    <row r="738" spans="7:8" ht="12.75" customHeight="1">
      <c r="G738" s="12"/>
      <c r="H738" s="12"/>
    </row>
    <row r="739" spans="7:8" ht="12.75" customHeight="1">
      <c r="G739" s="12"/>
      <c r="H739" s="12"/>
    </row>
    <row r="740" spans="7:8" ht="12.75" customHeight="1">
      <c r="G740" s="12"/>
      <c r="H740" s="12"/>
    </row>
    <row r="741" spans="7:8" ht="12.75" customHeight="1">
      <c r="G741" s="12"/>
      <c r="H741" s="12"/>
    </row>
    <row r="742" spans="7:8" ht="12.75" customHeight="1">
      <c r="G742" s="12"/>
      <c r="H742" s="12"/>
    </row>
    <row r="743" spans="7:8" ht="12.75" customHeight="1">
      <c r="G743" s="12"/>
      <c r="H743" s="12"/>
    </row>
    <row r="744" spans="7:8" ht="12.75" customHeight="1">
      <c r="G744" s="12"/>
      <c r="H744" s="12"/>
    </row>
    <row r="745" spans="7:8" ht="12.75" customHeight="1">
      <c r="G745" s="12"/>
      <c r="H745" s="12"/>
    </row>
    <row r="746" spans="7:8" ht="12.75" customHeight="1">
      <c r="G746" s="12"/>
      <c r="H746" s="12"/>
    </row>
    <row r="747" spans="7:8" ht="12.75" customHeight="1">
      <c r="G747" s="12"/>
      <c r="H747" s="12"/>
    </row>
    <row r="748" spans="7:8" ht="12.75" customHeight="1">
      <c r="G748" s="12"/>
      <c r="H748" s="12"/>
    </row>
    <row r="749" spans="7:8" ht="12.75" customHeight="1">
      <c r="G749" s="12"/>
      <c r="H749" s="12"/>
    </row>
    <row r="750" spans="7:8" ht="12.75" customHeight="1">
      <c r="G750" s="12"/>
      <c r="H750" s="12"/>
    </row>
    <row r="751" spans="7:8" ht="12.75" customHeight="1">
      <c r="G751" s="12"/>
      <c r="H751" s="12"/>
    </row>
    <row r="752" spans="7:8" ht="12.75" customHeight="1">
      <c r="G752" s="12"/>
      <c r="H752" s="12"/>
    </row>
    <row r="753" spans="7:8" ht="12.75" customHeight="1">
      <c r="G753" s="12"/>
      <c r="H753" s="12"/>
    </row>
    <row r="754" spans="7:8" ht="12.75" customHeight="1">
      <c r="G754" s="12"/>
      <c r="H754" s="12"/>
    </row>
    <row r="755" spans="7:8" ht="12.75" customHeight="1">
      <c r="G755" s="12"/>
      <c r="H755" s="12"/>
    </row>
    <row r="756" spans="7:8" ht="12.75" customHeight="1">
      <c r="G756" s="12"/>
      <c r="H756" s="12"/>
    </row>
    <row r="757" spans="7:8" ht="12.75" customHeight="1">
      <c r="G757" s="12"/>
      <c r="H757" s="12"/>
    </row>
    <row r="758" spans="7:8" ht="12.75" customHeight="1">
      <c r="G758" s="12"/>
      <c r="H758" s="12"/>
    </row>
    <row r="759" spans="7:8" ht="12.75" customHeight="1">
      <c r="G759" s="12"/>
      <c r="H759" s="12"/>
    </row>
    <row r="760" spans="7:8" ht="12.75" customHeight="1">
      <c r="G760" s="12"/>
      <c r="H760" s="12"/>
    </row>
    <row r="761" spans="7:8" ht="12.75" customHeight="1">
      <c r="G761" s="12"/>
      <c r="H761" s="12"/>
    </row>
    <row r="762" spans="7:8" ht="12.75" customHeight="1">
      <c r="G762" s="12"/>
      <c r="H762" s="12"/>
    </row>
    <row r="763" spans="7:8" ht="12.75" customHeight="1">
      <c r="G763" s="12"/>
      <c r="H763" s="12"/>
    </row>
    <row r="764" spans="7:8" ht="12.75" customHeight="1">
      <c r="G764" s="12"/>
      <c r="H764" s="12"/>
    </row>
    <row r="765" spans="7:8" ht="12.75" customHeight="1">
      <c r="G765" s="12"/>
      <c r="H765" s="12"/>
    </row>
    <row r="766" spans="7:8" ht="12.75" customHeight="1">
      <c r="G766" s="12"/>
      <c r="H766" s="12"/>
    </row>
    <row r="767" spans="7:8" ht="12.75" customHeight="1">
      <c r="G767" s="12"/>
      <c r="H767" s="12"/>
    </row>
    <row r="768" spans="7:8" ht="12.75" customHeight="1">
      <c r="G768" s="12"/>
      <c r="H768" s="12"/>
    </row>
    <row r="769" spans="7:8" ht="12.75" customHeight="1">
      <c r="G769" s="12"/>
      <c r="H769" s="12"/>
    </row>
    <row r="770" spans="7:8" ht="12.75" customHeight="1">
      <c r="G770" s="12"/>
      <c r="H770" s="12"/>
    </row>
    <row r="771" spans="7:8" ht="12.75" customHeight="1">
      <c r="G771" s="12"/>
      <c r="H771" s="12"/>
    </row>
    <row r="772" spans="7:8" ht="12.75" customHeight="1">
      <c r="G772" s="12"/>
      <c r="H772" s="12"/>
    </row>
    <row r="773" spans="7:8" ht="12.75" customHeight="1">
      <c r="G773" s="12"/>
      <c r="H773" s="12"/>
    </row>
    <row r="774" spans="7:8" ht="12.75" customHeight="1">
      <c r="G774" s="12"/>
      <c r="H774" s="12"/>
    </row>
    <row r="775" spans="7:8" ht="12.75" customHeight="1">
      <c r="G775" s="12"/>
      <c r="H775" s="12"/>
    </row>
    <row r="776" spans="7:8" ht="12.75" customHeight="1">
      <c r="G776" s="12"/>
      <c r="H776" s="12"/>
    </row>
    <row r="777" spans="7:8" ht="12.75" customHeight="1">
      <c r="G777" s="12"/>
      <c r="H777" s="12"/>
    </row>
    <row r="778" spans="7:8" ht="12.75" customHeight="1">
      <c r="G778" s="12"/>
      <c r="H778" s="12"/>
    </row>
    <row r="779" spans="7:8" ht="12.75" customHeight="1">
      <c r="G779" s="12"/>
      <c r="H779" s="12"/>
    </row>
    <row r="780" spans="7:8" ht="12.75" customHeight="1">
      <c r="G780" s="12"/>
      <c r="H780" s="12"/>
    </row>
    <row r="781" spans="7:8" ht="12.75" customHeight="1">
      <c r="G781" s="12"/>
      <c r="H781" s="12"/>
    </row>
    <row r="782" spans="7:8" ht="12.75" customHeight="1">
      <c r="G782" s="12"/>
      <c r="H782" s="12"/>
    </row>
    <row r="783" spans="7:8" ht="12.75" customHeight="1">
      <c r="G783" s="12"/>
      <c r="H783" s="12"/>
    </row>
    <row r="784" spans="7:8" ht="12.75" customHeight="1">
      <c r="G784" s="12"/>
      <c r="H784" s="12"/>
    </row>
    <row r="785" spans="7:8" ht="12.75" customHeight="1">
      <c r="G785" s="12"/>
      <c r="H785" s="12"/>
    </row>
    <row r="786" spans="7:8" ht="12.75" customHeight="1">
      <c r="G786" s="12"/>
      <c r="H786" s="12"/>
    </row>
    <row r="787" spans="7:8" ht="12.75" customHeight="1">
      <c r="G787" s="12"/>
      <c r="H787" s="12"/>
    </row>
    <row r="788" spans="7:8" ht="12.75" customHeight="1">
      <c r="G788" s="12"/>
      <c r="H788" s="12"/>
    </row>
    <row r="789" spans="7:8" ht="12.75" customHeight="1">
      <c r="G789" s="12"/>
      <c r="H789" s="12"/>
    </row>
    <row r="790" spans="7:8" ht="12.75" customHeight="1">
      <c r="G790" s="12"/>
      <c r="H790" s="12"/>
    </row>
    <row r="791" spans="7:8" ht="12.75" customHeight="1">
      <c r="G791" s="12"/>
      <c r="H791" s="12"/>
    </row>
    <row r="792" spans="7:8" ht="12.75" customHeight="1">
      <c r="G792" s="12"/>
      <c r="H792" s="12"/>
    </row>
    <row r="793" spans="7:8" ht="12.75" customHeight="1">
      <c r="G793" s="12"/>
      <c r="H793" s="12"/>
    </row>
    <row r="794" spans="7:8" ht="12.75" customHeight="1">
      <c r="G794" s="12"/>
      <c r="H794" s="12"/>
    </row>
    <row r="795" spans="7:8" ht="12.75" customHeight="1">
      <c r="G795" s="12"/>
      <c r="H795" s="12"/>
    </row>
    <row r="796" spans="7:8" ht="12.75" customHeight="1">
      <c r="G796" s="12"/>
      <c r="H796" s="12"/>
    </row>
    <row r="797" spans="7:8" ht="12.75" customHeight="1">
      <c r="G797" s="12"/>
      <c r="H797" s="12"/>
    </row>
    <row r="798" spans="7:8" ht="12.75" customHeight="1">
      <c r="G798" s="12"/>
      <c r="H798" s="12"/>
    </row>
    <row r="799" spans="7:8" ht="12.75" customHeight="1">
      <c r="G799" s="12"/>
      <c r="H799" s="12"/>
    </row>
    <row r="800" spans="7:8" ht="12.75" customHeight="1">
      <c r="G800" s="12"/>
      <c r="H800" s="12"/>
    </row>
    <row r="801" spans="7:8" ht="12.75" customHeight="1">
      <c r="G801" s="12"/>
      <c r="H801" s="12"/>
    </row>
    <row r="802" spans="7:8" ht="12.75" customHeight="1">
      <c r="G802" s="12"/>
      <c r="H802" s="12"/>
    </row>
    <row r="803" spans="7:8" ht="12.75" customHeight="1">
      <c r="G803" s="12"/>
      <c r="H803" s="12"/>
    </row>
    <row r="804" spans="7:8" ht="12.75" customHeight="1">
      <c r="G804" s="12"/>
      <c r="H804" s="12"/>
    </row>
    <row r="805" spans="7:8" ht="12.75" customHeight="1">
      <c r="G805" s="12"/>
      <c r="H805" s="12"/>
    </row>
    <row r="806" spans="7:8" ht="12.75" customHeight="1">
      <c r="G806" s="12"/>
      <c r="H806" s="12"/>
    </row>
    <row r="807" spans="7:8" ht="12.75" customHeight="1">
      <c r="G807" s="12"/>
      <c r="H807" s="12"/>
    </row>
    <row r="808" spans="7:8" ht="12.75" customHeight="1">
      <c r="G808" s="12"/>
      <c r="H808" s="12"/>
    </row>
    <row r="809" spans="7:8" ht="12.75" customHeight="1">
      <c r="G809" s="12"/>
      <c r="H809" s="12"/>
    </row>
    <row r="810" spans="7:8" ht="12.75" customHeight="1">
      <c r="G810" s="12"/>
      <c r="H810" s="12"/>
    </row>
    <row r="811" spans="7:8" ht="12.75" customHeight="1">
      <c r="G811" s="12"/>
      <c r="H811" s="12"/>
    </row>
    <row r="812" spans="7:8" ht="12.75" customHeight="1">
      <c r="G812" s="12"/>
      <c r="H812" s="12"/>
    </row>
    <row r="813" spans="7:8" ht="12.75" customHeight="1">
      <c r="G813" s="12"/>
      <c r="H813" s="12"/>
    </row>
    <row r="814" spans="7:8" ht="12.75" customHeight="1">
      <c r="G814" s="12"/>
      <c r="H814" s="12"/>
    </row>
    <row r="815" spans="7:8" ht="12.75" customHeight="1">
      <c r="G815" s="12"/>
      <c r="H815" s="12"/>
    </row>
    <row r="816" spans="7:8" ht="12.75" customHeight="1">
      <c r="G816" s="12"/>
      <c r="H816" s="12"/>
    </row>
    <row r="817" spans="7:8" ht="12.75" customHeight="1">
      <c r="G817" s="12"/>
      <c r="H817" s="12"/>
    </row>
    <row r="818" spans="7:8" ht="12.75" customHeight="1">
      <c r="G818" s="12"/>
      <c r="H818" s="12"/>
    </row>
    <row r="819" spans="7:8" ht="12.75" customHeight="1">
      <c r="G819" s="12"/>
      <c r="H819" s="12"/>
    </row>
    <row r="820" spans="7:8" ht="12.75" customHeight="1">
      <c r="G820" s="12"/>
      <c r="H820" s="12"/>
    </row>
    <row r="821" spans="7:8" ht="12.75" customHeight="1">
      <c r="G821" s="12"/>
      <c r="H821" s="12"/>
    </row>
    <row r="822" spans="7:8" ht="12.75" customHeight="1">
      <c r="G822" s="12"/>
      <c r="H822" s="12"/>
    </row>
    <row r="823" spans="7:8" ht="12.75" customHeight="1">
      <c r="G823" s="12"/>
      <c r="H823" s="12"/>
    </row>
    <row r="824" spans="7:8" ht="12.75" customHeight="1">
      <c r="G824" s="12"/>
      <c r="H824" s="12"/>
    </row>
    <row r="825" spans="7:8" ht="12.75" customHeight="1">
      <c r="G825" s="12"/>
      <c r="H825" s="12"/>
    </row>
    <row r="826" spans="7:8" ht="12.75" customHeight="1">
      <c r="G826" s="12"/>
      <c r="H826" s="12"/>
    </row>
    <row r="827" spans="7:8" ht="12.75" customHeight="1">
      <c r="G827" s="12"/>
      <c r="H827" s="12"/>
    </row>
    <row r="828" spans="7:8" ht="12.75" customHeight="1">
      <c r="G828" s="12"/>
      <c r="H828" s="12"/>
    </row>
    <row r="829" spans="7:8" ht="12.75" customHeight="1">
      <c r="G829" s="12"/>
      <c r="H829" s="12"/>
    </row>
    <row r="830" spans="7:8" ht="12.75" customHeight="1">
      <c r="G830" s="12"/>
      <c r="H830" s="12"/>
    </row>
    <row r="831" spans="7:8" ht="12.75" customHeight="1">
      <c r="G831" s="12"/>
      <c r="H831" s="12"/>
    </row>
    <row r="832" spans="7:8" ht="12.75" customHeight="1">
      <c r="G832" s="12"/>
      <c r="H832" s="12"/>
    </row>
    <row r="833" spans="7:8" ht="12.75" customHeight="1">
      <c r="G833" s="12"/>
      <c r="H833" s="12"/>
    </row>
    <row r="834" spans="7:8" ht="12.75" customHeight="1">
      <c r="G834" s="12"/>
      <c r="H834" s="12"/>
    </row>
    <row r="835" spans="7:8" ht="12.75" customHeight="1">
      <c r="G835" s="12"/>
      <c r="H835" s="12"/>
    </row>
    <row r="836" spans="7:8" ht="12.75" customHeight="1">
      <c r="G836" s="12"/>
      <c r="H836" s="12"/>
    </row>
    <row r="837" spans="7:8" ht="12.75" customHeight="1">
      <c r="G837" s="12"/>
      <c r="H837" s="12"/>
    </row>
    <row r="838" spans="7:8" ht="12.75" customHeight="1">
      <c r="G838" s="12"/>
      <c r="H838" s="12"/>
    </row>
    <row r="839" spans="7:8" ht="12.75" customHeight="1">
      <c r="G839" s="12"/>
      <c r="H839" s="12"/>
    </row>
    <row r="840" spans="7:8" ht="12.75" customHeight="1">
      <c r="G840" s="12"/>
      <c r="H840" s="12"/>
    </row>
    <row r="841" spans="7:8" ht="12.75" customHeight="1">
      <c r="G841" s="12"/>
      <c r="H841" s="12"/>
    </row>
    <row r="842" spans="7:8" ht="12.75" customHeight="1">
      <c r="G842" s="12"/>
      <c r="H842" s="12"/>
    </row>
    <row r="843" spans="7:8" ht="12.75" customHeight="1">
      <c r="G843" s="12"/>
      <c r="H843" s="12"/>
    </row>
    <row r="844" spans="7:8" ht="12.75" customHeight="1">
      <c r="G844" s="12"/>
      <c r="H844" s="12"/>
    </row>
    <row r="845" spans="7:8" ht="12.75" customHeight="1">
      <c r="G845" s="12"/>
      <c r="H845" s="12"/>
    </row>
    <row r="846" spans="7:8" ht="12.75" customHeight="1">
      <c r="G846" s="12"/>
      <c r="H846" s="12"/>
    </row>
    <row r="847" spans="7:8" ht="12.75" customHeight="1">
      <c r="G847" s="12"/>
      <c r="H847" s="12"/>
    </row>
    <row r="848" spans="7:8" ht="12.75" customHeight="1">
      <c r="G848" s="12"/>
      <c r="H848" s="12"/>
    </row>
    <row r="849" spans="7:8" ht="12.75" customHeight="1">
      <c r="G849" s="12"/>
      <c r="H849" s="12"/>
    </row>
    <row r="850" spans="7:8" ht="12.75" customHeight="1">
      <c r="G850" s="12"/>
      <c r="H850" s="12"/>
    </row>
    <row r="851" spans="7:8" ht="12.75" customHeight="1">
      <c r="G851" s="12"/>
      <c r="H851" s="12"/>
    </row>
    <row r="852" spans="7:8" ht="12.75" customHeight="1">
      <c r="G852" s="12"/>
      <c r="H852" s="12"/>
    </row>
    <row r="853" spans="7:8" ht="12.75" customHeight="1">
      <c r="G853" s="12"/>
      <c r="H853" s="12"/>
    </row>
    <row r="854" spans="7:8" ht="12.75" customHeight="1">
      <c r="G854" s="12"/>
      <c r="H854" s="12"/>
    </row>
    <row r="855" spans="7:8" ht="12.75" customHeight="1">
      <c r="G855" s="12"/>
      <c r="H855" s="12"/>
    </row>
    <row r="856" spans="7:8" ht="12.75" customHeight="1">
      <c r="G856" s="12"/>
      <c r="H856" s="12"/>
    </row>
    <row r="857" spans="7:8" ht="12.75" customHeight="1">
      <c r="G857" s="12"/>
      <c r="H857" s="12"/>
    </row>
    <row r="858" spans="7:8" ht="12.75" customHeight="1">
      <c r="G858" s="12"/>
      <c r="H858" s="12"/>
    </row>
    <row r="859" spans="7:8" ht="12.75" customHeight="1">
      <c r="G859" s="12"/>
      <c r="H859" s="12"/>
    </row>
    <row r="860" spans="7:8" ht="12.75" customHeight="1">
      <c r="G860" s="12"/>
      <c r="H860" s="12"/>
    </row>
    <row r="861" spans="7:8" ht="12.75" customHeight="1">
      <c r="G861" s="12"/>
      <c r="H861" s="12"/>
    </row>
    <row r="862" spans="7:8" ht="12.75" customHeight="1">
      <c r="G862" s="12"/>
      <c r="H862" s="12"/>
    </row>
    <row r="863" spans="7:8" ht="12.75" customHeight="1">
      <c r="G863" s="12"/>
      <c r="H863" s="12"/>
    </row>
    <row r="864" spans="7:8" ht="12.75" customHeight="1">
      <c r="G864" s="12"/>
      <c r="H864" s="12"/>
    </row>
    <row r="865" spans="7:8" ht="12.75" customHeight="1">
      <c r="G865" s="12"/>
      <c r="H865" s="12"/>
    </row>
    <row r="866" spans="7:8" ht="12.75" customHeight="1">
      <c r="G866" s="12"/>
      <c r="H866" s="12"/>
    </row>
    <row r="867" spans="7:8" ht="12.75" customHeight="1">
      <c r="G867" s="12"/>
      <c r="H867" s="12"/>
    </row>
    <row r="868" spans="7:8" ht="12.75" customHeight="1">
      <c r="G868" s="12"/>
      <c r="H868" s="12"/>
    </row>
    <row r="869" spans="7:8" ht="12.75" customHeight="1">
      <c r="G869" s="12"/>
      <c r="H869" s="12"/>
    </row>
    <row r="870" spans="7:8" ht="12.75" customHeight="1">
      <c r="G870" s="12"/>
      <c r="H870" s="12"/>
    </row>
    <row r="871" spans="7:8" ht="12.75" customHeight="1">
      <c r="G871" s="12"/>
      <c r="H871" s="12"/>
    </row>
    <row r="872" spans="7:8" ht="12.75" customHeight="1">
      <c r="G872" s="12"/>
      <c r="H872" s="12"/>
    </row>
    <row r="873" spans="7:8" ht="12.75" customHeight="1">
      <c r="G873" s="12"/>
      <c r="H873" s="12"/>
    </row>
    <row r="874" spans="7:8" ht="12.75" customHeight="1">
      <c r="G874" s="12"/>
      <c r="H874" s="12"/>
    </row>
    <row r="875" spans="7:8" ht="12.75" customHeight="1">
      <c r="G875" s="12"/>
      <c r="H875" s="12"/>
    </row>
    <row r="876" spans="7:8" ht="12.75" customHeight="1">
      <c r="G876" s="12"/>
      <c r="H876" s="12"/>
    </row>
    <row r="877" spans="7:8" ht="12.75" customHeight="1">
      <c r="G877" s="12"/>
      <c r="H877" s="12"/>
    </row>
    <row r="878" spans="7:8" ht="12.75" customHeight="1">
      <c r="G878" s="12"/>
      <c r="H878" s="12"/>
    </row>
    <row r="879" spans="7:8" ht="12.75" customHeight="1">
      <c r="G879" s="12"/>
      <c r="H879" s="12"/>
    </row>
    <row r="880" spans="7:8" ht="12.75" customHeight="1">
      <c r="G880" s="12"/>
      <c r="H880" s="12"/>
    </row>
    <row r="881" spans="7:8" ht="12.75" customHeight="1">
      <c r="G881" s="12"/>
      <c r="H881" s="12"/>
    </row>
    <row r="882" spans="7:8" ht="12.75" customHeight="1">
      <c r="G882" s="12"/>
      <c r="H882" s="12"/>
    </row>
    <row r="883" spans="7:8" ht="12.75" customHeight="1">
      <c r="G883" s="12"/>
      <c r="H883" s="12"/>
    </row>
    <row r="884" spans="7:8" ht="12.75" customHeight="1">
      <c r="G884" s="12"/>
      <c r="H884" s="12"/>
    </row>
    <row r="885" spans="7:8" ht="12.75" customHeight="1">
      <c r="G885" s="12"/>
      <c r="H885" s="12"/>
    </row>
    <row r="886" spans="7:8" ht="12.75" customHeight="1">
      <c r="G886" s="12"/>
      <c r="H886" s="12"/>
    </row>
    <row r="887" spans="7:8" ht="12.75" customHeight="1">
      <c r="G887" s="12"/>
      <c r="H887" s="12"/>
    </row>
    <row r="888" spans="7:8" ht="12.75" customHeight="1">
      <c r="G888" s="12"/>
      <c r="H888" s="12"/>
    </row>
    <row r="889" spans="7:8" ht="12.75" customHeight="1">
      <c r="G889" s="12"/>
      <c r="H889" s="12"/>
    </row>
    <row r="890" spans="7:8" ht="12.75" customHeight="1">
      <c r="G890" s="12"/>
      <c r="H890" s="12"/>
    </row>
    <row r="891" spans="7:8" ht="12.75" customHeight="1">
      <c r="G891" s="12"/>
      <c r="H891" s="12"/>
    </row>
    <row r="892" spans="7:8" ht="12.75" customHeight="1">
      <c r="G892" s="12"/>
      <c r="H892" s="12"/>
    </row>
    <row r="893" spans="7:8" ht="12.75" customHeight="1">
      <c r="G893" s="12"/>
      <c r="H893" s="12"/>
    </row>
    <row r="894" spans="7:8" ht="12.75" customHeight="1">
      <c r="G894" s="12"/>
      <c r="H894" s="12"/>
    </row>
    <row r="895" spans="7:8" ht="12.75" customHeight="1">
      <c r="G895" s="12"/>
      <c r="H895" s="12"/>
    </row>
    <row r="896" spans="7:8" ht="12.75" customHeight="1">
      <c r="G896" s="12"/>
      <c r="H896" s="12"/>
    </row>
    <row r="897" spans="7:8" ht="12.75" customHeight="1">
      <c r="G897" s="12"/>
      <c r="H897" s="12"/>
    </row>
    <row r="898" spans="7:8" ht="12.75" customHeight="1">
      <c r="G898" s="12"/>
      <c r="H898" s="12"/>
    </row>
    <row r="899" spans="7:8" ht="12.75" customHeight="1">
      <c r="G899" s="12"/>
      <c r="H899" s="12"/>
    </row>
    <row r="900" spans="7:8" ht="12.75" customHeight="1">
      <c r="G900" s="12"/>
      <c r="H900" s="12"/>
    </row>
    <row r="901" spans="7:8" ht="12.75" customHeight="1">
      <c r="G901" s="12"/>
      <c r="H901" s="12"/>
    </row>
    <row r="902" spans="7:8" ht="12.75" customHeight="1">
      <c r="G902" s="12"/>
      <c r="H902" s="12"/>
    </row>
    <row r="903" spans="7:8" ht="12.75" customHeight="1">
      <c r="G903" s="12"/>
      <c r="H903" s="12"/>
    </row>
    <row r="904" spans="7:8" ht="12.75" customHeight="1">
      <c r="G904" s="12"/>
      <c r="H904" s="12"/>
    </row>
    <row r="905" spans="7:8" ht="12.75" customHeight="1">
      <c r="G905" s="12"/>
      <c r="H905" s="12"/>
    </row>
    <row r="906" spans="7:8" ht="12.75" customHeight="1">
      <c r="G906" s="12"/>
      <c r="H906" s="12"/>
    </row>
    <row r="907" spans="7:8" ht="12.75" customHeight="1">
      <c r="G907" s="12"/>
      <c r="H907" s="12"/>
    </row>
    <row r="908" spans="7:8" ht="12.75" customHeight="1">
      <c r="G908" s="12"/>
      <c r="H908" s="12"/>
    </row>
    <row r="909" spans="7:8" ht="12.75" customHeight="1">
      <c r="G909" s="12"/>
      <c r="H909" s="12"/>
    </row>
    <row r="910" spans="7:8" ht="12.75" customHeight="1">
      <c r="G910" s="12"/>
      <c r="H910" s="12"/>
    </row>
    <row r="911" spans="7:8" ht="12.75" customHeight="1">
      <c r="G911" s="12"/>
      <c r="H911" s="12"/>
    </row>
    <row r="912" spans="7:8" ht="12.75" customHeight="1">
      <c r="G912" s="12"/>
      <c r="H912" s="12"/>
    </row>
    <row r="913" spans="7:8" ht="12.75" customHeight="1">
      <c r="G913" s="12"/>
      <c r="H913" s="12"/>
    </row>
    <row r="914" spans="7:8" ht="12.75" customHeight="1">
      <c r="G914" s="12"/>
      <c r="H914" s="12"/>
    </row>
    <row r="915" spans="7:8" ht="12.75" customHeight="1">
      <c r="G915" s="12"/>
      <c r="H915" s="12"/>
    </row>
    <row r="916" spans="7:8" ht="12.75" customHeight="1">
      <c r="G916" s="12"/>
      <c r="H916" s="12"/>
    </row>
    <row r="917" spans="7:8" ht="12.75" customHeight="1">
      <c r="G917" s="12"/>
      <c r="H917" s="12"/>
    </row>
    <row r="918" spans="7:8" ht="12.75" customHeight="1">
      <c r="G918" s="12"/>
      <c r="H918" s="12"/>
    </row>
    <row r="919" spans="7:8" ht="12.75" customHeight="1">
      <c r="G919" s="12"/>
      <c r="H919" s="12"/>
    </row>
    <row r="920" spans="7:8" ht="12.75" customHeight="1">
      <c r="G920" s="12"/>
      <c r="H920" s="12"/>
    </row>
    <row r="921" spans="7:8" ht="12.75" customHeight="1">
      <c r="G921" s="12"/>
      <c r="H921" s="12"/>
    </row>
    <row r="922" spans="7:8" ht="12.75" customHeight="1">
      <c r="G922" s="12"/>
      <c r="H922" s="12"/>
    </row>
    <row r="923" spans="7:8" ht="12.75" customHeight="1">
      <c r="G923" s="12"/>
      <c r="H923" s="12"/>
    </row>
    <row r="924" spans="7:8" ht="12.75" customHeight="1">
      <c r="G924" s="12"/>
      <c r="H924" s="12"/>
    </row>
    <row r="925" spans="7:8" ht="12.75" customHeight="1">
      <c r="G925" s="12"/>
      <c r="H925" s="12"/>
    </row>
    <row r="926" spans="7:8" ht="12.75" customHeight="1">
      <c r="G926" s="12"/>
      <c r="H926" s="12"/>
    </row>
    <row r="927" spans="7:8" ht="12.75" customHeight="1">
      <c r="G927" s="12"/>
      <c r="H927" s="12"/>
    </row>
    <row r="928" spans="7:8" ht="12.75" customHeight="1">
      <c r="G928" s="12"/>
      <c r="H928" s="12"/>
    </row>
    <row r="929" spans="7:8" ht="12.75" customHeight="1">
      <c r="G929" s="12"/>
      <c r="H929" s="12"/>
    </row>
    <row r="930" spans="7:8" ht="12.75" customHeight="1">
      <c r="G930" s="12"/>
      <c r="H930" s="12"/>
    </row>
    <row r="931" spans="7:8" ht="12.75" customHeight="1">
      <c r="G931" s="12"/>
      <c r="H931" s="12"/>
    </row>
    <row r="932" spans="7:8" ht="12.75" customHeight="1">
      <c r="G932" s="12"/>
      <c r="H932" s="12"/>
    </row>
    <row r="933" spans="7:8" ht="12.75" customHeight="1">
      <c r="G933" s="12"/>
      <c r="H933" s="12"/>
    </row>
    <row r="934" spans="7:8" ht="12.75" customHeight="1">
      <c r="G934" s="12"/>
      <c r="H934" s="12"/>
    </row>
    <row r="935" spans="7:8" ht="12.75" customHeight="1">
      <c r="G935" s="12"/>
      <c r="H935" s="12"/>
    </row>
    <row r="936" spans="7:8" ht="12.75" customHeight="1">
      <c r="G936" s="12"/>
      <c r="H936" s="12"/>
    </row>
    <row r="937" spans="7:8" ht="12.75" customHeight="1">
      <c r="G937" s="12"/>
      <c r="H937" s="12"/>
    </row>
    <row r="938" spans="7:8" ht="12.75" customHeight="1">
      <c r="G938" s="12"/>
      <c r="H938" s="12"/>
    </row>
    <row r="939" spans="7:8" ht="12.75" customHeight="1">
      <c r="G939" s="12"/>
      <c r="H939" s="12"/>
    </row>
    <row r="940" spans="7:8" ht="12.75" customHeight="1">
      <c r="G940" s="12"/>
      <c r="H940" s="12"/>
    </row>
    <row r="941" spans="7:8" ht="12.75" customHeight="1">
      <c r="G941" s="12"/>
      <c r="H941" s="12"/>
    </row>
    <row r="942" spans="7:8" ht="12.75" customHeight="1">
      <c r="G942" s="12"/>
      <c r="H942" s="12"/>
    </row>
    <row r="943" spans="7:8" ht="12.75" customHeight="1">
      <c r="G943" s="12"/>
      <c r="H943" s="12"/>
    </row>
    <row r="944" spans="7:8" ht="12.75" customHeight="1">
      <c r="G944" s="12"/>
      <c r="H944" s="12"/>
    </row>
    <row r="945" spans="7:8" ht="12.75" customHeight="1">
      <c r="G945" s="12"/>
      <c r="H945" s="12"/>
    </row>
    <row r="946" spans="7:8" ht="12.75" customHeight="1">
      <c r="G946" s="12"/>
      <c r="H946" s="12"/>
    </row>
    <row r="947" spans="7:8" ht="12.75" customHeight="1">
      <c r="G947" s="12"/>
      <c r="H947" s="12"/>
    </row>
    <row r="948" spans="7:8" ht="12.75" customHeight="1">
      <c r="G948" s="12"/>
      <c r="H948" s="12"/>
    </row>
    <row r="949" spans="7:8" ht="12.75" customHeight="1">
      <c r="G949" s="12"/>
      <c r="H949" s="12"/>
    </row>
    <row r="950" spans="7:8" ht="12.75" customHeight="1">
      <c r="G950" s="12"/>
      <c r="H950" s="12"/>
    </row>
    <row r="951" spans="7:8" ht="12.75" customHeight="1">
      <c r="G951" s="12"/>
      <c r="H951" s="12"/>
    </row>
    <row r="952" spans="7:8" ht="12.75" customHeight="1">
      <c r="G952" s="12"/>
      <c r="H952" s="12"/>
    </row>
    <row r="953" spans="7:8" ht="12.75" customHeight="1">
      <c r="G953" s="12"/>
      <c r="H953" s="12"/>
    </row>
    <row r="954" spans="7:8" ht="12.75" customHeight="1">
      <c r="G954" s="12"/>
      <c r="H954" s="12"/>
    </row>
    <row r="955" spans="7:8" ht="12.75" customHeight="1">
      <c r="G955" s="12"/>
      <c r="H955" s="12"/>
    </row>
    <row r="956" spans="7:8" ht="12.75" customHeight="1">
      <c r="G956" s="12"/>
      <c r="H956" s="12"/>
    </row>
    <row r="957" spans="7:8" ht="12.75" customHeight="1">
      <c r="G957" s="12"/>
      <c r="H957" s="12"/>
    </row>
    <row r="958" spans="7:8" ht="12.75" customHeight="1">
      <c r="G958" s="12"/>
      <c r="H958" s="12"/>
    </row>
    <row r="959" spans="7:8" ht="12.75" customHeight="1">
      <c r="G959" s="12"/>
      <c r="H959" s="12"/>
    </row>
    <row r="960" spans="7:8" ht="12.75" customHeight="1">
      <c r="G960" s="12"/>
      <c r="H960" s="12"/>
    </row>
    <row r="961" spans="7:8" ht="12.75" customHeight="1">
      <c r="G961" s="12"/>
      <c r="H961" s="12"/>
    </row>
    <row r="962" spans="7:8" ht="12.75" customHeight="1">
      <c r="G962" s="12"/>
      <c r="H962" s="12"/>
    </row>
    <row r="963" spans="7:8" ht="12.75" customHeight="1">
      <c r="G963" s="12"/>
      <c r="H963" s="12"/>
    </row>
    <row r="964" spans="7:8" ht="12.75" customHeight="1">
      <c r="G964" s="12"/>
      <c r="H964" s="12"/>
    </row>
    <row r="965" spans="7:8" ht="12.75" customHeight="1">
      <c r="G965" s="12"/>
      <c r="H965" s="12"/>
    </row>
    <row r="966" spans="7:8" ht="12.75" customHeight="1">
      <c r="G966" s="12"/>
      <c r="H966" s="12"/>
    </row>
    <row r="967" spans="7:8" ht="12.75" customHeight="1">
      <c r="G967" s="12"/>
      <c r="H967" s="12"/>
    </row>
    <row r="968" spans="7:8" ht="12.75" customHeight="1">
      <c r="G968" s="12"/>
      <c r="H968" s="12"/>
    </row>
    <row r="969" spans="7:8" ht="12.75" customHeight="1">
      <c r="G969" s="12"/>
      <c r="H969" s="12"/>
    </row>
    <row r="970" spans="7:8" ht="12.75" customHeight="1">
      <c r="G970" s="12"/>
      <c r="H970" s="12"/>
    </row>
    <row r="971" spans="7:8" ht="12.75" customHeight="1">
      <c r="G971" s="12"/>
      <c r="H971" s="12"/>
    </row>
    <row r="972" spans="7:8" ht="12.75" customHeight="1">
      <c r="G972" s="12"/>
      <c r="H972" s="12"/>
    </row>
    <row r="973" spans="7:8" ht="12.75" customHeight="1">
      <c r="G973" s="12"/>
      <c r="H973" s="12"/>
    </row>
    <row r="974" spans="7:8" ht="12.75" customHeight="1">
      <c r="G974" s="12"/>
      <c r="H974" s="12"/>
    </row>
    <row r="975" spans="7:8" ht="12.75" customHeight="1">
      <c r="G975" s="12"/>
      <c r="H975" s="12"/>
    </row>
    <row r="976" spans="7:8" ht="12.75" customHeight="1">
      <c r="G976" s="12"/>
      <c r="H976" s="12"/>
    </row>
    <row r="977" spans="7:8" ht="12.75" customHeight="1">
      <c r="G977" s="12"/>
      <c r="H977" s="12"/>
    </row>
    <row r="978" spans="7:8" ht="12.75" customHeight="1">
      <c r="G978" s="12"/>
      <c r="H978" s="12"/>
    </row>
    <row r="979" spans="7:8" ht="12.75" customHeight="1">
      <c r="G979" s="12"/>
      <c r="H979" s="12"/>
    </row>
    <row r="980" spans="7:8" ht="12.75" customHeight="1">
      <c r="G980" s="12"/>
      <c r="H980" s="12"/>
    </row>
    <row r="981" spans="7:8" ht="12.75" customHeight="1">
      <c r="G981" s="12"/>
      <c r="H981" s="12"/>
    </row>
    <row r="982" spans="7:8" ht="12.75" customHeight="1">
      <c r="G982" s="12"/>
      <c r="H982" s="12"/>
    </row>
    <row r="983" spans="7:8" ht="12.75" customHeight="1">
      <c r="G983" s="12"/>
      <c r="H983" s="12"/>
    </row>
    <row r="984" spans="7:8" ht="12.75" customHeight="1">
      <c r="G984" s="12"/>
      <c r="H984" s="12"/>
    </row>
    <row r="985" spans="7:8" ht="12.75" customHeight="1">
      <c r="G985" s="12"/>
      <c r="H985" s="12"/>
    </row>
    <row r="986" spans="7:8" ht="12.75" customHeight="1">
      <c r="G986" s="12"/>
      <c r="H986" s="12"/>
    </row>
    <row r="987" spans="7:8" ht="12.75" customHeight="1">
      <c r="G987" s="12"/>
      <c r="H987" s="12"/>
    </row>
    <row r="988" spans="7:8" ht="12.75" customHeight="1">
      <c r="G988" s="12"/>
      <c r="H988" s="12"/>
    </row>
    <row r="989" spans="7:8" ht="12.75" customHeight="1">
      <c r="G989" s="12"/>
      <c r="H989" s="12"/>
    </row>
    <row r="990" spans="7:8" ht="12.75" customHeight="1">
      <c r="G990" s="12"/>
      <c r="H990" s="12"/>
    </row>
    <row r="991" spans="7:8" ht="12.75" customHeight="1">
      <c r="G991" s="12"/>
      <c r="H991" s="12"/>
    </row>
    <row r="992" spans="7:8" ht="12.75" customHeight="1">
      <c r="G992" s="12"/>
      <c r="H992" s="12"/>
    </row>
    <row r="993" spans="7:8" ht="12.75" customHeight="1">
      <c r="G993" s="12"/>
      <c r="H993" s="12"/>
    </row>
    <row r="994" spans="7:8" ht="12.75" customHeight="1">
      <c r="G994" s="12"/>
      <c r="H994" s="12"/>
    </row>
    <row r="995" spans="7:8" ht="12.75" customHeight="1">
      <c r="G995" s="12"/>
      <c r="H995" s="12"/>
    </row>
    <row r="996" spans="7:8" ht="12.75" customHeight="1">
      <c r="G996" s="12"/>
      <c r="H996" s="12"/>
    </row>
    <row r="997" spans="7:8" ht="12.75" customHeight="1">
      <c r="G997" s="12"/>
      <c r="H997" s="12"/>
    </row>
    <row r="998" spans="7:8" ht="12.75" customHeight="1">
      <c r="G998" s="12"/>
      <c r="H998" s="12"/>
    </row>
    <row r="999" spans="7:8" ht="12.75" customHeight="1">
      <c r="G999" s="12"/>
      <c r="H999" s="12"/>
    </row>
    <row r="1000" spans="7:8" ht="12.75" customHeight="1">
      <c r="G1000" s="12"/>
      <c r="H1000" s="12"/>
    </row>
    <row r="1001" spans="7:8" ht="12.75" customHeight="1">
      <c r="G1001" s="12"/>
      <c r="H1001" s="12"/>
    </row>
    <row r="1002" spans="7:8" ht="12.75" customHeight="1">
      <c r="G1002" s="12"/>
      <c r="H1002" s="12"/>
    </row>
    <row r="1003" spans="7:8" ht="12.75" customHeight="1">
      <c r="G1003" s="12"/>
      <c r="H1003" s="12"/>
    </row>
    <row r="1004" spans="7:8" ht="12.75" customHeight="1">
      <c r="G1004" s="12"/>
      <c r="H1004" s="12"/>
    </row>
    <row r="1005" spans="7:8" ht="12.75" customHeight="1">
      <c r="G1005" s="12"/>
      <c r="H1005" s="12"/>
    </row>
    <row r="1006" spans="7:8" ht="12.75" customHeight="1">
      <c r="G1006" s="12"/>
      <c r="H1006" s="12"/>
    </row>
    <row r="1007" spans="7:8" ht="12.75" customHeight="1">
      <c r="G1007" s="12"/>
      <c r="H1007" s="12"/>
    </row>
  </sheetData>
  <pageMargins left="0.7" right="0.7" top="0.75" bottom="0.75" header="0" footer="0"/>
  <pageSetup orientation="landscape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ap:HeadingPairs>
  <ap:TitlesOfParts>
    <vt:vector baseType="lpstr" size="23">
      <vt:lpstr>Requirement Status</vt:lpstr>
      <vt:lpstr>Sheet5</vt:lpstr>
      <vt:lpstr>Detailed Data</vt:lpstr>
      <vt:lpstr>Candidate Tracker </vt:lpstr>
      <vt:lpstr>Interview schedule</vt:lpstr>
      <vt:lpstr>Panel </vt:lpstr>
      <vt:lpstr>Refrences</vt:lpstr>
      <vt:lpstr>Requirement Status!Print_Area</vt:lpstr>
      <vt:lpstr>Requirement Status!Print_Titles</vt:lpstr>
      <vt:lpstr>Sheet5!Print_Area</vt:lpstr>
      <vt:lpstr>Sheet5!Print_Titles</vt:lpstr>
      <vt:lpstr>Detailed Data!_xlnm._FilterDatabase</vt:lpstr>
      <vt:lpstr>Detailed Data!Print_Area</vt:lpstr>
      <vt:lpstr>Detailed Data!Print_Titles</vt:lpstr>
      <vt:lpstr>Candidate Tracker !_xlnm._FilterDatabase</vt:lpstr>
      <vt:lpstr>Candidate Tracker !Print_Area</vt:lpstr>
      <vt:lpstr>Candidate Tracker !Print_Titles</vt:lpstr>
      <vt:lpstr>Interview schedule!Print_Area</vt:lpstr>
      <vt:lpstr>Interview schedule!Print_Titles</vt:lpstr>
      <vt:lpstr>Panel !Print_Area</vt:lpstr>
      <vt:lpstr>Panel !Print_Titles</vt:lpstr>
      <vt:lpstr>Refrences!Print_Area</vt:lpstr>
      <vt:lpstr>Refrences!Print_Titles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Aarti Gilda</dc:creator>
  <cp:lastModifiedBy>Sagar</cp:lastModifiedBy>
  <dcterms:created xsi:type="dcterms:W3CDTF">2021-06-20T12:10:21Z</dcterms:created>
  <dcterms:modified xsi:type="dcterms:W3CDTF">2021-08-20T05:16:58Z</dcterms:modified>
</cp:coreProperties>
</file>