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Azhar\Excel\Excel Assignments\Excel Assignment 13\"/>
    </mc:Choice>
  </mc:AlternateContent>
  <xr:revisionPtr revIDLastSave="0" documentId="8_{57FAE51D-10CD-42C1-8B26-5D9DC060D07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Assignment" sheetId="3" r:id="rId2"/>
    <sheet name="Pivot Table 1" sheetId="2" state="hidden" r:id="rId3"/>
  </sheets>
  <definedNames>
    <definedName name="_xlnm._FilterDatabase" localSheetId="0" hidden="1">Data!$A$1:$F$187</definedName>
  </definedNames>
  <calcPr calcId="191029"/>
  <pivotCaches>
    <pivotCache cacheId="62" r:id="rId4"/>
    <pivotCache cacheId="6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" l="1"/>
  <c r="A11" i="3"/>
  <c r="A8" i="3"/>
  <c r="A5" i="3"/>
  <c r="A2" i="3"/>
  <c r="H13" i="1"/>
</calcChain>
</file>

<file path=xl/sharedStrings.xml><?xml version="1.0" encoding="utf-8"?>
<sst xmlns="http://schemas.openxmlformats.org/spreadsheetml/2006/main" count="799" uniqueCount="31">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</sst>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0" xfId="0" applyNumberFormat="1"/>
    <xf numFmtId="0" fontId="0" fillId="0" borderId="5" xfId="0" applyNumberFormat="1" applyBorder="1"/>
    <xf numFmtId="0" fontId="0" fillId="0" borderId="1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Data!$J$2:$J$3</c:f>
              <c:strCache>
                <c:ptCount val="2"/>
                <c:pt idx="0">
                  <c:v>Product</c:v>
                </c:pt>
                <c:pt idx="1">
                  <c:v>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8F9-4A66-B313-336A29449B23}"/>
            </c:ext>
          </c:extLst>
        </c:ser>
        <c:ser>
          <c:idx val="1"/>
          <c:order val="1"/>
          <c:tx>
            <c:strRef>
              <c:f>Data!$K$2:$K$3</c:f>
              <c:strCache>
                <c:ptCount val="2"/>
                <c:pt idx="0">
                  <c:v>Product</c:v>
                </c:pt>
                <c:pt idx="1">
                  <c:v>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8F9-4A66-B313-336A29449B23}"/>
            </c:ext>
          </c:extLst>
        </c:ser>
        <c:ser>
          <c:idx val="2"/>
          <c:order val="2"/>
          <c:tx>
            <c:strRef>
              <c:f>Data!$L$2:$L$3</c:f>
              <c:strCache>
                <c:ptCount val="2"/>
                <c:pt idx="0">
                  <c:v>Product</c:v>
                </c:pt>
                <c:pt idx="1">
                  <c:v>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C8F9-4A66-B313-336A29449B23}"/>
            </c:ext>
          </c:extLst>
        </c:ser>
        <c:ser>
          <c:idx val="3"/>
          <c:order val="3"/>
          <c:tx>
            <c:strRef>
              <c:f>Data!$M$2:$M$3</c:f>
              <c:strCache>
                <c:ptCount val="2"/>
                <c:pt idx="0">
                  <c:v>Product</c:v>
                </c:pt>
                <c:pt idx="1">
                  <c:v>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C8F9-4A66-B313-336A29449B23}"/>
            </c:ext>
          </c:extLst>
        </c:ser>
        <c:ser>
          <c:idx val="4"/>
          <c:order val="4"/>
          <c:tx>
            <c:strRef>
              <c:f>Data!$N$2:$N$3</c:f>
              <c:strCache>
                <c:ptCount val="2"/>
                <c:pt idx="0">
                  <c:v>Product</c:v>
                </c:pt>
                <c:pt idx="1">
                  <c:v>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C8F9-4A66-B313-336A29449B23}"/>
            </c:ext>
          </c:extLst>
        </c:ser>
        <c:ser>
          <c:idx val="5"/>
          <c:order val="5"/>
          <c:tx>
            <c:strRef>
              <c:f>Data!$O$2:$O$3</c:f>
              <c:strCache>
                <c:ptCount val="2"/>
                <c:pt idx="0">
                  <c:v>Product</c:v>
                </c:pt>
                <c:pt idx="1">
                  <c:v>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C8F9-4A66-B313-336A29449B23}"/>
            </c:ext>
          </c:extLst>
        </c:ser>
        <c:ser>
          <c:idx val="6"/>
          <c:order val="6"/>
          <c:tx>
            <c:strRef>
              <c:f>Data!$P$2:$P$3</c:f>
              <c:strCache>
                <c:ptCount val="2"/>
                <c:pt idx="0">
                  <c:v>Product</c:v>
                </c:pt>
                <c:pt idx="1">
                  <c:v>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Data!$I$4:$I$10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Data!$P$4:$P$10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C8F9-4A66-B313-336A29449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0495116"/>
        <c:axId val="1656000918"/>
      </c:barChart>
      <c:catAx>
        <c:axId val="2120495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6000918"/>
        <c:crosses val="autoZero"/>
        <c:auto val="1"/>
        <c:lblAlgn val="ctr"/>
        <c:lblOffset val="100"/>
        <c:noMultiLvlLbl val="1"/>
      </c:catAx>
      <c:valAx>
        <c:axId val="1656000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204951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zhar" refreshedDate="44919.546175347219" refreshedVersion="8" recordCount="999" xr:uid="{00000000-000A-0000-FFFF-FFFF01000000}">
  <cacheSource type="worksheet">
    <worksheetSource ref="A1:GX1000" sheet="Data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NonDate="0" containsString="0" containsBlank="1"/>
    </cacheField>
    <cacheField name=" 4" numFmtId="0">
      <sharedItems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zhar" refreshedDate="44919.546176041666" refreshedVersion="8" recordCount="186" xr:uid="{00000000-000A-0000-FFFF-FFFF00000000}">
  <cacheSource type="worksheet">
    <worksheetSource ref="A1:F187" sheet="Data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s v="Shoe"/>
    <s v="Footwear"/>
    <n v="4270"/>
    <d v="2016-01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66" applyNumberFormats="0" applyBorderFormats="0" applyFontFormats="0" applyPatternFormats="0" applyAlignmentFormats="0" applyWidthHeightFormats="0" dataCaption="" updatedVersion="8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62" applyNumberFormats="0" applyBorderFormats="0" applyFontFormats="0" applyPatternFormats="0" applyAlignmentFormats="0" applyWidthHeightFormats="0" dataCaption="" updatedVersion="8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1000"/>
  <sheetViews>
    <sheetView workbookViewId="0">
      <selection activeCell="H9" sqref="H9"/>
    </sheetView>
  </sheetViews>
  <sheetFormatPr defaultColWidth="14.44140625" defaultRowHeight="15" customHeight="1" x14ac:dyDescent="0.3"/>
  <cols>
    <col min="1" max="1" width="10.21875" bestFit="1" customWidth="1"/>
    <col min="2" max="2" width="9.88671875" bestFit="1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6" t="s">
        <v>10</v>
      </c>
      <c r="J2" s="6" t="s">
        <v>1</v>
      </c>
      <c r="K2" s="14"/>
      <c r="L2" s="14"/>
      <c r="M2" s="14"/>
      <c r="N2" s="14"/>
      <c r="O2" s="14"/>
      <c r="P2" s="15"/>
    </row>
    <row r="3" spans="1:206" ht="14.25" customHeight="1" x14ac:dyDescent="0.3">
      <c r="A3" s="3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6" t="s">
        <v>5</v>
      </c>
      <c r="J3" s="8" t="s">
        <v>13</v>
      </c>
      <c r="K3" s="16" t="s">
        <v>14</v>
      </c>
      <c r="L3" s="16" t="s">
        <v>15</v>
      </c>
      <c r="M3" s="16" t="s">
        <v>11</v>
      </c>
      <c r="N3" s="16" t="s">
        <v>7</v>
      </c>
      <c r="O3" s="16" t="s">
        <v>16</v>
      </c>
      <c r="P3" s="7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8" t="s">
        <v>19</v>
      </c>
      <c r="J4" s="17">
        <v>2256</v>
      </c>
      <c r="K4" s="18">
        <v>7388</v>
      </c>
      <c r="L4" s="18">
        <v>80193</v>
      </c>
      <c r="M4" s="18">
        <v>36094</v>
      </c>
      <c r="N4" s="18">
        <v>9104</v>
      </c>
      <c r="O4" s="18">
        <v>680</v>
      </c>
      <c r="P4" s="9">
        <v>135715</v>
      </c>
    </row>
    <row r="5" spans="1:206" ht="14.25" customHeight="1" x14ac:dyDescent="0.3">
      <c r="A5" s="3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10" t="s">
        <v>21</v>
      </c>
      <c r="J5" s="19">
        <v>21744</v>
      </c>
      <c r="K5" s="20">
        <v>5600</v>
      </c>
      <c r="L5" s="20">
        <v>17534</v>
      </c>
      <c r="M5" s="20">
        <v>42908</v>
      </c>
      <c r="N5" s="20">
        <v>41815</v>
      </c>
      <c r="O5" s="20">
        <v>5100</v>
      </c>
      <c r="P5" s="11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10" t="s">
        <v>9</v>
      </c>
      <c r="J6" s="19">
        <v>30932</v>
      </c>
      <c r="K6" s="20">
        <v>22363</v>
      </c>
      <c r="L6" s="20">
        <v>28615</v>
      </c>
      <c r="M6" s="20">
        <v>95061</v>
      </c>
      <c r="N6" s="20">
        <v>56284</v>
      </c>
      <c r="O6" s="20">
        <v>7163</v>
      </c>
      <c r="P6" s="11">
        <v>240418</v>
      </c>
    </row>
    <row r="7" spans="1:206" ht="14.25" customHeight="1" x14ac:dyDescent="0.3">
      <c r="A7" s="3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10" t="s">
        <v>22</v>
      </c>
      <c r="J7" s="19">
        <v>12010</v>
      </c>
      <c r="K7" s="20"/>
      <c r="L7" s="20">
        <v>10332</v>
      </c>
      <c r="M7" s="20">
        <v>40050</v>
      </c>
      <c r="N7" s="20"/>
      <c r="O7" s="20"/>
      <c r="P7" s="11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10" t="s">
        <v>23</v>
      </c>
      <c r="J8" s="19">
        <v>8680</v>
      </c>
      <c r="K8" s="20">
        <v>9186</v>
      </c>
      <c r="L8" s="20">
        <v>20634</v>
      </c>
      <c r="M8" s="20">
        <v>52721</v>
      </c>
      <c r="N8" s="20">
        <v>8106</v>
      </c>
      <c r="O8" s="20">
        <v>14433</v>
      </c>
      <c r="P8" s="11">
        <v>113760</v>
      </c>
    </row>
    <row r="9" spans="1:206" ht="14.25" customHeight="1" x14ac:dyDescent="0.3">
      <c r="A9" s="3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10" t="s">
        <v>20</v>
      </c>
      <c r="J9" s="19">
        <v>8887</v>
      </c>
      <c r="K9" s="20">
        <v>8775</v>
      </c>
      <c r="L9" s="20">
        <v>9082</v>
      </c>
      <c r="M9" s="20">
        <v>39686</v>
      </c>
      <c r="N9" s="20">
        <v>21636</v>
      </c>
      <c r="O9" s="20">
        <v>29905</v>
      </c>
      <c r="P9" s="11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10" t="s">
        <v>18</v>
      </c>
      <c r="J10" s="19">
        <v>19929</v>
      </c>
      <c r="K10" s="20">
        <v>3767</v>
      </c>
      <c r="L10" s="20">
        <v>24867</v>
      </c>
      <c r="M10" s="20">
        <v>33775</v>
      </c>
      <c r="N10" s="20"/>
      <c r="O10" s="20"/>
      <c r="P10" s="11">
        <v>82338</v>
      </c>
    </row>
    <row r="11" spans="1:206" ht="14.25" customHeight="1" x14ac:dyDescent="0.3">
      <c r="A11" s="3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12" t="s">
        <v>17</v>
      </c>
      <c r="J11" s="21">
        <v>104438</v>
      </c>
      <c r="K11" s="22">
        <v>57079</v>
      </c>
      <c r="L11" s="22">
        <v>191257</v>
      </c>
      <c r="M11" s="22">
        <v>340295</v>
      </c>
      <c r="N11" s="22">
        <v>136945</v>
      </c>
      <c r="O11" s="22">
        <v>57281</v>
      </c>
      <c r="P11" s="13">
        <v>887295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3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  <c r="H13">
        <f>SUMIFS(D:D,C:C,"Stationary",F:F,"Madhya Pradesh")</f>
        <v>176971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3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3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3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3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3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3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3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3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3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3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6" ht="14.25" customHeight="1" x14ac:dyDescent="0.3">
      <c r="A33" s="3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6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6" ht="14.25" customHeight="1" x14ac:dyDescent="0.3">
      <c r="A35" s="3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6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6" ht="14.25" customHeight="1" x14ac:dyDescent="0.3">
      <c r="A37" s="3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6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6" ht="14.25" customHeight="1" x14ac:dyDescent="0.3">
      <c r="A39" s="3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6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6" ht="14.25" customHeight="1" x14ac:dyDescent="0.3">
      <c r="A41" s="3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6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6" ht="14.25" customHeight="1" x14ac:dyDescent="0.3">
      <c r="A43" s="3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</row>
    <row r="44" spans="1:6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</row>
    <row r="45" spans="1:6" ht="14.25" customHeight="1" x14ac:dyDescent="0.3">
      <c r="A45" s="3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</row>
    <row r="46" spans="1:6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</row>
    <row r="47" spans="1:6" ht="14.25" customHeight="1" x14ac:dyDescent="0.3">
      <c r="A47" s="3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</row>
    <row r="48" spans="1:6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</row>
    <row r="49" spans="1:6" ht="14.25" customHeight="1" x14ac:dyDescent="0.3">
      <c r="A49" s="3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3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3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3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3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3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3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3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3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3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3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3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3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3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3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3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3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3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3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3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3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3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3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3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3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3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3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3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3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3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3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3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3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3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3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3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3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3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3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3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3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3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3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3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3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3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3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3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3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3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3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3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3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3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3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3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3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3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3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3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3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3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3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3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3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3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3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3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3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3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 xr:uid="{00000000-0009-0000-0000-000000000000}"/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602E-F4A5-411F-A58C-D11EBA38410F}">
  <dimension ref="A1:N14"/>
  <sheetViews>
    <sheetView tabSelected="1" workbookViewId="0">
      <selection activeCell="J6" sqref="J6"/>
    </sheetView>
  </sheetViews>
  <sheetFormatPr defaultRowHeight="14.4" x14ac:dyDescent="0.3"/>
  <sheetData>
    <row r="1" spans="1:14" x14ac:dyDescent="0.3">
      <c r="A1" t="s">
        <v>26</v>
      </c>
      <c r="N1" s="23"/>
    </row>
    <row r="2" spans="1:14" x14ac:dyDescent="0.3">
      <c r="A2">
        <f>SUMIFS(Data!D:D,Data!C:C,"Stationary",Data!F:F,"Madhya Pradesh")</f>
        <v>176971</v>
      </c>
      <c r="N2" s="23"/>
    </row>
    <row r="3" spans="1:14" x14ac:dyDescent="0.3">
      <c r="N3" s="23"/>
    </row>
    <row r="4" spans="1:14" x14ac:dyDescent="0.3">
      <c r="A4" s="23" t="s">
        <v>27</v>
      </c>
      <c r="N4" s="23"/>
    </row>
    <row r="5" spans="1:14" x14ac:dyDescent="0.3">
      <c r="A5">
        <f>COUNTIFS(Data!C:C,"Stationary",Data!F:F,"Tamilnadu")</f>
        <v>13</v>
      </c>
    </row>
    <row r="7" spans="1:14" x14ac:dyDescent="0.3">
      <c r="A7" s="23" t="s">
        <v>28</v>
      </c>
    </row>
    <row r="8" spans="1:14" x14ac:dyDescent="0.3">
      <c r="A8">
        <f>SUMIFS(Data!D:D,Data!C:C,"Footwear")</f>
        <v>194226</v>
      </c>
    </row>
    <row r="10" spans="1:14" x14ac:dyDescent="0.3">
      <c r="A10" s="23" t="s">
        <v>29</v>
      </c>
    </row>
    <row r="11" spans="1:14" x14ac:dyDescent="0.3">
      <c r="A11">
        <f>SUMIFS(Data!D:D,Data!C:C,"Stationary",Data!E:E,"&gt;=01-07-2016",Data!E:E,"&lt;=31-07-2016")</f>
        <v>53398</v>
      </c>
    </row>
    <row r="13" spans="1:14" x14ac:dyDescent="0.3">
      <c r="A13" t="s">
        <v>30</v>
      </c>
    </row>
    <row r="14" spans="1:14" x14ac:dyDescent="0.3">
      <c r="A14">
        <f>COUNTIFS(Data!C:C,"Footwear",Data!F:F,"Delhi")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showGridLines="0" workbookViewId="0"/>
  </sheetViews>
  <sheetFormatPr defaultColWidth="14.44140625" defaultRowHeight="15" customHeight="1" x14ac:dyDescent="0.3"/>
  <sheetData>
    <row r="1" spans="1:2" x14ac:dyDescent="0.3">
      <c r="A1" s="6" t="s">
        <v>5</v>
      </c>
      <c r="B1" s="7" t="s">
        <v>24</v>
      </c>
    </row>
    <row r="2" spans="1:2" x14ac:dyDescent="0.3">
      <c r="A2" s="8" t="s">
        <v>19</v>
      </c>
      <c r="B2" s="9"/>
    </row>
    <row r="3" spans="1:2" x14ac:dyDescent="0.3">
      <c r="A3" s="10" t="s">
        <v>21</v>
      </c>
      <c r="B3" s="11"/>
    </row>
    <row r="4" spans="1:2" x14ac:dyDescent="0.3">
      <c r="A4" s="10" t="s">
        <v>9</v>
      </c>
      <c r="B4" s="11"/>
    </row>
    <row r="5" spans="1:2" x14ac:dyDescent="0.3">
      <c r="A5" s="10" t="s">
        <v>22</v>
      </c>
      <c r="B5" s="11"/>
    </row>
    <row r="6" spans="1:2" x14ac:dyDescent="0.3">
      <c r="A6" s="10" t="s">
        <v>23</v>
      </c>
      <c r="B6" s="11"/>
    </row>
    <row r="7" spans="1:2" x14ac:dyDescent="0.3">
      <c r="A7" s="10" t="s">
        <v>20</v>
      </c>
      <c r="B7" s="11"/>
    </row>
    <row r="8" spans="1:2" x14ac:dyDescent="0.3">
      <c r="A8" s="10" t="s">
        <v>18</v>
      </c>
      <c r="B8" s="11"/>
    </row>
    <row r="9" spans="1:2" x14ac:dyDescent="0.3">
      <c r="A9" s="10" t="s">
        <v>25</v>
      </c>
      <c r="B9" s="11"/>
    </row>
    <row r="10" spans="1:2" x14ac:dyDescent="0.3">
      <c r="A10" s="12" t="s">
        <v>17</v>
      </c>
      <c r="B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Assignment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2022-12-24T09:05:16Z</dcterms:created>
  <dcterms:modified xsi:type="dcterms:W3CDTF">2022-12-24T09:05:16Z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2022-12-24T09:05:05Z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77f3b320-c934-44f4-9812-38a5abe551e6</vt:lpwstr>
  </property>
  <property fmtid="{D5CDD505-2E9C-101B-9397-08002B2CF9AE}" pid="7" name="MSIP_Label_defa4170-0d19-0005-0004-bc88714345d2_ActionId">
    <vt:lpwstr>4cd18ebb-20c6-4867-8ca6-de533c410b32</vt:lpwstr>
  </property>
  <property fmtid="{D5CDD505-2E9C-101B-9397-08002B2CF9AE}" pid="8" name="MSIP_Label_defa4170-0d19-0005-0004-bc88714345d2_ContentBits">
    <vt:lpwstr>0</vt:lpwstr>
  </property>
</Properties>
</file>