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showInkAnnotation="0" autoCompressPictures="0"/>
  <mc:AlternateContent xmlns:mc="http://schemas.openxmlformats.org/markup-compatibility/2006">
    <mc:Choice Requires="x15">
      <x15ac:absPath xmlns:x15ac="http://schemas.microsoft.com/office/spreadsheetml/2010/11/ac" url="https://d.docs.live.net/cec5b6f98524fd29/Documents/MATLAB/Lab3_2001/"/>
    </mc:Choice>
  </mc:AlternateContent>
  <bookViews>
    <workbookView xWindow="0" yWindow="0" windowWidth="23040" windowHeight="9048" xr2:uid="{00000000-000D-0000-FFFF-FFFF00000000}"/>
  </bookViews>
  <sheets>
    <sheet name="Sheet1" sheetId="1" r:id="rId1"/>
  </sheets>
  <definedNames>
    <definedName name="_xlnm.Print_Area" localSheetId="0">#REF!</definedName>
    <definedName name="_xlnm.Sheet_Title" localSheetId="0">"Sheet1"</definedName>
  </definedNames>
  <calcPr calcId="171027"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C6" i="1" l="1"/>
  <c r="D6" i="1"/>
  <c r="E6" i="1"/>
  <c r="C24" i="1"/>
  <c r="D24" i="1"/>
  <c r="E24" i="1"/>
</calcChain>
</file>

<file path=xl/sharedStrings.xml><?xml version="1.0" encoding="utf-8"?>
<sst xmlns="http://schemas.openxmlformats.org/spreadsheetml/2006/main" count="39" uniqueCount="38">
  <si>
    <t>Broke in shear first, and then in bending.</t>
  </si>
  <si>
    <t>It broke in shear</t>
  </si>
  <si>
    <t>Beam broke in bending</t>
  </si>
  <si>
    <t>Beam broke in shear</t>
  </si>
  <si>
    <t>Broke in bending. Wood broke first</t>
  </si>
  <si>
    <t>Beam broke in bending. Partway during the experiment, the beam shifted on the support, enlargening a approximate .5 cm.</t>
  </si>
  <si>
    <t>Broke in the balsa wood first, bowed significantly before breaking (seperated in shear)</t>
  </si>
  <si>
    <t>Broke in bending, pulley may have been calculate wrong, as the beam broke much earlier than was calculated in our code.</t>
  </si>
  <si>
    <t xml:space="preserve">There was a twisting during loading at the failure point. The point of failure was not in the middle of the beam. It was at a one of the two loading points. The failure was not in tension but was in compression of the top balsa after a suspected  glue failure that  led to bucking of the Balsa. The break was not clean or complete. </t>
  </si>
  <si>
    <t>Group member yelled, no breakage in center(close though), used half the weight we predicted, minor attitude, t-mobile comments, 42 degrees farenheit and beamin'.</t>
  </si>
  <si>
    <t>Beam broke in bending - exactly on a pencil line.  Pencil line scoring may have contributed to failure location on top side.  Bottom side balsa failed in tension.   Foam failure is a flat plane parallel to the load.</t>
  </si>
  <si>
    <t>Failed in Bending, Balsa Warped</t>
  </si>
  <si>
    <t>Broke in bending</t>
  </si>
  <si>
    <t>Appears to have broken in Bending.  Large delamination occurred on the side of the beam where it broke.</t>
  </si>
  <si>
    <t xml:space="preserve">The weight was applied in a 'chunky' method so it might be slightly less the actual value. bending moment caused the break. The foam failed first. </t>
  </si>
  <si>
    <t>Test #</t>
  </si>
  <si>
    <t>F [N]</t>
  </si>
  <si>
    <t>Comment on Failure</t>
  </si>
  <si>
    <t>The beams tested experienced 4 point loading.</t>
  </si>
  <si>
    <t>Notes on Test Data</t>
  </si>
  <si>
    <t>This data represents tests to failure of beams with the same composite structure and thickness as the beam you will construct in Lab 3. The total thickness of the beam is constant throughout its length at 13/16".</t>
  </si>
  <si>
    <t xml:space="preserve">     across the midpoint of the beam. (units of meters along the length of the beam)</t>
  </si>
  <si>
    <t xml:space="preserve">     This equivalence is due to the symmetry of the 4 point loading method. (units of meters along the length of the beam)</t>
  </si>
  <si>
    <t>The beam broke in shear. The balsa wood separated from the foam.</t>
  </si>
  <si>
    <t>Bending failure</t>
  </si>
  <si>
    <t>Broke in bending, on tension side</t>
  </si>
  <si>
    <t>The beam broke in bending.  There were no irregularites during the test.</t>
  </si>
  <si>
    <t>Clean break, was a line perpendicular to the length of the beam</t>
  </si>
  <si>
    <t>The beam boke 1 in(5.5in away from support) on the outside of the strap in shear: all data is SI units</t>
  </si>
  <si>
    <t xml:space="preserve">Beam broke in bending, the string slipped off of the pulley at one point and was fixed during the test. </t>
  </si>
  <si>
    <r>
      <t>The cross sectional area of the beam (y-z plane) is calculated by A</t>
    </r>
    <r>
      <rPr>
        <vertAlign val="subscript"/>
        <sz val="12"/>
        <color indexed="8"/>
        <rFont val="Arial"/>
        <family val="2"/>
      </rPr>
      <t>cs</t>
    </r>
    <r>
      <rPr>
        <sz val="12"/>
        <color indexed="8"/>
        <rFont val="Arial"/>
        <family val="2"/>
      </rPr>
      <t xml:space="preserve"> = t*w where t is the thickness given above and w is the width of the beam given in the 4</t>
    </r>
    <r>
      <rPr>
        <vertAlign val="superscript"/>
        <sz val="12"/>
        <color indexed="8"/>
        <rFont val="Arial"/>
        <family val="2"/>
      </rPr>
      <t>th</t>
    </r>
    <r>
      <rPr>
        <sz val="12"/>
        <color indexed="8"/>
        <rFont val="Arial"/>
        <family val="2"/>
      </rPr>
      <t xml:space="preserve"> column above.</t>
    </r>
  </si>
  <si>
    <r>
      <rPr>
        <b/>
        <sz val="12"/>
        <color indexed="8"/>
        <rFont val="Arial"/>
        <family val="2"/>
      </rPr>
      <t>F</t>
    </r>
    <r>
      <rPr>
        <sz val="12"/>
        <color indexed="8"/>
        <rFont val="Arial"/>
        <family val="2"/>
      </rPr>
      <t xml:space="preserve">: Force required for the beam to fail (units of Newtons). Notice that </t>
    </r>
    <r>
      <rPr>
        <b/>
        <sz val="12"/>
        <color indexed="8"/>
        <rFont val="Arial"/>
        <family val="2"/>
      </rPr>
      <t>F</t>
    </r>
    <r>
      <rPr>
        <sz val="12"/>
        <color indexed="8"/>
        <rFont val="Arial"/>
        <family val="2"/>
      </rPr>
      <t xml:space="preserve"> is the total force applied to the beam (as shown in Figure 2(b) of the lab descrition) and the value of the two forces applied to the beam are each </t>
    </r>
    <r>
      <rPr>
        <b/>
        <sz val="12"/>
        <color indexed="8"/>
        <rFont val="Arial"/>
        <family val="2"/>
      </rPr>
      <t>F</t>
    </r>
    <r>
      <rPr>
        <sz val="12"/>
        <color indexed="8"/>
        <rFont val="Arial"/>
        <family val="2"/>
      </rPr>
      <t>/2.</t>
    </r>
  </si>
  <si>
    <t>w [m]</t>
  </si>
  <si>
    <t>a [m]</t>
  </si>
  <si>
    <r>
      <rPr>
        <b/>
        <sz val="12"/>
        <color indexed="8"/>
        <rFont val="Arial"/>
        <family val="2"/>
      </rPr>
      <t>a</t>
    </r>
    <r>
      <rPr>
        <sz val="12"/>
        <color indexed="8"/>
        <rFont val="Arial"/>
        <family val="2"/>
      </rPr>
      <t xml:space="preserve">: Distance from the left most support reaction to the left most applied force. This distance is also equivalent to the distance from the right most support reaction to the right most applied force. </t>
    </r>
  </si>
  <si>
    <r>
      <rPr>
        <b/>
        <sz val="12"/>
        <color indexed="8"/>
        <rFont val="Arial"/>
        <family val="2"/>
      </rPr>
      <t>w</t>
    </r>
    <r>
      <rPr>
        <sz val="12"/>
        <color indexed="8"/>
        <rFont val="Arial"/>
        <family val="2"/>
      </rPr>
      <t>: Width of the beam as seen from a top down view. This length is not the same for all beams tested; therefore, the cross sectional area exposed to shear will not be the same for each beam tested. (units of meters)</t>
    </r>
  </si>
  <si>
    <t>d_f [m]</t>
  </si>
  <si>
    <r>
      <rPr>
        <b/>
        <sz val="12"/>
        <color indexed="8"/>
        <rFont val="Arial"/>
        <family val="2"/>
      </rPr>
      <t>d_f</t>
    </r>
    <r>
      <rPr>
        <sz val="12"/>
        <color indexed="8"/>
        <rFont val="Arial"/>
        <family val="2"/>
      </rPr>
      <t>: Distance from the failure location of the beam to the closest support reaction acting on the beam measured along the beam's length. Since the loading on the beam is symmetrical, the failure location can be mirrored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</si>
</sst>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indexed="8"/>
      <name val="Sans"/>
    </font>
    <font>
      <b/>
      <sz val="11"/>
      <color indexed="8"/>
      <name val="Calibri"/>
    </font>
    <font>
      <sz val="11"/>
      <color indexed="8"/>
      <name val="Calibri"/>
    </font>
    <font>
      <b/>
      <sz val="12"/>
      <color indexed="8"/>
      <name val="Arial"/>
      <family val="2"/>
    </font>
    <font>
      <sz val="12"/>
      <color indexed="8"/>
      <name val="Arial"/>
      <family val="2"/>
    </font>
    <font>
      <vertAlign val="subscript"/>
      <sz val="12"/>
      <color indexed="8"/>
      <name val="Arial"/>
      <family val="2"/>
    </font>
    <font>
      <vertAlign val="superscript"/>
      <sz val="12"/>
      <color indexed="8"/>
      <name val="Arial"/>
      <family val="2"/>
    </font>
    <font>
      <sz val="11"/>
      <color rgb="FFFF0000"/>
      <name val="Calibri"/>
      <family val="2"/>
    </font>
    <font>
      <sz val="12"/>
      <color rgb="FFFF0000"/>
      <name val="Arial"/>
      <family val="2"/>
    </font>
    <font>
      <sz val="11"/>
      <color theme="1"/>
      <name val="Calibri"/>
      <family val="2"/>
    </font>
    <font>
      <sz val="12"/>
      <color theme="1"/>
      <name val="Arial"/>
      <family val="2"/>
    </font>
    <font>
      <b/>
      <u/>
      <sz val="12"/>
      <color theme="1"/>
      <name val="Arial"/>
      <family val="2"/>
    </font>
    <font>
      <b/>
      <sz val="12"/>
      <color theme="1"/>
      <name val="Arial"/>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1">
    <xf numFmtId="0" fontId="0" fillId="0" borderId="0"/>
  </cellStyleXfs>
  <cellXfs count="20">
    <xf numFmtId="0" fontId="0" fillId="0" borderId="0" xfId="0"/>
    <xf numFmtId="0" fontId="1" fillId="0" borderId="0" xfId="0" applyNumberFormat="1" applyFont="1" applyFill="1" applyBorder="1" applyAlignment="1" applyProtection="1">
      <alignment wrapText="1"/>
    </xf>
    <xf numFmtId="0" fontId="2" fillId="0" borderId="0" xfId="0" applyNumberFormat="1" applyFont="1" applyFill="1" applyBorder="1" applyAlignment="1" applyProtection="1">
      <alignment wrapText="1"/>
    </xf>
    <xf numFmtId="0" fontId="4" fillId="0" borderId="0" xfId="0" applyNumberFormat="1" applyFont="1" applyFill="1" applyBorder="1" applyAlignment="1" applyProtection="1">
      <alignment wrapText="1"/>
    </xf>
    <xf numFmtId="0" fontId="4" fillId="0" borderId="1" xfId="0" applyNumberFormat="1" applyFont="1" applyFill="1" applyBorder="1" applyAlignment="1" applyProtection="1">
      <alignment horizontal="center" vertical="center" wrapText="1"/>
    </xf>
    <xf numFmtId="0" fontId="4" fillId="0" borderId="1" xfId="0" applyNumberFormat="1" applyFont="1" applyFill="1" applyBorder="1" applyAlignment="1" applyProtection="1">
      <alignment vertical="center" wrapText="1"/>
    </xf>
    <xf numFmtId="0" fontId="4" fillId="0" borderId="2" xfId="0" applyNumberFormat="1" applyFont="1" applyFill="1" applyBorder="1" applyAlignment="1" applyProtection="1">
      <alignment horizontal="center" vertical="center" wrapText="1"/>
    </xf>
    <xf numFmtId="0" fontId="4" fillId="0" borderId="2" xfId="0" applyNumberFormat="1" applyFont="1" applyFill="1" applyBorder="1" applyAlignment="1" applyProtection="1">
      <alignment vertical="center" wrapText="1"/>
    </xf>
    <xf numFmtId="0" fontId="3" fillId="0" borderId="3" xfId="0" applyNumberFormat="1" applyFont="1" applyFill="1" applyBorder="1" applyAlignment="1" applyProtection="1">
      <alignment horizontal="center" vertical="center" wrapText="1"/>
    </xf>
    <xf numFmtId="0" fontId="3" fillId="0" borderId="3" xfId="0" applyNumberFormat="1" applyFont="1" applyFill="1" applyBorder="1" applyAlignment="1" applyProtection="1">
      <alignment vertical="center" wrapText="1"/>
    </xf>
    <xf numFmtId="0" fontId="7" fillId="0" borderId="0" xfId="0" applyNumberFormat="1" applyFont="1" applyFill="1" applyBorder="1" applyAlignment="1" applyProtection="1">
      <alignment wrapText="1"/>
    </xf>
    <xf numFmtId="0" fontId="8" fillId="0" borderId="0" xfId="0" applyNumberFormat="1" applyFont="1" applyFill="1" applyBorder="1" applyAlignment="1" applyProtection="1">
      <alignment wrapText="1"/>
    </xf>
    <xf numFmtId="0" fontId="4" fillId="0" borderId="0" xfId="0" applyNumberFormat="1" applyFont="1" applyFill="1" applyBorder="1" applyAlignment="1" applyProtection="1">
      <alignment horizontal="center" vertical="center" wrapText="1"/>
    </xf>
    <xf numFmtId="0" fontId="4" fillId="0" borderId="0" xfId="0" applyNumberFormat="1" applyFont="1" applyFill="1" applyBorder="1" applyAlignment="1" applyProtection="1">
      <alignment vertical="center" wrapText="1"/>
    </xf>
    <xf numFmtId="0" fontId="9" fillId="0" borderId="0" xfId="0" applyNumberFormat="1" applyFont="1" applyFill="1" applyBorder="1" applyAlignment="1" applyProtection="1">
      <alignment wrapText="1"/>
    </xf>
    <xf numFmtId="0" fontId="10" fillId="0" borderId="0" xfId="0" applyNumberFormat="1" applyFont="1" applyFill="1" applyBorder="1" applyAlignment="1" applyProtection="1">
      <alignment wrapText="1"/>
    </xf>
    <xf numFmtId="0" fontId="11" fillId="0" borderId="0" xfId="0" applyNumberFormat="1" applyFont="1" applyFill="1" applyBorder="1" applyAlignment="1" applyProtection="1">
      <alignment horizontal="left" wrapText="1"/>
    </xf>
    <xf numFmtId="0" fontId="10" fillId="0" borderId="0" xfId="0" applyNumberFormat="1" applyFont="1" applyFill="1" applyBorder="1" applyAlignment="1" applyProtection="1">
      <alignment horizontal="left" wrapText="1"/>
    </xf>
    <xf numFmtId="0" fontId="3" fillId="0" borderId="0" xfId="0" applyNumberFormat="1" applyFont="1" applyFill="1" applyBorder="1" applyAlignment="1" applyProtection="1">
      <alignment horizontal="left" wrapText="1"/>
    </xf>
    <xf numFmtId="0" fontId="12" fillId="0" borderId="0" xfId="0" applyNumberFormat="1" applyFont="1" applyFill="1" applyBorder="1" applyAlignment="1" applyProtection="1">
      <alignment horizontal="left" wrapText="1"/>
    </xf>
  </cellXfs>
  <cellStyles count="1">
    <cellStyle name="Normal" xfId="0" builtinId="0"/>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C7C7C7"/>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8"/>
  <sheetViews>
    <sheetView tabSelected="1" zoomScale="85" zoomScaleSheetLayoutView="1" workbookViewId="0">
      <selection activeCell="F22" sqref="F22"/>
    </sheetView>
  </sheetViews>
  <sheetFormatPr defaultColWidth="11.44140625" defaultRowHeight="14.4"/>
  <cols>
    <col min="1" max="1" width="11.44140625" style="2" customWidth="1"/>
    <col min="2" max="2" width="13.109375" style="2" customWidth="1"/>
    <col min="3" max="3" width="17" style="2" customWidth="1"/>
    <col min="4" max="4" width="13.5546875" style="2" customWidth="1"/>
    <col min="5" max="5" width="17.109375" style="2" customWidth="1"/>
    <col min="6" max="6" width="162" style="2" customWidth="1"/>
    <col min="7" max="7" width="12.33203125" style="2" customWidth="1"/>
    <col min="8" max="16384" width="11.44140625" style="2"/>
  </cols>
  <sheetData>
    <row r="1" spans="1:256" s="3" customFormat="1" ht="15"/>
    <row r="2" spans="1:256" ht="43.5" customHeight="1" thickBot="1">
      <c r="A2" s="8" t="s">
        <v>15</v>
      </c>
      <c r="B2" s="8" t="s">
        <v>16</v>
      </c>
      <c r="C2" s="8" t="s">
        <v>33</v>
      </c>
      <c r="D2" s="8" t="s">
        <v>32</v>
      </c>
      <c r="E2" s="8" t="s">
        <v>36</v>
      </c>
      <c r="F2" s="9" t="s">
        <v>17</v>
      </c>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row>
    <row r="3" spans="1:256" ht="15.6" thickTop="1">
      <c r="A3" s="6">
        <v>1</v>
      </c>
      <c r="B3" s="6">
        <v>75.599999999999994</v>
      </c>
      <c r="C3" s="6">
        <v>0.22500000000000001</v>
      </c>
      <c r="D3" s="6">
        <v>5.3999999999999999E-2</v>
      </c>
      <c r="E3" s="6">
        <v>0.31</v>
      </c>
      <c r="F3" s="7" t="s">
        <v>23</v>
      </c>
    </row>
    <row r="4" spans="1:256" ht="15">
      <c r="A4" s="4">
        <v>2</v>
      </c>
      <c r="B4" s="4">
        <v>62.6</v>
      </c>
      <c r="C4" s="4">
        <v>0.25</v>
      </c>
      <c r="D4" s="4">
        <v>2.1000000000000001E-2</v>
      </c>
      <c r="E4" s="4">
        <v>0.42</v>
      </c>
      <c r="F4" s="5" t="s">
        <v>3</v>
      </c>
    </row>
    <row r="5" spans="1:256" ht="15">
      <c r="A5" s="4">
        <v>3</v>
      </c>
      <c r="B5" s="4">
        <v>147.65180000000001</v>
      </c>
      <c r="C5" s="4">
        <v>0.104</v>
      </c>
      <c r="D5" s="4">
        <v>5.0799999999999998E-2</v>
      </c>
      <c r="E5" s="4">
        <v>0.40639999999999998</v>
      </c>
      <c r="F5" s="5" t="s">
        <v>5</v>
      </c>
    </row>
    <row r="6" spans="1:256" ht="15">
      <c r="A6" s="4">
        <v>4</v>
      </c>
      <c r="B6" s="4">
        <v>266.33999999999997</v>
      </c>
      <c r="C6" s="4">
        <f>11.2/100</f>
        <v>0.11199999999999999</v>
      </c>
      <c r="D6" s="4">
        <f>5.08/100</f>
        <v>5.0799999999999998E-2</v>
      </c>
      <c r="E6" s="4">
        <f>34.29/100</f>
        <v>0.34289999999999998</v>
      </c>
      <c r="F6" s="5" t="s">
        <v>29</v>
      </c>
    </row>
    <row r="7" spans="1:256" ht="15">
      <c r="A7" s="4">
        <v>5</v>
      </c>
      <c r="B7" s="4">
        <v>102.0401229</v>
      </c>
      <c r="C7" s="4">
        <v>0.1651</v>
      </c>
      <c r="D7" s="4">
        <v>5.0799999999999998E-2</v>
      </c>
      <c r="E7" s="4">
        <v>0.3175</v>
      </c>
      <c r="F7" s="5" t="s">
        <v>28</v>
      </c>
    </row>
    <row r="8" spans="1:256" ht="15">
      <c r="A8" s="4">
        <v>6</v>
      </c>
      <c r="B8" s="4">
        <v>70</v>
      </c>
      <c r="C8" s="4">
        <v>0.21</v>
      </c>
      <c r="D8" s="4">
        <v>5.3339999999999999E-2</v>
      </c>
      <c r="E8" s="4">
        <v>0.26</v>
      </c>
      <c r="F8" s="5" t="s">
        <v>27</v>
      </c>
    </row>
    <row r="9" spans="1:256" ht="30">
      <c r="A9" s="4">
        <v>7</v>
      </c>
      <c r="B9" s="4">
        <v>135</v>
      </c>
      <c r="C9" s="4">
        <v>0.140462</v>
      </c>
      <c r="D9" s="4">
        <v>5.3975000000000002E-2</v>
      </c>
      <c r="E9" s="4">
        <v>0.41909999999999997</v>
      </c>
      <c r="F9" s="5" t="s">
        <v>9</v>
      </c>
    </row>
    <row r="10" spans="1:256" ht="15">
      <c r="A10" s="4">
        <v>8</v>
      </c>
      <c r="B10" s="4">
        <v>115.2</v>
      </c>
      <c r="C10" s="4">
        <v>0.154</v>
      </c>
      <c r="D10" s="4">
        <v>5.3999999999999999E-2</v>
      </c>
      <c r="E10" s="4">
        <v>0.28189999999999998</v>
      </c>
      <c r="F10" s="5" t="s">
        <v>11</v>
      </c>
    </row>
    <row r="11" spans="1:256" ht="15">
      <c r="A11" s="4">
        <v>9</v>
      </c>
      <c r="B11" s="4">
        <v>50</v>
      </c>
      <c r="C11" s="4">
        <v>0.13</v>
      </c>
      <c r="D11" s="4">
        <v>5.3999999999999999E-2</v>
      </c>
      <c r="E11" s="4">
        <v>0.13500000000000001</v>
      </c>
      <c r="F11" s="5" t="s">
        <v>13</v>
      </c>
    </row>
    <row r="12" spans="1:256" ht="15">
      <c r="A12" s="4">
        <v>10</v>
      </c>
      <c r="B12" s="4">
        <v>60</v>
      </c>
      <c r="C12" s="4">
        <v>0.2</v>
      </c>
      <c r="D12" s="4">
        <v>5.3999999999999999E-2</v>
      </c>
      <c r="E12" s="4">
        <v>2.1999999999999999E-2</v>
      </c>
      <c r="F12" s="5" t="s">
        <v>0</v>
      </c>
    </row>
    <row r="13" spans="1:256" ht="15">
      <c r="A13" s="4">
        <v>11</v>
      </c>
      <c r="B13" s="4">
        <v>127.7094</v>
      </c>
      <c r="C13" s="4">
        <v>0.25</v>
      </c>
      <c r="D13" s="4">
        <v>5.2999999999999999E-2</v>
      </c>
      <c r="E13" s="4">
        <v>2.5399999999999999E-2</v>
      </c>
      <c r="F13" s="5"/>
    </row>
    <row r="14" spans="1:256" ht="15">
      <c r="A14" s="4">
        <v>12</v>
      </c>
      <c r="B14" s="4">
        <v>125</v>
      </c>
      <c r="C14" s="4">
        <v>0.16250000000000001</v>
      </c>
      <c r="D14" s="4">
        <v>5.5E-2</v>
      </c>
      <c r="E14" s="4">
        <v>0.26</v>
      </c>
      <c r="F14" s="5" t="s">
        <v>26</v>
      </c>
    </row>
    <row r="15" spans="1:256" ht="15">
      <c r="A15" s="4">
        <v>13</v>
      </c>
      <c r="B15" s="4">
        <v>134.97</v>
      </c>
      <c r="C15" s="4">
        <v>0.161</v>
      </c>
      <c r="D15" s="4">
        <v>5.3999999999999999E-2</v>
      </c>
      <c r="E15" s="4">
        <v>0.25</v>
      </c>
      <c r="F15" s="5" t="s">
        <v>12</v>
      </c>
    </row>
    <row r="16" spans="1:256" ht="15">
      <c r="A16" s="4">
        <v>14</v>
      </c>
      <c r="B16" s="4">
        <v>102.07</v>
      </c>
      <c r="C16" s="4">
        <v>0.22500000000000001</v>
      </c>
      <c r="D16" s="4">
        <v>0.52</v>
      </c>
      <c r="E16" s="4">
        <v>0.29199999999999998</v>
      </c>
      <c r="F16" s="5" t="s">
        <v>6</v>
      </c>
    </row>
    <row r="17" spans="1:6" ht="15">
      <c r="A17" s="4">
        <v>15</v>
      </c>
      <c r="B17" s="4">
        <v>151.76</v>
      </c>
      <c r="C17" s="4">
        <v>0.11</v>
      </c>
      <c r="D17" s="4">
        <v>5.3999999999999999E-2</v>
      </c>
      <c r="E17" s="4">
        <v>0.06</v>
      </c>
      <c r="F17" s="5" t="s">
        <v>25</v>
      </c>
    </row>
    <row r="18" spans="1:6" ht="31.95" customHeight="1">
      <c r="A18" s="4">
        <v>16</v>
      </c>
      <c r="B18" s="4">
        <v>292.8</v>
      </c>
      <c r="C18" s="4">
        <v>0.2</v>
      </c>
      <c r="D18" s="4">
        <v>0.05</v>
      </c>
      <c r="E18" s="4">
        <v>-0.01</v>
      </c>
      <c r="F18" s="5" t="s">
        <v>8</v>
      </c>
    </row>
    <row r="19" spans="1:6" ht="30">
      <c r="A19" s="4">
        <v>17</v>
      </c>
      <c r="B19" s="4">
        <v>109.77200000000001</v>
      </c>
      <c r="C19" s="4">
        <v>0.16619999999999999</v>
      </c>
      <c r="D19" s="4">
        <v>5.3975000000000002E-2</v>
      </c>
      <c r="E19" s="4">
        <v>0.16619999999999999</v>
      </c>
      <c r="F19" s="5" t="s">
        <v>10</v>
      </c>
    </row>
    <row r="20" spans="1:6" ht="15">
      <c r="A20" s="4">
        <v>18</v>
      </c>
      <c r="B20" s="4">
        <v>30</v>
      </c>
      <c r="C20" s="4">
        <v>0.27</v>
      </c>
      <c r="D20" s="4">
        <v>0.05</v>
      </c>
      <c r="E20" s="4">
        <v>0.26</v>
      </c>
      <c r="F20" s="5" t="s">
        <v>12</v>
      </c>
    </row>
    <row r="21" spans="1:6" ht="15">
      <c r="A21" s="4">
        <v>19</v>
      </c>
      <c r="B21" s="4">
        <v>83.3</v>
      </c>
      <c r="C21" s="4">
        <v>0.32600000000000001</v>
      </c>
      <c r="D21" s="4">
        <v>5.3339999999999999E-2</v>
      </c>
      <c r="E21" s="4">
        <v>0.38500000000000001</v>
      </c>
      <c r="F21" s="5" t="s">
        <v>14</v>
      </c>
    </row>
    <row r="22" spans="1:6" ht="15">
      <c r="A22" s="4">
        <v>20</v>
      </c>
      <c r="B22" s="4">
        <v>112.374</v>
      </c>
      <c r="C22" s="4">
        <v>0.1782</v>
      </c>
      <c r="D22" s="4">
        <v>5.6349999999999997E-2</v>
      </c>
      <c r="E22" s="4">
        <v>0.1782</v>
      </c>
      <c r="F22" s="5" t="s">
        <v>1</v>
      </c>
    </row>
    <row r="23" spans="1:6" ht="15">
      <c r="A23" s="4">
        <v>21</v>
      </c>
      <c r="B23" s="4">
        <v>166.20554000000001</v>
      </c>
      <c r="C23" s="4">
        <v>0.1242</v>
      </c>
      <c r="D23" s="4">
        <v>5.2999999999999999E-2</v>
      </c>
      <c r="E23" s="4">
        <v>0.33019999999999999</v>
      </c>
      <c r="F23" s="5" t="s">
        <v>2</v>
      </c>
    </row>
    <row r="24" spans="1:6" ht="15">
      <c r="A24" s="4">
        <v>22</v>
      </c>
      <c r="B24" s="4">
        <v>138.323308</v>
      </c>
      <c r="C24" s="4">
        <f>9.5/100</f>
        <v>9.5000000000000001E-2</v>
      </c>
      <c r="D24" s="4">
        <f>5.5/100</f>
        <v>5.5E-2</v>
      </c>
      <c r="E24" s="4">
        <f>23.5/100</f>
        <v>0.23499999999999999</v>
      </c>
      <c r="F24" s="5" t="s">
        <v>4</v>
      </c>
    </row>
    <row r="25" spans="1:6" ht="15">
      <c r="A25" s="4">
        <v>23</v>
      </c>
      <c r="B25" s="4">
        <v>53.378</v>
      </c>
      <c r="C25" s="4">
        <v>0.1</v>
      </c>
      <c r="D25" s="4">
        <v>5.0799999999999998E-2</v>
      </c>
      <c r="E25" s="4">
        <v>0.24379999999999999</v>
      </c>
      <c r="F25" s="5" t="s">
        <v>24</v>
      </c>
    </row>
    <row r="26" spans="1:6" ht="15">
      <c r="A26" s="4">
        <v>24</v>
      </c>
      <c r="B26" s="4">
        <v>50</v>
      </c>
      <c r="C26" s="4">
        <v>0.28000000000000003</v>
      </c>
      <c r="D26" s="4">
        <v>5.3999999999999999E-2</v>
      </c>
      <c r="E26" s="4">
        <v>0.36499999999999999</v>
      </c>
      <c r="F26" s="5" t="s">
        <v>7</v>
      </c>
    </row>
    <row r="27" spans="1:6" ht="15">
      <c r="A27" s="12"/>
      <c r="B27" s="12"/>
      <c r="C27" s="12"/>
      <c r="D27" s="12"/>
      <c r="E27" s="12"/>
      <c r="F27" s="13"/>
    </row>
    <row r="28" spans="1:6" s="14" customFormat="1" ht="15.6">
      <c r="A28" s="16" t="s">
        <v>19</v>
      </c>
      <c r="B28" s="16"/>
      <c r="C28" s="16"/>
      <c r="D28" s="16"/>
      <c r="E28" s="16"/>
      <c r="F28" s="16"/>
    </row>
    <row r="29" spans="1:6" s="15" customFormat="1" ht="15">
      <c r="A29" s="17" t="s">
        <v>20</v>
      </c>
      <c r="B29" s="17"/>
      <c r="C29" s="17"/>
      <c r="D29" s="17"/>
      <c r="E29" s="17"/>
      <c r="F29" s="17"/>
    </row>
    <row r="30" spans="1:6" s="15" customFormat="1" ht="15">
      <c r="A30" s="17" t="s">
        <v>30</v>
      </c>
      <c r="B30" s="17"/>
      <c r="C30" s="17"/>
      <c r="D30" s="17"/>
      <c r="E30" s="17"/>
      <c r="F30" s="17"/>
    </row>
    <row r="31" spans="1:6" s="15" customFormat="1" ht="15">
      <c r="A31" s="17" t="s">
        <v>18</v>
      </c>
      <c r="B31" s="17"/>
      <c r="C31" s="17"/>
      <c r="D31" s="17"/>
      <c r="E31" s="17"/>
      <c r="F31" s="17"/>
    </row>
    <row r="32" spans="1:6" s="14" customFormat="1" ht="15.6">
      <c r="A32" s="15"/>
      <c r="B32" s="15"/>
      <c r="C32" s="15"/>
      <c r="D32" s="15"/>
      <c r="E32" s="15"/>
      <c r="F32" s="15"/>
    </row>
    <row r="33" spans="1:6" s="14" customFormat="1" ht="15" customHeight="1">
      <c r="A33" s="17" t="s">
        <v>31</v>
      </c>
      <c r="B33" s="17"/>
      <c r="C33" s="17"/>
      <c r="D33" s="17"/>
      <c r="E33" s="17"/>
      <c r="F33" s="17"/>
    </row>
    <row r="34" spans="1:6" s="14" customFormat="1" ht="15" customHeight="1">
      <c r="A34" s="18" t="s">
        <v>34</v>
      </c>
      <c r="B34" s="19"/>
      <c r="C34" s="19"/>
      <c r="D34" s="19"/>
      <c r="E34" s="19"/>
      <c r="F34" s="19"/>
    </row>
    <row r="35" spans="1:6" s="14" customFormat="1" ht="15" customHeight="1">
      <c r="A35" s="17" t="s">
        <v>22</v>
      </c>
      <c r="B35" s="17"/>
      <c r="C35" s="17"/>
      <c r="D35" s="17"/>
      <c r="E35" s="17"/>
      <c r="F35" s="17"/>
    </row>
    <row r="36" spans="1:6" s="14" customFormat="1" ht="15.6">
      <c r="A36" s="18" t="s">
        <v>35</v>
      </c>
      <c r="B36" s="19"/>
      <c r="C36" s="19"/>
      <c r="D36" s="19"/>
      <c r="E36" s="19"/>
      <c r="F36" s="19"/>
    </row>
    <row r="37" spans="1:6" s="14" customFormat="1" ht="15.6">
      <c r="A37" s="17" t="s">
        <v>37</v>
      </c>
      <c r="B37" s="17"/>
      <c r="C37" s="17"/>
      <c r="D37" s="17"/>
      <c r="E37" s="17"/>
      <c r="F37" s="17"/>
    </row>
    <row r="38" spans="1:6" s="14" customFormat="1" ht="15.6">
      <c r="A38" s="17" t="s">
        <v>21</v>
      </c>
      <c r="B38" s="17"/>
      <c r="C38" s="17"/>
      <c r="D38" s="17"/>
      <c r="E38" s="17"/>
      <c r="F38" s="17"/>
    </row>
    <row r="39" spans="1:6" s="10" customFormat="1" ht="15.6">
      <c r="A39" s="11"/>
      <c r="B39" s="11"/>
      <c r="C39" s="11"/>
      <c r="D39" s="11"/>
      <c r="E39" s="11"/>
      <c r="F39" s="11"/>
    </row>
    <row r="40" spans="1:6" s="10" customFormat="1" ht="15.6">
      <c r="A40" s="11"/>
      <c r="B40" s="11"/>
      <c r="C40" s="11"/>
      <c r="D40" s="11"/>
      <c r="E40" s="11"/>
      <c r="F40" s="11"/>
    </row>
    <row r="41" spans="1:6" s="10" customFormat="1" ht="15.6">
      <c r="A41" s="11"/>
      <c r="B41" s="11"/>
      <c r="C41" s="11"/>
      <c r="D41" s="11"/>
      <c r="E41" s="11"/>
      <c r="F41" s="11"/>
    </row>
    <row r="42" spans="1:6" ht="15.6">
      <c r="A42" s="3"/>
      <c r="B42" s="3"/>
      <c r="C42" s="3"/>
      <c r="D42" s="3"/>
      <c r="E42" s="3"/>
      <c r="F42" s="3"/>
    </row>
    <row r="43" spans="1:6" ht="15.6">
      <c r="A43" s="3"/>
      <c r="B43" s="3"/>
      <c r="C43" s="3"/>
      <c r="D43" s="3"/>
      <c r="E43" s="3"/>
      <c r="F43" s="3"/>
    </row>
    <row r="44" spans="1:6" ht="15.6">
      <c r="A44" s="3"/>
      <c r="B44" s="3"/>
      <c r="C44" s="3"/>
      <c r="D44" s="3"/>
      <c r="E44" s="3"/>
      <c r="F44" s="3"/>
    </row>
    <row r="45" spans="1:6" ht="15.6">
      <c r="A45" s="3"/>
      <c r="B45" s="3"/>
      <c r="C45" s="3"/>
      <c r="D45" s="3"/>
      <c r="E45" s="3"/>
      <c r="F45" s="3"/>
    </row>
    <row r="46" spans="1:6" ht="15.6">
      <c r="A46" s="3"/>
      <c r="B46" s="3"/>
      <c r="C46" s="3"/>
      <c r="D46" s="3"/>
      <c r="E46" s="3"/>
      <c r="F46" s="3"/>
    </row>
    <row r="47" spans="1:6" ht="15.6">
      <c r="A47" s="3"/>
      <c r="B47" s="3"/>
      <c r="C47" s="3"/>
      <c r="D47" s="3"/>
      <c r="E47" s="3"/>
      <c r="F47" s="3"/>
    </row>
    <row r="48" spans="1:6" ht="15.6">
      <c r="A48" s="3"/>
      <c r="B48" s="3"/>
      <c r="C48" s="3"/>
      <c r="D48" s="3"/>
      <c r="E48" s="3"/>
      <c r="F48" s="3"/>
    </row>
  </sheetData>
  <mergeCells count="10">
    <mergeCell ref="A38:F38"/>
    <mergeCell ref="A33:F33"/>
    <mergeCell ref="A34:F34"/>
    <mergeCell ref="A35:F35"/>
    <mergeCell ref="A36:F36"/>
    <mergeCell ref="A28:F28"/>
    <mergeCell ref="A29:F29"/>
    <mergeCell ref="A30:F30"/>
    <mergeCell ref="A31:F31"/>
    <mergeCell ref="A37:F37"/>
  </mergeCells>
  <pageMargins left="0.7" right="0.7" top="0.75" bottom="0.75" header="0.3" footer="0.3"/>
  <pageSetup firstPageNumber="4294967295" fitToWidth="0" fitToHeight="0" orientation="portrait" cellComments="asDisplayed"/>
  <headerFooter>
    <oddHeader>&amp;L&amp;C&amp;[TAB]&amp;R</oddHeader>
    <oddFooter>&amp;L&amp;CPage &amp;[PAGE]&amp;R</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RANCOURT, GREGORY ANDREW</dc:creator>
  <cp:lastModifiedBy>Sage Herrin</cp:lastModifiedBy>
  <dcterms:created xsi:type="dcterms:W3CDTF">2010-12-01T17:01:40Z</dcterms:created>
  <dcterms:modified xsi:type="dcterms:W3CDTF">2017-12-04T04:01:25Z</dcterms:modified>
</cp:coreProperties>
</file>