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umas/OneDrive - University of Vermont/Fall2021/TA Biol 255/lab2/"/>
    </mc:Choice>
  </mc:AlternateContent>
  <xr:revisionPtr revIDLastSave="53" documentId="13_ncr:1_{38117731-5E80-FF43-99A2-93D6ED88E240}" xr6:coauthVersionLast="47" xr6:coauthVersionMax="47" xr10:uidLastSave="{AE93A169-465A-3140-AF27-80D34BBC8C47}"/>
  <bookViews>
    <workbookView xWindow="0" yWindow="500" windowWidth="25040" windowHeight="14060" xr2:uid="{46A4F66B-EE98-FC4F-AEE3-AF0FDD85EE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S11" i="1"/>
  <c r="S9" i="1"/>
  <c r="T11" i="1"/>
  <c r="S10" i="1"/>
  <c r="S8" i="1"/>
  <c r="S6" i="1"/>
  <c r="T8" i="1"/>
  <c r="S7" i="1"/>
  <c r="T7" i="1"/>
  <c r="S5" i="1"/>
  <c r="S4" i="1"/>
  <c r="S3" i="1"/>
  <c r="T5" i="1"/>
  <c r="K5" i="1"/>
  <c r="K3" i="1"/>
  <c r="L5" i="1"/>
  <c r="U5" i="1"/>
  <c r="V5" i="1"/>
  <c r="K6" i="1"/>
  <c r="K7" i="1"/>
  <c r="K8" i="1"/>
  <c r="K9" i="1"/>
  <c r="K10" i="1"/>
  <c r="K11" i="1"/>
  <c r="L7" i="1"/>
  <c r="U7" i="1"/>
  <c r="V7" i="1"/>
  <c r="L11" i="1"/>
  <c r="U11" i="1"/>
  <c r="V11" i="1"/>
  <c r="L8" i="1"/>
  <c r="U8" i="1"/>
  <c r="V8" i="1"/>
  <c r="L10" i="1"/>
  <c r="T4" i="1"/>
  <c r="T10" i="1"/>
  <c r="L4" i="1"/>
  <c r="U4" i="1"/>
  <c r="V4" i="1"/>
  <c r="U10" i="1"/>
  <c r="V10" i="1"/>
</calcChain>
</file>

<file path=xl/sharedStrings.xml><?xml version="1.0" encoding="utf-8"?>
<sst xmlns="http://schemas.openxmlformats.org/spreadsheetml/2006/main" count="40" uniqueCount="27">
  <si>
    <t>number</t>
  </si>
  <si>
    <t>sex</t>
  </si>
  <si>
    <t>weight (g)</t>
  </si>
  <si>
    <t>trial 1</t>
  </si>
  <si>
    <t>control</t>
  </si>
  <si>
    <t>Control</t>
  </si>
  <si>
    <t>initial</t>
  </si>
  <si>
    <t>1 min</t>
  </si>
  <si>
    <t>2 min</t>
  </si>
  <si>
    <t>3 min</t>
  </si>
  <si>
    <t>4 min</t>
  </si>
  <si>
    <t>5 min</t>
  </si>
  <si>
    <t>trial 2</t>
  </si>
  <si>
    <t xml:space="preserve">Calculations: </t>
  </si>
  <si>
    <t>final-initial</t>
  </si>
  <si>
    <t>subtract control</t>
  </si>
  <si>
    <t>1) subtract final measurement from initial measurement for each trial and control</t>
  </si>
  <si>
    <t xml:space="preserve">2) subtract control change from each trial change </t>
  </si>
  <si>
    <t xml:space="preserve">average 1 cricket 2 trials </t>
  </si>
  <si>
    <t xml:space="preserve">3) average between 2 trials for each cricket </t>
  </si>
  <si>
    <t>Mass-specific M.R.</t>
  </si>
  <si>
    <t>4) calculate mass-specific Metabolic Rate (M.R.) =(( avg. mL oxygen/300 sec)*60 sec/min*60min/hour)/mass(g)</t>
  </si>
  <si>
    <t>(( U4/300)*60*60)/D4</t>
  </si>
  <si>
    <t xml:space="preserve">temp = </t>
  </si>
  <si>
    <t>3 males and 3 females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</si>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</sst>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/>
    <xf numFmtId="0" fontId="2" fillId="0" borderId="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2" fillId="0" borderId="24" xfId="0" applyFont="1" applyBorder="1"/>
    <xf numFmtId="0" fontId="2" fillId="0" borderId="26" xfId="0" applyFont="1" applyBorder="1" applyAlignment="1">
      <alignment horizontal="center"/>
    </xf>
    <xf numFmtId="0" fontId="2" fillId="0" borderId="1" xfId="0" applyFont="1" applyBorder="1"/>
    <xf numFmtId="0" fontId="2" fillId="0" borderId="17" xfId="0" applyFont="1" applyBorder="1"/>
    <xf numFmtId="0" fontId="0" fillId="2" borderId="1" xfId="0" applyFill="1" applyBorder="1"/>
    <xf numFmtId="0" fontId="0" fillId="2" borderId="17" xfId="0" applyFill="1" applyBorder="1"/>
    <xf numFmtId="0" fontId="0" fillId="2" borderId="6" xfId="0" applyFill="1" applyBorder="1"/>
    <xf numFmtId="0" fontId="0" fillId="2" borderId="16" xfId="0" applyFill="1" applyBorder="1"/>
    <xf numFmtId="0" fontId="3" fillId="0" borderId="0" xfId="0" applyFont="1"/>
    <xf numFmtId="0" fontId="2" fillId="0" borderId="27" xfId="0" applyFont="1" applyFill="1" applyBorder="1" applyAlignment="1">
      <alignment horizontal="center"/>
    </xf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4" fillId="0" borderId="30" xfId="0" applyFont="1" applyFill="1" applyBorder="1" applyAlignment="1">
      <alignment horizontal="center"/>
    </xf>
    <xf numFmtId="0" fontId="0" fillId="0" borderId="31" xfId="0" applyBorder="1"/>
    <xf numFmtId="0" fontId="0" fillId="2" borderId="31" xfId="0" applyFill="1" applyBorder="1"/>
    <xf numFmtId="0" fontId="0" fillId="0" borderId="32" xfId="0" applyBorder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1F1D-8F5B-1643-8B68-64DA38096FD3}">
  <dimension ref="A1:W18"/>
  <sheetViews>
    <sheetView tabSelected="1" topLeftCell="M1" zoomScaleNormal="200" workbookViewId="0">
      <selection activeCell="P19" sqref="P19"/>
    </sheetView>
  </sheetViews>
  <sheetFormatPr defaultColWidth="10.8515625" defaultRowHeight="15" x14ac:dyDescent="0.2"/>
  <cols>
    <col min="3" max="3" width="10.48046875" bestFit="1" customWidth="1"/>
    <col min="12" max="12" width="14.0546875" bestFit="1" customWidth="1"/>
    <col min="20" max="20" width="14.0546875" bestFit="1" customWidth="1"/>
    <col min="21" max="21" width="22.31640625" bestFit="1" customWidth="1"/>
    <col min="22" max="22" width="28.60546875" customWidth="1"/>
  </cols>
  <sheetData>
    <row r="1" spans="1:23" ht="15.75" thickBot="1" x14ac:dyDescent="0.25">
      <c r="B1" s="10" t="s">
        <v>0</v>
      </c>
      <c r="C1" s="11" t="s">
        <v>1</v>
      </c>
      <c r="D1" s="13" t="s">
        <v>2</v>
      </c>
      <c r="E1" s="41" t="s">
        <v>3</v>
      </c>
      <c r="F1" s="42"/>
      <c r="G1" s="42"/>
      <c r="H1" s="42"/>
      <c r="I1" s="42"/>
      <c r="J1" s="43"/>
      <c r="K1" s="24" t="s">
        <v>14</v>
      </c>
      <c r="L1" s="24" t="s">
        <v>15</v>
      </c>
      <c r="M1" s="41" t="s">
        <v>12</v>
      </c>
      <c r="N1" s="42"/>
      <c r="O1" s="42"/>
      <c r="P1" s="42"/>
      <c r="Q1" s="42"/>
      <c r="R1" s="43"/>
      <c r="S1" s="24" t="s">
        <v>14</v>
      </c>
      <c r="T1" s="24" t="s">
        <v>15</v>
      </c>
      <c r="U1" s="32" t="s">
        <v>18</v>
      </c>
      <c r="V1" s="36" t="s">
        <v>20</v>
      </c>
    </row>
    <row r="2" spans="1:23" ht="15.75" thickBot="1" x14ac:dyDescent="0.25">
      <c r="B2" s="12"/>
      <c r="C2" s="12"/>
      <c r="D2" s="14"/>
      <c r="E2" s="2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4" t="s">
        <v>11</v>
      </c>
      <c r="K2" s="25"/>
      <c r="L2" s="25"/>
      <c r="M2" s="18" t="s">
        <v>6</v>
      </c>
      <c r="N2" s="12" t="s">
        <v>7</v>
      </c>
      <c r="O2" s="12" t="s">
        <v>8</v>
      </c>
      <c r="P2" s="12" t="s">
        <v>9</v>
      </c>
      <c r="Q2" s="12" t="s">
        <v>10</v>
      </c>
      <c r="R2" s="23" t="s">
        <v>11</v>
      </c>
      <c r="S2" s="25"/>
      <c r="T2" s="26"/>
      <c r="U2" s="33"/>
      <c r="V2" s="37"/>
    </row>
    <row r="3" spans="1:23" ht="15.95" customHeight="1" x14ac:dyDescent="0.2">
      <c r="A3" s="44" t="s">
        <v>23</v>
      </c>
      <c r="B3" s="19" t="s">
        <v>4</v>
      </c>
      <c r="C3" s="29"/>
      <c r="D3" s="30"/>
      <c r="E3" s="2">
        <v>0.75</v>
      </c>
      <c r="F3" s="3"/>
      <c r="G3" s="3"/>
      <c r="H3" s="3"/>
      <c r="I3" s="3"/>
      <c r="J3" s="15">
        <v>0.62</v>
      </c>
      <c r="K3" s="1">
        <f>J3-E3</f>
        <v>-0.13</v>
      </c>
      <c r="L3" s="27"/>
      <c r="M3" s="19">
        <v>0.68</v>
      </c>
      <c r="N3" s="3"/>
      <c r="O3" s="3"/>
      <c r="P3" s="3"/>
      <c r="Q3" s="3"/>
      <c r="R3" s="4">
        <v>0.65</v>
      </c>
      <c r="S3" s="1">
        <f>R3-M3</f>
        <v>-3.0000000000000027E-2</v>
      </c>
      <c r="T3" s="28"/>
      <c r="U3" s="34"/>
      <c r="V3" s="38"/>
    </row>
    <row r="4" spans="1:23" x14ac:dyDescent="0.2">
      <c r="A4" s="45"/>
      <c r="B4" s="20">
        <v>1</v>
      </c>
      <c r="C4" s="1" t="s">
        <v>25</v>
      </c>
      <c r="D4" s="16">
        <v>0.44</v>
      </c>
      <c r="E4" s="5">
        <v>0.68</v>
      </c>
      <c r="F4" s="1"/>
      <c r="G4" s="1"/>
      <c r="H4" s="1"/>
      <c r="I4" s="1"/>
      <c r="J4" s="16">
        <v>0.53</v>
      </c>
      <c r="K4" s="1">
        <f t="shared" ref="K4:K11" si="0">J4-E4</f>
        <v>-0.15000000000000002</v>
      </c>
      <c r="L4" s="1">
        <f>K4-K3</f>
        <v>-2.0000000000000018E-2</v>
      </c>
      <c r="M4" s="20">
        <v>0.64</v>
      </c>
      <c r="N4" s="1"/>
      <c r="O4" s="1"/>
      <c r="P4" s="1"/>
      <c r="Q4" s="1"/>
      <c r="R4" s="6">
        <v>0.51</v>
      </c>
      <c r="S4" s="1">
        <f t="shared" ref="S4:S11" si="1">R4-M4</f>
        <v>-0.13</v>
      </c>
      <c r="T4" s="16">
        <f>S4-S3</f>
        <v>-9.9999999999999978E-2</v>
      </c>
      <c r="U4" s="35">
        <f>AVERAGE(L4,T4)</f>
        <v>-0.06</v>
      </c>
      <c r="V4" s="37">
        <f>(( U4/300)*60*60)/D4</f>
        <v>-1.636363636363636</v>
      </c>
      <c r="W4" t="s">
        <v>22</v>
      </c>
    </row>
    <row r="5" spans="1:23" ht="15.75" thickBot="1" x14ac:dyDescent="0.25">
      <c r="A5" s="45"/>
      <c r="B5" s="21">
        <v>2</v>
      </c>
      <c r="C5" s="8" t="s">
        <v>26</v>
      </c>
      <c r="D5" s="17">
        <v>0.33</v>
      </c>
      <c r="E5" s="7">
        <v>0.67</v>
      </c>
      <c r="F5" s="8"/>
      <c r="G5" s="8"/>
      <c r="H5" s="8"/>
      <c r="I5" s="8"/>
      <c r="J5" s="17">
        <v>0.54</v>
      </c>
      <c r="K5" s="1">
        <f t="shared" si="0"/>
        <v>-0.13</v>
      </c>
      <c r="L5" s="1">
        <f>K5-K3</f>
        <v>0</v>
      </c>
      <c r="M5" s="21">
        <v>0.57999999999999996</v>
      </c>
      <c r="N5" s="8"/>
      <c r="O5" s="8"/>
      <c r="P5" s="8"/>
      <c r="Q5" s="8"/>
      <c r="R5" s="9">
        <v>0.48</v>
      </c>
      <c r="S5" s="1">
        <f t="shared" si="1"/>
        <v>-9.9999999999999978E-2</v>
      </c>
      <c r="T5" s="16">
        <f>S5-S3</f>
        <v>-6.9999999999999951E-2</v>
      </c>
      <c r="U5" s="35">
        <f>AVERAGE(L5,T5)</f>
        <v>-3.4999999999999976E-2</v>
      </c>
      <c r="V5" s="37">
        <f t="shared" ref="V5:V11" si="2">(( U5/300)*60*60)/D5</f>
        <v>-1.2727272727272718</v>
      </c>
    </row>
    <row r="6" spans="1:23" x14ac:dyDescent="0.2">
      <c r="A6" s="45"/>
      <c r="B6" s="19" t="s">
        <v>4</v>
      </c>
      <c r="C6" s="29"/>
      <c r="D6" s="30"/>
      <c r="E6" s="2">
        <v>0.71</v>
      </c>
      <c r="F6" s="3"/>
      <c r="G6" s="3"/>
      <c r="H6" s="3"/>
      <c r="I6" s="3"/>
      <c r="J6" s="15">
        <v>0.66</v>
      </c>
      <c r="K6" s="1">
        <f t="shared" si="0"/>
        <v>-4.9999999999999933E-2</v>
      </c>
      <c r="L6" s="27"/>
      <c r="M6" s="19">
        <v>0.73</v>
      </c>
      <c r="N6" s="3"/>
      <c r="O6" s="3"/>
      <c r="P6" s="3"/>
      <c r="Q6" s="3"/>
      <c r="R6" s="4">
        <v>0.67</v>
      </c>
      <c r="S6" s="1">
        <f t="shared" si="1"/>
        <v>-5.9999999999999942E-2</v>
      </c>
      <c r="T6" s="28"/>
      <c r="U6" s="34"/>
      <c r="V6" s="37"/>
    </row>
    <row r="7" spans="1:23" x14ac:dyDescent="0.2">
      <c r="A7" s="45"/>
      <c r="B7" s="20">
        <v>3</v>
      </c>
      <c r="C7" s="1" t="s">
        <v>26</v>
      </c>
      <c r="D7" s="16">
        <v>0.12</v>
      </c>
      <c r="E7" s="5">
        <v>0.72</v>
      </c>
      <c r="F7" s="1"/>
      <c r="G7" s="1"/>
      <c r="H7" s="1"/>
      <c r="I7" s="1"/>
      <c r="J7" s="16">
        <v>0.66</v>
      </c>
      <c r="K7" s="1">
        <f t="shared" si="0"/>
        <v>-5.9999999999999942E-2</v>
      </c>
      <c r="L7" s="1">
        <f>K7-K6</f>
        <v>-1.0000000000000009E-2</v>
      </c>
      <c r="M7" s="20">
        <v>0.75</v>
      </c>
      <c r="N7" s="1"/>
      <c r="O7" s="1"/>
      <c r="P7" s="1"/>
      <c r="Q7" s="1"/>
      <c r="R7" s="6">
        <v>0.72</v>
      </c>
      <c r="S7" s="1">
        <f t="shared" si="1"/>
        <v>-3.0000000000000027E-2</v>
      </c>
      <c r="T7" s="16">
        <f>S7-S6</f>
        <v>2.9999999999999916E-2</v>
      </c>
      <c r="U7" s="35">
        <f t="shared" ref="U7:U11" si="3">AVERAGE(L7,T7)</f>
        <v>9.9999999999999534E-3</v>
      </c>
      <c r="V7" s="37">
        <f t="shared" si="2"/>
        <v>0.99999999999999545</v>
      </c>
    </row>
    <row r="8" spans="1:23" ht="15.75" thickBot="1" x14ac:dyDescent="0.25">
      <c r="A8" s="45"/>
      <c r="B8" s="21">
        <v>4</v>
      </c>
      <c r="C8" s="8" t="s">
        <v>25</v>
      </c>
      <c r="D8" s="17">
        <v>0.44</v>
      </c>
      <c r="E8" s="7">
        <v>0.56999999999999995</v>
      </c>
      <c r="F8" s="8"/>
      <c r="G8" s="8"/>
      <c r="H8" s="8"/>
      <c r="I8" s="8"/>
      <c r="J8" s="17">
        <v>0.42</v>
      </c>
      <c r="K8" s="1">
        <f t="shared" si="0"/>
        <v>-0.14999999999999997</v>
      </c>
      <c r="L8" s="1">
        <f>K8-K6</f>
        <v>-0.10000000000000003</v>
      </c>
      <c r="M8" s="21">
        <v>0.79</v>
      </c>
      <c r="N8" s="8"/>
      <c r="O8" s="8"/>
      <c r="P8" s="8"/>
      <c r="Q8" s="8"/>
      <c r="R8" s="9">
        <v>0.67</v>
      </c>
      <c r="S8" s="1">
        <f t="shared" si="1"/>
        <v>-0.12</v>
      </c>
      <c r="T8" s="16">
        <f>S8-S6</f>
        <v>-6.0000000000000053E-2</v>
      </c>
      <c r="U8" s="35">
        <f t="shared" si="3"/>
        <v>-8.0000000000000043E-2</v>
      </c>
      <c r="V8" s="37">
        <f t="shared" si="2"/>
        <v>-2.1818181818181825</v>
      </c>
    </row>
    <row r="9" spans="1:23" x14ac:dyDescent="0.2">
      <c r="A9" s="45"/>
      <c r="B9" s="19" t="s">
        <v>5</v>
      </c>
      <c r="C9" s="29"/>
      <c r="D9" s="30"/>
      <c r="E9" s="2">
        <v>0.68</v>
      </c>
      <c r="F9" s="3"/>
      <c r="G9" s="3"/>
      <c r="H9" s="3"/>
      <c r="I9" s="3"/>
      <c r="J9" s="15">
        <v>0.61</v>
      </c>
      <c r="K9" s="1">
        <f t="shared" si="0"/>
        <v>-7.0000000000000062E-2</v>
      </c>
      <c r="L9" s="27"/>
      <c r="M9" s="19">
        <v>0.74</v>
      </c>
      <c r="N9" s="3"/>
      <c r="O9" s="3"/>
      <c r="P9" s="3"/>
      <c r="Q9" s="3"/>
      <c r="R9" s="4">
        <v>0.67</v>
      </c>
      <c r="S9" s="1">
        <f t="shared" si="1"/>
        <v>-6.9999999999999951E-2</v>
      </c>
      <c r="T9" s="28"/>
      <c r="U9" s="34"/>
      <c r="V9" s="37"/>
    </row>
    <row r="10" spans="1:23" x14ac:dyDescent="0.2">
      <c r="A10" s="45"/>
      <c r="B10" s="20">
        <v>5</v>
      </c>
      <c r="C10" s="1" t="s">
        <v>26</v>
      </c>
      <c r="D10" s="16">
        <v>0.47</v>
      </c>
      <c r="E10" s="5">
        <v>0.68</v>
      </c>
      <c r="F10" s="1"/>
      <c r="G10" s="1"/>
      <c r="H10" s="1"/>
      <c r="I10" s="1"/>
      <c r="J10" s="16">
        <v>0.59</v>
      </c>
      <c r="K10" s="1">
        <f t="shared" si="0"/>
        <v>-9.000000000000008E-2</v>
      </c>
      <c r="L10" s="1">
        <f>K10-K9</f>
        <v>-2.0000000000000018E-2</v>
      </c>
      <c r="M10" s="20">
        <v>0.71</v>
      </c>
      <c r="N10" s="1"/>
      <c r="O10" s="1"/>
      <c r="P10" s="1"/>
      <c r="Q10" s="1"/>
      <c r="R10" s="6">
        <v>0.64</v>
      </c>
      <c r="S10" s="1">
        <f t="shared" si="1"/>
        <v>-6.9999999999999951E-2</v>
      </c>
      <c r="T10" s="16">
        <f>S10-S9</f>
        <v>0</v>
      </c>
      <c r="U10" s="35">
        <f t="shared" si="3"/>
        <v>-1.0000000000000009E-2</v>
      </c>
      <c r="V10" s="37">
        <f t="shared" si="2"/>
        <v>-0.25531914893617047</v>
      </c>
    </row>
    <row r="11" spans="1:23" ht="15.75" thickBot="1" x14ac:dyDescent="0.25">
      <c r="A11" s="45"/>
      <c r="B11" s="21">
        <v>6</v>
      </c>
      <c r="C11" s="8" t="s">
        <v>25</v>
      </c>
      <c r="D11" s="17">
        <v>0.37</v>
      </c>
      <c r="E11" s="7">
        <v>0.66</v>
      </c>
      <c r="F11" s="8"/>
      <c r="G11" s="8"/>
      <c r="H11" s="8"/>
      <c r="I11" s="8"/>
      <c r="J11" s="17">
        <v>0.56000000000000005</v>
      </c>
      <c r="K11" s="1">
        <f t="shared" si="0"/>
        <v>-9.9999999999999978E-2</v>
      </c>
      <c r="L11" s="1">
        <f>K11-K9</f>
        <v>-2.9999999999999916E-2</v>
      </c>
      <c r="M11" s="21">
        <v>0.72</v>
      </c>
      <c r="N11" s="8"/>
      <c r="O11" s="8"/>
      <c r="P11" s="8"/>
      <c r="Q11" s="8"/>
      <c r="R11" s="9">
        <v>0.67</v>
      </c>
      <c r="S11" s="1">
        <f t="shared" si="1"/>
        <v>-4.9999999999999933E-2</v>
      </c>
      <c r="T11" s="16">
        <f>S11-S9</f>
        <v>2.0000000000000018E-2</v>
      </c>
      <c r="U11" s="35">
        <f t="shared" si="3"/>
        <v>-4.9999999999999489E-3</v>
      </c>
      <c r="V11" s="39">
        <f t="shared" si="2"/>
        <v>-0.16216216216216051</v>
      </c>
    </row>
    <row r="12" spans="1:23" ht="32.1" customHeight="1" x14ac:dyDescent="0.2">
      <c r="C12" s="40" t="s">
        <v>24</v>
      </c>
    </row>
    <row r="14" spans="1:23" x14ac:dyDescent="0.2">
      <c r="A14" t="s">
        <v>13</v>
      </c>
    </row>
    <row r="15" spans="1:23" x14ac:dyDescent="0.2">
      <c r="A15" t="s">
        <v>16</v>
      </c>
    </row>
    <row r="16" spans="1:23" x14ac:dyDescent="0.2">
      <c r="A16" t="s">
        <v>17</v>
      </c>
    </row>
    <row r="17" spans="1:1" x14ac:dyDescent="0.2">
      <c r="A17" t="s">
        <v>19</v>
      </c>
    </row>
    <row r="18" spans="1:1" x14ac:dyDescent="0.2">
      <c r="A18" s="31" t="s">
        <v>21</v>
      </c>
    </row>
  </sheetData>
  <mergeCells count="3">
    <mergeCell ref="E1:J1"/>
    <mergeCell ref="M1:R1"/>
    <mergeCell ref="A3:A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Dumas</dc:creator>
  <cp:lastModifiedBy>Caroline Dumas</cp:lastModifiedBy>
  <dcterms:created xsi:type="dcterms:W3CDTF">2020-09-28T13:09:12Z</dcterms:created>
  <dcterms:modified xsi:type="dcterms:W3CDTF">2022-09-26T18:37:42Z</dcterms:modified>
</cp:coreProperties>
</file>