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S:\Stewart Investment Partners\2022 Projects\Sunset Corporate Plaza\Deliverables\Abstracts\"/>
    </mc:Choice>
  </mc:AlternateContent>
  <xr:revisionPtr revIDLastSave="0" documentId="13_ncr:1_{AB3198F3-7FC7-4656-9CC0-FEB01B1CEE8E}" xr6:coauthVersionLast="47" xr6:coauthVersionMax="47" xr10:uidLastSave="{00000000-0000-0000-0000-000000000000}"/>
  <bookViews>
    <workbookView xWindow="-120" yWindow="-120" windowWidth="29040" windowHeight="15840" xr2:uid="{00000000-000D-0000-FFFF-FFFF00000000}"/>
  </bookViews>
  <sheets>
    <sheet name="Guidance Residential, L.L.C." sheetId="1" r:id="rId1"/>
  </sheets>
  <definedNames>
    <definedName name="aa">#REF!</definedName>
    <definedName name="dfgdf">#REF!</definedName>
    <definedName name="dfgdfa">#REF!</definedName>
    <definedName name="_xlnm.Print_Area" localSheetId="0">'Guidance Residential, L.L.C.'!$C$2:$I$511</definedName>
    <definedName name="rngRentRollLooku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32" i="1" l="1"/>
  <c r="H132" i="1" s="1"/>
  <c r="G132" i="1"/>
  <c r="D29" i="1"/>
  <c r="I110" i="1"/>
  <c r="H110" i="1" s="1"/>
  <c r="G110" i="1"/>
  <c r="D439" i="1"/>
  <c r="D421" i="1"/>
  <c r="G116" i="1"/>
  <c r="I116" i="1"/>
  <c r="H116" i="1" s="1"/>
  <c r="G117" i="1"/>
  <c r="I117" i="1"/>
  <c r="H117" i="1" s="1"/>
  <c r="G118" i="1"/>
  <c r="I118" i="1"/>
  <c r="H118" i="1" s="1"/>
  <c r="G119" i="1"/>
  <c r="I119" i="1"/>
  <c r="H119" i="1" s="1"/>
  <c r="G120" i="1"/>
  <c r="I120" i="1"/>
  <c r="H120" i="1" s="1"/>
  <c r="G112" i="1"/>
  <c r="I112" i="1"/>
  <c r="H112" i="1" s="1"/>
  <c r="G113" i="1"/>
  <c r="I113" i="1"/>
  <c r="H113" i="1" s="1"/>
  <c r="G114" i="1"/>
  <c r="I114" i="1"/>
  <c r="H114" i="1" s="1"/>
  <c r="G115" i="1"/>
  <c r="I115" i="1"/>
  <c r="H115" i="1" s="1"/>
  <c r="G121" i="1"/>
  <c r="I121" i="1"/>
  <c r="H121" i="1" s="1"/>
  <c r="G122" i="1"/>
  <c r="I122" i="1"/>
  <c r="H122" i="1" s="1"/>
  <c r="G111" i="1"/>
  <c r="I111" i="1"/>
  <c r="H111" i="1" s="1"/>
  <c r="G128" i="1"/>
  <c r="G129" i="1"/>
  <c r="G130" i="1"/>
  <c r="G131" i="1"/>
  <c r="G133" i="1"/>
  <c r="I128" i="1"/>
  <c r="H128" i="1" s="1"/>
  <c r="I129" i="1"/>
  <c r="H129" i="1" s="1"/>
  <c r="I130" i="1"/>
  <c r="H130" i="1" s="1"/>
  <c r="I131" i="1"/>
  <c r="H131" i="1" s="1"/>
  <c r="I133" i="1"/>
  <c r="H133" i="1" s="1"/>
  <c r="I127" i="1"/>
  <c r="H127" i="1" s="1"/>
  <c r="I138" i="1"/>
  <c r="H138" i="1" s="1"/>
  <c r="I139" i="1"/>
  <c r="H139" i="1" s="1"/>
  <c r="I140" i="1"/>
  <c r="H140" i="1" s="1"/>
  <c r="I141" i="1"/>
  <c r="H141" i="1" s="1"/>
  <c r="I142" i="1"/>
  <c r="H142" i="1" s="1"/>
  <c r="I143" i="1"/>
  <c r="H143" i="1" s="1"/>
  <c r="I144" i="1"/>
  <c r="H144" i="1" s="1"/>
  <c r="I145" i="1"/>
  <c r="H145" i="1" s="1"/>
  <c r="I146" i="1"/>
  <c r="H146" i="1" s="1"/>
  <c r="I147" i="1"/>
  <c r="H147" i="1" s="1"/>
  <c r="I148" i="1"/>
  <c r="H148" i="1" s="1"/>
  <c r="I137" i="1"/>
  <c r="H137" i="1" s="1"/>
  <c r="G138" i="1"/>
  <c r="G139" i="1"/>
  <c r="G140" i="1"/>
  <c r="G141" i="1"/>
  <c r="G142" i="1"/>
  <c r="G143" i="1"/>
  <c r="G144" i="1"/>
  <c r="G145" i="1"/>
  <c r="G146" i="1"/>
  <c r="G147" i="1"/>
  <c r="G148" i="1"/>
  <c r="G137" i="1"/>
  <c r="G127" i="1"/>
  <c r="C3" i="1" l="1"/>
</calcChain>
</file>

<file path=xl/sharedStrings.xml><?xml version="1.0" encoding="utf-8"?>
<sst xmlns="http://schemas.openxmlformats.org/spreadsheetml/2006/main" count="226" uniqueCount="157">
  <si>
    <t>PARTIES:</t>
  </si>
  <si>
    <t>Tenant Name:</t>
  </si>
  <si>
    <t>DBA:</t>
  </si>
  <si>
    <t>Tenant Address:</t>
  </si>
  <si>
    <t>City, State, Zip:</t>
  </si>
  <si>
    <t>Landlord Name:</t>
  </si>
  <si>
    <t>Property Address:</t>
  </si>
  <si>
    <t>Date Prepared</t>
  </si>
  <si>
    <t>TENANT SPACE INFORMATION:</t>
  </si>
  <si>
    <t>Floor #:</t>
  </si>
  <si>
    <t>Suite #:</t>
  </si>
  <si>
    <t>Rentable Square Feet:</t>
  </si>
  <si>
    <t>Notes:</t>
  </si>
  <si>
    <t>TERM, LEASE INDEX and NOTES:</t>
  </si>
  <si>
    <t>Lease Agreement Date:</t>
  </si>
  <si>
    <t>Lease Commencement Date (LCD):</t>
  </si>
  <si>
    <t>Term:</t>
  </si>
  <si>
    <t xml:space="preserve">Years: </t>
  </si>
  <si>
    <t>Months:</t>
  </si>
  <si>
    <t>Lease Index:</t>
  </si>
  <si>
    <t>Guarantor:</t>
  </si>
  <si>
    <t>BASE RENT &amp; RENEWALS:</t>
  </si>
  <si>
    <t>Rent Commencement Date (RCD):</t>
  </si>
  <si>
    <t>Free Rent (Future Period):</t>
  </si>
  <si>
    <t>Base Rent:</t>
  </si>
  <si>
    <t>Term</t>
  </si>
  <si>
    <t>Begin</t>
  </si>
  <si>
    <t>End</t>
  </si>
  <si>
    <t>Annual</t>
  </si>
  <si>
    <t>Monthly</t>
  </si>
  <si>
    <t>PSF Rate</t>
  </si>
  <si>
    <t>SqFt</t>
  </si>
  <si>
    <t>Base</t>
  </si>
  <si>
    <t>Renewal Option(s):</t>
  </si>
  <si>
    <t>TENANT IMPROVEMENT ALLOWANCE:</t>
  </si>
  <si>
    <t>T.I. Costs:</t>
  </si>
  <si>
    <t>DEPOSIT INFORMATION:</t>
  </si>
  <si>
    <t>Security Deposit:</t>
  </si>
  <si>
    <t>LATE CHARGES:</t>
  </si>
  <si>
    <t>Late Fee:</t>
  </si>
  <si>
    <t>ADDITIONAL RENT:</t>
  </si>
  <si>
    <t>CAM/Operating Expenses:</t>
  </si>
  <si>
    <t>Real Estate Taxes:</t>
  </si>
  <si>
    <t>After Hours HVAC:</t>
  </si>
  <si>
    <t>Other:</t>
  </si>
  <si>
    <t>OPTIONS:</t>
  </si>
  <si>
    <t>Expansion:</t>
  </si>
  <si>
    <t>Contraction:</t>
  </si>
  <si>
    <t>Termination:</t>
  </si>
  <si>
    <t xml:space="preserve"> </t>
  </si>
  <si>
    <t>Relocation:</t>
  </si>
  <si>
    <t>RESTRICTIONS:</t>
  </si>
  <si>
    <t>Exclusives:</t>
  </si>
  <si>
    <t>Tenant Use:</t>
  </si>
  <si>
    <t>Prohibited Use:</t>
  </si>
  <si>
    <t>LANDLORD/TENANT RIGHTS</t>
  </si>
  <si>
    <t>Assignment/Sublease:</t>
  </si>
  <si>
    <t>Holding Over:</t>
  </si>
  <si>
    <t>Subordination:</t>
  </si>
  <si>
    <t>Estoppel:</t>
  </si>
  <si>
    <t>Notice to Landlord:</t>
  </si>
  <si>
    <t>Notice to Tenant:</t>
  </si>
  <si>
    <t>Signage:</t>
  </si>
  <si>
    <t>Parking:</t>
  </si>
  <si>
    <t>ADDITIONAL INFORMATION:</t>
  </si>
  <si>
    <t>Brokers:</t>
  </si>
  <si>
    <t>Missing Documents:</t>
  </si>
  <si>
    <t>Unexecuted Documents:</t>
  </si>
  <si>
    <t>Building Insurance:</t>
  </si>
  <si>
    <t>Building Utilities:</t>
  </si>
  <si>
    <t>Radius Restriction</t>
  </si>
  <si>
    <t>Co-tenancy:</t>
  </si>
  <si>
    <t>-</t>
  </si>
  <si>
    <t>Lease Expiration Date (LED):</t>
  </si>
  <si>
    <t>Lease Abstract</t>
  </si>
  <si>
    <t>Expansion Premises:</t>
  </si>
  <si>
    <t>Original Premises:</t>
  </si>
  <si>
    <t>Original Premises (OPLCD):</t>
  </si>
  <si>
    <t>Expansion Premises (EPLCD):</t>
  </si>
  <si>
    <t>Expansion Premises (EPRCD):</t>
  </si>
  <si>
    <t>Original Premises (OPRCD):</t>
  </si>
  <si>
    <t>Extension</t>
  </si>
  <si>
    <t>PRIII Sunset Hills Virginia, L.L.C.</t>
  </si>
  <si>
    <t>Guidance Residential, L.L.C.</t>
  </si>
  <si>
    <t>Sunset Corporate Plaza I</t>
  </si>
  <si>
    <t>11107 Sunset Hills Road</t>
  </si>
  <si>
    <t>Reston, VA 20190</t>
  </si>
  <si>
    <t xml:space="preserve">c/o Penzance Management, LLC </t>
  </si>
  <si>
    <t xml:space="preserve">2400 N Street, NW, Suite 600 </t>
  </si>
  <si>
    <t xml:space="preserve">Washington, DC  20037 </t>
  </si>
  <si>
    <t xml:space="preserve">Attn: Property Manager </t>
  </si>
  <si>
    <t>W/ a copy to:</t>
  </si>
  <si>
    <t xml:space="preserve">Prudential Real Estate Investors </t>
  </si>
  <si>
    <t xml:space="preserve">7 Giralda Farms </t>
  </si>
  <si>
    <t xml:space="preserve">Attn:  Asset Manager - PR3 00134 </t>
  </si>
  <si>
    <t xml:space="preserve">Madison, NJ 07940 </t>
  </si>
  <si>
    <t>And a copy to:</t>
  </si>
  <si>
    <t xml:space="preserve">Quarles &amp; Brady LLP </t>
  </si>
  <si>
    <t xml:space="preserve">300 North LaSalle, Suite 4000 </t>
  </si>
  <si>
    <t>Attn:  Robert F. Messerly"</t>
  </si>
  <si>
    <t xml:space="preserve">Chicago, IL 60654-3422 </t>
  </si>
  <si>
    <t>None. Sec: 1.8 Pg: 1.</t>
  </si>
  <si>
    <t>Attn:  Heidi Scott</t>
  </si>
  <si>
    <t>T shall use and occupy the Premises solely for general (non-medical and non-governmental) office purposes compatible w/ first class office bldgs in the Bldg's submarket, and for no other use or purpose. Sec: 6.1 Pg: 5.</t>
  </si>
  <si>
    <t>At any time and from time to time, upon not less than ten (10) days' prior written notice. Sec: 25.4 Pg: 23.</t>
  </si>
  <si>
    <r>
      <t xml:space="preserve">If T requires air-conditioning or heat beyond the Bldg Hours, then LL will furnish the same provided T gives LL advance notice of such requirement (by 2:00 p.m. of the same day for extra service needed Monday through Friday, and by 2:00 p.m. on Friday for extra service needed on Saturday or Sunday). T shall pay for such extra service in accordance w/ LL's then-current schedule (including an activation or administrative fee. Currently the cost is $45.00 per hour). Sec: 14.1 Pg: 14. </t>
    </r>
    <r>
      <rPr>
        <b/>
        <sz val="10"/>
        <rFont val="Times New Roman"/>
        <family val="1"/>
      </rPr>
      <t>Bldg Hours:</t>
    </r>
    <r>
      <rPr>
        <sz val="10"/>
        <rFont val="Times New Roman"/>
        <family val="1"/>
      </rPr>
      <t xml:space="preserve"> 8:00 a.m. to 6:00 p.m. Monday through Friday (excluding Holidays) and 9:00 a.m. to 1 :00 p.m. on Saturday (excluding Holidays). Sec: 1.6 Pg: 1.  </t>
    </r>
    <r>
      <rPr>
        <b/>
        <sz val="10"/>
        <rFont val="Times New Roman"/>
        <family val="1"/>
      </rPr>
      <t>Holidays:</t>
    </r>
    <r>
      <rPr>
        <sz val="10"/>
        <rFont val="Times New Roman"/>
        <family val="1"/>
      </rPr>
      <t xml:space="preserve"> New Year's Day, President's Day, Memorial Day, Independence Day, Labor Day, Columbus Day, Veteran's Day, Thanksgiving Day and Christmas Day and any add’l holidays commonly recognized by the U.S. Federal Government. Sec: 1.9 Pg: 1. </t>
    </r>
  </si>
  <si>
    <r>
      <t>Security:</t>
    </r>
    <r>
      <rPr>
        <sz val="10"/>
        <rFont val="Times New Roman"/>
        <family val="1"/>
      </rPr>
      <t xml:space="preserve"> No language noted. </t>
    </r>
    <r>
      <rPr>
        <b/>
        <sz val="10"/>
        <rFont val="Times New Roman"/>
        <family val="1"/>
      </rPr>
      <t>Trash:</t>
    </r>
    <r>
      <rPr>
        <sz val="10"/>
        <rFont val="Times New Roman"/>
        <family val="1"/>
      </rPr>
      <t xml:space="preserve"> No language noted.</t>
    </r>
  </si>
  <si>
    <t>No language noted.</t>
  </si>
  <si>
    <t xml:space="preserve"> No language noted.</t>
  </si>
  <si>
    <t>None.</t>
  </si>
  <si>
    <t>1) Deed of Lease 12/21/2010.</t>
  </si>
  <si>
    <t>2) Certificate Affirming The Lease And Rent Commencement Date 05/09/2011 (Ltr).</t>
  </si>
  <si>
    <t>3) First Amendment to Deed of Lease dated 04/07/2017 (1st Amend).</t>
  </si>
  <si>
    <t>4) Form of Expansion Date Confirmation dated 04/27/2017 (Ltr 2)</t>
  </si>
  <si>
    <r>
      <t>Capital Expenditures:</t>
    </r>
    <r>
      <rPr>
        <sz val="10"/>
        <rFont val="Times New Roman"/>
        <family val="1"/>
      </rPr>
      <t xml:space="preserve"> CAM includes depreciation/amortization for capital expenditures made by LL to reduce operating expenses or to comply w/ Laws imposed after the date hereof, which shall be charged in annual instalments equal to the greater of the savings realized or amortized based upon the useful life of the items for which such costs are incurred, each calendar year such costs are charged to Operating Charges, together w/ interest, each calendar year such costs are charged to Operating Charges, on the unamortized balance at an interest rate of 1% in excess of the Prime Rate in effect on 01/01 of each calendar year. However, CAM excludes capital expenditures except to the extent intended to reduce operating expenses or to comply w/ Laws imposed after the date hereof. Rider 1 Pg: 3. </t>
    </r>
    <r>
      <rPr>
        <b/>
        <sz val="10"/>
        <rFont val="Times New Roman"/>
        <family val="1"/>
      </rPr>
      <t xml:space="preserve">CAM Exclusions: </t>
    </r>
    <r>
      <rPr>
        <sz val="10"/>
        <rFont val="Times New Roman"/>
        <family val="1"/>
      </rPr>
      <t>(i) Real Estate Taxes; (ii) principal or interest payments on any Mortgage, ground lease payments, and other costs related to LL's financing or re-financing of the Bldg; (iii) the costs of special services and utilities separately charged to particular tenants of the Bldg; (iv) ground lease payments; See Lease for complete details.</t>
    </r>
    <r>
      <rPr>
        <b/>
        <sz val="10"/>
        <rFont val="Times New Roman"/>
        <family val="1"/>
      </rPr>
      <t xml:space="preserve"> </t>
    </r>
    <r>
      <rPr>
        <sz val="10"/>
        <rFont val="Times New Roman"/>
        <family val="1"/>
      </rPr>
      <t>Rider 1 Pg: 3.</t>
    </r>
  </si>
  <si>
    <t>5) Sublease dated 02/18/2020 (Sublease)</t>
  </si>
  <si>
    <t>6) LL Consent to Sublease dated 03/24/2020 (Consent to Sublease)</t>
  </si>
  <si>
    <t>7) Second Amendment to Deed of Lease dated 02/24/2022 (2nd Amend).</t>
  </si>
  <si>
    <t>8) Rent Abatement Conversion Notice dated 05/12/2022 (Ltr 3).</t>
  </si>
  <si>
    <t>Original Premises (OPLED):</t>
  </si>
  <si>
    <t>Expansion Premises (EPLED):</t>
  </si>
  <si>
    <t>2nd Amend Sec: 4(b) Pg: 2-3</t>
  </si>
  <si>
    <t>New Premises:</t>
  </si>
  <si>
    <t>New Premises (NPLCD):</t>
  </si>
  <si>
    <t>New Premises (NPLED):</t>
  </si>
  <si>
    <t>New Premises (NPRCD):</t>
  </si>
  <si>
    <t>On the earlier of (i) the date that is 210 days after the Effective Date (02/24/2022), or (ii) the 30th day following the date of Substantial Completion ((i) the date upon which LL’s Construction Representative (or other consultant engaged by LL) determines that the New Premises Improvement Work have been substantially completed in accordance w/ the Final Plans, and (ii) the date upon which all final inspections of the New Premises Improvement Work have been completed by Fairfax County) of the New Premises Improvement Work in the New Premises. 2nd Amend Sec: 3(a) Pg: 1-2, Exh B Sec: 7 Pg: 8-9.</t>
  </si>
  <si>
    <t>11107  Sunset  Hills  Rd, Suite 200</t>
  </si>
  <si>
    <t>Ltr 2 Sec: 4 Pg: B-1</t>
  </si>
  <si>
    <t>1st Amend Sec: 4(A) Pg: 2; Ltr; Sec: 1.12 Pg: 1.</t>
  </si>
  <si>
    <r>
      <rPr>
        <b/>
        <sz val="10"/>
        <rFont val="Times New Roman"/>
        <family val="1"/>
      </rPr>
      <t xml:space="preserve">Lease Year: </t>
    </r>
    <r>
      <rPr>
        <sz val="10"/>
        <rFont val="Times New Roman"/>
        <family val="1"/>
      </rPr>
      <t xml:space="preserve">1st LY shall be 04/01/2011 - 03/31/2012. Thereafter, 04/01 - 03/31. Rider 1 Pg: 2. </t>
    </r>
    <r>
      <rPr>
        <b/>
        <sz val="10"/>
        <rFont val="Times New Roman"/>
        <family val="1"/>
      </rPr>
      <t xml:space="preserve">Rent Changeover Day: </t>
    </r>
    <r>
      <rPr>
        <sz val="10"/>
        <rFont val="Times New Roman"/>
        <family val="1"/>
      </rPr>
      <t xml:space="preserve">On the first day of each month. Sec: 4.1 Pg: 3. </t>
    </r>
    <r>
      <rPr>
        <b/>
        <sz val="10"/>
        <rFont val="Times New Roman"/>
        <family val="1"/>
      </rPr>
      <t>Other Taxes:</t>
    </r>
    <r>
      <rPr>
        <sz val="10"/>
        <rFont val="Times New Roman"/>
        <family val="1"/>
      </rPr>
      <t xml:space="preserve"> T shall pay before delinquency any business, rent or other taxes or fees that are now or hereafter levied, assessed or imposed upon T's use or occupancy of the Premises, the conduct of T's business at the Premises. If any such tax or fee is enacted or altered so that such tax or fee is levied against LL or so that LL is responsible for collection or payment thereof, then T shall pay as add’l rent the amount of such tax or fee. Sec: 6.2 Pg: 6. </t>
    </r>
  </si>
  <si>
    <t>11107 Sunset Hills Road, Suite 200</t>
  </si>
  <si>
    <t>LL will list, at LL's expense, the name of T (and any permitted subtenants and assignees) and its employees in the Bldg directory in a number of listings up to the Bldg Directory Share and will provide Bldg standard signage on one suite entry door. T shall not place, inscribe, paint, affix or otherwise display any sign, advertisement, picture, lettering or notice of any kind on any part of the exterior or interior of the Bldg (including windows and doors), or on any part of the interior of the Premises which can be seen from outside the Premises, w/out the prior written approval of LL, not to be unreasonably withheld. T may display its trade name on the Bldg's monument sign, provided that T shall obtain LL's written approval of the size, location, and plans and specifications for such signage, not to be unreasonably withheld, and shall obtain any necessary permits for said signage. T shall be provided its PRS of the monument sign. The cost of T's monument signage may be paid from the Improvements Allowance (as defined in Exhibit B hereto). Throughout the Lease Term, T shall pay for all electricity (if any) consumed by said sign, and shall maintain said sign in good condition and repair. Sec: 10 Pg: 11.</t>
  </si>
  <si>
    <t>$66,986.26, which shall be returned to T ( w/out interest), w/in approximately 30 days after the later of the expiration or earlier termination of the Lease Term or T's vacating the Premises. At T's option, T shall deliver to LL a clean, unconditional, irrevocable letter of credit in lieu of the cash security deposit. Such letter of credit shall be: of a term not less than one (1) year, and shall on its face state that the same shall be renewed automatically, w/out the need for any further written notice or amendment, for successive minimum one-year periods, unless the issuer notifies LL in writing, at least 60 days prior to the expiration date thereof, that such issuer has elected not to renew the LOC (which will thereafter entitle LL to draw on the letter of credit); and at least 30) days prior to the then-current expiration date of such letter of credit, either (1) renewed (or automatically and unconditionally extended) from time to time through the 60th day after the expiration of the Lease Term, or (2) replaced by T w/ cash, or another letter of credit meeting the requirements of this Section, in the full amount of the Security Deposit. 2nd Amend Sec: 9 Pg: 8; 1st Amend Sec: 8 Pg: 12; Sec: 1.21 Pg: 2; Sec: 11 Pg: 11-12.</t>
  </si>
  <si>
    <t>The Lease is subject and subordinate to the lien, provisions, operation and effect of all Mortgages, to all funds and indebtedness intended to be secured thereby, and to all renewals, extensions, modifications, recasting’s or refinancing thereof. Said subordination and the provisions of this Section shall be self-operative and no further instrument of subordination shall be required to effectuate such subordination. The holder of any Mortgage to which the Lease is subordinate shall have the right (subject to any required approval of the holders of any superior Mortgage) at any time to declare the Lease to be superior to the lien, provisions, operation and effect of such Mortgage. T shall at LL's request promptly execute any requisite document confirming such subordination. T waives the provisions of any statute or rule of law now or hereafter in effect which may give or purport to give T any right to terminate or otherwise adversely affect the Lease and T's obligations hereunder in the event any foreclosure proceeding is prosecuted or completed or in the event the Bldg, the Land or LL's interest therein is transferred by foreclosure, by deed in lieu of foreclosure or otherwise. If the Lease is not extinguished upon any such transfer or by the transferee following such transfer, then, at the request of such transferee and assumption of LL's obligations as required hereby, T shall attorn to such transferee and shall recognize such transferee as the landlord under the Lease. Sec: 21 Pg: 20-21.</t>
  </si>
  <si>
    <t>Tenancy at sufferance; Base Rent shall be 150.0% of the last payable rent for each 1st and 2nd months, thereafter 200.0% for each month. Sec: 22.1 Pg: 21.</t>
  </si>
  <si>
    <t>LL agrees to make available (or to cause the Parking Facility operator to make available) to T and its employees, monthly parking permits for the parking of standard-sized passenger automobiles in the Parking Facility in an amount equal to the Permit Allotment (84 monthly parking permits, located in the Bldg's garage (based on a ratio of 3.3:1,000 rsf). LL shall provide T five (5) spaces in the garage that will be reserved for T's exclusive use in the location (Guidance Reserved Parking - 5 Spaces - Rev. 01/17)), in mutually agreeable locations. During the Lease Term and any extensions, there shall be no charge for parking spaces provided to T pursuant to the provisions of the Lease. T shall not use or permit the use of any surface parking areas located on the Land for any parking by T or its employees, such surface parking areas being reserved by LL, as LL deems appropriate, for use by LL and visitors of the Bldg only. LL reserves the right to institute either a Parking Facility operator system, a valet parking system or a self-parking system, or to otherwise change the parking system. T and its employees shall observe reasonable safety precautions in the use of the Parking Facility or any other parking area and shall at all times abide by all rules and regulations governing the use of the Parking Facility.</t>
  </si>
  <si>
    <r>
      <rPr>
        <b/>
        <sz val="10"/>
        <rFont val="Times New Roman"/>
        <family val="1"/>
      </rPr>
      <t xml:space="preserve">Communication Equipment: </t>
    </r>
    <r>
      <rPr>
        <sz val="10"/>
        <rFont val="Times New Roman"/>
        <family val="1"/>
      </rPr>
      <t>T, at T's sole cost and expense (but w/out the imposition of any rent charge by LL) , may install and once installed shall maintain its communications equipment and HVAC condenser unit(s) on the roof of the Bldg for use in connection w/ T's business in the Premises. Notwithstanding anything in this Article to the contrary, T shall not be permitted to install the Communications Equipment unless (i) LL determines that T's Communications Equipment shall not interfere w/ any other pre-existing satellite dish or antenna of any other tenant in the Bldg, (ii) such Communications Equipment conforms to the specifications and requirements set forth in the drawings and specifications prepared by a licensed professional (the "Communications Equipment Drawings"), which Communications Equipment Drawings shall be subject to the prior written approval of LL, which approval shall not be unreasonably withheld or delayed, (iii) LL approves, which approval shall not be unreasonably withheld conditioned or delayed, the number, size, capacity, power, location and proposed placement and method of installation of such Communications Equipment, and (iv) T obtains, at its sole cost and expense, and provides copies to LL of all necessary governmental permits and approvals, including, w/out limitation, special exception permits, if applicable, for the installation of the Communications Equipment upon the Bldg. T shall pay all subscription fees, usage charges and hook-up and disconnection fees associated w/ T's use of .the Communications Equipment and LL shall have no liability therefor. Sec: 28.1 Pg: 27.</t>
    </r>
  </si>
  <si>
    <t>On or before the date such payment is due and payable (w/out regard to any grace period), T shall pay to LL a late fee of 5.0% of the amount due. Provided that on the first occasion in any 12 month period no late fee shall be due if such payment is made w/in five (5) days after it is due. In addition, such payment and such late fee shall bear interest at the Default Rate (the greater of (i) the rate per annum which is 4.0% points higher than the Prime Rate published in the Money Rates section of the Wall Street Journal; or (ii) (A) 10.0%/annum the first time during the Lease Term that the Default Rate is imposed; and (B) 15.0%/annum for the second and each subsequent time) from the date such payment or late fee, respectively, became due to the date of payment thereof by T. Sec: 19.6 Pg: 20, Rider 1 Pg: 1.</t>
  </si>
  <si>
    <t>One (1), 5-years Renewal Option (03/01/2034 - 02/28/2039), provided T gives LL written notice not more than 15 months nor less than 12 months prior to the expiration of the then current term. Base Rent for the renewal option shall be the then current fair market rental rate. 2nd Amend Sec: 8(i) Pg: 8; Sec: 26 Pg: 25-26.</t>
  </si>
  <si>
    <t>Included in CAM. Rider 1 Pg: 3, Sec: 13.3 Pg: 14.</t>
  </si>
  <si>
    <t>Per Client Comment, T sublets a space on the 1st floor.  Which the seller has entered into a lease for starting 11/1 w/ NeoSystems (brand new, not on the dated rent roll).  And NeoSystems will actually step into the space early and take over the payments the subtenant is making to T for that space, until 10/31, at which point their lease commences and will be direct tenant in that 1st floor suite, subtenant will be gone, T will formally be in just their smaller space upstairs.</t>
  </si>
  <si>
    <t>If LL, in its sole and absolute discretion, grants to any other tenant of the Bldg the exclusive right to use any particular parking spaces, then neither T nor its employees or visitors shall use such spaces. The Parking Facility will remain open on Monday through Friday (excluding legal holidays) during the hours of 6 a.m. to 7 p.m.; however, automobiles may exit (but not enter) the Parking Facility at any time. LL reserves the right to close the Parking Facility or any other parking area during periods of unusually inclement weather or for alterations, improvements or repairs. At all times when the Parking Facility is closed, monthly permit holders shall be afforded access to the Parking Facility by means of a magnetic card or other procedure provided by LL or the Parking Facility operator. 
Parking Charge: None during the initial Lease Term and any extensions thereof.
Effective as of NPLCD, Permit Allotment is 61 monthly parking permits located in the Bldg’s garage (based on a ratio of 3.3:1,000 rsf). LL shall provide T five (5) spaces in the garage that will be reserved for T’s exclusive use(Guidance Reserved Parking - 5 Spaces – Rev. 01/17). 2nd Amend Sec: 8(d) Pg: 7; 1st Amend Sec: 7(E,M) Pg: 8&amp;10; Sec: 1.16, 1.17 Pg: 2,  Sec: 24 Pg: 22.</t>
  </si>
  <si>
    <r>
      <t xml:space="preserve">Space Notes: </t>
    </r>
    <r>
      <rPr>
        <sz val="10"/>
        <rFont val="Times New Roman"/>
        <family val="1"/>
      </rPr>
      <t xml:space="preserve">Originally, T leased 17,863 SF in Suite 200 on the 2nd floor of the Bldg (Original Premises). Per 1st Amend, T additionally leased 7,445 RSF in Suite 100 on the 1st floor of the Bldg (Expansion Premises). Per 2nd Amend, T desire that the Existing Premises be relocated to certain other space in the Bldg designated as Suite 300 and deemed to comprise 18,371 RSF (New Premises) located on a portion of the 3rd floor of the Bldg. Currently, T occupies 25,308 RSF in Suite 100 &amp; 200 of the Bldg. Effective NPLCD, T will occupy the New Premises consisting of 18,371 RSF in Suite 300 of the Bldg.
</t>
    </r>
    <r>
      <rPr>
        <b/>
        <sz val="10"/>
        <rFont val="Times New Roman"/>
        <family val="1"/>
      </rPr>
      <t xml:space="preserve">Sublease: </t>
    </r>
    <r>
      <rPr>
        <sz val="10"/>
        <rFont val="Times New Roman"/>
        <family val="1"/>
      </rPr>
      <t>Per Sublease, T subleased 7,445 SF in Suite 100 on the first floor of the Bldg, to Sparksoft Corporation (SubT) for a term commencing on the earlier of 03/01/2020 or the date Subtenant commences beneficial use of the Premises and expiring on 10/31/2022. SubT shall pay rent as follows: LY 1:  $137,732.50/annum ($11,477.41/month); (ii) LY 2:  $143,241.80/annum ($11,936.81/Month); (iii) LY 3: $148,971.47/annum ($12,414.29/Month). SubT shall pay the sum of $11,477.70 as Security Deposit. 2nd Amend Sec: 3(a) Pg: 1-2; Sublease.</t>
    </r>
  </si>
  <si>
    <r>
      <rPr>
        <b/>
        <sz val="10"/>
        <rFont val="Times New Roman"/>
        <family val="1"/>
      </rPr>
      <t>New Premises:</t>
    </r>
    <r>
      <rPr>
        <sz val="10"/>
        <rFont val="Times New Roman"/>
        <family val="1"/>
      </rPr>
      <t xml:space="preserve"> Base Rent shall be abated for the period 11/01/2022 - 02/29/2024 as follows: (i) 11/01/2022 - 10/31/2023 at $44,013.85/Month; (ii) 11/01/2023 - 02/29/2024 at $45,116.11/Month. However, per Ltr 3, T elected to convert six (6) months of rental abatement into the new tenant improvement allowance totaling $268,492.14. Ltr 3; 2nd Amend Sec: 4(b, c) Pg: 2-3.
</t>
    </r>
    <r>
      <rPr>
        <b/>
        <sz val="10"/>
        <rFont val="Times New Roman"/>
        <family val="1"/>
      </rPr>
      <t>Expansion Premises</t>
    </r>
    <r>
      <rPr>
        <sz val="10"/>
        <rFont val="Times New Roman"/>
        <family val="1"/>
      </rPr>
      <t xml:space="preserve">: Base Rent shall be abated for the period 08/05/2017 - 12/05/2017 at $17,061.46/Month. Ltr Sec: 5 Pg: B-1.
</t>
    </r>
    <r>
      <rPr>
        <b/>
        <sz val="10"/>
        <rFont val="Times New Roman"/>
        <family val="1"/>
      </rPr>
      <t xml:space="preserve">
Original Premises: </t>
    </r>
    <r>
      <rPr>
        <sz val="10"/>
        <rFont val="Times New Roman"/>
        <family val="1"/>
      </rPr>
      <t>Base Rent shall be abated for the period 04/01/2011 - 11/30/2011 at $33,493.33/Month. Sec: 1.2 Pg: 1.</t>
    </r>
  </si>
  <si>
    <r>
      <t xml:space="preserve">Per Ltr 3, T elected to convert six (6) months of rental abatement into the new tenant improvement allowance. Following calculation totaling $268,492.14 that will be added to the improvement allowance: Rental Abatement Conversion @ $268,492.14:
09/01/2023 – 10/31/2023 @ $44,013.85/month = $88,027.70
11/01/2023 – 02/29/2024 @ $45,116.11/month = $180,464.44.
T shall have the right to convert an amount equal to up to six (6) months of the New Premises Abated Base Rent to add’l New Premises Improvement Allowance. T shall notify LL, w/in 12 months after the Effective Date, of its election to so convert a portion of the New Premises Base Rent Abatement into New Premises Improvement Allowance and the amount to be so converted. Any conversion shall be applied to the end of the New Premises Base Rent Abatement Period (i.e., if T elects to have one (1) month converted, then 02/2024 will be the month so converted). 2nd Amend Sec: 4(c) Pg: 3.
</t>
    </r>
    <r>
      <rPr>
        <b/>
        <sz val="10"/>
        <rFont val="Times New Roman"/>
        <family val="1"/>
      </rPr>
      <t xml:space="preserve">
</t>
    </r>
  </si>
  <si>
    <r>
      <rPr>
        <b/>
        <sz val="10"/>
        <rFont val="Times New Roman"/>
        <family val="1"/>
      </rPr>
      <t xml:space="preserve">New Premises Improvement Allowance: </t>
    </r>
    <r>
      <rPr>
        <sz val="10"/>
        <rFont val="Times New Roman"/>
        <family val="1"/>
      </rPr>
      <t>An amount not to exceed the sum of $1,561,535.00 to be applied towards payment or reimbursement of such construction related alterations, additions, and improvements as T desires to make in and to the New Premises (“New Premises Improvement Work”), subject to, among other things, the following required allocations: (i) not less than 70% of such Improvement Allowance (the “Required New Premises Improvement Work Allocation”) shall be applied by T towards the "hard costs" and "soft costs" associated w/ such New Premises Improvement Work (and, for purposes hereof, “soft costs” shall include architectural and design fees, project management fees, and permitting and permit expediting fees associated w/ such New Premises Improvement Work); and (ii) subject to the foregoing Required New Premises Improvement Work Allocation, T may apply up to 30% of such Improvement Allowance ( “Add’l New Premises Cost Allocation”) towards (A) the acquisition and installation of telecommunications equipment in the New Premises, (B) furniture, fixtures, and equipment to be installed and utilized in the New Premises, (C) specialty trade fixtures and/or equipment to be installed and utilized in the Premises, (D) T's moving costs, and (E) voice and data cabling and wiring for the New Premises. 
In the event that T fails to utilize or request application of all or any portion of the New Premises Improvement Allowance on or before the New Premises Improvement Allowance Application Deadline (12/31/2022), T shall be deemed to have forfeited the New Premises Improvement Allowance, or such remaining portion thereof, LL shall be entitled to the savings resulting therefrom, and T shall receive no further credit therefor. Ltr 3;  2nd Amend Sec: 6(b) Pg: 4.</t>
    </r>
  </si>
  <si>
    <r>
      <rPr>
        <b/>
        <sz val="10"/>
        <rFont val="Times New Roman"/>
        <family val="1"/>
      </rPr>
      <t xml:space="preserve">CAB Allowance: </t>
    </r>
    <r>
      <rPr>
        <sz val="10"/>
        <rFont val="Times New Roman"/>
        <family val="1"/>
      </rPr>
      <t xml:space="preserve">LL agrees to contribute toward the cost of the CAB Work (work required to upgrade the common area bathrooms on the 3rd floor of the Bldg) the cash sum = $30,000.00. Funds may be drawn against the CAB Allowance at any time and from time to time following the Effective Date hereof (but not after the New Premises Improvement Allowance Application Deadline), solely for application against the cost of the CAB Work. 2nd Amendment Exh B Sec: 1(c) Pg: B-3. </t>
    </r>
    <r>
      <rPr>
        <b/>
        <sz val="10"/>
        <rFont val="Times New Roman"/>
        <family val="1"/>
      </rPr>
      <t>Expansion Space and/or the Original Premises</t>
    </r>
    <r>
      <rPr>
        <sz val="10"/>
        <rFont val="Times New Roman"/>
        <family val="1"/>
      </rPr>
      <t xml:space="preserve"> </t>
    </r>
    <r>
      <rPr>
        <b/>
        <sz val="10"/>
        <rFont val="Times New Roman"/>
        <family val="1"/>
      </rPr>
      <t xml:space="preserve">Improvement Allowance: </t>
    </r>
    <r>
      <rPr>
        <sz val="10"/>
        <rFont val="Times New Roman"/>
        <family val="1"/>
      </rPr>
      <t xml:space="preserve">Not to exceed $425,000.00. None Outstanding. 1st Amend Sec: 6(B) Pg: 5. 
</t>
    </r>
    <r>
      <rPr>
        <b/>
        <sz val="10"/>
        <rFont val="Times New Roman"/>
        <family val="1"/>
      </rPr>
      <t xml:space="preserve">Original Premises Improvement Allowance: </t>
    </r>
    <r>
      <rPr>
        <sz val="10"/>
        <rFont val="Times New Roman"/>
        <family val="1"/>
      </rPr>
      <t>$45.00/RSF. None Outstanding. Sec: 1.10 Pg: 1, Exh B Sec: 3(b) Pg: B-1.</t>
    </r>
  </si>
  <si>
    <r>
      <rPr>
        <sz val="10"/>
        <rFont val="Times New Roman"/>
        <family val="1"/>
      </rPr>
      <t>T shall pay its PRS of (i) Original Premises: 17.72%; (ii) Expansion Premises: 7.38% and (iii) New Premises (Effective NPLCD): 18.22% w/ Denom = Number of SF of Total Area of the Bldg (= (100,820 RSF). 2nd Amend Sec: 8(g) Pg: 7; 1st Amend Sec: 7(H) Pg: 8; Sec: 1.5 Pg: 1, Sec: 5.2 Pg: 4.</t>
    </r>
    <r>
      <rPr>
        <b/>
        <sz val="10"/>
        <rFont val="Times New Roman"/>
        <family val="1"/>
      </rPr>
      <t xml:space="preserve">  Base Year: Original Premises: </t>
    </r>
    <r>
      <rPr>
        <sz val="10"/>
        <rFont val="Times New Roman"/>
        <family val="1"/>
      </rPr>
      <t xml:space="preserve">CY 2011; </t>
    </r>
    <r>
      <rPr>
        <b/>
        <sz val="10"/>
        <rFont val="Times New Roman"/>
        <family val="1"/>
      </rPr>
      <t xml:space="preserve">Expansion Premises: </t>
    </r>
    <r>
      <rPr>
        <sz val="10"/>
        <rFont val="Times New Roman"/>
        <family val="1"/>
      </rPr>
      <t xml:space="preserve">CY 2017 (based on 100% occupancy), and </t>
    </r>
    <r>
      <rPr>
        <b/>
        <sz val="10"/>
        <rFont val="Times New Roman"/>
        <family val="1"/>
      </rPr>
      <t>New Premises (effective as of NPLCD):</t>
    </r>
    <r>
      <rPr>
        <sz val="10"/>
        <rFont val="Times New Roman"/>
        <family val="1"/>
      </rPr>
      <t xml:space="preserve"> CY 2023 (based on 100% occupancy). 2nd Amend Sec: 8(c) Pg: 7;</t>
    </r>
    <r>
      <rPr>
        <b/>
        <sz val="10"/>
        <rFont val="Times New Roman"/>
        <family val="1"/>
      </rPr>
      <t xml:space="preserve"> </t>
    </r>
    <r>
      <rPr>
        <sz val="10"/>
        <rFont val="Times New Roman"/>
        <family val="1"/>
      </rPr>
      <t xml:space="preserve">1st Amend Sec: 7(D) Pg: 7, </t>
    </r>
    <r>
      <rPr>
        <b/>
        <sz val="10"/>
        <rFont val="Times New Roman"/>
        <family val="1"/>
      </rPr>
      <t xml:space="preserve">Gross Up: Original Premises: </t>
    </r>
    <r>
      <rPr>
        <sz val="10"/>
        <rFont val="Times New Roman"/>
        <family val="1"/>
      </rPr>
      <t xml:space="preserve">95.0%,  Expansion Premises &amp; New Premises: 100.0%. 2nd Amend Sec: 8(c) Pg: 7; 1st Amend Sec: 7(D) Pg: 7; Sec: 5.2(b) Pg: 4. </t>
    </r>
    <r>
      <rPr>
        <b/>
        <sz val="10"/>
        <rFont val="Times New Roman"/>
        <family val="1"/>
      </rPr>
      <t xml:space="preserve">Management Fee: </t>
    </r>
    <r>
      <rPr>
        <sz val="10"/>
        <rFont val="Times New Roman"/>
        <family val="1"/>
      </rPr>
      <t xml:space="preserve">CAM includes management fees of not more than 3.0% of the adjusted gross revenues of the Bldg plus amounts that would have been received had there been no rental abatements or other concessions), and personnel costs of the Bldg (including all fringe benefits, workers' compensation insurance premiums and payroll taxes), for personnel below the level of Regional Property Manager. However, CAM excludes charges for services which are provided by affiliates of the landlord, including management fees, to the extent such charges materially exceed the market charges that would be reached through arms-length contracts w/ third parties. Rider 1 Pg: 3. </t>
    </r>
    <r>
      <rPr>
        <b/>
        <sz val="10"/>
        <rFont val="Times New Roman"/>
        <family val="1"/>
      </rPr>
      <t xml:space="preserve">Admin Fee: </t>
    </r>
    <r>
      <rPr>
        <sz val="10"/>
        <rFont val="Times New Roman"/>
        <family val="1"/>
      </rPr>
      <t xml:space="preserve">No language noted. </t>
    </r>
    <r>
      <rPr>
        <b/>
        <sz val="10"/>
        <rFont val="Times New Roman"/>
        <family val="1"/>
      </rPr>
      <t xml:space="preserve">CAP: </t>
    </r>
    <r>
      <rPr>
        <sz val="10"/>
        <rFont val="Times New Roman"/>
        <family val="1"/>
      </rPr>
      <t xml:space="preserve">LL agrees that those components of Operating Charges over which LL can exercise direct control, will not increase by more than 6.0%/annum. The significant components of Operating Charges over which LL does not exercise direct control include, but are not limited to, taxes, insurance, permits and licenses, snow removal and utilities, and any unexpected major non-recurring repairs (not including capital expenditures other than those permitted). Sec: 5.2(d) Pg: 4. </t>
    </r>
  </si>
  <si>
    <r>
      <t xml:space="preserve">T shall pay its PRS of (i) Original Premises: 17.72%; (ii) Expansion Premises: 7.38% and (iii) New Premises (Effective NPLCD): 18.22%  w/ Denom = Number of SF of Total Area of the Bldg (= (100,820 RSF). 2nd Amend Sec: 8(g) Pg: 7; 1st Amend Sec: 7(H) Pg: 8; Sec: 1.5 Pg: 1, Sec: 5.3 Pg: 4, Rider 1 Pg: 4-5. </t>
    </r>
    <r>
      <rPr>
        <b/>
        <sz val="10"/>
        <rFont val="Times New Roman"/>
        <family val="1"/>
      </rPr>
      <t>Base Year:</t>
    </r>
    <r>
      <rPr>
        <sz val="10"/>
        <rFont val="Times New Roman"/>
        <family val="1"/>
      </rPr>
      <t xml:space="preserve"> </t>
    </r>
    <r>
      <rPr>
        <b/>
        <sz val="10"/>
        <rFont val="Times New Roman"/>
        <family val="1"/>
      </rPr>
      <t xml:space="preserve">Original Premises: </t>
    </r>
    <r>
      <rPr>
        <sz val="10"/>
        <rFont val="Times New Roman"/>
        <family val="1"/>
      </rPr>
      <t xml:space="preserve">CY 2011; </t>
    </r>
    <r>
      <rPr>
        <b/>
        <sz val="10"/>
        <rFont val="Times New Roman"/>
        <family val="1"/>
      </rPr>
      <t xml:space="preserve">Expansion Premises: </t>
    </r>
    <r>
      <rPr>
        <sz val="10"/>
        <rFont val="Times New Roman"/>
        <family val="1"/>
      </rPr>
      <t xml:space="preserve">CY 2017 (based on 100% occupancy), and </t>
    </r>
    <r>
      <rPr>
        <b/>
        <sz val="10"/>
        <rFont val="Times New Roman"/>
        <family val="1"/>
      </rPr>
      <t>New Premises (effective as of NPLCD):</t>
    </r>
    <r>
      <rPr>
        <sz val="10"/>
        <rFont val="Times New Roman"/>
        <family val="1"/>
      </rPr>
      <t xml:space="preserve"> CY 2023 (based on 100% occupancy), effective as of NPLCD. 2nd Amend Sec: 8(f) Pg: 7; 1st Amend Sec: 7G Pg: 8. </t>
    </r>
    <r>
      <rPr>
        <b/>
        <sz val="10"/>
        <rFont val="Times New Roman"/>
        <family val="1"/>
      </rPr>
      <t xml:space="preserve">Prop 13/Tax Increase Protection: </t>
    </r>
    <r>
      <rPr>
        <sz val="10"/>
        <rFont val="Times New Roman"/>
        <family val="1"/>
      </rPr>
      <t>No language noted.</t>
    </r>
  </si>
  <si>
    <r>
      <rPr>
        <b/>
        <sz val="10"/>
        <rFont val="Times New Roman"/>
        <family val="1"/>
      </rPr>
      <t xml:space="preserve">Bldg: </t>
    </r>
    <r>
      <rPr>
        <sz val="10"/>
        <rFont val="Times New Roman"/>
        <family val="1"/>
      </rPr>
      <t xml:space="preserve">Included in CAM. Rider 1 Pg: 3. </t>
    </r>
    <r>
      <rPr>
        <b/>
        <sz val="10"/>
        <rFont val="Times New Roman"/>
        <family val="1"/>
      </rPr>
      <t>Premises: Electricity:</t>
    </r>
    <r>
      <rPr>
        <sz val="10"/>
        <rFont val="Times New Roman"/>
        <family val="1"/>
      </rPr>
      <t xml:space="preserve"> The Bldg's electrical capacity is between 4.5 and 5 watts per RSF of space, exclusive of Bldg heating, ventilation and air conditioning, and lighting. LL may install, at LL's expense, check-meters to electrical circuits serving T's equipment to verify that T is not consuming excessive electricity. If such checkmeters indicate that T's electricity consumption is excessive, then LL may install at T's expense submeters to ascertain T's actual electricity consumption, and T shall thereafter pay for such excess consumption at the then-current rates charged by the electric service provider selected and used by LL (or, at LL's sole option, T shall thereafter pay for T's entire consumption at such rates, w/ LL making an appropriate adjustment to Operating Charges on account thereof). T's electricity consumption shall be deemed excessive if the electricity consumption in the Premises per SF of rentable area (including electricity consumed in connection w/ outlets and lighting use) during any three (3) month billing period exceeds the average electricity consumption per SF of rentable area during the same period for typical, similarly situated tenants in the Bldg, as reasonably calculated by LL in good faith. Sec: 14.2 Pg: 15. </t>
    </r>
    <r>
      <rPr>
        <b/>
        <sz val="10"/>
        <rFont val="Times New Roman"/>
        <family val="1"/>
      </rPr>
      <t>Excess Water, Sewer and Chiller:</t>
    </r>
    <r>
      <rPr>
        <sz val="10"/>
        <rFont val="Times New Roman"/>
        <family val="1"/>
      </rPr>
      <t xml:space="preserve"> T shall reimburse LL for the cost of any excess water, sewer and chiller usage in the Premises. Excess usage shall mean the excess of the estimated usage in the Premises (per SF of rentable area) during any three (3) month billing period over the average usage (per SF of rentable area) during the same period for the entire Bldg, as reasonably calculated by LL in good faith. Sec: 14.3 Pg: 15.</t>
    </r>
  </si>
  <si>
    <t>Right of First Offer (ROFO): None. 2nd Amend Sec: 8(j) Pg: 8; Sec: 27 Pg: 26-27.</t>
  </si>
  <si>
    <r>
      <rPr>
        <b/>
        <sz val="10"/>
        <rFont val="Times New Roman"/>
        <family val="1"/>
      </rPr>
      <t>Conditional Termination:</t>
    </r>
    <r>
      <rPr>
        <sz val="10"/>
        <rFont val="Times New Roman"/>
        <family val="1"/>
      </rPr>
      <t xml:space="preserve"> (i) In the event of assignment and subletting LL shall have the right to terminate the Lease. Sec: 7.4 Pg: 8. (ii) In the event of inability to furnish any such utilities or services continues for 60 consecutive days as a result of LL's negligence or willful misconduct, T shall have the right to terminate the Lease. Sec: 14.4 Pg: 15. (iii) In the event of Bankruptcy LL shall have the right to terminate the Lease. Sec: 20.1 Pg: 20.</t>
    </r>
  </si>
  <si>
    <r>
      <t xml:space="preserve">T shall not assign, transfer or otherwise encumber (assign) the Lease or all or any of T's rights hereunder or interest, or sublet or permit anyone to use or occupy ("sublet") the Premises or any part thereof w/out obtaining the prior written consent of LL (w/ exceptions), which consent may be withheld or granted in LL's sole and absolute discretion. Provided no Event of Default exists under the Lease, and subject to LL's rights and T's obligations, LL shall not unreasonably withhold, condition or delay its consent to any proposed subletting of the entire or any portion of the Premises or assignment of the Lease in its entirety (w/exceptions). 2nd Amend Sec: 8(h) Pg: 7; Sec: 7.1 Pg: 6, Sec: 7.2(b) Pg: 7. </t>
    </r>
    <r>
      <rPr>
        <b/>
        <sz val="10"/>
        <rFont val="Times New Roman"/>
        <family val="1"/>
      </rPr>
      <t>Assignment/Sublet Fee:</t>
    </r>
    <r>
      <rPr>
        <sz val="10"/>
        <rFont val="Times New Roman"/>
        <family val="1"/>
      </rPr>
      <t xml:space="preserve"> T shall pay to LL an administrative fee = $1,500 plus all other reasonable, out-of- pocket, third party expenses (including reasonable attorneys' fees and accounting costs) incurred by LL in connection w/ T's request for LL to give its consent to any assignment, subletting, or mortgage, and LL's receipt of such sum shall be a condition to LL providing such consent, not to exceed the aggregate of $2,500/request, unless T agrees to pay add’l costs in advance. Sec: 7.1 Pg: 7. </t>
    </r>
    <r>
      <rPr>
        <b/>
        <sz val="10"/>
        <rFont val="Times New Roman"/>
        <family val="1"/>
      </rPr>
      <t>Profit Sharing:</t>
    </r>
    <r>
      <rPr>
        <sz val="10"/>
        <rFont val="Times New Roman"/>
        <family val="1"/>
      </rPr>
      <t xml:space="preserve"> 50.0%. Sec: 7.5 Pg: 8.</t>
    </r>
  </si>
  <si>
    <r>
      <rPr>
        <b/>
        <sz val="10"/>
        <rFont val="Times New Roman"/>
        <family val="1"/>
      </rPr>
      <t xml:space="preserve">Roofline Signage: </t>
    </r>
    <r>
      <rPr>
        <sz val="10"/>
        <rFont val="Times New Roman"/>
        <family val="1"/>
      </rPr>
      <t>T shall have the non-exclusive right and license during the Term to one (1) exterior roofline sign reflecting T's name and corporate logo at the top of one (1) side of the Bldg at substantially the location shown on Exhibit G attached hereto and incorporated herein (it being specifically acknowledged, understood, and agreed that T's rights w/ respect to the Roofline Signage shall be non-exclusive, and LL reserves the right to permit the installation of other tenant roofline signage at the Bldg from time to time at such locations as LL shall deem appropriate). The design, materials, appearance, dimensions, utility requirements, connection, location, colors, and content of such Roofline Sign shall be designed by T, at T's sole cost and expense, and submitted to LL for LL's review and approval. T shall further cause detailed plans and specifications for the Roofline Signage to be prepared and submitted to LL for LL's review and approval. It shall be a condition of T's right to such Roofline Signage that (1) T is not then in default beyond any applicable notice and cure period under any of the terms, covenants, or conditions of the Lease, (2) T has not assigned the Lease, in whole or in part, or sublet all or any portion of the Premises (other than an assignment or sublease to an Affiliate of T), and (3) T is then leasing and occupying not less than 25,308 RSF in the Bldg. 1st Amend Sec: 7(L) Pg: 9-10.</t>
    </r>
  </si>
  <si>
    <r>
      <t xml:space="preserve">T shall have one-time right and option to terminate the Lease or any portion of the New Premises effective as of 10/31/2030, provided T shall deliver written notice to LL, on or before, but not later than, 10/31/2029. T shall pay to LL a termination fee equal to the sum of the then-unamortized portion (as of the Early Termination Date) of the Relocation Premises Abated Base Rent, the Relocation Premises Improvement Allowance, and any and all leasing commissions and legal fees incurred by LL in connection w/ this Amend (which costs shall be amortized over the 136 month period commencing upon 11/01/2022 and ending on the ED, as extended hereby, at a rate of 6.0%/annum). In the event that T seeks to terminate the Lease as to less than the entirety of the Premises (a “Partial Termination”), T’s Termination Notice shall include a description of the portion of the Premises T seeks to return to LL (the “Partial Termination Area”), which Partial Termination Area shall be selected by T from the pre-approved Partial Termination Options (as hereinafter defined). W/in 180 days after the Effective Date, T shall provide LL w/ up to three (3) space plans depicting different options for the Partial Termination Area (each, a “Partial Termination Option”) for LL’s review and approval. Each Partial Termination Option shall (i) contain not less than 2,500 RSF, (ii) be a code-compliant, leasable area and (iii) result in the remainder of the Premises being, a code-compliant, leasable area. LL and T agree to negotiate together in good faith in order to agree on up to three (3) mutually acceptable Partial Termination Options.  In the event of a Partial Termination, (i) the Termination Fee shall be subject to proportionate adjustment consistent w/ the methodology utilized in arriving at the original Termination Fee, and (ii) T, at its sole cost and expense, shall be responsible for causing the Partial Termination Area to be separately demised, in a code-compliant manner, from the balance of the Premises. 2nd Amend Sec: 7 Pg: 5-6. 
</t>
    </r>
    <r>
      <rPr>
        <b/>
        <sz val="10"/>
        <rFont val="Times New Roman"/>
        <family val="1"/>
      </rPr>
      <t xml:space="preserve">T Early Termination: </t>
    </r>
    <r>
      <rPr>
        <sz val="10"/>
        <rFont val="Times New Roman"/>
        <family val="1"/>
      </rPr>
      <t xml:space="preserve">None. 1st Amend Sec: 7(I) Pg: 8; Sec: 3.5 Pg: 3. </t>
    </r>
  </si>
  <si>
    <r>
      <rPr>
        <b/>
        <sz val="10"/>
        <rFont val="Times New Roman"/>
        <family val="1"/>
      </rPr>
      <t>T:</t>
    </r>
    <r>
      <rPr>
        <sz val="10"/>
        <rFont val="Times New Roman"/>
        <family val="1"/>
      </rPr>
      <t xml:space="preserve"> G &amp; E Real Estate Inc. dba Newmark and Clarefield Partners. 2nd Amend Sec: 11 Pg: 9. 
</t>
    </r>
    <r>
      <rPr>
        <b/>
        <sz val="10"/>
        <rFont val="Times New Roman"/>
        <family val="1"/>
      </rPr>
      <t>T:</t>
    </r>
    <r>
      <rPr>
        <sz val="10"/>
        <rFont val="Times New Roman"/>
        <family val="1"/>
      </rPr>
      <t xml:space="preserve"> G &amp; E Real Estate Inc. dba Newmark Grubb Knight Frank and Cushman &amp; Wakefield of Virginia, Inc. 1st Amend Sec: 13 Pg: 13.
LL: Transwestern Carey Winston, L.L.C.; T: CresaPartners of Washington DC, Inc. Sec: 1.4 Pg: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</si>
</sst>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 &quot;SF&quot;"/>
    <numFmt numFmtId="165" formatCode="&quot;$&quot;#,##0.00"/>
  </numFmts>
  <fonts count="13" x14ac:knownFonts="1">
    <font>
      <sz val="11"/>
      <color theme="1"/>
      <name val="Calibri"/>
      <family val="2"/>
      <scheme val="minor"/>
    </font>
    <font>
      <sz val="10"/>
      <name val="Times New Roman"/>
      <family val="1"/>
    </font>
    <font>
      <b/>
      <sz val="10"/>
      <name val="Times New Roman"/>
      <family val="1"/>
    </font>
    <font>
      <sz val="10"/>
      <name val="Arial"/>
      <family val="2"/>
    </font>
    <font>
      <b/>
      <sz val="12"/>
      <name val="Times New Roman"/>
      <family val="1"/>
    </font>
    <font>
      <sz val="11"/>
      <name val="Calibri"/>
      <family val="2"/>
      <scheme val="minor"/>
    </font>
    <font>
      <sz val="8"/>
      <name val="Times New Roman"/>
      <family val="1"/>
    </font>
    <font>
      <sz val="11"/>
      <color theme="1"/>
      <name val="Calibri"/>
      <family val="2"/>
      <scheme val="minor"/>
    </font>
    <font>
      <sz val="10"/>
      <color indexed="8"/>
      <name val="Arial"/>
      <family val="2"/>
    </font>
    <font>
      <i/>
      <sz val="10"/>
      <name val="Times New Roman"/>
      <family val="1"/>
    </font>
    <font>
      <b/>
      <i/>
      <sz val="10"/>
      <name val="Times New Roman"/>
      <family val="1"/>
    </font>
    <font>
      <b/>
      <sz val="14"/>
      <name val="Times New Roman"/>
      <family val="1"/>
    </font>
    <font>
      <b/>
      <u/>
      <sz val="10"/>
      <name val="Times New Roman"/>
      <family val="1"/>
    </font>
  </fonts>
  <fills count="3">
    <fill>
      <patternFill patternType="none"/>
    </fill>
    <fill>
      <patternFill patternType="gray125"/>
    </fill>
    <fill>
      <patternFill patternType="solid">
        <fgColor indexed="22"/>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auto="1"/>
      </top>
      <bottom style="thin">
        <color indexed="64"/>
      </bottom>
      <diagonal/>
    </border>
    <border>
      <left/>
      <right style="medium">
        <color indexed="64"/>
      </right>
      <top style="thin">
        <color auto="1"/>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3" fillId="0" borderId="0"/>
    <xf numFmtId="0" fontId="7" fillId="0" borderId="0"/>
    <xf numFmtId="0" fontId="7" fillId="0" borderId="0"/>
    <xf numFmtId="0" fontId="8" fillId="0" borderId="0">
      <alignment vertical="top"/>
    </xf>
  </cellStyleXfs>
  <cellXfs count="99">
    <xf numFmtId="0" fontId="0" fillId="0" borderId="0" xfId="0"/>
    <xf numFmtId="0" fontId="1" fillId="0" borderId="0" xfId="0" applyFont="1" applyFill="1" applyAlignment="1">
      <alignment vertical="center"/>
    </xf>
    <xf numFmtId="0" fontId="1" fillId="0" borderId="0" xfId="0" applyFont="1" applyAlignment="1">
      <alignment vertical="center"/>
    </xf>
    <xf numFmtId="0" fontId="1" fillId="0" borderId="0" xfId="0" applyFont="1" applyBorder="1" applyAlignment="1">
      <alignment vertical="center"/>
    </xf>
    <xf numFmtId="0" fontId="1" fillId="0" borderId="0" xfId="0" applyFont="1" applyBorder="1" applyAlignment="1">
      <alignment horizontal="left" vertical="center"/>
    </xf>
    <xf numFmtId="0" fontId="2" fillId="0" borderId="0" xfId="0" applyFont="1" applyBorder="1" applyAlignment="1">
      <alignment vertical="center"/>
    </xf>
    <xf numFmtId="14" fontId="1" fillId="0" borderId="0" xfId="0" applyNumberFormat="1" applyFont="1" applyBorder="1" applyAlignment="1">
      <alignment horizontal="left" vertical="center"/>
    </xf>
    <xf numFmtId="49" fontId="2" fillId="0" borderId="0" xfId="0" applyNumberFormat="1" applyFont="1" applyBorder="1" applyAlignment="1">
      <alignment vertical="center"/>
    </xf>
    <xf numFmtId="0" fontId="1" fillId="0" borderId="0" xfId="0" applyFont="1" applyFill="1" applyBorder="1" applyAlignment="1">
      <alignment vertical="center"/>
    </xf>
    <xf numFmtId="0" fontId="1" fillId="0" borderId="0" xfId="0" applyFont="1" applyFill="1" applyAlignment="1">
      <alignment horizontal="justify" vertical="center" wrapText="1"/>
    </xf>
    <xf numFmtId="3" fontId="1" fillId="0" borderId="0" xfId="0" applyNumberFormat="1" applyFont="1" applyBorder="1" applyAlignment="1">
      <alignment horizontal="left" vertical="center"/>
    </xf>
    <xf numFmtId="14" fontId="1" fillId="0" borderId="0" xfId="0" applyNumberFormat="1" applyFont="1" applyBorder="1" applyAlignment="1">
      <alignment horizontal="left" vertical="top" wrapText="1"/>
    </xf>
    <xf numFmtId="0" fontId="1" fillId="0" borderId="1" xfId="0" applyFont="1" applyBorder="1" applyAlignment="1">
      <alignment horizontal="left" vertical="center"/>
    </xf>
    <xf numFmtId="0" fontId="1" fillId="0" borderId="1" xfId="0" applyFont="1" applyBorder="1" applyAlignment="1">
      <alignment vertical="center"/>
    </xf>
    <xf numFmtId="0" fontId="3" fillId="0" borderId="0" xfId="0" applyFont="1" applyBorder="1" applyAlignment="1">
      <alignment vertical="center"/>
    </xf>
    <xf numFmtId="0" fontId="1" fillId="0" borderId="2" xfId="0" applyFont="1" applyBorder="1" applyAlignment="1">
      <alignmen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left" vertical="center"/>
    </xf>
    <xf numFmtId="0" fontId="3" fillId="0" borderId="0" xfId="0" applyFont="1" applyBorder="1" applyAlignment="1">
      <alignment vertical="top" wrapText="1"/>
    </xf>
    <xf numFmtId="49" fontId="1" fillId="0" borderId="0" xfId="0" applyNumberFormat="1" applyFont="1" applyBorder="1" applyAlignment="1">
      <alignment vertical="center"/>
    </xf>
    <xf numFmtId="49" fontId="1" fillId="0" borderId="2" xfId="0" applyNumberFormat="1" applyFont="1" applyBorder="1" applyAlignment="1">
      <alignment vertical="center"/>
    </xf>
    <xf numFmtId="49" fontId="1" fillId="0" borderId="1" xfId="0" applyNumberFormat="1" applyFont="1" applyFill="1" applyBorder="1" applyAlignment="1">
      <alignment vertical="center"/>
    </xf>
    <xf numFmtId="0" fontId="1" fillId="0" borderId="1" xfId="0" applyFont="1" applyFill="1" applyBorder="1" applyAlignment="1">
      <alignment vertical="center"/>
    </xf>
    <xf numFmtId="49" fontId="1" fillId="0" borderId="0" xfId="0" applyNumberFormat="1" applyFont="1" applyBorder="1" applyAlignment="1">
      <alignment horizontal="left" vertical="center"/>
    </xf>
    <xf numFmtId="0" fontId="1" fillId="0" borderId="0" xfId="0" applyFont="1" applyBorder="1" applyAlignment="1">
      <alignment vertical="top" wrapText="1"/>
    </xf>
    <xf numFmtId="0" fontId="2" fillId="0" borderId="0" xfId="0" applyFont="1" applyBorder="1" applyAlignment="1">
      <alignment horizontal="center" vertical="center"/>
    </xf>
    <xf numFmtId="14" fontId="6" fillId="0" borderId="0" xfId="0" applyNumberFormat="1" applyFont="1" applyBorder="1" applyAlignment="1">
      <alignment horizontal="center" vertical="center"/>
    </xf>
    <xf numFmtId="165" fontId="6" fillId="0" borderId="0" xfId="0" applyNumberFormat="1" applyFont="1" applyBorder="1" applyAlignment="1">
      <alignment horizontal="center" vertical="center"/>
    </xf>
    <xf numFmtId="165" fontId="6" fillId="0" borderId="0" xfId="0" applyNumberFormat="1" applyFont="1" applyBorder="1" applyAlignment="1">
      <alignment horizontal="center" vertical="center" wrapText="1"/>
    </xf>
    <xf numFmtId="0" fontId="3" fillId="0" borderId="2" xfId="0" applyFont="1" applyBorder="1" applyAlignment="1">
      <alignment vertical="top" wrapText="1"/>
    </xf>
    <xf numFmtId="49" fontId="1" fillId="0" borderId="1" xfId="0" applyNumberFormat="1" applyFont="1" applyBorder="1" applyAlignment="1">
      <alignment vertical="center"/>
    </xf>
    <xf numFmtId="0" fontId="3" fillId="0" borderId="0" xfId="0" applyFont="1" applyBorder="1"/>
    <xf numFmtId="0" fontId="1" fillId="0" borderId="0" xfId="0" applyFont="1" applyBorder="1" applyAlignment="1">
      <alignment horizontal="justify" vertical="center" wrapText="1"/>
    </xf>
    <xf numFmtId="0" fontId="1" fillId="0" borderId="1" xfId="0" applyFont="1" applyFill="1" applyBorder="1" applyAlignment="1">
      <alignment horizontal="justify" vertical="center" wrapText="1"/>
    </xf>
    <xf numFmtId="0" fontId="2" fillId="0" borderId="0" xfId="0" applyFont="1" applyBorder="1" applyAlignment="1">
      <alignment horizontal="right" vertical="center"/>
    </xf>
    <xf numFmtId="165" fontId="6" fillId="0" borderId="0" xfId="0" applyNumberFormat="1" applyFont="1" applyFill="1" applyBorder="1" applyAlignment="1">
      <alignment horizontal="center" vertical="center"/>
    </xf>
    <xf numFmtId="0" fontId="4" fillId="0" borderId="7" xfId="0" applyFont="1" applyBorder="1" applyAlignment="1">
      <alignment horizontal="left" vertical="center"/>
    </xf>
    <xf numFmtId="0" fontId="4" fillId="0" borderId="3" xfId="0" applyFont="1" applyBorder="1" applyAlignment="1">
      <alignment horizontal="right" vertical="center"/>
    </xf>
    <xf numFmtId="0" fontId="2" fillId="0" borderId="8" xfId="0" applyFont="1" applyFill="1" applyBorder="1" applyAlignment="1">
      <alignment horizontal="left" vertical="center"/>
    </xf>
    <xf numFmtId="0" fontId="1" fillId="0" borderId="9" xfId="0" applyFont="1" applyBorder="1" applyAlignment="1">
      <alignment vertical="center"/>
    </xf>
    <xf numFmtId="0" fontId="2" fillId="0" borderId="7" xfId="0" applyFont="1" applyBorder="1" applyAlignment="1">
      <alignment horizontal="left" vertical="center"/>
    </xf>
    <xf numFmtId="0" fontId="1" fillId="0" borderId="3" xfId="0" applyFont="1" applyBorder="1" applyAlignment="1">
      <alignment vertical="center"/>
    </xf>
    <xf numFmtId="0" fontId="1" fillId="0" borderId="3" xfId="0" applyFont="1" applyBorder="1" applyAlignment="1">
      <alignment horizontal="right" vertical="center"/>
    </xf>
    <xf numFmtId="0" fontId="2" fillId="0" borderId="10" xfId="0" applyFont="1" applyBorder="1" applyAlignment="1">
      <alignment horizontal="left" vertical="center"/>
    </xf>
    <xf numFmtId="0" fontId="1" fillId="0" borderId="11" xfId="0" applyFont="1" applyBorder="1" applyAlignment="1">
      <alignment vertical="center"/>
    </xf>
    <xf numFmtId="0" fontId="3" fillId="0" borderId="3" xfId="0" applyFont="1" applyBorder="1" applyAlignment="1">
      <alignment vertical="top" wrapText="1"/>
    </xf>
    <xf numFmtId="0" fontId="1" fillId="0" borderId="9" xfId="0" applyFont="1" applyFill="1" applyBorder="1" applyAlignment="1">
      <alignment vertical="center"/>
    </xf>
    <xf numFmtId="0" fontId="2" fillId="0" borderId="7" xfId="0" applyFont="1" applyBorder="1" applyAlignment="1">
      <alignment horizontal="left" vertical="center" indent="11"/>
    </xf>
    <xf numFmtId="0" fontId="2" fillId="0" borderId="3" xfId="0" applyFont="1" applyBorder="1" applyAlignment="1">
      <alignment horizontal="center" vertical="center"/>
    </xf>
    <xf numFmtId="3" fontId="6" fillId="0" borderId="3" xfId="0" applyNumberFormat="1" applyFont="1" applyFill="1" applyBorder="1" applyAlignment="1">
      <alignment horizontal="center" vertical="center" wrapText="1"/>
    </xf>
    <xf numFmtId="0" fontId="1" fillId="0" borderId="3" xfId="0" applyFont="1" applyFill="1" applyBorder="1" applyAlignment="1">
      <alignment vertical="center"/>
    </xf>
    <xf numFmtId="0" fontId="3" fillId="0" borderId="11" xfId="0" applyFont="1" applyBorder="1" applyAlignment="1">
      <alignment vertical="top" wrapText="1"/>
    </xf>
    <xf numFmtId="0" fontId="2" fillId="0" borderId="3" xfId="0" applyFont="1" applyBorder="1" applyAlignment="1">
      <alignment vertical="center"/>
    </xf>
    <xf numFmtId="0" fontId="2" fillId="0" borderId="7" xfId="0" applyFont="1" applyFill="1" applyBorder="1" applyAlignment="1">
      <alignment horizontal="left" vertical="center"/>
    </xf>
    <xf numFmtId="0" fontId="1" fillId="0" borderId="3" xfId="0" applyFont="1" applyBorder="1" applyAlignment="1">
      <alignment horizontal="justify" vertical="center" wrapText="1"/>
    </xf>
    <xf numFmtId="0" fontId="1" fillId="0" borderId="9" xfId="0" applyFont="1" applyFill="1" applyBorder="1" applyAlignment="1">
      <alignment horizontal="justify" vertical="center" wrapText="1"/>
    </xf>
    <xf numFmtId="0" fontId="2" fillId="0" borderId="12" xfId="0" applyFont="1" applyBorder="1" applyAlignment="1">
      <alignment horizontal="left" vertical="center"/>
    </xf>
    <xf numFmtId="0" fontId="9" fillId="0" borderId="7" xfId="0" applyFont="1" applyBorder="1" applyAlignment="1">
      <alignment horizontal="left" vertical="center"/>
    </xf>
    <xf numFmtId="0" fontId="10" fillId="0" borderId="7" xfId="0" applyFont="1" applyBorder="1" applyAlignment="1">
      <alignment horizontal="left" vertical="center"/>
    </xf>
    <xf numFmtId="0" fontId="10" fillId="0" borderId="7" xfId="0" applyFont="1" applyBorder="1" applyAlignment="1"/>
    <xf numFmtId="0" fontId="3" fillId="0" borderId="0" xfId="0" applyFont="1" applyBorder="1" applyAlignment="1">
      <alignment horizontal="justify" vertical="top" wrapText="1"/>
    </xf>
    <xf numFmtId="0" fontId="2" fillId="0" borderId="0" xfId="0" applyFont="1" applyFill="1" applyAlignment="1">
      <alignment horizontal="left" vertical="center"/>
    </xf>
    <xf numFmtId="0" fontId="12" fillId="0" borderId="0" xfId="0" applyFont="1" applyFill="1" applyBorder="1" applyAlignment="1">
      <alignment vertical="center"/>
    </xf>
    <xf numFmtId="14" fontId="1" fillId="0" borderId="0" xfId="0" applyNumberFormat="1" applyFont="1" applyBorder="1" applyAlignment="1">
      <alignment horizontal="left" vertical="center"/>
    </xf>
    <xf numFmtId="164" fontId="1" fillId="0" borderId="0" xfId="0" applyNumberFormat="1" applyFont="1" applyFill="1" applyBorder="1" applyAlignment="1">
      <alignment horizontal="left" vertical="center"/>
    </xf>
    <xf numFmtId="14" fontId="1" fillId="0" borderId="0" xfId="0" applyNumberFormat="1" applyFont="1" applyBorder="1" applyAlignment="1">
      <alignment horizontal="left" vertical="top" wrapText="1"/>
    </xf>
    <xf numFmtId="0" fontId="1" fillId="0" borderId="0" xfId="0" applyFont="1" applyBorder="1" applyAlignment="1">
      <alignment vertical="top"/>
    </xf>
    <xf numFmtId="0" fontId="6" fillId="0" borderId="7" xfId="0" applyFont="1" applyBorder="1" applyAlignment="1">
      <alignment horizontal="left" vertical="center" indent="11"/>
    </xf>
    <xf numFmtId="14" fontId="6" fillId="0" borderId="0" xfId="0" applyNumberFormat="1" applyFont="1" applyBorder="1" applyAlignment="1">
      <alignment horizontal="center" vertical="center"/>
    </xf>
    <xf numFmtId="8" fontId="6" fillId="0" borderId="0" xfId="0" applyNumberFormat="1" applyFont="1" applyBorder="1" applyAlignment="1">
      <alignment horizontal="center" vertical="center"/>
    </xf>
    <xf numFmtId="8" fontId="6" fillId="0" borderId="0" xfId="0" applyNumberFormat="1" applyFont="1" applyFill="1" applyBorder="1" applyAlignment="1">
      <alignment horizontal="center" vertical="center"/>
    </xf>
    <xf numFmtId="8" fontId="6" fillId="0" borderId="0" xfId="0" applyNumberFormat="1" applyFont="1" applyBorder="1" applyAlignment="1">
      <alignment vertical="center"/>
    </xf>
    <xf numFmtId="0" fontId="2" fillId="0" borderId="0" xfId="0" applyFont="1" applyAlignment="1">
      <alignment vertical="center"/>
    </xf>
    <xf numFmtId="0" fontId="2" fillId="0" borderId="0" xfId="0" applyFont="1" applyBorder="1" applyAlignment="1">
      <alignment horizontal="left" vertical="center"/>
    </xf>
    <xf numFmtId="0" fontId="2" fillId="0" borderId="0" xfId="0" applyFont="1" applyAlignment="1">
      <alignment horizontal="left" vertical="center"/>
    </xf>
    <xf numFmtId="164" fontId="2" fillId="0" borderId="0" xfId="0" applyNumberFormat="1" applyFont="1" applyFill="1" applyBorder="1" applyAlignment="1">
      <alignment horizontal="left" vertical="center"/>
    </xf>
    <xf numFmtId="0" fontId="1" fillId="0" borderId="0" xfId="0" applyFont="1" applyBorder="1" applyAlignment="1">
      <alignment horizontal="justify" vertical="top" wrapText="1"/>
    </xf>
    <xf numFmtId="0" fontId="5" fillId="0" borderId="0" xfId="0" applyFont="1" applyAlignment="1">
      <alignment horizontal="justify" vertical="top" wrapText="1"/>
    </xf>
    <xf numFmtId="0" fontId="5" fillId="0" borderId="3" xfId="0" applyFont="1" applyBorder="1" applyAlignment="1">
      <alignment horizontal="justify" vertical="top" wrapText="1"/>
    </xf>
    <xf numFmtId="0" fontId="3" fillId="0" borderId="0" xfId="0" applyFont="1" applyBorder="1" applyAlignment="1">
      <alignment horizontal="justify" vertical="top" wrapText="1"/>
    </xf>
    <xf numFmtId="0" fontId="3" fillId="0" borderId="3" xfId="0" applyFont="1" applyBorder="1" applyAlignment="1">
      <alignment horizontal="justify" vertical="top" wrapText="1"/>
    </xf>
    <xf numFmtId="0" fontId="1" fillId="0" borderId="0" xfId="0" applyFont="1" applyFill="1" applyBorder="1" applyAlignment="1">
      <alignment horizontal="justify" vertical="top" wrapText="1"/>
    </xf>
    <xf numFmtId="0" fontId="1" fillId="0" borderId="3" xfId="0" applyFont="1" applyFill="1" applyBorder="1" applyAlignment="1">
      <alignment horizontal="justify" vertical="top" wrapText="1"/>
    </xf>
    <xf numFmtId="0" fontId="1" fillId="0" borderId="3" xfId="0" applyFont="1" applyBorder="1" applyAlignment="1">
      <alignment horizontal="justify" vertical="top" wrapText="1"/>
    </xf>
    <xf numFmtId="0" fontId="1" fillId="0" borderId="0" xfId="0" applyFont="1" applyBorder="1" applyAlignment="1">
      <alignment horizontal="justify" vertical="top"/>
    </xf>
    <xf numFmtId="0" fontId="1" fillId="0" borderId="3" xfId="0" applyFont="1" applyBorder="1" applyAlignment="1">
      <alignment horizontal="justify" vertical="top"/>
    </xf>
    <xf numFmtId="0" fontId="1" fillId="0" borderId="13" xfId="0" applyFont="1" applyBorder="1" applyAlignment="1">
      <alignment horizontal="justify" vertical="top"/>
    </xf>
    <xf numFmtId="0" fontId="1" fillId="0" borderId="14" xfId="0" applyFont="1" applyBorder="1" applyAlignment="1">
      <alignment horizontal="justify" vertical="top"/>
    </xf>
    <xf numFmtId="0" fontId="11"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164" fontId="1" fillId="0" borderId="0" xfId="0" applyNumberFormat="1" applyFont="1" applyFill="1" applyBorder="1" applyAlignment="1">
      <alignment horizontal="justify" vertical="top" wrapText="1"/>
    </xf>
    <xf numFmtId="0" fontId="5" fillId="0" borderId="0" xfId="0" applyFont="1" applyBorder="1" applyAlignment="1">
      <alignment horizontal="justify" vertical="top" wrapText="1"/>
    </xf>
    <xf numFmtId="14" fontId="1" fillId="0" borderId="0" xfId="0" applyNumberFormat="1" applyFont="1" applyFill="1" applyBorder="1" applyAlignment="1">
      <alignment horizontal="justify" vertical="top" wrapText="1"/>
    </xf>
    <xf numFmtId="14" fontId="1" fillId="0" borderId="0" xfId="0" applyNumberFormat="1" applyFont="1" applyBorder="1" applyAlignment="1">
      <alignment horizontal="justify" vertical="top" wrapText="1"/>
    </xf>
    <xf numFmtId="164" fontId="2" fillId="0" borderId="0" xfId="0" applyNumberFormat="1" applyFont="1" applyFill="1" applyBorder="1" applyAlignment="1">
      <alignment horizontal="justify" vertical="top" wrapText="1"/>
    </xf>
    <xf numFmtId="0" fontId="1" fillId="0" borderId="0" xfId="0" applyFont="1" applyAlignment="1">
      <alignment horizontal="justify" vertical="top" wrapText="1"/>
    </xf>
    <xf numFmtId="0" fontId="2" fillId="0" borderId="0" xfId="0" applyFont="1" applyBorder="1" applyAlignment="1">
      <alignment horizontal="justify" vertical="top" wrapText="1"/>
    </xf>
    <xf numFmtId="0" fontId="2" fillId="0" borderId="0" xfId="0" applyFont="1" applyFill="1" applyBorder="1" applyAlignment="1">
      <alignment horizontal="justify" vertical="top" wrapText="1"/>
    </xf>
  </cellXfs>
  <cellStyles count="5">
    <cellStyle name="Normal" xfId="0" builtinId="0"/>
    <cellStyle name="Normal 2" xfId="1" xr:uid="{00000000-0005-0000-0000-000001000000}"/>
    <cellStyle name="Normal 3" xfId="2" xr:uid="{00000000-0005-0000-0000-000002000000}"/>
    <cellStyle name="Normal 4" xfId="3" xr:uid="{00000000-0005-0000-0000-000003000000}"/>
    <cellStyle name="Style 1" xfId="4" xr:uid="{00000000-0005-0000-0000-000004000000}"/>
  </cellStyles>
  <dxfs count="9">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234"/>
  <sheetViews>
    <sheetView showGridLines="0" tabSelected="1" view="pageBreakPreview" zoomScaleSheetLayoutView="100" workbookViewId="0">
      <selection activeCell="D14" sqref="D14"/>
    </sheetView>
  </sheetViews>
  <sheetFormatPr defaultColWidth="0" defaultRowHeight="12.75" customHeight="1" zeroHeight="1" x14ac:dyDescent="0.25"/>
  <cols>
    <col min="1" max="1" width="3" style="2" customWidth="1"/>
    <col min="2" max="2" width="2.28515625" style="1" customWidth="1"/>
    <col min="3" max="3" width="35.28515625" style="74" customWidth="1"/>
    <col min="4" max="4" width="17.5703125" style="2" customWidth="1"/>
    <col min="5" max="9" width="11.7109375" style="2" customWidth="1"/>
    <col min="10" max="10" width="4.7109375" style="1" customWidth="1"/>
    <col min="11" max="256" width="0" style="2" hidden="1" customWidth="1"/>
    <col min="257" max="16384" width="0" style="2" hidden="1"/>
  </cols>
  <sheetData>
    <row r="1" spans="3:10" s="1" customFormat="1" ht="13.5" thickBot="1" x14ac:dyDescent="0.3">
      <c r="C1" s="61"/>
    </row>
    <row r="2" spans="3:10" ht="22.5" customHeight="1" x14ac:dyDescent="0.25">
      <c r="C2" s="88" t="s">
        <v>84</v>
      </c>
      <c r="D2" s="89"/>
      <c r="E2" s="89"/>
      <c r="F2" s="89"/>
      <c r="G2" s="89"/>
      <c r="H2" s="89"/>
      <c r="I2" s="90"/>
    </row>
    <row r="3" spans="3:10" ht="15.75" x14ac:dyDescent="0.25">
      <c r="C3" s="36" t="str">
        <f>IF(D7="","Tenant Name",D7)</f>
        <v>Guidance Residential, L.L.C.</v>
      </c>
      <c r="D3" s="3"/>
      <c r="E3" s="3"/>
      <c r="F3" s="3"/>
      <c r="G3" s="3"/>
      <c r="H3" s="3"/>
      <c r="I3" s="37" t="s">
        <v>74</v>
      </c>
    </row>
    <row r="4" spans="3:10" ht="3" customHeight="1" x14ac:dyDescent="0.25">
      <c r="C4" s="36"/>
      <c r="D4" s="3"/>
      <c r="E4" s="3"/>
      <c r="F4" s="3"/>
      <c r="G4" s="3"/>
      <c r="H4" s="3"/>
      <c r="I4" s="37"/>
    </row>
    <row r="5" spans="3:10" x14ac:dyDescent="0.25">
      <c r="C5" s="38" t="s">
        <v>0</v>
      </c>
      <c r="D5" s="12"/>
      <c r="E5" s="13"/>
      <c r="F5" s="13"/>
      <c r="G5" s="13"/>
      <c r="H5" s="13"/>
      <c r="I5" s="39"/>
      <c r="J5" s="62"/>
    </row>
    <row r="6" spans="3:10" x14ac:dyDescent="0.25">
      <c r="C6" s="40"/>
      <c r="D6" s="4"/>
      <c r="E6" s="4"/>
      <c r="F6" s="3"/>
      <c r="G6" s="5"/>
      <c r="H6" s="3"/>
      <c r="I6" s="41"/>
    </row>
    <row r="7" spans="3:10" x14ac:dyDescent="0.25">
      <c r="C7" s="40" t="s">
        <v>1</v>
      </c>
      <c r="D7" s="4" t="s">
        <v>83</v>
      </c>
      <c r="E7" s="4"/>
      <c r="F7" s="3"/>
      <c r="G7" s="5" t="s">
        <v>2</v>
      </c>
      <c r="H7" s="3"/>
      <c r="I7" s="42" t="s">
        <v>72</v>
      </c>
    </row>
    <row r="8" spans="3:10" x14ac:dyDescent="0.25">
      <c r="C8" s="40"/>
      <c r="D8" s="3"/>
      <c r="E8" s="4"/>
      <c r="F8" s="3"/>
      <c r="G8" s="5"/>
      <c r="H8" s="3"/>
      <c r="I8" s="41"/>
    </row>
    <row r="9" spans="3:10" x14ac:dyDescent="0.25">
      <c r="C9" s="40" t="s">
        <v>3</v>
      </c>
      <c r="D9" s="4" t="s">
        <v>127</v>
      </c>
      <c r="E9" s="14"/>
      <c r="F9" s="60"/>
      <c r="G9" s="5" t="s">
        <v>4</v>
      </c>
      <c r="H9" s="3"/>
      <c r="I9" s="42" t="s">
        <v>86</v>
      </c>
    </row>
    <row r="10" spans="3:10" x14ac:dyDescent="0.25">
      <c r="C10" s="40"/>
      <c r="D10" s="3"/>
      <c r="E10" s="4"/>
      <c r="F10" s="3"/>
      <c r="G10" s="3"/>
      <c r="H10" s="3"/>
      <c r="I10" s="41"/>
    </row>
    <row r="11" spans="3:10" x14ac:dyDescent="0.25">
      <c r="C11" s="40" t="s">
        <v>5</v>
      </c>
      <c r="D11" s="4" t="s">
        <v>82</v>
      </c>
      <c r="E11" s="4"/>
      <c r="F11" s="3"/>
      <c r="G11" s="3"/>
      <c r="H11" s="3"/>
      <c r="I11" s="41"/>
    </row>
    <row r="12" spans="3:10" x14ac:dyDescent="0.25">
      <c r="C12" s="40"/>
      <c r="D12" s="3"/>
      <c r="E12" s="4"/>
      <c r="F12" s="3"/>
      <c r="G12" s="3"/>
      <c r="H12" s="3"/>
      <c r="I12" s="41"/>
    </row>
    <row r="13" spans="3:10" x14ac:dyDescent="0.25">
      <c r="C13" s="40" t="s">
        <v>6</v>
      </c>
      <c r="D13" s="4" t="s">
        <v>85</v>
      </c>
      <c r="E13" s="4"/>
      <c r="F13" s="3"/>
      <c r="G13" s="5" t="s">
        <v>4</v>
      </c>
      <c r="H13" s="3"/>
      <c r="I13" s="42" t="s">
        <v>86</v>
      </c>
    </row>
    <row r="14" spans="3:10" x14ac:dyDescent="0.25">
      <c r="C14" s="40"/>
      <c r="D14" s="3"/>
      <c r="E14" s="4"/>
      <c r="F14" s="3"/>
      <c r="G14" s="3"/>
      <c r="H14" s="3"/>
      <c r="I14" s="41"/>
    </row>
    <row r="15" spans="3:10" x14ac:dyDescent="0.25">
      <c r="C15" s="40" t="s">
        <v>7</v>
      </c>
      <c r="D15" s="63">
        <v>44750</v>
      </c>
      <c r="E15" s="4"/>
      <c r="F15" s="3"/>
      <c r="G15" s="3"/>
      <c r="H15" s="3"/>
      <c r="I15" s="41"/>
    </row>
    <row r="16" spans="3:10" x14ac:dyDescent="0.25">
      <c r="C16" s="43"/>
      <c r="D16" s="15"/>
      <c r="E16" s="15"/>
      <c r="F16" s="15"/>
      <c r="G16" s="15"/>
      <c r="H16" s="15"/>
      <c r="I16" s="44"/>
    </row>
    <row r="17" spans="3:9" x14ac:dyDescent="0.25">
      <c r="C17" s="38" t="s">
        <v>8</v>
      </c>
      <c r="D17" s="13"/>
      <c r="E17" s="13"/>
      <c r="F17" s="13"/>
      <c r="G17" s="13"/>
      <c r="H17" s="13"/>
      <c r="I17" s="39"/>
    </row>
    <row r="18" spans="3:9" x14ac:dyDescent="0.25">
      <c r="C18" s="40"/>
      <c r="D18" s="3"/>
      <c r="E18" s="3"/>
      <c r="F18" s="3"/>
      <c r="G18" s="3"/>
      <c r="H18" s="3"/>
      <c r="I18" s="41"/>
    </row>
    <row r="19" spans="3:9" x14ac:dyDescent="0.25">
      <c r="C19" s="40" t="s">
        <v>9</v>
      </c>
      <c r="D19" s="16" t="s">
        <v>49</v>
      </c>
      <c r="E19" s="3"/>
      <c r="F19" s="3"/>
      <c r="G19" s="3"/>
      <c r="H19" s="3"/>
      <c r="I19" s="41"/>
    </row>
    <row r="20" spans="3:9" x14ac:dyDescent="0.25">
      <c r="C20" s="57" t="s">
        <v>76</v>
      </c>
      <c r="D20" s="16">
        <v>2</v>
      </c>
      <c r="E20" s="3"/>
      <c r="F20" s="3"/>
      <c r="G20" s="3"/>
      <c r="H20" s="3"/>
      <c r="I20" s="41"/>
    </row>
    <row r="21" spans="3:9" x14ac:dyDescent="0.25">
      <c r="C21" s="57" t="s">
        <v>75</v>
      </c>
      <c r="D21" s="16">
        <v>1</v>
      </c>
      <c r="E21" s="3"/>
      <c r="F21" s="3"/>
      <c r="G21" s="3"/>
      <c r="H21" s="3"/>
      <c r="I21" s="41"/>
    </row>
    <row r="22" spans="3:9" x14ac:dyDescent="0.25">
      <c r="C22" s="57" t="s">
        <v>122</v>
      </c>
      <c r="D22" s="16">
        <v>3</v>
      </c>
      <c r="E22" s="3"/>
      <c r="F22" s="3"/>
      <c r="G22" s="3"/>
      <c r="H22" s="3"/>
      <c r="I22" s="41"/>
    </row>
    <row r="23" spans="3:9" x14ac:dyDescent="0.25">
      <c r="C23" s="40"/>
      <c r="D23" s="4"/>
      <c r="E23" s="3"/>
      <c r="F23" s="3"/>
      <c r="G23" s="3"/>
      <c r="H23" s="3"/>
      <c r="I23" s="41"/>
    </row>
    <row r="24" spans="3:9" x14ac:dyDescent="0.25">
      <c r="C24" s="40" t="s">
        <v>10</v>
      </c>
      <c r="D24" s="17" t="s">
        <v>49</v>
      </c>
      <c r="E24" s="3"/>
      <c r="F24" s="3"/>
      <c r="G24" s="3"/>
      <c r="H24" s="3"/>
      <c r="I24" s="41"/>
    </row>
    <row r="25" spans="3:9" x14ac:dyDescent="0.25">
      <c r="C25" s="57" t="s">
        <v>76</v>
      </c>
      <c r="D25" s="17">
        <v>200</v>
      </c>
      <c r="E25" s="3"/>
      <c r="F25" s="3"/>
      <c r="G25" s="3"/>
      <c r="H25" s="3"/>
      <c r="I25" s="41"/>
    </row>
    <row r="26" spans="3:9" x14ac:dyDescent="0.25">
      <c r="C26" s="57" t="s">
        <v>75</v>
      </c>
      <c r="D26" s="17">
        <v>100</v>
      </c>
      <c r="E26" s="3"/>
      <c r="F26" s="3"/>
      <c r="G26" s="3"/>
      <c r="H26" s="3"/>
      <c r="I26" s="41"/>
    </row>
    <row r="27" spans="3:9" x14ac:dyDescent="0.25">
      <c r="C27" s="57" t="s">
        <v>122</v>
      </c>
      <c r="D27" s="17">
        <v>300</v>
      </c>
      <c r="E27" s="3"/>
      <c r="F27" s="3"/>
      <c r="G27" s="3"/>
      <c r="H27" s="3"/>
      <c r="I27" s="41"/>
    </row>
    <row r="28" spans="3:9" x14ac:dyDescent="0.25">
      <c r="C28" s="40"/>
      <c r="D28" s="4"/>
      <c r="E28" s="3"/>
      <c r="F28" s="3"/>
      <c r="G28" s="3"/>
      <c r="H28" s="3"/>
      <c r="I28" s="41"/>
    </row>
    <row r="29" spans="3:9" x14ac:dyDescent="0.25">
      <c r="C29" s="40" t="s">
        <v>11</v>
      </c>
      <c r="D29" s="75">
        <f>+D30+D31+D32</f>
        <v>43679</v>
      </c>
      <c r="E29" s="3"/>
      <c r="F29" s="3"/>
      <c r="G29" s="3"/>
      <c r="H29" s="3"/>
      <c r="I29" s="41"/>
    </row>
    <row r="30" spans="3:9" x14ac:dyDescent="0.25">
      <c r="C30" s="57" t="s">
        <v>76</v>
      </c>
      <c r="D30" s="64">
        <v>17863</v>
      </c>
      <c r="E30" s="3"/>
      <c r="F30" s="3"/>
      <c r="G30" s="3"/>
      <c r="H30" s="3"/>
      <c r="I30" s="41"/>
    </row>
    <row r="31" spans="3:9" x14ac:dyDescent="0.25">
      <c r="C31" s="57" t="s">
        <v>75</v>
      </c>
      <c r="D31" s="64">
        <v>7445</v>
      </c>
      <c r="E31" s="3"/>
      <c r="F31" s="3"/>
      <c r="G31" s="3"/>
      <c r="H31" s="3"/>
      <c r="I31" s="41"/>
    </row>
    <row r="32" spans="3:9" x14ac:dyDescent="0.25">
      <c r="C32" s="57" t="s">
        <v>122</v>
      </c>
      <c r="D32" s="64">
        <v>18371</v>
      </c>
      <c r="E32" s="3"/>
      <c r="F32" s="3"/>
      <c r="G32" s="3"/>
      <c r="H32" s="3"/>
      <c r="I32" s="41"/>
    </row>
    <row r="33" spans="3:9" x14ac:dyDescent="0.25">
      <c r="C33" s="40"/>
      <c r="D33" s="3"/>
      <c r="E33" s="3"/>
      <c r="F33" s="3"/>
      <c r="G33" s="3"/>
      <c r="H33" s="3"/>
      <c r="I33" s="41"/>
    </row>
    <row r="34" spans="3:9" ht="12.75" customHeight="1" x14ac:dyDescent="0.25">
      <c r="C34" s="40" t="s">
        <v>12</v>
      </c>
      <c r="D34" s="95" t="s">
        <v>143</v>
      </c>
      <c r="E34" s="92"/>
      <c r="F34" s="92"/>
      <c r="G34" s="92"/>
      <c r="H34" s="92"/>
      <c r="I34" s="78"/>
    </row>
    <row r="35" spans="3:9" ht="12.75" customHeight="1" x14ac:dyDescent="0.25">
      <c r="C35" s="40"/>
      <c r="D35" s="77"/>
      <c r="E35" s="77"/>
      <c r="F35" s="77"/>
      <c r="G35" s="77"/>
      <c r="H35" s="77"/>
      <c r="I35" s="78"/>
    </row>
    <row r="36" spans="3:9" ht="12.75" customHeight="1" x14ac:dyDescent="0.25">
      <c r="C36" s="40"/>
      <c r="D36" s="77"/>
      <c r="E36" s="77"/>
      <c r="F36" s="77"/>
      <c r="G36" s="77"/>
      <c r="H36" s="77"/>
      <c r="I36" s="78"/>
    </row>
    <row r="37" spans="3:9" ht="12.75" customHeight="1" x14ac:dyDescent="0.25">
      <c r="C37" s="40"/>
      <c r="D37" s="77"/>
      <c r="E37" s="77"/>
      <c r="F37" s="77"/>
      <c r="G37" s="77"/>
      <c r="H37" s="77"/>
      <c r="I37" s="78"/>
    </row>
    <row r="38" spans="3:9" ht="12.75" customHeight="1" x14ac:dyDescent="0.25">
      <c r="C38" s="40"/>
      <c r="D38" s="77"/>
      <c r="E38" s="77"/>
      <c r="F38" s="77"/>
      <c r="G38" s="77"/>
      <c r="H38" s="77"/>
      <c r="I38" s="78"/>
    </row>
    <row r="39" spans="3:9" ht="12.75" customHeight="1" x14ac:dyDescent="0.25">
      <c r="C39" s="40"/>
      <c r="D39" s="77"/>
      <c r="E39" s="77"/>
      <c r="F39" s="77"/>
      <c r="G39" s="77"/>
      <c r="H39" s="77"/>
      <c r="I39" s="78"/>
    </row>
    <row r="40" spans="3:9" ht="12.75" customHeight="1" x14ac:dyDescent="0.25">
      <c r="C40" s="40"/>
      <c r="D40" s="77"/>
      <c r="E40" s="77"/>
      <c r="F40" s="77"/>
      <c r="G40" s="77"/>
      <c r="H40" s="77"/>
      <c r="I40" s="78"/>
    </row>
    <row r="41" spans="3:9" ht="12.75" customHeight="1" x14ac:dyDescent="0.25">
      <c r="C41" s="40"/>
      <c r="D41" s="77"/>
      <c r="E41" s="77"/>
      <c r="F41" s="77"/>
      <c r="G41" s="77"/>
      <c r="H41" s="77"/>
      <c r="I41" s="78"/>
    </row>
    <row r="42" spans="3:9" ht="12.75" customHeight="1" x14ac:dyDescent="0.25">
      <c r="C42" s="40"/>
      <c r="D42" s="77"/>
      <c r="E42" s="77"/>
      <c r="F42" s="77"/>
      <c r="G42" s="77"/>
      <c r="H42" s="77"/>
      <c r="I42" s="78"/>
    </row>
    <row r="43" spans="3:9" ht="12.75" customHeight="1" x14ac:dyDescent="0.25">
      <c r="C43" s="40"/>
      <c r="D43" s="77"/>
      <c r="E43" s="77"/>
      <c r="F43" s="77"/>
      <c r="G43" s="77"/>
      <c r="H43" s="77"/>
      <c r="I43" s="78"/>
    </row>
    <row r="44" spans="3:9" ht="12.75" customHeight="1" x14ac:dyDescent="0.25">
      <c r="C44" s="40"/>
      <c r="D44" s="77"/>
      <c r="E44" s="77"/>
      <c r="F44" s="77"/>
      <c r="G44" s="77"/>
      <c r="H44" s="77"/>
      <c r="I44" s="78"/>
    </row>
    <row r="45" spans="3:9" ht="12.75" customHeight="1" x14ac:dyDescent="0.25">
      <c r="C45" s="40"/>
      <c r="D45" s="77"/>
      <c r="E45" s="77"/>
      <c r="F45" s="77"/>
      <c r="G45" s="77"/>
      <c r="H45" s="77"/>
      <c r="I45" s="78"/>
    </row>
    <row r="46" spans="3:9" ht="12.75" customHeight="1" x14ac:dyDescent="0.25">
      <c r="C46" s="40"/>
      <c r="D46" s="77"/>
      <c r="E46" s="77"/>
      <c r="F46" s="77"/>
      <c r="G46" s="77"/>
      <c r="H46" s="77"/>
      <c r="I46" s="78"/>
    </row>
    <row r="47" spans="3:9" ht="24" customHeight="1" x14ac:dyDescent="0.25">
      <c r="C47" s="40"/>
      <c r="D47" s="77"/>
      <c r="E47" s="77"/>
      <c r="F47" s="77"/>
      <c r="G47" s="77"/>
      <c r="H47" s="77"/>
      <c r="I47" s="78"/>
    </row>
    <row r="48" spans="3:9" ht="12.75" customHeight="1" x14ac:dyDescent="0.25">
      <c r="C48" s="40"/>
      <c r="D48" s="96" t="s">
        <v>141</v>
      </c>
      <c r="E48" s="96"/>
      <c r="F48" s="96"/>
      <c r="G48" s="96"/>
      <c r="H48" s="96"/>
      <c r="I48" s="83"/>
    </row>
    <row r="49" spans="2:10" ht="12.75" customHeight="1" x14ac:dyDescent="0.25">
      <c r="C49" s="40"/>
      <c r="D49" s="96"/>
      <c r="E49" s="96"/>
      <c r="F49" s="96"/>
      <c r="G49" s="96"/>
      <c r="H49" s="96"/>
      <c r="I49" s="83"/>
    </row>
    <row r="50" spans="2:10" ht="12.75" customHeight="1" x14ac:dyDescent="0.25">
      <c r="C50" s="40"/>
      <c r="D50" s="96"/>
      <c r="E50" s="96"/>
      <c r="F50" s="96"/>
      <c r="G50" s="96"/>
      <c r="H50" s="96"/>
      <c r="I50" s="83"/>
    </row>
    <row r="51" spans="2:10" ht="12.75" customHeight="1" x14ac:dyDescent="0.25">
      <c r="C51" s="40"/>
      <c r="D51" s="96"/>
      <c r="E51" s="96"/>
      <c r="F51" s="96"/>
      <c r="G51" s="96"/>
      <c r="H51" s="96"/>
      <c r="I51" s="83"/>
    </row>
    <row r="52" spans="2:10" ht="21.75" customHeight="1" x14ac:dyDescent="0.25">
      <c r="C52" s="40"/>
      <c r="D52" s="96"/>
      <c r="E52" s="96"/>
      <c r="F52" s="96"/>
      <c r="G52" s="96"/>
      <c r="H52" s="96"/>
      <c r="I52" s="83"/>
    </row>
    <row r="53" spans="2:10" x14ac:dyDescent="0.25">
      <c r="B53" s="2"/>
      <c r="C53" s="43"/>
      <c r="D53" s="15"/>
      <c r="E53" s="15"/>
      <c r="F53" s="15"/>
      <c r="G53" s="15"/>
      <c r="H53" s="15"/>
      <c r="I53" s="44"/>
      <c r="J53" s="2"/>
    </row>
    <row r="54" spans="2:10" x14ac:dyDescent="0.25">
      <c r="B54" s="2"/>
      <c r="C54" s="38" t="s">
        <v>13</v>
      </c>
      <c r="D54" s="13"/>
      <c r="E54" s="13"/>
      <c r="F54" s="13"/>
      <c r="G54" s="13"/>
      <c r="H54" s="13"/>
      <c r="I54" s="39"/>
      <c r="J54" s="2"/>
    </row>
    <row r="55" spans="2:10" x14ac:dyDescent="0.25">
      <c r="B55" s="2"/>
      <c r="C55" s="40"/>
      <c r="D55" s="3"/>
      <c r="E55" s="3"/>
      <c r="F55" s="3"/>
      <c r="G55" s="3"/>
      <c r="H55" s="3"/>
      <c r="I55" s="41"/>
      <c r="J55" s="2"/>
    </row>
    <row r="56" spans="2:10" x14ac:dyDescent="0.25">
      <c r="B56" s="2"/>
      <c r="C56" s="40" t="s">
        <v>14</v>
      </c>
      <c r="D56" s="63">
        <v>40533</v>
      </c>
      <c r="E56" s="3"/>
      <c r="F56" s="3"/>
      <c r="G56" s="3"/>
      <c r="H56" s="3"/>
      <c r="I56" s="41"/>
      <c r="J56" s="2"/>
    </row>
    <row r="57" spans="2:10" x14ac:dyDescent="0.25">
      <c r="B57" s="2"/>
      <c r="C57" s="40"/>
      <c r="D57" s="6"/>
      <c r="E57" s="3"/>
      <c r="F57" s="3"/>
      <c r="G57" s="3"/>
      <c r="H57" s="3"/>
      <c r="I57" s="41"/>
      <c r="J57" s="2"/>
    </row>
    <row r="58" spans="2:10" x14ac:dyDescent="0.25">
      <c r="B58" s="2"/>
      <c r="C58" s="40" t="s">
        <v>15</v>
      </c>
      <c r="D58" s="11" t="s">
        <v>49</v>
      </c>
      <c r="E58" s="18"/>
      <c r="F58" s="18"/>
      <c r="G58" s="18"/>
      <c r="H58" s="18"/>
      <c r="I58" s="45"/>
      <c r="J58" s="2"/>
    </row>
    <row r="59" spans="2:10" x14ac:dyDescent="0.25">
      <c r="B59" s="2"/>
      <c r="C59" s="57" t="s">
        <v>77</v>
      </c>
      <c r="D59" s="65">
        <v>40634</v>
      </c>
      <c r="E59" s="18"/>
      <c r="F59" s="18"/>
      <c r="G59" s="18"/>
      <c r="H59" s="18"/>
      <c r="I59" s="45"/>
      <c r="J59" s="2"/>
    </row>
    <row r="60" spans="2:10" x14ac:dyDescent="0.25">
      <c r="B60" s="2"/>
      <c r="C60" s="57" t="s">
        <v>78</v>
      </c>
      <c r="D60" s="65">
        <v>42832</v>
      </c>
      <c r="E60" s="18"/>
      <c r="F60" s="18"/>
      <c r="G60" s="18"/>
      <c r="H60" s="18"/>
      <c r="I60" s="45"/>
      <c r="J60" s="2"/>
    </row>
    <row r="61" spans="2:10" x14ac:dyDescent="0.25">
      <c r="B61" s="2"/>
      <c r="C61" s="57" t="s">
        <v>123</v>
      </c>
      <c r="D61" s="94" t="s">
        <v>126</v>
      </c>
      <c r="E61" s="77"/>
      <c r="F61" s="77"/>
      <c r="G61" s="77"/>
      <c r="H61" s="77"/>
      <c r="I61" s="78"/>
      <c r="J61" s="2"/>
    </row>
    <row r="62" spans="2:10" x14ac:dyDescent="0.25">
      <c r="B62" s="2"/>
      <c r="C62" s="57"/>
      <c r="D62" s="94"/>
      <c r="E62" s="77"/>
      <c r="F62" s="77"/>
      <c r="G62" s="77"/>
      <c r="H62" s="77"/>
      <c r="I62" s="78"/>
      <c r="J62" s="2"/>
    </row>
    <row r="63" spans="2:10" x14ac:dyDescent="0.25">
      <c r="B63" s="2"/>
      <c r="C63" s="57"/>
      <c r="D63" s="94"/>
      <c r="E63" s="77"/>
      <c r="F63" s="77"/>
      <c r="G63" s="77"/>
      <c r="H63" s="77"/>
      <c r="I63" s="78"/>
      <c r="J63" s="2"/>
    </row>
    <row r="64" spans="2:10" x14ac:dyDescent="0.25">
      <c r="B64" s="2"/>
      <c r="C64" s="57"/>
      <c r="D64" s="94"/>
      <c r="E64" s="77"/>
      <c r="F64" s="77"/>
      <c r="G64" s="77"/>
      <c r="H64" s="77"/>
      <c r="I64" s="78"/>
      <c r="J64" s="2"/>
    </row>
    <row r="65" spans="3:9" s="2" customFormat="1" x14ac:dyDescent="0.25">
      <c r="C65" s="57"/>
      <c r="D65" s="94"/>
      <c r="E65" s="77"/>
      <c r="F65" s="77"/>
      <c r="G65" s="77"/>
      <c r="H65" s="77"/>
      <c r="I65" s="78"/>
    </row>
    <row r="66" spans="3:9" s="2" customFormat="1" x14ac:dyDescent="0.25">
      <c r="C66" s="57"/>
      <c r="D66" s="94"/>
      <c r="E66" s="77"/>
      <c r="F66" s="77"/>
      <c r="G66" s="77"/>
      <c r="H66" s="77"/>
      <c r="I66" s="78"/>
    </row>
    <row r="67" spans="3:9" s="2" customFormat="1" ht="19.5" customHeight="1" x14ac:dyDescent="0.25">
      <c r="C67" s="57"/>
      <c r="D67" s="77"/>
      <c r="E67" s="77"/>
      <c r="F67" s="77"/>
      <c r="G67" s="77"/>
      <c r="H67" s="77"/>
      <c r="I67" s="78"/>
    </row>
    <row r="68" spans="3:9" s="2" customFormat="1" x14ac:dyDescent="0.25">
      <c r="C68" s="40"/>
      <c r="D68" s="6"/>
      <c r="E68" s="3"/>
      <c r="F68" s="3"/>
      <c r="G68" s="3"/>
      <c r="H68" s="3"/>
      <c r="I68" s="41"/>
    </row>
    <row r="69" spans="3:9" s="2" customFormat="1" x14ac:dyDescent="0.25">
      <c r="C69" s="40" t="s">
        <v>73</v>
      </c>
      <c r="E69" s="3"/>
      <c r="F69" s="3"/>
      <c r="G69" s="3"/>
      <c r="H69" s="3"/>
      <c r="I69" s="41"/>
    </row>
    <row r="70" spans="3:9" s="2" customFormat="1" x14ac:dyDescent="0.25">
      <c r="C70" s="57" t="s">
        <v>119</v>
      </c>
      <c r="D70" s="65">
        <v>44865</v>
      </c>
      <c r="E70" s="3"/>
      <c r="F70" s="3"/>
      <c r="G70" s="3"/>
      <c r="H70" s="3"/>
      <c r="I70" s="41"/>
    </row>
    <row r="71" spans="3:9" s="2" customFormat="1" x14ac:dyDescent="0.25">
      <c r="C71" s="57" t="s">
        <v>120</v>
      </c>
      <c r="D71" s="65">
        <v>44865</v>
      </c>
      <c r="E71" s="3"/>
      <c r="F71" s="3"/>
      <c r="G71" s="3"/>
      <c r="H71" s="3"/>
      <c r="I71" s="41"/>
    </row>
    <row r="72" spans="3:9" s="2" customFormat="1" x14ac:dyDescent="0.25">
      <c r="C72" s="57" t="s">
        <v>124</v>
      </c>
      <c r="D72" s="65">
        <v>49003</v>
      </c>
      <c r="E72" s="3"/>
      <c r="F72" s="3"/>
      <c r="G72" s="3"/>
      <c r="H72" s="3"/>
      <c r="I72" s="41"/>
    </row>
    <row r="73" spans="3:9" s="2" customFormat="1" x14ac:dyDescent="0.25">
      <c r="C73" s="57"/>
      <c r="D73" s="3"/>
      <c r="E73" s="3"/>
      <c r="F73" s="3"/>
      <c r="G73" s="3"/>
      <c r="H73" s="3"/>
      <c r="I73" s="41"/>
    </row>
    <row r="74" spans="3:9" s="2" customFormat="1" x14ac:dyDescent="0.25">
      <c r="C74" s="40" t="s">
        <v>16</v>
      </c>
      <c r="D74" s="7" t="s">
        <v>17</v>
      </c>
      <c r="E74" s="10">
        <v>22</v>
      </c>
      <c r="F74" s="3"/>
      <c r="G74" s="5" t="s">
        <v>18</v>
      </c>
      <c r="H74" s="10">
        <v>11</v>
      </c>
      <c r="I74" s="41"/>
    </row>
    <row r="75" spans="3:9" s="2" customFormat="1" x14ac:dyDescent="0.25">
      <c r="C75" s="40"/>
      <c r="D75" s="3"/>
      <c r="E75" s="3"/>
      <c r="F75" s="3"/>
      <c r="G75" s="3"/>
      <c r="H75" s="3"/>
      <c r="I75" s="41"/>
    </row>
    <row r="76" spans="3:9" s="2" customFormat="1" x14ac:dyDescent="0.25">
      <c r="C76" s="40" t="s">
        <v>19</v>
      </c>
      <c r="D76" s="3" t="s">
        <v>110</v>
      </c>
      <c r="E76" s="3"/>
      <c r="F76" s="3"/>
      <c r="G76" s="3"/>
      <c r="H76" s="3"/>
      <c r="I76" s="41"/>
    </row>
    <row r="77" spans="3:9" s="2" customFormat="1" x14ac:dyDescent="0.25">
      <c r="C77" s="40"/>
      <c r="D77" s="3" t="s">
        <v>111</v>
      </c>
      <c r="E77" s="3"/>
      <c r="F77" s="3"/>
      <c r="G77" s="3"/>
      <c r="H77" s="3"/>
      <c r="I77" s="41"/>
    </row>
    <row r="78" spans="3:9" s="2" customFormat="1" x14ac:dyDescent="0.25">
      <c r="C78" s="40"/>
      <c r="D78" s="3" t="s">
        <v>112</v>
      </c>
      <c r="E78" s="3"/>
      <c r="F78" s="3"/>
      <c r="G78" s="3"/>
      <c r="H78" s="3"/>
      <c r="I78" s="41"/>
    </row>
    <row r="79" spans="3:9" s="2" customFormat="1" x14ac:dyDescent="0.25">
      <c r="C79" s="40"/>
      <c r="D79" s="3" t="s">
        <v>113</v>
      </c>
      <c r="E79" s="3"/>
      <c r="F79" s="3"/>
      <c r="G79" s="3"/>
      <c r="H79" s="3"/>
      <c r="I79" s="41"/>
    </row>
    <row r="80" spans="3:9" s="2" customFormat="1" x14ac:dyDescent="0.25">
      <c r="C80" s="40"/>
      <c r="D80" s="3" t="s">
        <v>115</v>
      </c>
      <c r="E80" s="3"/>
      <c r="F80" s="3"/>
      <c r="G80" s="3"/>
      <c r="H80" s="3"/>
      <c r="I80" s="41"/>
    </row>
    <row r="81" spans="2:10" x14ac:dyDescent="0.25">
      <c r="B81" s="2"/>
      <c r="C81" s="40"/>
      <c r="D81" s="3" t="s">
        <v>116</v>
      </c>
      <c r="E81" s="3"/>
      <c r="F81" s="3"/>
      <c r="G81" s="3"/>
      <c r="H81" s="3"/>
      <c r="I81" s="41"/>
      <c r="J81" s="2"/>
    </row>
    <row r="82" spans="2:10" x14ac:dyDescent="0.25">
      <c r="B82" s="2"/>
      <c r="C82" s="40"/>
      <c r="D82" s="3" t="s">
        <v>117</v>
      </c>
      <c r="E82" s="3"/>
      <c r="F82" s="3"/>
      <c r="G82" s="3"/>
      <c r="H82" s="3"/>
      <c r="I82" s="41"/>
      <c r="J82" s="2"/>
    </row>
    <row r="83" spans="2:10" x14ac:dyDescent="0.25">
      <c r="B83" s="2"/>
      <c r="C83" s="40"/>
      <c r="D83" s="3" t="s">
        <v>118</v>
      </c>
      <c r="E83" s="3"/>
      <c r="F83" s="3"/>
      <c r="G83" s="3"/>
      <c r="H83" s="3"/>
      <c r="I83" s="41"/>
      <c r="J83" s="2"/>
    </row>
    <row r="84" spans="2:10" x14ac:dyDescent="0.25">
      <c r="B84" s="2"/>
      <c r="C84" s="40"/>
      <c r="D84" s="19"/>
      <c r="E84" s="3"/>
      <c r="F84" s="3"/>
      <c r="G84" s="3"/>
      <c r="H84" s="3"/>
      <c r="I84" s="41"/>
      <c r="J84" s="2"/>
    </row>
    <row r="85" spans="2:10" x14ac:dyDescent="0.25">
      <c r="B85" s="2"/>
      <c r="C85" s="40" t="s">
        <v>20</v>
      </c>
      <c r="D85" s="93" t="s">
        <v>101</v>
      </c>
      <c r="E85" s="79"/>
      <c r="F85" s="79"/>
      <c r="G85" s="79"/>
      <c r="H85" s="79"/>
      <c r="I85" s="80"/>
      <c r="J85" s="2"/>
    </row>
    <row r="86" spans="2:10" x14ac:dyDescent="0.25">
      <c r="B86" s="2"/>
      <c r="C86" s="40"/>
      <c r="D86" s="19"/>
      <c r="E86" s="19"/>
      <c r="F86" s="3"/>
      <c r="G86" s="3"/>
      <c r="H86" s="3"/>
      <c r="I86" s="41"/>
      <c r="J86" s="2"/>
    </row>
    <row r="87" spans="2:10" ht="15" x14ac:dyDescent="0.25">
      <c r="B87" s="2"/>
      <c r="C87" s="40" t="s">
        <v>12</v>
      </c>
      <c r="D87" s="91" t="s">
        <v>109</v>
      </c>
      <c r="E87" s="92"/>
      <c r="F87" s="92"/>
      <c r="G87" s="92"/>
      <c r="H87" s="92"/>
      <c r="I87" s="78"/>
      <c r="J87" s="2"/>
    </row>
    <row r="88" spans="2:10" x14ac:dyDescent="0.25">
      <c r="B88" s="2"/>
      <c r="C88" s="43"/>
      <c r="D88" s="20"/>
      <c r="E88" s="15"/>
      <c r="F88" s="15"/>
      <c r="G88" s="15"/>
      <c r="H88" s="15"/>
      <c r="I88" s="44"/>
      <c r="J88" s="2"/>
    </row>
    <row r="89" spans="2:10" x14ac:dyDescent="0.25">
      <c r="B89" s="2"/>
      <c r="C89" s="38" t="s">
        <v>21</v>
      </c>
      <c r="D89" s="21"/>
      <c r="E89" s="22"/>
      <c r="F89" s="22"/>
      <c r="G89" s="22"/>
      <c r="H89" s="22"/>
      <c r="I89" s="46"/>
      <c r="J89" s="2"/>
    </row>
    <row r="90" spans="2:10" x14ac:dyDescent="0.25">
      <c r="B90" s="2"/>
      <c r="C90" s="40"/>
      <c r="D90" s="19"/>
      <c r="E90" s="3"/>
      <c r="F90" s="3"/>
      <c r="G90" s="3"/>
      <c r="H90" s="3"/>
      <c r="I90" s="41"/>
      <c r="J90" s="2"/>
    </row>
    <row r="91" spans="2:10" x14ac:dyDescent="0.25">
      <c r="B91" s="2"/>
      <c r="C91" s="40" t="s">
        <v>22</v>
      </c>
      <c r="D91" s="11" t="s">
        <v>49</v>
      </c>
      <c r="E91" s="3"/>
      <c r="F91" s="3"/>
      <c r="G91" s="3"/>
      <c r="H91" s="3"/>
      <c r="I91" s="41"/>
      <c r="J91" s="2"/>
    </row>
    <row r="92" spans="2:10" x14ac:dyDescent="0.25">
      <c r="B92" s="2"/>
      <c r="C92" s="57" t="s">
        <v>80</v>
      </c>
      <c r="D92" s="65">
        <v>40878</v>
      </c>
      <c r="E92" s="3"/>
      <c r="F92" s="3"/>
      <c r="G92" s="3"/>
      <c r="H92" s="3"/>
      <c r="I92" s="41"/>
      <c r="J92" s="2"/>
    </row>
    <row r="93" spans="2:10" x14ac:dyDescent="0.25">
      <c r="B93" s="2"/>
      <c r="C93" s="57" t="s">
        <v>79</v>
      </c>
      <c r="D93" s="65">
        <v>42952</v>
      </c>
      <c r="E93" s="3"/>
      <c r="F93" s="3"/>
      <c r="G93" s="3"/>
      <c r="H93" s="3"/>
      <c r="I93" s="41"/>
      <c r="J93" s="2"/>
    </row>
    <row r="94" spans="2:10" x14ac:dyDescent="0.25">
      <c r="B94" s="2"/>
      <c r="C94" s="57" t="s">
        <v>125</v>
      </c>
      <c r="D94" s="65">
        <v>44866</v>
      </c>
      <c r="E94" s="3"/>
      <c r="F94" s="3"/>
      <c r="G94" s="3"/>
      <c r="H94" s="3"/>
      <c r="I94" s="41"/>
      <c r="J94" s="2"/>
    </row>
    <row r="95" spans="2:10" x14ac:dyDescent="0.25">
      <c r="B95" s="2"/>
      <c r="C95" s="40"/>
      <c r="D95" s="23"/>
      <c r="E95" s="3"/>
      <c r="F95" s="3"/>
      <c r="G95" s="3"/>
      <c r="H95" s="3"/>
      <c r="I95" s="41"/>
    </row>
    <row r="96" spans="2:10" x14ac:dyDescent="0.25">
      <c r="B96" s="2"/>
      <c r="C96" s="40" t="s">
        <v>23</v>
      </c>
      <c r="D96" s="76" t="s">
        <v>144</v>
      </c>
      <c r="E96" s="77"/>
      <c r="F96" s="77"/>
      <c r="G96" s="77"/>
      <c r="H96" s="77"/>
      <c r="I96" s="78"/>
    </row>
    <row r="97" spans="2:9" x14ac:dyDescent="0.25">
      <c r="B97" s="2"/>
      <c r="C97" s="40"/>
      <c r="D97" s="77"/>
      <c r="E97" s="77"/>
      <c r="F97" s="77"/>
      <c r="G97" s="77"/>
      <c r="H97" s="77"/>
      <c r="I97" s="78"/>
    </row>
    <row r="98" spans="2:9" x14ac:dyDescent="0.25">
      <c r="B98" s="2"/>
      <c r="C98" s="40"/>
      <c r="D98" s="77"/>
      <c r="E98" s="77"/>
      <c r="F98" s="77"/>
      <c r="G98" s="77"/>
      <c r="H98" s="77"/>
      <c r="I98" s="78"/>
    </row>
    <row r="99" spans="2:9" x14ac:dyDescent="0.25">
      <c r="B99" s="2"/>
      <c r="C99" s="40"/>
      <c r="D99" s="77"/>
      <c r="E99" s="77"/>
      <c r="F99" s="77"/>
      <c r="G99" s="77"/>
      <c r="H99" s="77"/>
      <c r="I99" s="78"/>
    </row>
    <row r="100" spans="2:9" x14ac:dyDescent="0.25">
      <c r="B100" s="2"/>
      <c r="C100" s="40"/>
      <c r="D100" s="77"/>
      <c r="E100" s="77"/>
      <c r="F100" s="77"/>
      <c r="G100" s="77"/>
      <c r="H100" s="77"/>
      <c r="I100" s="78"/>
    </row>
    <row r="101" spans="2:9" x14ac:dyDescent="0.25">
      <c r="B101" s="2"/>
      <c r="C101" s="40"/>
      <c r="D101" s="77"/>
      <c r="E101" s="77"/>
      <c r="F101" s="77"/>
      <c r="G101" s="77"/>
      <c r="H101" s="77"/>
      <c r="I101" s="78"/>
    </row>
    <row r="102" spans="2:9" x14ac:dyDescent="0.25">
      <c r="B102" s="2"/>
      <c r="C102" s="40"/>
      <c r="D102" s="77"/>
      <c r="E102" s="77"/>
      <c r="F102" s="77"/>
      <c r="G102" s="77"/>
      <c r="H102" s="77"/>
      <c r="I102" s="78"/>
    </row>
    <row r="103" spans="2:9" x14ac:dyDescent="0.25">
      <c r="B103" s="2"/>
      <c r="C103" s="40"/>
      <c r="D103" s="77"/>
      <c r="E103" s="77"/>
      <c r="F103" s="77"/>
      <c r="G103" s="77"/>
      <c r="H103" s="77"/>
      <c r="I103" s="78"/>
    </row>
    <row r="104" spans="2:9" x14ac:dyDescent="0.25">
      <c r="B104" s="2"/>
      <c r="C104" s="40"/>
      <c r="D104" s="77"/>
      <c r="E104" s="77"/>
      <c r="F104" s="77"/>
      <c r="G104" s="77"/>
      <c r="H104" s="77"/>
      <c r="I104" s="78"/>
    </row>
    <row r="105" spans="2:9" ht="18.75" customHeight="1" x14ac:dyDescent="0.25">
      <c r="B105" s="2"/>
      <c r="C105" s="40"/>
      <c r="D105" s="77"/>
      <c r="E105" s="77"/>
      <c r="F105" s="77"/>
      <c r="G105" s="77"/>
      <c r="H105" s="77"/>
      <c r="I105" s="78"/>
    </row>
    <row r="106" spans="2:9" x14ac:dyDescent="0.25">
      <c r="B106" s="2"/>
      <c r="C106" s="40"/>
      <c r="D106" s="19"/>
      <c r="E106" s="3"/>
      <c r="F106" s="3"/>
      <c r="G106" s="3"/>
      <c r="H106" s="3"/>
      <c r="I106" s="41"/>
    </row>
    <row r="107" spans="2:9" x14ac:dyDescent="0.25">
      <c r="B107" s="2"/>
      <c r="C107" s="40" t="s">
        <v>24</v>
      </c>
      <c r="E107" s="3"/>
      <c r="F107" s="3"/>
      <c r="G107" s="3"/>
      <c r="H107" s="3"/>
      <c r="I107" s="41"/>
    </row>
    <row r="108" spans="2:9" ht="13.5" x14ac:dyDescent="0.25">
      <c r="B108" s="2"/>
      <c r="C108" s="58" t="s">
        <v>76</v>
      </c>
      <c r="D108" s="66" t="s">
        <v>129</v>
      </c>
      <c r="E108" s="3"/>
      <c r="F108" s="3"/>
      <c r="G108" s="3"/>
      <c r="H108" s="3"/>
      <c r="I108" s="41"/>
    </row>
    <row r="109" spans="2:9" x14ac:dyDescent="0.25">
      <c r="B109" s="2"/>
      <c r="C109" s="47" t="s">
        <v>25</v>
      </c>
      <c r="D109" s="25" t="s">
        <v>26</v>
      </c>
      <c r="E109" s="25" t="s">
        <v>27</v>
      </c>
      <c r="F109" s="25" t="s">
        <v>28</v>
      </c>
      <c r="G109" s="25" t="s">
        <v>29</v>
      </c>
      <c r="H109" s="25" t="s">
        <v>30</v>
      </c>
      <c r="I109" s="48" t="s">
        <v>31</v>
      </c>
    </row>
    <row r="110" spans="2:9" x14ac:dyDescent="0.25">
      <c r="B110" s="2"/>
      <c r="C110" s="67" t="s">
        <v>32</v>
      </c>
      <c r="D110" s="68">
        <v>40634</v>
      </c>
      <c r="E110" s="68">
        <v>40877</v>
      </c>
      <c r="F110" s="69">
        <v>0</v>
      </c>
      <c r="G110" s="70">
        <f>IF(ISERROR(F110/12),0,F110/12)</f>
        <v>0</v>
      </c>
      <c r="H110" s="69">
        <f>IF(ISERROR(F110/I110),"",F110/I110)</f>
        <v>0</v>
      </c>
      <c r="I110" s="49">
        <f>+$D$30</f>
        <v>17863</v>
      </c>
    </row>
    <row r="111" spans="2:9" x14ac:dyDescent="0.25">
      <c r="B111" s="2"/>
      <c r="C111" s="67" t="s">
        <v>32</v>
      </c>
      <c r="D111" s="68">
        <v>40878</v>
      </c>
      <c r="E111" s="68">
        <v>40968</v>
      </c>
      <c r="F111" s="71">
        <v>401917.5</v>
      </c>
      <c r="G111" s="70">
        <f>IF(ISERROR(F111/12),0,F111/12)</f>
        <v>33493.125</v>
      </c>
      <c r="H111" s="69">
        <f>IF(ISERROR(F111/I111),"",F111/I111)</f>
        <v>22.5</v>
      </c>
      <c r="I111" s="49">
        <f>+$D$30</f>
        <v>17863</v>
      </c>
    </row>
    <row r="112" spans="2:9" x14ac:dyDescent="0.25">
      <c r="B112" s="2"/>
      <c r="C112" s="67" t="s">
        <v>32</v>
      </c>
      <c r="D112" s="68">
        <v>40969</v>
      </c>
      <c r="E112" s="68">
        <v>41333</v>
      </c>
      <c r="F112" s="71">
        <v>414064.34</v>
      </c>
      <c r="G112" s="70">
        <f t="shared" ref="G112:G122" si="0">IF(ISERROR(F112/12),0,F112/12)</f>
        <v>34505.361666666671</v>
      </c>
      <c r="H112" s="69">
        <f t="shared" ref="H112:H122" si="1">IF(ISERROR(F112/I112),"",F112/I112)</f>
        <v>23.18</v>
      </c>
      <c r="I112" s="49">
        <f t="shared" ref="I112:I122" si="2">+$D$30</f>
        <v>17863</v>
      </c>
    </row>
    <row r="113" spans="3:11" s="2" customFormat="1" x14ac:dyDescent="0.25">
      <c r="C113" s="67" t="s">
        <v>32</v>
      </c>
      <c r="D113" s="68">
        <v>41334</v>
      </c>
      <c r="E113" s="68">
        <v>41698</v>
      </c>
      <c r="F113" s="71">
        <v>426568.44</v>
      </c>
      <c r="G113" s="70">
        <f t="shared" si="0"/>
        <v>35547.370000000003</v>
      </c>
      <c r="H113" s="69">
        <f t="shared" si="1"/>
        <v>23.88</v>
      </c>
      <c r="I113" s="49">
        <f t="shared" si="2"/>
        <v>17863</v>
      </c>
      <c r="J113" s="1"/>
    </row>
    <row r="114" spans="3:11" s="2" customFormat="1" x14ac:dyDescent="0.25">
      <c r="C114" s="67" t="s">
        <v>32</v>
      </c>
      <c r="D114" s="68">
        <v>41699</v>
      </c>
      <c r="E114" s="68">
        <v>42063</v>
      </c>
      <c r="F114" s="71">
        <v>439429.8</v>
      </c>
      <c r="G114" s="70">
        <f t="shared" si="0"/>
        <v>36619.15</v>
      </c>
      <c r="H114" s="69">
        <f t="shared" si="1"/>
        <v>24.599999999999998</v>
      </c>
      <c r="I114" s="49">
        <f t="shared" si="2"/>
        <v>17863</v>
      </c>
      <c r="J114" s="1"/>
    </row>
    <row r="115" spans="3:11" s="2" customFormat="1" x14ac:dyDescent="0.25">
      <c r="C115" s="67" t="s">
        <v>32</v>
      </c>
      <c r="D115" s="68">
        <v>42064</v>
      </c>
      <c r="E115" s="68">
        <v>42429</v>
      </c>
      <c r="F115" s="71">
        <v>452648.42</v>
      </c>
      <c r="G115" s="70">
        <f t="shared" si="0"/>
        <v>37720.701666666668</v>
      </c>
      <c r="H115" s="69">
        <f t="shared" si="1"/>
        <v>25.34</v>
      </c>
      <c r="I115" s="49">
        <f t="shared" si="2"/>
        <v>17863</v>
      </c>
      <c r="J115" s="1"/>
    </row>
    <row r="116" spans="3:11" s="2" customFormat="1" x14ac:dyDescent="0.25">
      <c r="C116" s="67" t="s">
        <v>32</v>
      </c>
      <c r="D116" s="68">
        <v>42430</v>
      </c>
      <c r="E116" s="68">
        <v>42794</v>
      </c>
      <c r="F116" s="71">
        <v>466224.3</v>
      </c>
      <c r="G116" s="70">
        <f t="shared" ref="G116:G120" si="3">IF(ISERROR(F116/12),0,F116/12)</f>
        <v>38852.025000000001</v>
      </c>
      <c r="H116" s="69">
        <f t="shared" ref="H116:H120" si="4">IF(ISERROR(F116/I116),"",F116/I116)</f>
        <v>26.099999999999998</v>
      </c>
      <c r="I116" s="49">
        <f t="shared" si="2"/>
        <v>17863</v>
      </c>
      <c r="J116" s="1"/>
    </row>
    <row r="117" spans="3:11" s="2" customFormat="1" x14ac:dyDescent="0.25">
      <c r="C117" s="67" t="s">
        <v>32</v>
      </c>
      <c r="D117" s="68">
        <v>42795</v>
      </c>
      <c r="E117" s="68">
        <v>43159</v>
      </c>
      <c r="F117" s="71">
        <v>480157.44</v>
      </c>
      <c r="G117" s="70">
        <f t="shared" si="3"/>
        <v>40013.120000000003</v>
      </c>
      <c r="H117" s="69">
        <f t="shared" si="4"/>
        <v>26.88</v>
      </c>
      <c r="I117" s="49">
        <f t="shared" si="2"/>
        <v>17863</v>
      </c>
      <c r="J117" s="1"/>
    </row>
    <row r="118" spans="3:11" s="2" customFormat="1" x14ac:dyDescent="0.25">
      <c r="C118" s="67" t="s">
        <v>32</v>
      </c>
      <c r="D118" s="68">
        <v>43160</v>
      </c>
      <c r="E118" s="68">
        <v>43524</v>
      </c>
      <c r="F118" s="71">
        <v>494626.47</v>
      </c>
      <c r="G118" s="70">
        <f t="shared" si="3"/>
        <v>41218.872499999998</v>
      </c>
      <c r="H118" s="69">
        <f t="shared" si="4"/>
        <v>27.689999999999998</v>
      </c>
      <c r="I118" s="49">
        <f t="shared" si="2"/>
        <v>17863</v>
      </c>
      <c r="J118" s="1"/>
    </row>
    <row r="119" spans="3:11" s="2" customFormat="1" x14ac:dyDescent="0.25">
      <c r="C119" s="67" t="s">
        <v>32</v>
      </c>
      <c r="D119" s="68">
        <v>43525</v>
      </c>
      <c r="E119" s="68">
        <v>43890</v>
      </c>
      <c r="F119" s="71">
        <v>509452.76</v>
      </c>
      <c r="G119" s="70">
        <f t="shared" si="3"/>
        <v>42454.396666666667</v>
      </c>
      <c r="H119" s="69">
        <f t="shared" si="4"/>
        <v>28.52</v>
      </c>
      <c r="I119" s="49">
        <f t="shared" si="2"/>
        <v>17863</v>
      </c>
      <c r="J119" s="1"/>
    </row>
    <row r="120" spans="3:11" s="2" customFormat="1" x14ac:dyDescent="0.25">
      <c r="C120" s="67" t="s">
        <v>32</v>
      </c>
      <c r="D120" s="68">
        <v>43891</v>
      </c>
      <c r="E120" s="68">
        <v>44255</v>
      </c>
      <c r="F120" s="71">
        <v>524814.93999999994</v>
      </c>
      <c r="G120" s="70">
        <f t="shared" si="3"/>
        <v>43734.578333333331</v>
      </c>
      <c r="H120" s="69">
        <f t="shared" si="4"/>
        <v>29.379999999999995</v>
      </c>
      <c r="I120" s="49">
        <f t="shared" si="2"/>
        <v>17863</v>
      </c>
      <c r="J120" s="1"/>
    </row>
    <row r="121" spans="3:11" s="2" customFormat="1" x14ac:dyDescent="0.25">
      <c r="C121" s="67" t="s">
        <v>32</v>
      </c>
      <c r="D121" s="68">
        <v>44256</v>
      </c>
      <c r="E121" s="68">
        <v>44499</v>
      </c>
      <c r="F121" s="71">
        <v>540534.38</v>
      </c>
      <c r="G121" s="70">
        <f t="shared" si="0"/>
        <v>45044.531666666669</v>
      </c>
      <c r="H121" s="69">
        <f t="shared" si="1"/>
        <v>30.26</v>
      </c>
      <c r="I121" s="49">
        <f t="shared" si="2"/>
        <v>17863</v>
      </c>
      <c r="J121" s="1"/>
    </row>
    <row r="122" spans="3:11" s="2" customFormat="1" x14ac:dyDescent="0.25">
      <c r="C122" s="67" t="s">
        <v>81</v>
      </c>
      <c r="D122" s="68">
        <v>44501</v>
      </c>
      <c r="E122" s="68">
        <v>44865</v>
      </c>
      <c r="F122" s="71">
        <v>556789.71</v>
      </c>
      <c r="G122" s="70">
        <f t="shared" si="0"/>
        <v>46399.142499999994</v>
      </c>
      <c r="H122" s="69">
        <f t="shared" si="1"/>
        <v>31.169999999999998</v>
      </c>
      <c r="I122" s="49">
        <f t="shared" si="2"/>
        <v>17863</v>
      </c>
      <c r="J122" s="1"/>
    </row>
    <row r="123" spans="3:11" s="2" customFormat="1" x14ac:dyDescent="0.25">
      <c r="C123" s="40"/>
      <c r="D123" s="3"/>
      <c r="E123" s="3"/>
      <c r="F123" s="3"/>
      <c r="G123" s="3"/>
      <c r="H123" s="3"/>
      <c r="I123" s="41"/>
      <c r="J123" s="1"/>
    </row>
    <row r="124" spans="3:11" s="2" customFormat="1" ht="13.5" x14ac:dyDescent="0.25">
      <c r="C124" s="58" t="s">
        <v>75</v>
      </c>
      <c r="D124" s="3" t="s">
        <v>128</v>
      </c>
      <c r="E124" s="3"/>
      <c r="F124" s="3"/>
      <c r="G124" s="3"/>
      <c r="H124" s="3"/>
      <c r="I124" s="41"/>
      <c r="J124" s="1"/>
    </row>
    <row r="125" spans="3:11" s="2" customFormat="1" x14ac:dyDescent="0.25">
      <c r="C125" s="40"/>
      <c r="D125" s="4"/>
      <c r="E125" s="3"/>
      <c r="F125" s="3"/>
      <c r="G125" s="3"/>
      <c r="H125" s="3"/>
      <c r="I125" s="41"/>
      <c r="J125" s="1"/>
    </row>
    <row r="126" spans="3:11" s="2" customFormat="1" x14ac:dyDescent="0.25">
      <c r="C126" s="47" t="s">
        <v>25</v>
      </c>
      <c r="D126" s="25" t="s">
        <v>26</v>
      </c>
      <c r="E126" s="25" t="s">
        <v>27</v>
      </c>
      <c r="F126" s="25" t="s">
        <v>28</v>
      </c>
      <c r="G126" s="25" t="s">
        <v>29</v>
      </c>
      <c r="H126" s="25" t="s">
        <v>30</v>
      </c>
      <c r="I126" s="48" t="s">
        <v>31</v>
      </c>
      <c r="J126" s="1"/>
      <c r="K126" s="72"/>
    </row>
    <row r="127" spans="3:11" s="2" customFormat="1" x14ac:dyDescent="0.25">
      <c r="C127" s="67" t="s">
        <v>32</v>
      </c>
      <c r="D127" s="68">
        <v>42952</v>
      </c>
      <c r="E127" s="68">
        <v>43343</v>
      </c>
      <c r="F127" s="27">
        <v>204737.5</v>
      </c>
      <c r="G127" s="35">
        <f>IF(ISERROR(F127/12),0,F127/12)</f>
        <v>17061.458333333332</v>
      </c>
      <c r="H127" s="28">
        <f>IF(ISERROR(F127/I127),"",F127/I127)</f>
        <v>27.5</v>
      </c>
      <c r="I127" s="49">
        <f>+$D$31</f>
        <v>7445</v>
      </c>
      <c r="J127" s="1"/>
      <c r="K127" s="72"/>
    </row>
    <row r="128" spans="3:11" s="2" customFormat="1" x14ac:dyDescent="0.25">
      <c r="C128" s="67" t="s">
        <v>32</v>
      </c>
      <c r="D128" s="68">
        <v>43344</v>
      </c>
      <c r="E128" s="68">
        <v>43708</v>
      </c>
      <c r="F128" s="27">
        <v>210395.7</v>
      </c>
      <c r="G128" s="35">
        <f t="shared" ref="G128:G133" si="5">IF(ISERROR(F128/12),0,F128/12)</f>
        <v>17532.975000000002</v>
      </c>
      <c r="H128" s="28">
        <f t="shared" ref="H128:H133" si="6">IF(ISERROR(F128/I128),"",F128/I128)</f>
        <v>28.26</v>
      </c>
      <c r="I128" s="49">
        <f t="shared" ref="I128:I133" si="7">+$D$31</f>
        <v>7445</v>
      </c>
      <c r="J128" s="1"/>
      <c r="K128" s="72"/>
    </row>
    <row r="129" spans="3:11" s="2" customFormat="1" x14ac:dyDescent="0.25">
      <c r="C129" s="67" t="s">
        <v>32</v>
      </c>
      <c r="D129" s="68">
        <v>43709</v>
      </c>
      <c r="E129" s="68">
        <v>44074</v>
      </c>
      <c r="F129" s="27">
        <v>216128.35</v>
      </c>
      <c r="G129" s="35">
        <f t="shared" si="5"/>
        <v>18010.695833333335</v>
      </c>
      <c r="H129" s="28">
        <f t="shared" si="6"/>
        <v>29.03</v>
      </c>
      <c r="I129" s="49">
        <f t="shared" si="7"/>
        <v>7445</v>
      </c>
      <c r="J129" s="1"/>
      <c r="K129" s="72"/>
    </row>
    <row r="130" spans="3:11" s="2" customFormat="1" x14ac:dyDescent="0.25">
      <c r="C130" s="67" t="s">
        <v>32</v>
      </c>
      <c r="D130" s="68">
        <v>44075</v>
      </c>
      <c r="E130" s="68">
        <v>44439</v>
      </c>
      <c r="F130" s="27">
        <v>222084.35</v>
      </c>
      <c r="G130" s="35">
        <f t="shared" si="5"/>
        <v>18507.029166666667</v>
      </c>
      <c r="H130" s="28">
        <f t="shared" si="6"/>
        <v>29.830000000000002</v>
      </c>
      <c r="I130" s="49">
        <f t="shared" si="7"/>
        <v>7445</v>
      </c>
      <c r="J130" s="1"/>
      <c r="K130" s="72"/>
    </row>
    <row r="131" spans="3:11" s="2" customFormat="1" x14ac:dyDescent="0.25">
      <c r="C131" s="67" t="s">
        <v>32</v>
      </c>
      <c r="D131" s="68">
        <v>44440</v>
      </c>
      <c r="E131" s="68">
        <v>44500</v>
      </c>
      <c r="F131" s="27">
        <v>228189.25</v>
      </c>
      <c r="G131" s="35">
        <f t="shared" si="5"/>
        <v>19015.770833333332</v>
      </c>
      <c r="H131" s="28">
        <f t="shared" si="6"/>
        <v>30.65</v>
      </c>
      <c r="I131" s="49">
        <f t="shared" si="7"/>
        <v>7445</v>
      </c>
      <c r="J131" s="1"/>
      <c r="K131" s="72"/>
    </row>
    <row r="132" spans="3:11" s="2" customFormat="1" x14ac:dyDescent="0.25">
      <c r="C132" s="67" t="s">
        <v>81</v>
      </c>
      <c r="D132" s="68">
        <v>44501</v>
      </c>
      <c r="E132" s="68">
        <v>44804</v>
      </c>
      <c r="F132" s="27">
        <v>228189.25</v>
      </c>
      <c r="G132" s="35">
        <f t="shared" ref="G132" si="8">IF(ISERROR(F132/12),0,F132/12)</f>
        <v>19015.770833333332</v>
      </c>
      <c r="H132" s="28">
        <f t="shared" ref="H132" si="9">IF(ISERROR(F132/I132),"",F132/I132)</f>
        <v>30.65</v>
      </c>
      <c r="I132" s="49">
        <f t="shared" si="7"/>
        <v>7445</v>
      </c>
      <c r="J132" s="1"/>
      <c r="K132" s="72"/>
    </row>
    <row r="133" spans="3:11" s="2" customFormat="1" x14ac:dyDescent="0.25">
      <c r="C133" s="67" t="s">
        <v>81</v>
      </c>
      <c r="D133" s="68">
        <v>44805</v>
      </c>
      <c r="E133" s="68">
        <v>44865</v>
      </c>
      <c r="F133" s="27">
        <v>234517.5</v>
      </c>
      <c r="G133" s="35">
        <f t="shared" si="5"/>
        <v>19543.125</v>
      </c>
      <c r="H133" s="28">
        <f t="shared" si="6"/>
        <v>31.5</v>
      </c>
      <c r="I133" s="49">
        <f t="shared" si="7"/>
        <v>7445</v>
      </c>
      <c r="J133" s="1"/>
      <c r="K133" s="72"/>
    </row>
    <row r="134" spans="3:11" s="2" customFormat="1" x14ac:dyDescent="0.25">
      <c r="C134" s="26"/>
      <c r="D134" s="26"/>
      <c r="E134" s="26"/>
      <c r="F134" s="27"/>
      <c r="G134" s="35"/>
      <c r="H134" s="28"/>
      <c r="I134" s="49"/>
      <c r="J134" s="1"/>
      <c r="K134" s="72"/>
    </row>
    <row r="135" spans="3:11" s="2" customFormat="1" ht="13.5" x14ac:dyDescent="0.25">
      <c r="C135" s="59" t="s">
        <v>122</v>
      </c>
      <c r="D135" s="66" t="s">
        <v>121</v>
      </c>
      <c r="E135" s="26"/>
      <c r="F135" s="27"/>
      <c r="G135" s="35"/>
      <c r="H135" s="28"/>
      <c r="I135" s="49"/>
      <c r="J135" s="1"/>
      <c r="K135" s="72"/>
    </row>
    <row r="136" spans="3:11" s="2" customFormat="1" x14ac:dyDescent="0.25">
      <c r="C136" s="47" t="s">
        <v>25</v>
      </c>
      <c r="D136" s="25" t="s">
        <v>26</v>
      </c>
      <c r="E136" s="25" t="s">
        <v>27</v>
      </c>
      <c r="F136" s="25" t="s">
        <v>28</v>
      </c>
      <c r="G136" s="25" t="s">
        <v>29</v>
      </c>
      <c r="H136" s="25" t="s">
        <v>30</v>
      </c>
      <c r="I136" s="48" t="s">
        <v>31</v>
      </c>
      <c r="J136" s="1"/>
      <c r="K136" s="72"/>
    </row>
    <row r="137" spans="3:11" s="2" customFormat="1" x14ac:dyDescent="0.25">
      <c r="C137" s="67" t="s">
        <v>81</v>
      </c>
      <c r="D137" s="68">
        <v>44866</v>
      </c>
      <c r="E137" s="68">
        <v>45230</v>
      </c>
      <c r="F137" s="27">
        <v>528166.25</v>
      </c>
      <c r="G137" s="35">
        <f>IF(ISERROR(F137/12),0,F137/12)</f>
        <v>44013.854166666664</v>
      </c>
      <c r="H137" s="28">
        <f t="shared" ref="H137" si="10">IF(ISERROR(F137/I137),"",F137/I137)</f>
        <v>28.75</v>
      </c>
      <c r="I137" s="49">
        <f>+$D$32</f>
        <v>18371</v>
      </c>
      <c r="J137" s="1"/>
      <c r="K137" s="72"/>
    </row>
    <row r="138" spans="3:11" s="2" customFormat="1" x14ac:dyDescent="0.25">
      <c r="C138" s="67" t="s">
        <v>81</v>
      </c>
      <c r="D138" s="68">
        <v>45231</v>
      </c>
      <c r="E138" s="68">
        <v>45596</v>
      </c>
      <c r="F138" s="27">
        <v>541393.97</v>
      </c>
      <c r="G138" s="35">
        <f t="shared" ref="G138:G148" si="11">IF(ISERROR(F138/12),0,F138/12)</f>
        <v>45116.164166666662</v>
      </c>
      <c r="H138" s="28">
        <f t="shared" ref="H138:H148" si="12">IF(ISERROR(F138/I138),"",F138/I138)</f>
        <v>29.470032660170919</v>
      </c>
      <c r="I138" s="49">
        <f t="shared" ref="I138:I148" si="13">+$D$32</f>
        <v>18371</v>
      </c>
      <c r="J138" s="1"/>
      <c r="K138" s="72"/>
    </row>
    <row r="139" spans="3:11" s="2" customFormat="1" x14ac:dyDescent="0.25">
      <c r="C139" s="67" t="s">
        <v>81</v>
      </c>
      <c r="D139" s="68">
        <v>45597</v>
      </c>
      <c r="E139" s="68">
        <v>45961</v>
      </c>
      <c r="F139" s="27">
        <v>554987.91</v>
      </c>
      <c r="G139" s="35">
        <f t="shared" si="11"/>
        <v>46248.9925</v>
      </c>
      <c r="H139" s="28">
        <f t="shared" si="12"/>
        <v>30.21</v>
      </c>
      <c r="I139" s="49">
        <f t="shared" si="13"/>
        <v>18371</v>
      </c>
      <c r="J139" s="1"/>
      <c r="K139" s="72"/>
    </row>
    <row r="140" spans="3:11" s="2" customFormat="1" x14ac:dyDescent="0.25">
      <c r="C140" s="67" t="s">
        <v>81</v>
      </c>
      <c r="D140" s="68">
        <v>45962</v>
      </c>
      <c r="E140" s="68">
        <v>46326</v>
      </c>
      <c r="F140" s="27">
        <v>568766.16</v>
      </c>
      <c r="G140" s="35">
        <f t="shared" si="11"/>
        <v>47397.18</v>
      </c>
      <c r="H140" s="28">
        <f t="shared" si="12"/>
        <v>30.96</v>
      </c>
      <c r="I140" s="49">
        <f t="shared" si="13"/>
        <v>18371</v>
      </c>
      <c r="J140" s="1"/>
      <c r="K140" s="72"/>
    </row>
    <row r="141" spans="3:11" s="2" customFormat="1" x14ac:dyDescent="0.25">
      <c r="C141" s="67" t="s">
        <v>81</v>
      </c>
      <c r="D141" s="68">
        <v>46327</v>
      </c>
      <c r="E141" s="68">
        <v>46691</v>
      </c>
      <c r="F141" s="27">
        <v>582911.82999999996</v>
      </c>
      <c r="G141" s="35">
        <f t="shared" si="11"/>
        <v>48575.985833333332</v>
      </c>
      <c r="H141" s="28">
        <f t="shared" si="12"/>
        <v>31.729999999999997</v>
      </c>
      <c r="I141" s="49">
        <f t="shared" si="13"/>
        <v>18371</v>
      </c>
      <c r="J141" s="1"/>
      <c r="K141" s="72"/>
    </row>
    <row r="142" spans="3:11" s="2" customFormat="1" x14ac:dyDescent="0.25">
      <c r="C142" s="67" t="s">
        <v>81</v>
      </c>
      <c r="D142" s="68">
        <v>46692</v>
      </c>
      <c r="E142" s="68">
        <v>47057</v>
      </c>
      <c r="F142" s="27">
        <v>597608.63</v>
      </c>
      <c r="G142" s="35">
        <f t="shared" si="11"/>
        <v>49800.719166666669</v>
      </c>
      <c r="H142" s="28">
        <f t="shared" si="12"/>
        <v>32.53</v>
      </c>
      <c r="I142" s="49">
        <f t="shared" si="13"/>
        <v>18371</v>
      </c>
      <c r="J142" s="1"/>
      <c r="K142" s="72"/>
    </row>
    <row r="143" spans="3:11" s="2" customFormat="1" x14ac:dyDescent="0.25">
      <c r="C143" s="67" t="s">
        <v>81</v>
      </c>
      <c r="D143" s="68">
        <v>47058</v>
      </c>
      <c r="E143" s="68">
        <v>47422</v>
      </c>
      <c r="F143" s="27">
        <v>612489.14</v>
      </c>
      <c r="G143" s="35">
        <f t="shared" si="11"/>
        <v>51040.761666666665</v>
      </c>
      <c r="H143" s="28">
        <f t="shared" si="12"/>
        <v>33.340000000000003</v>
      </c>
      <c r="I143" s="49">
        <f t="shared" si="13"/>
        <v>18371</v>
      </c>
      <c r="J143" s="1"/>
      <c r="K143" s="72"/>
    </row>
    <row r="144" spans="3:11" s="2" customFormat="1" x14ac:dyDescent="0.25">
      <c r="C144" s="67" t="s">
        <v>81</v>
      </c>
      <c r="D144" s="68">
        <v>47423</v>
      </c>
      <c r="E144" s="68">
        <v>47787</v>
      </c>
      <c r="F144" s="27">
        <v>627737.06999999995</v>
      </c>
      <c r="G144" s="35">
        <f t="shared" si="11"/>
        <v>52311.422499999993</v>
      </c>
      <c r="H144" s="28">
        <f t="shared" si="12"/>
        <v>34.169999999999995</v>
      </c>
      <c r="I144" s="49">
        <f t="shared" si="13"/>
        <v>18371</v>
      </c>
      <c r="J144" s="1"/>
      <c r="K144" s="72"/>
    </row>
    <row r="145" spans="2:11" x14ac:dyDescent="0.25">
      <c r="B145" s="2"/>
      <c r="C145" s="67" t="s">
        <v>81</v>
      </c>
      <c r="D145" s="68">
        <v>47788</v>
      </c>
      <c r="E145" s="68">
        <v>48152</v>
      </c>
      <c r="F145" s="27">
        <v>643536.13</v>
      </c>
      <c r="G145" s="35">
        <f t="shared" si="11"/>
        <v>53628.010833333334</v>
      </c>
      <c r="H145" s="28">
        <f t="shared" si="12"/>
        <v>35.03</v>
      </c>
      <c r="I145" s="49">
        <f t="shared" si="13"/>
        <v>18371</v>
      </c>
      <c r="K145" s="72"/>
    </row>
    <row r="146" spans="2:11" x14ac:dyDescent="0.25">
      <c r="B146" s="2"/>
      <c r="C146" s="67" t="s">
        <v>81</v>
      </c>
      <c r="D146" s="68">
        <v>48153</v>
      </c>
      <c r="E146" s="68">
        <v>48518</v>
      </c>
      <c r="F146" s="27">
        <v>659518.9</v>
      </c>
      <c r="G146" s="35">
        <f t="shared" si="11"/>
        <v>54959.908333333333</v>
      </c>
      <c r="H146" s="28">
        <f t="shared" si="12"/>
        <v>35.9</v>
      </c>
      <c r="I146" s="49">
        <f t="shared" si="13"/>
        <v>18371</v>
      </c>
      <c r="K146" s="72"/>
    </row>
    <row r="147" spans="2:11" x14ac:dyDescent="0.25">
      <c r="B147" s="2"/>
      <c r="C147" s="67" t="s">
        <v>81</v>
      </c>
      <c r="D147" s="68">
        <v>48519</v>
      </c>
      <c r="E147" s="68">
        <v>48883</v>
      </c>
      <c r="F147" s="27">
        <v>676052.8</v>
      </c>
      <c r="G147" s="35">
        <f t="shared" si="11"/>
        <v>56337.733333333337</v>
      </c>
      <c r="H147" s="28">
        <f t="shared" si="12"/>
        <v>36.800000000000004</v>
      </c>
      <c r="I147" s="49">
        <f t="shared" si="13"/>
        <v>18371</v>
      </c>
      <c r="K147" s="72"/>
    </row>
    <row r="148" spans="2:11" x14ac:dyDescent="0.25">
      <c r="B148" s="2"/>
      <c r="C148" s="67" t="s">
        <v>81</v>
      </c>
      <c r="D148" s="68">
        <v>48884</v>
      </c>
      <c r="E148" s="68">
        <v>49003</v>
      </c>
      <c r="F148" s="27">
        <v>692954.12</v>
      </c>
      <c r="G148" s="35">
        <f t="shared" si="11"/>
        <v>57746.176666666666</v>
      </c>
      <c r="H148" s="28">
        <f t="shared" si="12"/>
        <v>37.72</v>
      </c>
      <c r="I148" s="49">
        <f t="shared" si="13"/>
        <v>18371</v>
      </c>
      <c r="K148" s="72"/>
    </row>
    <row r="149" spans="2:11" x14ac:dyDescent="0.25">
      <c r="B149" s="2"/>
      <c r="C149" s="40"/>
      <c r="D149" s="3"/>
      <c r="E149" s="3"/>
      <c r="F149" s="3"/>
      <c r="G149" s="3"/>
      <c r="H149" s="3"/>
      <c r="I149" s="50"/>
      <c r="J149" s="2"/>
    </row>
    <row r="150" spans="2:11" x14ac:dyDescent="0.25">
      <c r="B150" s="2"/>
      <c r="C150" s="40" t="s">
        <v>12</v>
      </c>
      <c r="D150" s="76" t="s">
        <v>130</v>
      </c>
      <c r="E150" s="79"/>
      <c r="F150" s="79"/>
      <c r="G150" s="79"/>
      <c r="H150" s="79"/>
      <c r="I150" s="80"/>
      <c r="J150" s="2"/>
    </row>
    <row r="151" spans="2:11" x14ac:dyDescent="0.25">
      <c r="B151" s="2"/>
      <c r="C151" s="40"/>
      <c r="D151" s="76"/>
      <c r="E151" s="79"/>
      <c r="F151" s="79"/>
      <c r="G151" s="79"/>
      <c r="H151" s="79"/>
      <c r="I151" s="80"/>
      <c r="J151" s="2"/>
    </row>
    <row r="152" spans="2:11" x14ac:dyDescent="0.25">
      <c r="B152" s="2"/>
      <c r="C152" s="40"/>
      <c r="D152" s="76"/>
      <c r="E152" s="79"/>
      <c r="F152" s="79"/>
      <c r="G152" s="79"/>
      <c r="H152" s="79"/>
      <c r="I152" s="80"/>
      <c r="J152" s="2"/>
    </row>
    <row r="153" spans="2:11" x14ac:dyDescent="0.25">
      <c r="B153" s="2"/>
      <c r="C153" s="40"/>
      <c r="D153" s="76"/>
      <c r="E153" s="79"/>
      <c r="F153" s="79"/>
      <c r="G153" s="79"/>
      <c r="H153" s="79"/>
      <c r="I153" s="80"/>
      <c r="J153" s="2"/>
    </row>
    <row r="154" spans="2:11" x14ac:dyDescent="0.25">
      <c r="B154" s="2"/>
      <c r="C154" s="40"/>
      <c r="D154" s="76"/>
      <c r="E154" s="79"/>
      <c r="F154" s="79"/>
      <c r="G154" s="79"/>
      <c r="H154" s="79"/>
      <c r="I154" s="80"/>
      <c r="J154" s="2"/>
    </row>
    <row r="155" spans="2:11" x14ac:dyDescent="0.25">
      <c r="B155" s="2"/>
      <c r="C155" s="40"/>
      <c r="D155" s="76"/>
      <c r="E155" s="79"/>
      <c r="F155" s="79"/>
      <c r="G155" s="79"/>
      <c r="H155" s="79"/>
      <c r="I155" s="80"/>
      <c r="J155" s="2"/>
    </row>
    <row r="156" spans="2:11" ht="18" customHeight="1" x14ac:dyDescent="0.25">
      <c r="B156" s="2"/>
      <c r="C156" s="40"/>
      <c r="D156" s="76"/>
      <c r="E156" s="79"/>
      <c r="F156" s="79"/>
      <c r="G156" s="79"/>
      <c r="H156" s="79"/>
      <c r="I156" s="80"/>
      <c r="J156" s="2"/>
    </row>
    <row r="157" spans="2:11" x14ac:dyDescent="0.25">
      <c r="B157" s="2"/>
      <c r="C157" s="40"/>
      <c r="D157" s="19"/>
      <c r="E157" s="3"/>
      <c r="F157" s="3"/>
      <c r="G157" s="3"/>
      <c r="H157" s="3"/>
      <c r="I157" s="41"/>
      <c r="J157" s="2"/>
    </row>
    <row r="158" spans="2:11" x14ac:dyDescent="0.25">
      <c r="B158" s="2"/>
      <c r="C158" s="40" t="s">
        <v>33</v>
      </c>
      <c r="D158" s="76" t="s">
        <v>139</v>
      </c>
      <c r="E158" s="79"/>
      <c r="F158" s="79"/>
      <c r="G158" s="79"/>
      <c r="H158" s="79"/>
      <c r="I158" s="80"/>
      <c r="J158" s="2"/>
    </row>
    <row r="159" spans="2:11" x14ac:dyDescent="0.25">
      <c r="B159" s="2"/>
      <c r="C159" s="40"/>
      <c r="D159" s="76"/>
      <c r="E159" s="79"/>
      <c r="F159" s="79"/>
      <c r="G159" s="79"/>
      <c r="H159" s="79"/>
      <c r="I159" s="80"/>
      <c r="J159" s="2"/>
    </row>
    <row r="160" spans="2:11" x14ac:dyDescent="0.25">
      <c r="B160" s="2"/>
      <c r="C160" s="40"/>
      <c r="D160" s="77"/>
      <c r="E160" s="77"/>
      <c r="F160" s="77"/>
      <c r="G160" s="77"/>
      <c r="H160" s="77"/>
      <c r="I160" s="78"/>
      <c r="J160" s="2"/>
    </row>
    <row r="161" spans="3:9" s="2" customFormat="1" ht="15" customHeight="1" x14ac:dyDescent="0.25">
      <c r="C161" s="40"/>
      <c r="D161" s="77"/>
      <c r="E161" s="77"/>
      <c r="F161" s="77"/>
      <c r="G161" s="77"/>
      <c r="H161" s="77"/>
      <c r="I161" s="78"/>
    </row>
    <row r="162" spans="3:9" s="2" customFormat="1" x14ac:dyDescent="0.25">
      <c r="C162" s="43"/>
      <c r="D162" s="29"/>
      <c r="E162" s="29"/>
      <c r="F162" s="29"/>
      <c r="G162" s="29"/>
      <c r="H162" s="29"/>
      <c r="I162" s="51"/>
    </row>
    <row r="163" spans="3:9" s="2" customFormat="1" x14ac:dyDescent="0.25">
      <c r="C163" s="38" t="s">
        <v>34</v>
      </c>
      <c r="D163" s="30"/>
      <c r="E163" s="13"/>
      <c r="F163" s="13"/>
      <c r="G163" s="13"/>
      <c r="H163" s="13"/>
      <c r="I163" s="39"/>
    </row>
    <row r="164" spans="3:9" s="2" customFormat="1" x14ac:dyDescent="0.25">
      <c r="C164" s="40"/>
      <c r="D164" s="19"/>
      <c r="E164" s="3"/>
      <c r="F164" s="3"/>
      <c r="G164" s="3"/>
      <c r="H164" s="3"/>
      <c r="I164" s="41"/>
    </row>
    <row r="165" spans="3:9" s="2" customFormat="1" ht="12.75" customHeight="1" x14ac:dyDescent="0.25">
      <c r="C165" s="40" t="s">
        <v>35</v>
      </c>
      <c r="D165" s="76" t="s">
        <v>145</v>
      </c>
      <c r="E165" s="76"/>
      <c r="F165" s="76"/>
      <c r="G165" s="76"/>
      <c r="H165" s="76"/>
      <c r="I165" s="83"/>
    </row>
    <row r="166" spans="3:9" s="2" customFormat="1" ht="12.75" customHeight="1" x14ac:dyDescent="0.25">
      <c r="C166" s="40"/>
      <c r="D166" s="76"/>
      <c r="E166" s="76"/>
      <c r="F166" s="76"/>
      <c r="G166" s="76"/>
      <c r="H166" s="76"/>
      <c r="I166" s="83"/>
    </row>
    <row r="167" spans="3:9" s="2" customFormat="1" ht="12.75" customHeight="1" x14ac:dyDescent="0.25">
      <c r="C167" s="40"/>
      <c r="D167" s="76"/>
      <c r="E167" s="76"/>
      <c r="F167" s="76"/>
      <c r="G167" s="76"/>
      <c r="H167" s="76"/>
      <c r="I167" s="83"/>
    </row>
    <row r="168" spans="3:9" s="2" customFormat="1" ht="12.75" customHeight="1" x14ac:dyDescent="0.25">
      <c r="C168" s="40"/>
      <c r="D168" s="76"/>
      <c r="E168" s="76"/>
      <c r="F168" s="76"/>
      <c r="G168" s="76"/>
      <c r="H168" s="76"/>
      <c r="I168" s="83"/>
    </row>
    <row r="169" spans="3:9" s="2" customFormat="1" ht="12.75" customHeight="1" x14ac:dyDescent="0.25">
      <c r="C169" s="40"/>
      <c r="D169" s="76"/>
      <c r="E169" s="76"/>
      <c r="F169" s="76"/>
      <c r="G169" s="76"/>
      <c r="H169" s="76"/>
      <c r="I169" s="83"/>
    </row>
    <row r="170" spans="3:9" s="2" customFormat="1" ht="12.75" customHeight="1" x14ac:dyDescent="0.25">
      <c r="C170" s="40"/>
      <c r="D170" s="76"/>
      <c r="E170" s="76"/>
      <c r="F170" s="76"/>
      <c r="G170" s="76"/>
      <c r="H170" s="76"/>
      <c r="I170" s="83"/>
    </row>
    <row r="171" spans="3:9" s="2" customFormat="1" ht="12.75" customHeight="1" x14ac:dyDescent="0.25">
      <c r="C171" s="40"/>
      <c r="D171" s="76"/>
      <c r="E171" s="76"/>
      <c r="F171" s="76"/>
      <c r="G171" s="76"/>
      <c r="H171" s="76"/>
      <c r="I171" s="83"/>
    </row>
    <row r="172" spans="3:9" s="2" customFormat="1" ht="12.75" customHeight="1" x14ac:dyDescent="0.25">
      <c r="C172" s="40"/>
      <c r="D172" s="76"/>
      <c r="E172" s="76"/>
      <c r="F172" s="76"/>
      <c r="G172" s="76"/>
      <c r="H172" s="76"/>
      <c r="I172" s="83"/>
    </row>
    <row r="173" spans="3:9" s="2" customFormat="1" ht="12.75" customHeight="1" x14ac:dyDescent="0.25">
      <c r="C173" s="40"/>
      <c r="D173" s="76"/>
      <c r="E173" s="76"/>
      <c r="F173" s="76"/>
      <c r="G173" s="76"/>
      <c r="H173" s="76"/>
      <c r="I173" s="83"/>
    </row>
    <row r="174" spans="3:9" s="2" customFormat="1" ht="12.75" customHeight="1" x14ac:dyDescent="0.25">
      <c r="C174" s="40"/>
      <c r="D174" s="76"/>
      <c r="E174" s="76"/>
      <c r="F174" s="76"/>
      <c r="G174" s="76"/>
      <c r="H174" s="76"/>
      <c r="I174" s="83"/>
    </row>
    <row r="175" spans="3:9" s="2" customFormat="1" ht="12.75" customHeight="1" x14ac:dyDescent="0.25">
      <c r="C175" s="40"/>
      <c r="D175" s="76"/>
      <c r="E175" s="76"/>
      <c r="F175" s="76"/>
      <c r="G175" s="76"/>
      <c r="H175" s="76"/>
      <c r="I175" s="83"/>
    </row>
    <row r="176" spans="3:9" s="2" customFormat="1" ht="12.75" customHeight="1" x14ac:dyDescent="0.25">
      <c r="C176" s="40"/>
      <c r="D176" s="76"/>
      <c r="E176" s="76"/>
      <c r="F176" s="76"/>
      <c r="G176" s="76"/>
      <c r="H176" s="76"/>
      <c r="I176" s="83"/>
    </row>
    <row r="177" spans="3:9" s="2" customFormat="1" ht="21" customHeight="1" x14ac:dyDescent="0.25">
      <c r="C177" s="40"/>
      <c r="D177" s="76"/>
      <c r="E177" s="76"/>
      <c r="F177" s="76"/>
      <c r="G177" s="76"/>
      <c r="H177" s="76"/>
      <c r="I177" s="83"/>
    </row>
    <row r="178" spans="3:9" s="2" customFormat="1" ht="12.75" customHeight="1" x14ac:dyDescent="0.25">
      <c r="C178" s="40"/>
      <c r="D178" s="76" t="s">
        <v>146</v>
      </c>
      <c r="E178" s="96"/>
      <c r="F178" s="96"/>
      <c r="G178" s="96"/>
      <c r="H178" s="96"/>
      <c r="I178" s="83"/>
    </row>
    <row r="179" spans="3:9" s="2" customFormat="1" ht="12.75" customHeight="1" x14ac:dyDescent="0.25">
      <c r="C179" s="40"/>
      <c r="D179" s="96"/>
      <c r="E179" s="96"/>
      <c r="F179" s="96"/>
      <c r="G179" s="96"/>
      <c r="H179" s="96"/>
      <c r="I179" s="83"/>
    </row>
    <row r="180" spans="3:9" s="2" customFormat="1" ht="12.75" customHeight="1" x14ac:dyDescent="0.25">
      <c r="C180" s="40"/>
      <c r="D180" s="96"/>
      <c r="E180" s="96"/>
      <c r="F180" s="96"/>
      <c r="G180" s="96"/>
      <c r="H180" s="96"/>
      <c r="I180" s="83"/>
    </row>
    <row r="181" spans="3:9" s="2" customFormat="1" ht="12.75" customHeight="1" x14ac:dyDescent="0.25">
      <c r="C181" s="40"/>
      <c r="D181" s="96"/>
      <c r="E181" s="96"/>
      <c r="F181" s="96"/>
      <c r="G181" s="96"/>
      <c r="H181" s="96"/>
      <c r="I181" s="83"/>
    </row>
    <row r="182" spans="3:9" s="2" customFormat="1" ht="12.75" customHeight="1" x14ac:dyDescent="0.25">
      <c r="C182" s="40"/>
      <c r="D182" s="96"/>
      <c r="E182" s="96"/>
      <c r="F182" s="96"/>
      <c r="G182" s="96"/>
      <c r="H182" s="96"/>
      <c r="I182" s="83"/>
    </row>
    <row r="183" spans="3:9" s="2" customFormat="1" ht="12.75" customHeight="1" x14ac:dyDescent="0.25">
      <c r="C183" s="40"/>
      <c r="D183" s="96"/>
      <c r="E183" s="96"/>
      <c r="F183" s="96"/>
      <c r="G183" s="96"/>
      <c r="H183" s="96"/>
      <c r="I183" s="83"/>
    </row>
    <row r="184" spans="3:9" s="2" customFormat="1" ht="12.75" customHeight="1" x14ac:dyDescent="0.25">
      <c r="C184" s="40"/>
      <c r="D184" s="96"/>
      <c r="E184" s="96"/>
      <c r="F184" s="96"/>
      <c r="G184" s="96"/>
      <c r="H184" s="96"/>
      <c r="I184" s="83"/>
    </row>
    <row r="185" spans="3:9" s="2" customFormat="1" ht="12.75" customHeight="1" x14ac:dyDescent="0.25">
      <c r="C185" s="40"/>
      <c r="D185" s="96"/>
      <c r="E185" s="96"/>
      <c r="F185" s="96"/>
      <c r="G185" s="96"/>
      <c r="H185" s="96"/>
      <c r="I185" s="83"/>
    </row>
    <row r="186" spans="3:9" s="2" customFormat="1" ht="12.75" customHeight="1" x14ac:dyDescent="0.25">
      <c r="C186" s="40"/>
      <c r="D186" s="96"/>
      <c r="E186" s="96"/>
      <c r="F186" s="96"/>
      <c r="G186" s="96"/>
      <c r="H186" s="96"/>
      <c r="I186" s="83"/>
    </row>
    <row r="187" spans="3:9" s="2" customFormat="1" ht="12.75" customHeight="1" x14ac:dyDescent="0.25">
      <c r="C187" s="40"/>
      <c r="D187" s="96"/>
      <c r="E187" s="96"/>
      <c r="F187" s="96"/>
      <c r="G187" s="96"/>
      <c r="H187" s="96"/>
      <c r="I187" s="83"/>
    </row>
    <row r="188" spans="3:9" s="2" customFormat="1" ht="12.75" customHeight="1" x14ac:dyDescent="0.25">
      <c r="C188" s="40"/>
      <c r="D188" s="96"/>
      <c r="E188" s="96"/>
      <c r="F188" s="96"/>
      <c r="G188" s="96"/>
      <c r="H188" s="96"/>
      <c r="I188" s="83"/>
    </row>
    <row r="189" spans="3:9" s="2" customFormat="1" ht="12.75" customHeight="1" x14ac:dyDescent="0.25">
      <c r="C189" s="40"/>
      <c r="D189" s="96"/>
      <c r="E189" s="96"/>
      <c r="F189" s="96"/>
      <c r="G189" s="96"/>
      <c r="H189" s="96"/>
      <c r="I189" s="83"/>
    </row>
    <row r="190" spans="3:9" s="2" customFormat="1" ht="12.75" customHeight="1" x14ac:dyDescent="0.25">
      <c r="C190" s="40"/>
      <c r="D190" s="96"/>
      <c r="E190" s="96"/>
      <c r="F190" s="96"/>
      <c r="G190" s="96"/>
      <c r="H190" s="96"/>
      <c r="I190" s="83"/>
    </row>
    <row r="191" spans="3:9" s="2" customFormat="1" ht="12.75" customHeight="1" x14ac:dyDescent="0.25">
      <c r="C191" s="40"/>
      <c r="D191" s="96"/>
      <c r="E191" s="96"/>
      <c r="F191" s="96"/>
      <c r="G191" s="96"/>
      <c r="H191" s="96"/>
      <c r="I191" s="83"/>
    </row>
    <row r="192" spans="3:9" s="2" customFormat="1" ht="12.75" customHeight="1" x14ac:dyDescent="0.25">
      <c r="C192" s="40"/>
      <c r="D192" s="96"/>
      <c r="E192" s="96"/>
      <c r="F192" s="96"/>
      <c r="G192" s="96"/>
      <c r="H192" s="96"/>
      <c r="I192" s="83"/>
    </row>
    <row r="193" spans="3:9" s="2" customFormat="1" ht="12.75" customHeight="1" x14ac:dyDescent="0.25">
      <c r="C193" s="40"/>
      <c r="D193" s="96"/>
      <c r="E193" s="96"/>
      <c r="F193" s="96"/>
      <c r="G193" s="96"/>
      <c r="H193" s="96"/>
      <c r="I193" s="83"/>
    </row>
    <row r="194" spans="3:9" s="2" customFormat="1" ht="12.75" customHeight="1" x14ac:dyDescent="0.25">
      <c r="C194" s="40"/>
      <c r="D194" s="96"/>
      <c r="E194" s="96"/>
      <c r="F194" s="96"/>
      <c r="G194" s="96"/>
      <c r="H194" s="96"/>
      <c r="I194" s="83"/>
    </row>
    <row r="195" spans="3:9" s="2" customFormat="1" ht="12.75" customHeight="1" x14ac:dyDescent="0.25">
      <c r="C195" s="40"/>
      <c r="D195" s="96"/>
      <c r="E195" s="96"/>
      <c r="F195" s="96"/>
      <c r="G195" s="96"/>
      <c r="H195" s="96"/>
      <c r="I195" s="83"/>
    </row>
    <row r="196" spans="3:9" s="2" customFormat="1" ht="12.75" customHeight="1" x14ac:dyDescent="0.25">
      <c r="C196" s="40"/>
      <c r="D196" s="96"/>
      <c r="E196" s="96"/>
      <c r="F196" s="96"/>
      <c r="G196" s="96"/>
      <c r="H196" s="96"/>
      <c r="I196" s="83"/>
    </row>
    <row r="197" spans="3:9" s="2" customFormat="1" ht="22.5" customHeight="1" x14ac:dyDescent="0.25">
      <c r="C197" s="40"/>
      <c r="D197" s="96"/>
      <c r="E197" s="96"/>
      <c r="F197" s="96"/>
      <c r="G197" s="96"/>
      <c r="H197" s="96"/>
      <c r="I197" s="83"/>
    </row>
    <row r="198" spans="3:9" s="2" customFormat="1" ht="12.75" customHeight="1" x14ac:dyDescent="0.25">
      <c r="C198" s="40"/>
      <c r="D198" s="76" t="s">
        <v>147</v>
      </c>
      <c r="E198" s="96"/>
      <c r="F198" s="96"/>
      <c r="G198" s="96"/>
      <c r="H198" s="96"/>
      <c r="I198" s="83"/>
    </row>
    <row r="199" spans="3:9" s="2" customFormat="1" ht="12.75" customHeight="1" x14ac:dyDescent="0.25">
      <c r="C199" s="40"/>
      <c r="D199" s="76"/>
      <c r="E199" s="96"/>
      <c r="F199" s="96"/>
      <c r="G199" s="96"/>
      <c r="H199" s="96"/>
      <c r="I199" s="83"/>
    </row>
    <row r="200" spans="3:9" s="2" customFormat="1" ht="12.75" customHeight="1" x14ac:dyDescent="0.25">
      <c r="C200" s="40"/>
      <c r="D200" s="76"/>
      <c r="E200" s="96"/>
      <c r="F200" s="96"/>
      <c r="G200" s="96"/>
      <c r="H200" s="96"/>
      <c r="I200" s="83"/>
    </row>
    <row r="201" spans="3:9" s="2" customFormat="1" ht="12.75" customHeight="1" x14ac:dyDescent="0.25">
      <c r="C201" s="40"/>
      <c r="D201" s="76"/>
      <c r="E201" s="96"/>
      <c r="F201" s="96"/>
      <c r="G201" s="96"/>
      <c r="H201" s="96"/>
      <c r="I201" s="83"/>
    </row>
    <row r="202" spans="3:9" s="2" customFormat="1" ht="12.75" customHeight="1" x14ac:dyDescent="0.25">
      <c r="C202" s="40"/>
      <c r="D202" s="76"/>
      <c r="E202" s="96"/>
      <c r="F202" s="96"/>
      <c r="G202" s="96"/>
      <c r="H202" s="96"/>
      <c r="I202" s="83"/>
    </row>
    <row r="203" spans="3:9" s="2" customFormat="1" ht="12.75" customHeight="1" x14ac:dyDescent="0.25">
      <c r="C203" s="40"/>
      <c r="D203" s="76"/>
      <c r="E203" s="96"/>
      <c r="F203" s="96"/>
      <c r="G203" s="96"/>
      <c r="H203" s="96"/>
      <c r="I203" s="83"/>
    </row>
    <row r="204" spans="3:9" s="2" customFormat="1" ht="12.75" customHeight="1" x14ac:dyDescent="0.25">
      <c r="C204" s="40"/>
      <c r="D204" s="76"/>
      <c r="E204" s="96"/>
      <c r="F204" s="96"/>
      <c r="G204" s="96"/>
      <c r="H204" s="96"/>
      <c r="I204" s="83"/>
    </row>
    <row r="205" spans="3:9" s="2" customFormat="1" ht="12.75" customHeight="1" x14ac:dyDescent="0.25">
      <c r="C205" s="40"/>
      <c r="D205" s="96"/>
      <c r="E205" s="96"/>
      <c r="F205" s="96"/>
      <c r="G205" s="96"/>
      <c r="H205" s="96"/>
      <c r="I205" s="83"/>
    </row>
    <row r="206" spans="3:9" s="2" customFormat="1" ht="20.25" customHeight="1" x14ac:dyDescent="0.25">
      <c r="C206" s="40"/>
      <c r="D206" s="96"/>
      <c r="E206" s="96"/>
      <c r="F206" s="96"/>
      <c r="G206" s="96"/>
      <c r="H206" s="96"/>
      <c r="I206" s="83"/>
    </row>
    <row r="207" spans="3:9" s="2" customFormat="1" x14ac:dyDescent="0.2">
      <c r="C207" s="40"/>
      <c r="D207" s="31"/>
      <c r="E207" s="3"/>
      <c r="F207" s="3"/>
      <c r="G207" s="3"/>
      <c r="H207" s="3"/>
      <c r="I207" s="41"/>
    </row>
    <row r="208" spans="3:9" s="2" customFormat="1" x14ac:dyDescent="0.25">
      <c r="C208" s="38" t="s">
        <v>36</v>
      </c>
      <c r="D208" s="30"/>
      <c r="E208" s="13"/>
      <c r="F208" s="13"/>
      <c r="G208" s="13"/>
      <c r="H208" s="13"/>
      <c r="I208" s="39"/>
    </row>
    <row r="209" spans="3:9" s="2" customFormat="1" x14ac:dyDescent="0.25">
      <c r="C209" s="40"/>
      <c r="D209" s="19"/>
      <c r="E209" s="3"/>
      <c r="F209" s="3"/>
      <c r="G209" s="3"/>
      <c r="H209" s="3"/>
      <c r="I209" s="41"/>
    </row>
    <row r="210" spans="3:9" s="2" customFormat="1" x14ac:dyDescent="0.25">
      <c r="C210" s="40" t="s">
        <v>37</v>
      </c>
      <c r="D210" s="76" t="s">
        <v>133</v>
      </c>
      <c r="E210" s="92"/>
      <c r="F210" s="92"/>
      <c r="G210" s="92"/>
      <c r="H210" s="92"/>
      <c r="I210" s="78"/>
    </row>
    <row r="211" spans="3:9" s="2" customFormat="1" x14ac:dyDescent="0.25">
      <c r="C211" s="40"/>
      <c r="D211" s="77"/>
      <c r="E211" s="77"/>
      <c r="F211" s="77"/>
      <c r="G211" s="77"/>
      <c r="H211" s="77"/>
      <c r="I211" s="78"/>
    </row>
    <row r="212" spans="3:9" s="2" customFormat="1" x14ac:dyDescent="0.25">
      <c r="C212" s="40"/>
      <c r="D212" s="77"/>
      <c r="E212" s="77"/>
      <c r="F212" s="77"/>
      <c r="G212" s="77"/>
      <c r="H212" s="77"/>
      <c r="I212" s="78"/>
    </row>
    <row r="213" spans="3:9" s="2" customFormat="1" x14ac:dyDescent="0.25">
      <c r="C213" s="40"/>
      <c r="D213" s="77"/>
      <c r="E213" s="77"/>
      <c r="F213" s="77"/>
      <c r="G213" s="77"/>
      <c r="H213" s="77"/>
      <c r="I213" s="78"/>
    </row>
    <row r="214" spans="3:9" s="2" customFormat="1" x14ac:dyDescent="0.25">
      <c r="C214" s="40"/>
      <c r="D214" s="77"/>
      <c r="E214" s="77"/>
      <c r="F214" s="77"/>
      <c r="G214" s="77"/>
      <c r="H214" s="77"/>
      <c r="I214" s="78"/>
    </row>
    <row r="215" spans="3:9" s="2" customFormat="1" x14ac:dyDescent="0.25">
      <c r="C215" s="40"/>
      <c r="D215" s="77"/>
      <c r="E215" s="77"/>
      <c r="F215" s="77"/>
      <c r="G215" s="77"/>
      <c r="H215" s="77"/>
      <c r="I215" s="78"/>
    </row>
    <row r="216" spans="3:9" s="2" customFormat="1" x14ac:dyDescent="0.25">
      <c r="C216" s="40"/>
      <c r="D216" s="77"/>
      <c r="E216" s="77"/>
      <c r="F216" s="77"/>
      <c r="G216" s="77"/>
      <c r="H216" s="77"/>
      <c r="I216" s="78"/>
    </row>
    <row r="217" spans="3:9" s="2" customFormat="1" x14ac:dyDescent="0.25">
      <c r="C217" s="40"/>
      <c r="D217" s="77"/>
      <c r="E217" s="77"/>
      <c r="F217" s="77"/>
      <c r="G217" s="77"/>
      <c r="H217" s="77"/>
      <c r="I217" s="78"/>
    </row>
    <row r="218" spans="3:9" s="2" customFormat="1" x14ac:dyDescent="0.25">
      <c r="C218" s="40"/>
      <c r="D218" s="77"/>
      <c r="E218" s="77"/>
      <c r="F218" s="77"/>
      <c r="G218" s="77"/>
      <c r="H218" s="77"/>
      <c r="I218" s="78"/>
    </row>
    <row r="219" spans="3:9" s="2" customFormat="1" x14ac:dyDescent="0.25">
      <c r="C219" s="40"/>
      <c r="D219" s="77"/>
      <c r="E219" s="77"/>
      <c r="F219" s="77"/>
      <c r="G219" s="77"/>
      <c r="H219" s="77"/>
      <c r="I219" s="78"/>
    </row>
    <row r="220" spans="3:9" s="2" customFormat="1" x14ac:dyDescent="0.25">
      <c r="C220" s="40"/>
      <c r="D220" s="77"/>
      <c r="E220" s="77"/>
      <c r="F220" s="77"/>
      <c r="G220" s="77"/>
      <c r="H220" s="77"/>
      <c r="I220" s="78"/>
    </row>
    <row r="221" spans="3:9" s="2" customFormat="1" x14ac:dyDescent="0.25">
      <c r="C221" s="40"/>
      <c r="D221" s="77"/>
      <c r="E221" s="77"/>
      <c r="F221" s="77"/>
      <c r="G221" s="77"/>
      <c r="H221" s="77"/>
      <c r="I221" s="78"/>
    </row>
    <row r="222" spans="3:9" s="2" customFormat="1" ht="19.5" customHeight="1" x14ac:dyDescent="0.25">
      <c r="C222" s="40"/>
      <c r="D222" s="77"/>
      <c r="E222" s="77"/>
      <c r="F222" s="77"/>
      <c r="G222" s="77"/>
      <c r="H222" s="77"/>
      <c r="I222" s="78"/>
    </row>
    <row r="223" spans="3:9" s="2" customFormat="1" x14ac:dyDescent="0.25">
      <c r="C223" s="43"/>
      <c r="D223" s="20"/>
      <c r="E223" s="15"/>
      <c r="F223" s="15"/>
      <c r="G223" s="15"/>
      <c r="H223" s="15"/>
      <c r="I223" s="44"/>
    </row>
    <row r="224" spans="3:9" s="2" customFormat="1" x14ac:dyDescent="0.25">
      <c r="C224" s="38" t="s">
        <v>38</v>
      </c>
      <c r="D224" s="30"/>
      <c r="E224" s="13"/>
      <c r="F224" s="13"/>
      <c r="G224" s="13"/>
      <c r="H224" s="13"/>
      <c r="I224" s="39"/>
    </row>
    <row r="225" spans="3:9" x14ac:dyDescent="0.25">
      <c r="C225" s="40"/>
      <c r="D225" s="19"/>
      <c r="E225" s="3"/>
      <c r="F225" s="3"/>
      <c r="G225" s="3"/>
      <c r="H225" s="3"/>
      <c r="I225" s="41"/>
    </row>
    <row r="226" spans="3:9" ht="12.75" customHeight="1" x14ac:dyDescent="0.25">
      <c r="C226" s="40" t="s">
        <v>39</v>
      </c>
      <c r="D226" s="76" t="s">
        <v>138</v>
      </c>
      <c r="E226" s="77"/>
      <c r="F226" s="77"/>
      <c r="G226" s="77"/>
      <c r="H226" s="77"/>
      <c r="I226" s="78"/>
    </row>
    <row r="227" spans="3:9" ht="12.75" customHeight="1" x14ac:dyDescent="0.25">
      <c r="C227" s="40"/>
      <c r="D227" s="76"/>
      <c r="E227" s="77"/>
      <c r="F227" s="77"/>
      <c r="G227" s="77"/>
      <c r="H227" s="77"/>
      <c r="I227" s="78"/>
    </row>
    <row r="228" spans="3:9" ht="12.75" customHeight="1" x14ac:dyDescent="0.25">
      <c r="C228" s="40"/>
      <c r="D228" s="76"/>
      <c r="E228" s="77"/>
      <c r="F228" s="77"/>
      <c r="G228" s="77"/>
      <c r="H228" s="77"/>
      <c r="I228" s="78"/>
    </row>
    <row r="229" spans="3:9" ht="12.75" customHeight="1" x14ac:dyDescent="0.25">
      <c r="C229" s="40"/>
      <c r="D229" s="76"/>
      <c r="E229" s="77"/>
      <c r="F229" s="77"/>
      <c r="G229" s="77"/>
      <c r="H229" s="77"/>
      <c r="I229" s="78"/>
    </row>
    <row r="230" spans="3:9" ht="12.75" customHeight="1" x14ac:dyDescent="0.25">
      <c r="C230" s="40"/>
      <c r="D230" s="76"/>
      <c r="E230" s="77"/>
      <c r="F230" s="77"/>
      <c r="G230" s="77"/>
      <c r="H230" s="77"/>
      <c r="I230" s="78"/>
    </row>
    <row r="231" spans="3:9" ht="12.75" customHeight="1" x14ac:dyDescent="0.25">
      <c r="C231" s="40"/>
      <c r="D231" s="76"/>
      <c r="E231" s="77"/>
      <c r="F231" s="77"/>
      <c r="G231" s="77"/>
      <c r="H231" s="77"/>
      <c r="I231" s="78"/>
    </row>
    <row r="232" spans="3:9" ht="12.75" customHeight="1" x14ac:dyDescent="0.25">
      <c r="C232" s="40"/>
      <c r="D232" s="76"/>
      <c r="E232" s="77"/>
      <c r="F232" s="77"/>
      <c r="G232" s="77"/>
      <c r="H232" s="77"/>
      <c r="I232" s="78"/>
    </row>
    <row r="233" spans="3:9" ht="12.75" customHeight="1" x14ac:dyDescent="0.25">
      <c r="C233" s="40"/>
      <c r="D233" s="77"/>
      <c r="E233" s="77"/>
      <c r="F233" s="77"/>
      <c r="G233" s="77"/>
      <c r="H233" s="77"/>
      <c r="I233" s="78"/>
    </row>
    <row r="234" spans="3:9" ht="20.25" customHeight="1" x14ac:dyDescent="0.25">
      <c r="C234" s="40"/>
      <c r="D234" s="77"/>
      <c r="E234" s="77"/>
      <c r="F234" s="77"/>
      <c r="G234" s="77"/>
      <c r="H234" s="77"/>
      <c r="I234" s="78"/>
    </row>
    <row r="235" spans="3:9" x14ac:dyDescent="0.25">
      <c r="C235" s="43"/>
      <c r="D235" s="20"/>
      <c r="E235" s="15"/>
      <c r="F235" s="15"/>
      <c r="G235" s="15"/>
      <c r="H235" s="15"/>
      <c r="I235" s="44"/>
    </row>
    <row r="236" spans="3:9" x14ac:dyDescent="0.25">
      <c r="C236" s="38" t="s">
        <v>40</v>
      </c>
      <c r="D236" s="30"/>
      <c r="E236" s="13"/>
      <c r="F236" s="13"/>
      <c r="G236" s="13"/>
      <c r="H236" s="13"/>
      <c r="I236" s="39"/>
    </row>
    <row r="237" spans="3:9" x14ac:dyDescent="0.25">
      <c r="C237" s="40"/>
      <c r="D237" s="19"/>
      <c r="E237" s="3"/>
      <c r="F237" s="3"/>
      <c r="G237" s="3"/>
      <c r="H237" s="3"/>
      <c r="I237" s="41"/>
    </row>
    <row r="238" spans="3:9" ht="12.75" customHeight="1" x14ac:dyDescent="0.25">
      <c r="C238" s="40" t="s">
        <v>41</v>
      </c>
      <c r="D238" s="98" t="s">
        <v>148</v>
      </c>
      <c r="E238" s="77"/>
      <c r="F238" s="77"/>
      <c r="G238" s="77"/>
      <c r="H238" s="77"/>
      <c r="I238" s="78"/>
    </row>
    <row r="239" spans="3:9" ht="12.75" customHeight="1" x14ac:dyDescent="0.25">
      <c r="C239" s="40"/>
      <c r="D239" s="77"/>
      <c r="E239" s="77"/>
      <c r="F239" s="77"/>
      <c r="G239" s="77"/>
      <c r="H239" s="77"/>
      <c r="I239" s="78"/>
    </row>
    <row r="240" spans="3:9" ht="12.75" customHeight="1" x14ac:dyDescent="0.25">
      <c r="C240" s="40"/>
      <c r="D240" s="77"/>
      <c r="E240" s="77"/>
      <c r="F240" s="77"/>
      <c r="G240" s="77"/>
      <c r="H240" s="77"/>
      <c r="I240" s="78"/>
    </row>
    <row r="241" spans="3:9" ht="12.75" customHeight="1" x14ac:dyDescent="0.25">
      <c r="C241" s="40"/>
      <c r="D241" s="77"/>
      <c r="E241" s="77"/>
      <c r="F241" s="77"/>
      <c r="G241" s="77"/>
      <c r="H241" s="77"/>
      <c r="I241" s="78"/>
    </row>
    <row r="242" spans="3:9" ht="12.75" customHeight="1" x14ac:dyDescent="0.25">
      <c r="C242" s="40"/>
      <c r="D242" s="77"/>
      <c r="E242" s="77"/>
      <c r="F242" s="77"/>
      <c r="G242" s="77"/>
      <c r="H242" s="77"/>
      <c r="I242" s="78"/>
    </row>
    <row r="243" spans="3:9" ht="12.75" customHeight="1" x14ac:dyDescent="0.25">
      <c r="C243" s="40"/>
      <c r="D243" s="77"/>
      <c r="E243" s="77"/>
      <c r="F243" s="77"/>
      <c r="G243" s="77"/>
      <c r="H243" s="77"/>
      <c r="I243" s="78"/>
    </row>
    <row r="244" spans="3:9" ht="12.75" customHeight="1" x14ac:dyDescent="0.25">
      <c r="C244" s="40"/>
      <c r="D244" s="77"/>
      <c r="E244" s="77"/>
      <c r="F244" s="77"/>
      <c r="G244" s="77"/>
      <c r="H244" s="77"/>
      <c r="I244" s="78"/>
    </row>
    <row r="245" spans="3:9" ht="12.75" customHeight="1" x14ac:dyDescent="0.25">
      <c r="C245" s="40"/>
      <c r="D245" s="77"/>
      <c r="E245" s="77"/>
      <c r="F245" s="77"/>
      <c r="G245" s="77"/>
      <c r="H245" s="77"/>
      <c r="I245" s="78"/>
    </row>
    <row r="246" spans="3:9" ht="12.75" customHeight="1" x14ac:dyDescent="0.25">
      <c r="C246" s="40"/>
      <c r="D246" s="77"/>
      <c r="E246" s="77"/>
      <c r="F246" s="77"/>
      <c r="G246" s="77"/>
      <c r="H246" s="77"/>
      <c r="I246" s="78"/>
    </row>
    <row r="247" spans="3:9" ht="12.75" customHeight="1" x14ac:dyDescent="0.25">
      <c r="C247" s="40"/>
      <c r="D247" s="77"/>
      <c r="E247" s="77"/>
      <c r="F247" s="77"/>
      <c r="G247" s="77"/>
      <c r="H247" s="77"/>
      <c r="I247" s="78"/>
    </row>
    <row r="248" spans="3:9" ht="12.75" customHeight="1" x14ac:dyDescent="0.25">
      <c r="C248" s="40"/>
      <c r="D248" s="77"/>
      <c r="E248" s="77"/>
      <c r="F248" s="77"/>
      <c r="G248" s="77"/>
      <c r="H248" s="77"/>
      <c r="I248" s="78"/>
    </row>
    <row r="249" spans="3:9" ht="12.75" customHeight="1" x14ac:dyDescent="0.25">
      <c r="C249" s="40"/>
      <c r="D249" s="77"/>
      <c r="E249" s="77"/>
      <c r="F249" s="77"/>
      <c r="G249" s="77"/>
      <c r="H249" s="77"/>
      <c r="I249" s="78"/>
    </row>
    <row r="250" spans="3:9" ht="12.75" customHeight="1" x14ac:dyDescent="0.25">
      <c r="C250" s="40"/>
      <c r="D250" s="77"/>
      <c r="E250" s="77"/>
      <c r="F250" s="77"/>
      <c r="G250" s="77"/>
      <c r="H250" s="77"/>
      <c r="I250" s="78"/>
    </row>
    <row r="251" spans="3:9" ht="12.75" customHeight="1" x14ac:dyDescent="0.25">
      <c r="C251" s="40"/>
      <c r="D251" s="77"/>
      <c r="E251" s="77"/>
      <c r="F251" s="77"/>
      <c r="G251" s="77"/>
      <c r="H251" s="77"/>
      <c r="I251" s="78"/>
    </row>
    <row r="252" spans="3:9" ht="12.75" customHeight="1" x14ac:dyDescent="0.25">
      <c r="C252" s="40"/>
      <c r="D252" s="77"/>
      <c r="E252" s="77"/>
      <c r="F252" s="77"/>
      <c r="G252" s="77"/>
      <c r="H252" s="77"/>
      <c r="I252" s="78"/>
    </row>
    <row r="253" spans="3:9" ht="12.75" customHeight="1" x14ac:dyDescent="0.25">
      <c r="C253" s="40"/>
      <c r="D253" s="77"/>
      <c r="E253" s="77"/>
      <c r="F253" s="77"/>
      <c r="G253" s="77"/>
      <c r="H253" s="77"/>
      <c r="I253" s="78"/>
    </row>
    <row r="254" spans="3:9" ht="12.75" customHeight="1" x14ac:dyDescent="0.25">
      <c r="C254" s="40"/>
      <c r="D254" s="77"/>
      <c r="E254" s="77"/>
      <c r="F254" s="77"/>
      <c r="G254" s="77"/>
      <c r="H254" s="77"/>
      <c r="I254" s="78"/>
    </row>
    <row r="255" spans="3:9" ht="12.75" customHeight="1" x14ac:dyDescent="0.25">
      <c r="C255" s="40"/>
      <c r="D255" s="77"/>
      <c r="E255" s="77"/>
      <c r="F255" s="77"/>
      <c r="G255" s="77"/>
      <c r="H255" s="77"/>
      <c r="I255" s="78"/>
    </row>
    <row r="256" spans="3:9" ht="12.75" customHeight="1" x14ac:dyDescent="0.25">
      <c r="C256" s="40"/>
      <c r="D256" s="77"/>
      <c r="E256" s="77"/>
      <c r="F256" s="77"/>
      <c r="G256" s="77"/>
      <c r="H256" s="77"/>
      <c r="I256" s="78"/>
    </row>
    <row r="257" spans="3:9" ht="20.25" customHeight="1" x14ac:dyDescent="0.25">
      <c r="C257" s="40"/>
      <c r="D257" s="77"/>
      <c r="E257" s="77"/>
      <c r="F257" s="77"/>
      <c r="G257" s="77"/>
      <c r="H257" s="77"/>
      <c r="I257" s="78"/>
    </row>
    <row r="258" spans="3:9" ht="12.75" customHeight="1" x14ac:dyDescent="0.25">
      <c r="C258" s="40"/>
      <c r="D258" s="98" t="s">
        <v>114</v>
      </c>
      <c r="E258" s="77"/>
      <c r="F258" s="77"/>
      <c r="G258" s="77"/>
      <c r="H258" s="77"/>
      <c r="I258" s="78"/>
    </row>
    <row r="259" spans="3:9" ht="12.75" customHeight="1" x14ac:dyDescent="0.25">
      <c r="C259" s="40"/>
      <c r="D259" s="77"/>
      <c r="E259" s="77"/>
      <c r="F259" s="77"/>
      <c r="G259" s="77"/>
      <c r="H259" s="77"/>
      <c r="I259" s="78"/>
    </row>
    <row r="260" spans="3:9" ht="12.75" customHeight="1" x14ac:dyDescent="0.25">
      <c r="C260" s="40"/>
      <c r="D260" s="77"/>
      <c r="E260" s="77"/>
      <c r="F260" s="77"/>
      <c r="G260" s="77"/>
      <c r="H260" s="77"/>
      <c r="I260" s="78"/>
    </row>
    <row r="261" spans="3:9" ht="12.75" customHeight="1" x14ac:dyDescent="0.25">
      <c r="C261" s="40"/>
      <c r="D261" s="77"/>
      <c r="E261" s="77"/>
      <c r="F261" s="77"/>
      <c r="G261" s="77"/>
      <c r="H261" s="77"/>
      <c r="I261" s="78"/>
    </row>
    <row r="262" spans="3:9" ht="12.75" customHeight="1" x14ac:dyDescent="0.25">
      <c r="C262" s="40"/>
      <c r="D262" s="77"/>
      <c r="E262" s="77"/>
      <c r="F262" s="77"/>
      <c r="G262" s="77"/>
      <c r="H262" s="77"/>
      <c r="I262" s="78"/>
    </row>
    <row r="263" spans="3:9" ht="12.75" customHeight="1" x14ac:dyDescent="0.25">
      <c r="C263" s="40"/>
      <c r="D263" s="77"/>
      <c r="E263" s="77"/>
      <c r="F263" s="77"/>
      <c r="G263" s="77"/>
      <c r="H263" s="77"/>
      <c r="I263" s="78"/>
    </row>
    <row r="264" spans="3:9" ht="12.75" customHeight="1" x14ac:dyDescent="0.25">
      <c r="C264" s="40"/>
      <c r="D264" s="77"/>
      <c r="E264" s="77"/>
      <c r="F264" s="77"/>
      <c r="G264" s="77"/>
      <c r="H264" s="77"/>
      <c r="I264" s="78"/>
    </row>
    <row r="265" spans="3:9" ht="12.75" customHeight="1" x14ac:dyDescent="0.25">
      <c r="C265" s="40"/>
      <c r="D265" s="77"/>
      <c r="E265" s="77"/>
      <c r="F265" s="77"/>
      <c r="G265" s="77"/>
      <c r="H265" s="77"/>
      <c r="I265" s="78"/>
    </row>
    <row r="266" spans="3:9" ht="12.75" customHeight="1" x14ac:dyDescent="0.25">
      <c r="C266" s="40"/>
      <c r="D266" s="77"/>
      <c r="E266" s="77"/>
      <c r="F266" s="77"/>
      <c r="G266" s="77"/>
      <c r="H266" s="77"/>
      <c r="I266" s="78"/>
    </row>
    <row r="267" spans="3:9" ht="12.75" customHeight="1" x14ac:dyDescent="0.25">
      <c r="C267" s="40"/>
      <c r="D267" s="77"/>
      <c r="E267" s="77"/>
      <c r="F267" s="77"/>
      <c r="G267" s="77"/>
      <c r="H267" s="77"/>
      <c r="I267" s="78"/>
    </row>
    <row r="268" spans="3:9" ht="12.75" customHeight="1" x14ac:dyDescent="0.25">
      <c r="C268" s="40"/>
      <c r="D268" s="77"/>
      <c r="E268" s="77"/>
      <c r="F268" s="77"/>
      <c r="G268" s="77"/>
      <c r="H268" s="77"/>
      <c r="I268" s="78"/>
    </row>
    <row r="269" spans="3:9" ht="21" customHeight="1" x14ac:dyDescent="0.25">
      <c r="C269" s="40"/>
      <c r="D269" s="77"/>
      <c r="E269" s="77"/>
      <c r="F269" s="77"/>
      <c r="G269" s="77"/>
      <c r="H269" s="77"/>
      <c r="I269" s="78"/>
    </row>
    <row r="270" spans="3:9" x14ac:dyDescent="0.25">
      <c r="C270" s="40"/>
      <c r="D270" s="7"/>
      <c r="E270" s="5"/>
      <c r="F270" s="5"/>
      <c r="G270" s="5"/>
      <c r="H270" s="5"/>
      <c r="I270" s="52"/>
    </row>
    <row r="271" spans="3:9" ht="12.75" customHeight="1" x14ac:dyDescent="0.25">
      <c r="C271" s="40" t="s">
        <v>42</v>
      </c>
      <c r="D271" s="76" t="s">
        <v>149</v>
      </c>
      <c r="E271" s="77"/>
      <c r="F271" s="77"/>
      <c r="G271" s="77"/>
      <c r="H271" s="77"/>
      <c r="I271" s="78"/>
    </row>
    <row r="272" spans="3:9" ht="12.75" customHeight="1" x14ac:dyDescent="0.25">
      <c r="C272" s="40"/>
      <c r="D272" s="76"/>
      <c r="E272" s="77"/>
      <c r="F272" s="77"/>
      <c r="G272" s="77"/>
      <c r="H272" s="77"/>
      <c r="I272" s="78"/>
    </row>
    <row r="273" spans="2:10" ht="12.75" customHeight="1" x14ac:dyDescent="0.25">
      <c r="C273" s="40"/>
      <c r="D273" s="76"/>
      <c r="E273" s="77"/>
      <c r="F273" s="77"/>
      <c r="G273" s="77"/>
      <c r="H273" s="77"/>
      <c r="I273" s="78"/>
    </row>
    <row r="274" spans="2:10" ht="12.75" customHeight="1" x14ac:dyDescent="0.25">
      <c r="C274" s="40"/>
      <c r="D274" s="76"/>
      <c r="E274" s="77"/>
      <c r="F274" s="77"/>
      <c r="G274" s="77"/>
      <c r="H274" s="77"/>
      <c r="I274" s="78"/>
    </row>
    <row r="275" spans="2:10" ht="12.75" customHeight="1" x14ac:dyDescent="0.25">
      <c r="C275" s="40"/>
      <c r="D275" s="76"/>
      <c r="E275" s="77"/>
      <c r="F275" s="77"/>
      <c r="G275" s="77"/>
      <c r="H275" s="77"/>
      <c r="I275" s="78"/>
    </row>
    <row r="276" spans="2:10" ht="12.75" customHeight="1" x14ac:dyDescent="0.25">
      <c r="C276" s="40"/>
      <c r="D276" s="76"/>
      <c r="E276" s="77"/>
      <c r="F276" s="77"/>
      <c r="G276" s="77"/>
      <c r="H276" s="77"/>
      <c r="I276" s="78"/>
    </row>
    <row r="277" spans="2:10" ht="19.5" customHeight="1" x14ac:dyDescent="0.25">
      <c r="C277" s="40"/>
      <c r="D277" s="77"/>
      <c r="E277" s="77"/>
      <c r="F277" s="77"/>
      <c r="G277" s="77"/>
      <c r="H277" s="77"/>
      <c r="I277" s="78"/>
    </row>
    <row r="278" spans="2:10" s="3" customFormat="1" x14ac:dyDescent="0.25">
      <c r="B278" s="8"/>
      <c r="C278" s="40"/>
      <c r="D278" s="18"/>
      <c r="E278" s="18"/>
      <c r="F278" s="18"/>
      <c r="G278" s="18"/>
      <c r="H278" s="18"/>
      <c r="I278" s="45"/>
      <c r="J278" s="8"/>
    </row>
    <row r="279" spans="2:10" x14ac:dyDescent="0.25">
      <c r="C279" s="40" t="s">
        <v>68</v>
      </c>
      <c r="D279" s="76" t="s">
        <v>140</v>
      </c>
      <c r="E279" s="79"/>
      <c r="F279" s="79"/>
      <c r="G279" s="79"/>
      <c r="H279" s="79"/>
      <c r="I279" s="80"/>
    </row>
    <row r="280" spans="2:10" x14ac:dyDescent="0.25">
      <c r="C280" s="40"/>
      <c r="D280" s="19"/>
      <c r="E280" s="3"/>
      <c r="F280" s="3"/>
      <c r="G280" s="3"/>
      <c r="H280" s="3"/>
      <c r="I280" s="41"/>
    </row>
    <row r="281" spans="2:10" x14ac:dyDescent="0.25">
      <c r="C281" s="40" t="s">
        <v>69</v>
      </c>
      <c r="D281" s="76" t="s">
        <v>150</v>
      </c>
      <c r="E281" s="79"/>
      <c r="F281" s="79"/>
      <c r="G281" s="79"/>
      <c r="H281" s="79"/>
      <c r="I281" s="80"/>
    </row>
    <row r="282" spans="2:10" x14ac:dyDescent="0.25">
      <c r="C282" s="40"/>
      <c r="D282" s="77"/>
      <c r="E282" s="77"/>
      <c r="F282" s="77"/>
      <c r="G282" s="77"/>
      <c r="H282" s="77"/>
      <c r="I282" s="78"/>
    </row>
    <row r="283" spans="2:10" x14ac:dyDescent="0.25">
      <c r="C283" s="40"/>
      <c r="D283" s="77"/>
      <c r="E283" s="77"/>
      <c r="F283" s="77"/>
      <c r="G283" s="77"/>
      <c r="H283" s="77"/>
      <c r="I283" s="78"/>
    </row>
    <row r="284" spans="2:10" x14ac:dyDescent="0.25">
      <c r="C284" s="40"/>
      <c r="D284" s="77"/>
      <c r="E284" s="77"/>
      <c r="F284" s="77"/>
      <c r="G284" s="77"/>
      <c r="H284" s="77"/>
      <c r="I284" s="78"/>
    </row>
    <row r="285" spans="2:10" x14ac:dyDescent="0.25">
      <c r="C285" s="40"/>
      <c r="D285" s="77"/>
      <c r="E285" s="77"/>
      <c r="F285" s="77"/>
      <c r="G285" s="77"/>
      <c r="H285" s="77"/>
      <c r="I285" s="78"/>
    </row>
    <row r="286" spans="2:10" x14ac:dyDescent="0.25">
      <c r="C286" s="40"/>
      <c r="D286" s="77"/>
      <c r="E286" s="77"/>
      <c r="F286" s="77"/>
      <c r="G286" s="77"/>
      <c r="H286" s="77"/>
      <c r="I286" s="78"/>
    </row>
    <row r="287" spans="2:10" x14ac:dyDescent="0.25">
      <c r="C287" s="40"/>
      <c r="D287" s="77"/>
      <c r="E287" s="77"/>
      <c r="F287" s="77"/>
      <c r="G287" s="77"/>
      <c r="H287" s="77"/>
      <c r="I287" s="78"/>
    </row>
    <row r="288" spans="2:10" x14ac:dyDescent="0.25">
      <c r="C288" s="40"/>
      <c r="D288" s="77"/>
      <c r="E288" s="77"/>
      <c r="F288" s="77"/>
      <c r="G288" s="77"/>
      <c r="H288" s="77"/>
      <c r="I288" s="78"/>
    </row>
    <row r="289" spans="3:9" x14ac:dyDescent="0.25">
      <c r="C289" s="40"/>
      <c r="D289" s="77"/>
      <c r="E289" s="77"/>
      <c r="F289" s="77"/>
      <c r="G289" s="77"/>
      <c r="H289" s="77"/>
      <c r="I289" s="78"/>
    </row>
    <row r="290" spans="3:9" x14ac:dyDescent="0.25">
      <c r="C290" s="40"/>
      <c r="D290" s="77"/>
      <c r="E290" s="77"/>
      <c r="F290" s="77"/>
      <c r="G290" s="77"/>
      <c r="H290" s="77"/>
      <c r="I290" s="78"/>
    </row>
    <row r="291" spans="3:9" x14ac:dyDescent="0.25">
      <c r="C291" s="40"/>
      <c r="D291" s="77"/>
      <c r="E291" s="77"/>
      <c r="F291" s="77"/>
      <c r="G291" s="77"/>
      <c r="H291" s="77"/>
      <c r="I291" s="78"/>
    </row>
    <row r="292" spans="3:9" x14ac:dyDescent="0.25">
      <c r="C292" s="40"/>
      <c r="D292" s="77"/>
      <c r="E292" s="77"/>
      <c r="F292" s="77"/>
      <c r="G292" s="77"/>
      <c r="H292" s="77"/>
      <c r="I292" s="78"/>
    </row>
    <row r="293" spans="3:9" x14ac:dyDescent="0.25">
      <c r="C293" s="40"/>
      <c r="D293" s="77"/>
      <c r="E293" s="77"/>
      <c r="F293" s="77"/>
      <c r="G293" s="77"/>
      <c r="H293" s="77"/>
      <c r="I293" s="78"/>
    </row>
    <row r="294" spans="3:9" x14ac:dyDescent="0.25">
      <c r="C294" s="40"/>
      <c r="D294" s="77"/>
      <c r="E294" s="77"/>
      <c r="F294" s="77"/>
      <c r="G294" s="77"/>
      <c r="H294" s="77"/>
      <c r="I294" s="78"/>
    </row>
    <row r="295" spans="3:9" x14ac:dyDescent="0.25">
      <c r="C295" s="40"/>
      <c r="D295" s="77"/>
      <c r="E295" s="77"/>
      <c r="F295" s="77"/>
      <c r="G295" s="77"/>
      <c r="H295" s="77"/>
      <c r="I295" s="78"/>
    </row>
    <row r="296" spans="3:9" x14ac:dyDescent="0.25">
      <c r="C296" s="40"/>
      <c r="D296" s="77"/>
      <c r="E296" s="77"/>
      <c r="F296" s="77"/>
      <c r="G296" s="77"/>
      <c r="H296" s="77"/>
      <c r="I296" s="78"/>
    </row>
    <row r="297" spans="3:9" x14ac:dyDescent="0.25">
      <c r="C297" s="40"/>
      <c r="D297" s="77"/>
      <c r="E297" s="77"/>
      <c r="F297" s="77"/>
      <c r="G297" s="77"/>
      <c r="H297" s="77"/>
      <c r="I297" s="78"/>
    </row>
    <row r="298" spans="3:9" ht="19.5" customHeight="1" x14ac:dyDescent="0.25">
      <c r="C298" s="40"/>
      <c r="D298" s="77"/>
      <c r="E298" s="77"/>
      <c r="F298" s="77"/>
      <c r="G298" s="77"/>
      <c r="H298" s="77"/>
      <c r="I298" s="78"/>
    </row>
    <row r="299" spans="3:9" x14ac:dyDescent="0.25">
      <c r="C299" s="40"/>
      <c r="D299" s="19"/>
      <c r="E299" s="3"/>
      <c r="F299" s="3"/>
      <c r="G299" s="3"/>
      <c r="H299" s="3"/>
      <c r="I299" s="41"/>
    </row>
    <row r="300" spans="3:9" x14ac:dyDescent="0.25">
      <c r="C300" s="40" t="s">
        <v>43</v>
      </c>
      <c r="D300" s="76" t="s">
        <v>105</v>
      </c>
      <c r="E300" s="79"/>
      <c r="F300" s="79"/>
      <c r="G300" s="79"/>
      <c r="H300" s="79"/>
      <c r="I300" s="80"/>
    </row>
    <row r="301" spans="3:9" x14ac:dyDescent="0.25">
      <c r="C301" s="40"/>
      <c r="D301" s="77"/>
      <c r="E301" s="77"/>
      <c r="F301" s="77"/>
      <c r="G301" s="77"/>
      <c r="H301" s="77"/>
      <c r="I301" s="78"/>
    </row>
    <row r="302" spans="3:9" x14ac:dyDescent="0.25">
      <c r="C302" s="40"/>
      <c r="D302" s="77"/>
      <c r="E302" s="77"/>
      <c r="F302" s="77"/>
      <c r="G302" s="77"/>
      <c r="H302" s="77"/>
      <c r="I302" s="78"/>
    </row>
    <row r="303" spans="3:9" x14ac:dyDescent="0.25">
      <c r="C303" s="40"/>
      <c r="D303" s="77"/>
      <c r="E303" s="77"/>
      <c r="F303" s="77"/>
      <c r="G303" s="77"/>
      <c r="H303" s="77"/>
      <c r="I303" s="78"/>
    </row>
    <row r="304" spans="3:9" x14ac:dyDescent="0.25">
      <c r="C304" s="40"/>
      <c r="D304" s="77"/>
      <c r="E304" s="77"/>
      <c r="F304" s="77"/>
      <c r="G304" s="77"/>
      <c r="H304" s="77"/>
      <c r="I304" s="78"/>
    </row>
    <row r="305" spans="2:10" x14ac:dyDescent="0.25">
      <c r="C305" s="40"/>
      <c r="D305" s="77"/>
      <c r="E305" s="77"/>
      <c r="F305" s="77"/>
      <c r="G305" s="77"/>
      <c r="H305" s="77"/>
      <c r="I305" s="78"/>
    </row>
    <row r="306" spans="2:10" x14ac:dyDescent="0.25">
      <c r="C306" s="40"/>
      <c r="D306" s="77"/>
      <c r="E306" s="77"/>
      <c r="F306" s="77"/>
      <c r="G306" s="77"/>
      <c r="H306" s="77"/>
      <c r="I306" s="78"/>
    </row>
    <row r="307" spans="2:10" x14ac:dyDescent="0.25">
      <c r="C307" s="40"/>
      <c r="D307" s="77"/>
      <c r="E307" s="77"/>
      <c r="F307" s="77"/>
      <c r="G307" s="77"/>
      <c r="H307" s="77"/>
      <c r="I307" s="78"/>
    </row>
    <row r="308" spans="2:10" x14ac:dyDescent="0.25">
      <c r="C308" s="40"/>
      <c r="D308" s="77"/>
      <c r="E308" s="77"/>
      <c r="F308" s="77"/>
      <c r="G308" s="77"/>
      <c r="H308" s="77"/>
      <c r="I308" s="78"/>
    </row>
    <row r="309" spans="2:10" ht="15" customHeight="1" x14ac:dyDescent="0.25">
      <c r="C309" s="40"/>
      <c r="D309" s="77"/>
      <c r="E309" s="77"/>
      <c r="F309" s="77"/>
      <c r="G309" s="77"/>
      <c r="H309" s="77"/>
      <c r="I309" s="78"/>
    </row>
    <row r="310" spans="2:10" x14ac:dyDescent="0.25">
      <c r="C310" s="40"/>
      <c r="D310" s="19"/>
      <c r="E310" s="3"/>
      <c r="F310" s="3"/>
      <c r="G310" s="3"/>
      <c r="H310" s="3"/>
      <c r="I310" s="41"/>
    </row>
    <row r="311" spans="2:10" x14ac:dyDescent="0.25">
      <c r="C311" s="40" t="s">
        <v>44</v>
      </c>
      <c r="D311" s="97" t="s">
        <v>106</v>
      </c>
      <c r="E311" s="79"/>
      <c r="F311" s="79"/>
      <c r="G311" s="79"/>
      <c r="H311" s="79"/>
      <c r="I311" s="80"/>
    </row>
    <row r="312" spans="2:10" x14ac:dyDescent="0.25">
      <c r="C312" s="43"/>
      <c r="D312" s="20"/>
      <c r="E312" s="15"/>
      <c r="F312" s="15"/>
      <c r="G312" s="15"/>
      <c r="H312" s="15"/>
      <c r="I312" s="44"/>
    </row>
    <row r="313" spans="2:10" x14ac:dyDescent="0.25">
      <c r="C313" s="38" t="s">
        <v>45</v>
      </c>
      <c r="D313" s="30"/>
      <c r="E313" s="13"/>
      <c r="F313" s="13"/>
      <c r="G313" s="13"/>
      <c r="H313" s="13"/>
      <c r="I313" s="39"/>
    </row>
    <row r="314" spans="2:10" x14ac:dyDescent="0.25">
      <c r="C314" s="40"/>
      <c r="D314" s="19"/>
      <c r="E314" s="3"/>
      <c r="F314" s="3"/>
      <c r="G314" s="3"/>
      <c r="H314" s="3"/>
      <c r="I314" s="41"/>
    </row>
    <row r="315" spans="2:10" x14ac:dyDescent="0.25">
      <c r="C315" s="40" t="s">
        <v>46</v>
      </c>
      <c r="D315" s="76" t="s">
        <v>151</v>
      </c>
      <c r="E315" s="79"/>
      <c r="F315" s="79"/>
      <c r="G315" s="79"/>
      <c r="H315" s="79"/>
      <c r="I315" s="80"/>
      <c r="J315" s="9"/>
    </row>
    <row r="316" spans="2:10" x14ac:dyDescent="0.25">
      <c r="C316" s="40"/>
      <c r="D316" s="23"/>
      <c r="E316" s="3"/>
      <c r="F316" s="3"/>
      <c r="G316" s="3"/>
      <c r="H316" s="3"/>
      <c r="I316" s="41"/>
    </row>
    <row r="317" spans="2:10" x14ac:dyDescent="0.25">
      <c r="B317" s="2"/>
      <c r="C317" s="40" t="s">
        <v>47</v>
      </c>
      <c r="D317" s="76" t="s">
        <v>107</v>
      </c>
      <c r="E317" s="79"/>
      <c r="F317" s="79"/>
      <c r="G317" s="79"/>
      <c r="H317" s="79"/>
      <c r="I317" s="80"/>
    </row>
    <row r="318" spans="2:10" x14ac:dyDescent="0.25">
      <c r="B318" s="2"/>
      <c r="C318" s="40"/>
      <c r="D318" s="23"/>
      <c r="E318" s="3"/>
      <c r="F318" s="3"/>
      <c r="G318" s="3"/>
      <c r="H318" s="3"/>
      <c r="I318" s="41"/>
    </row>
    <row r="319" spans="2:10" x14ac:dyDescent="0.25">
      <c r="B319" s="2"/>
      <c r="C319" s="40" t="s">
        <v>48</v>
      </c>
      <c r="D319" s="76" t="s">
        <v>155</v>
      </c>
      <c r="E319" s="79"/>
      <c r="F319" s="79"/>
      <c r="G319" s="79"/>
      <c r="H319" s="79"/>
      <c r="I319" s="80"/>
      <c r="J319" s="9"/>
    </row>
    <row r="320" spans="2:10" x14ac:dyDescent="0.25">
      <c r="B320" s="2"/>
      <c r="C320" s="40"/>
      <c r="D320" s="77"/>
      <c r="E320" s="77"/>
      <c r="F320" s="77"/>
      <c r="G320" s="77"/>
      <c r="H320" s="77"/>
      <c r="I320" s="78"/>
      <c r="J320" s="9"/>
    </row>
    <row r="321" spans="2:10" x14ac:dyDescent="0.25">
      <c r="B321" s="2"/>
      <c r="C321" s="40"/>
      <c r="D321" s="77"/>
      <c r="E321" s="77"/>
      <c r="F321" s="77"/>
      <c r="G321" s="77"/>
      <c r="H321" s="77"/>
      <c r="I321" s="78"/>
      <c r="J321" s="9"/>
    </row>
    <row r="322" spans="2:10" x14ac:dyDescent="0.25">
      <c r="B322" s="2"/>
      <c r="C322" s="40"/>
      <c r="D322" s="77"/>
      <c r="E322" s="77"/>
      <c r="F322" s="77"/>
      <c r="G322" s="77"/>
      <c r="H322" s="77"/>
      <c r="I322" s="78"/>
      <c r="J322" s="9"/>
    </row>
    <row r="323" spans="2:10" x14ac:dyDescent="0.25">
      <c r="B323" s="2"/>
      <c r="C323" s="40"/>
      <c r="D323" s="77"/>
      <c r="E323" s="77"/>
      <c r="F323" s="77"/>
      <c r="G323" s="77"/>
      <c r="H323" s="77"/>
      <c r="I323" s="78"/>
      <c r="J323" s="9"/>
    </row>
    <row r="324" spans="2:10" x14ac:dyDescent="0.25">
      <c r="B324" s="2"/>
      <c r="C324" s="40"/>
      <c r="D324" s="77"/>
      <c r="E324" s="77"/>
      <c r="F324" s="77"/>
      <c r="G324" s="77"/>
      <c r="H324" s="77"/>
      <c r="I324" s="78"/>
      <c r="J324" s="9"/>
    </row>
    <row r="325" spans="2:10" x14ac:dyDescent="0.25">
      <c r="B325" s="2"/>
      <c r="C325" s="40"/>
      <c r="D325" s="77"/>
      <c r="E325" s="77"/>
      <c r="F325" s="77"/>
      <c r="G325" s="77"/>
      <c r="H325" s="77"/>
      <c r="I325" s="78"/>
      <c r="J325" s="9"/>
    </row>
    <row r="326" spans="2:10" x14ac:dyDescent="0.25">
      <c r="B326" s="2"/>
      <c r="C326" s="40"/>
      <c r="D326" s="77"/>
      <c r="E326" s="77"/>
      <c r="F326" s="77"/>
      <c r="G326" s="77"/>
      <c r="H326" s="77"/>
      <c r="I326" s="78"/>
      <c r="J326" s="9"/>
    </row>
    <row r="327" spans="2:10" x14ac:dyDescent="0.25">
      <c r="B327" s="2"/>
      <c r="C327" s="40"/>
      <c r="D327" s="77"/>
      <c r="E327" s="77"/>
      <c r="F327" s="77"/>
      <c r="G327" s="77"/>
      <c r="H327" s="77"/>
      <c r="I327" s="78"/>
      <c r="J327" s="9"/>
    </row>
    <row r="328" spans="2:10" x14ac:dyDescent="0.25">
      <c r="B328" s="2"/>
      <c r="C328" s="40"/>
      <c r="D328" s="77"/>
      <c r="E328" s="77"/>
      <c r="F328" s="77"/>
      <c r="G328" s="77"/>
      <c r="H328" s="77"/>
      <c r="I328" s="78"/>
      <c r="J328" s="9"/>
    </row>
    <row r="329" spans="2:10" x14ac:dyDescent="0.25">
      <c r="B329" s="2"/>
      <c r="C329" s="40"/>
      <c r="D329" s="77"/>
      <c r="E329" s="77"/>
      <c r="F329" s="77"/>
      <c r="G329" s="77"/>
      <c r="H329" s="77"/>
      <c r="I329" s="78"/>
      <c r="J329" s="9"/>
    </row>
    <row r="330" spans="2:10" x14ac:dyDescent="0.25">
      <c r="B330" s="2"/>
      <c r="C330" s="40"/>
      <c r="D330" s="77"/>
      <c r="E330" s="77"/>
      <c r="F330" s="77"/>
      <c r="G330" s="77"/>
      <c r="H330" s="77"/>
      <c r="I330" s="78"/>
      <c r="J330" s="9"/>
    </row>
    <row r="331" spans="2:10" x14ac:dyDescent="0.25">
      <c r="B331" s="2"/>
      <c r="C331" s="40"/>
      <c r="D331" s="77"/>
      <c r="E331" s="77"/>
      <c r="F331" s="77"/>
      <c r="G331" s="77"/>
      <c r="H331" s="77"/>
      <c r="I331" s="78"/>
      <c r="J331" s="9"/>
    </row>
    <row r="332" spans="2:10" x14ac:dyDescent="0.25">
      <c r="B332" s="2"/>
      <c r="C332" s="40"/>
      <c r="D332" s="77"/>
      <c r="E332" s="77"/>
      <c r="F332" s="77"/>
      <c r="G332" s="77"/>
      <c r="H332" s="77"/>
      <c r="I332" s="78"/>
      <c r="J332" s="9"/>
    </row>
    <row r="333" spans="2:10" x14ac:dyDescent="0.25">
      <c r="B333" s="2"/>
      <c r="C333" s="40"/>
      <c r="D333" s="77"/>
      <c r="E333" s="77"/>
      <c r="F333" s="77"/>
      <c r="G333" s="77"/>
      <c r="H333" s="77"/>
      <c r="I333" s="78"/>
      <c r="J333" s="9"/>
    </row>
    <row r="334" spans="2:10" x14ac:dyDescent="0.25">
      <c r="B334" s="2"/>
      <c r="C334" s="40"/>
      <c r="D334" s="77"/>
      <c r="E334" s="77"/>
      <c r="F334" s="77"/>
      <c r="G334" s="77"/>
      <c r="H334" s="77"/>
      <c r="I334" s="78"/>
      <c r="J334" s="9"/>
    </row>
    <row r="335" spans="2:10" x14ac:dyDescent="0.25">
      <c r="B335" s="2"/>
      <c r="C335" s="40"/>
      <c r="D335" s="77"/>
      <c r="E335" s="77"/>
      <c r="F335" s="77"/>
      <c r="G335" s="77"/>
      <c r="H335" s="77"/>
      <c r="I335" s="78"/>
      <c r="J335" s="9"/>
    </row>
    <row r="336" spans="2:10" x14ac:dyDescent="0.25">
      <c r="B336" s="2"/>
      <c r="C336" s="40"/>
      <c r="D336" s="77"/>
      <c r="E336" s="77"/>
      <c r="F336" s="77"/>
      <c r="G336" s="77"/>
      <c r="H336" s="77"/>
      <c r="I336" s="78"/>
      <c r="J336" s="9"/>
    </row>
    <row r="337" spans="2:10" x14ac:dyDescent="0.25">
      <c r="B337" s="2"/>
      <c r="C337" s="40"/>
      <c r="D337" s="77"/>
      <c r="E337" s="77"/>
      <c r="F337" s="77"/>
      <c r="G337" s="77"/>
      <c r="H337" s="77"/>
      <c r="I337" s="78"/>
      <c r="J337" s="9"/>
    </row>
    <row r="338" spans="2:10" x14ac:dyDescent="0.25">
      <c r="B338" s="2"/>
      <c r="C338" s="40"/>
      <c r="D338" s="77"/>
      <c r="E338" s="77"/>
      <c r="F338" s="77"/>
      <c r="G338" s="77"/>
      <c r="H338" s="77"/>
      <c r="I338" s="78"/>
      <c r="J338" s="9"/>
    </row>
    <row r="339" spans="2:10" x14ac:dyDescent="0.25">
      <c r="B339" s="2"/>
      <c r="C339" s="40"/>
      <c r="D339" s="77"/>
      <c r="E339" s="77"/>
      <c r="F339" s="77"/>
      <c r="G339" s="77"/>
      <c r="H339" s="77"/>
      <c r="I339" s="78"/>
      <c r="J339" s="9"/>
    </row>
    <row r="340" spans="2:10" ht="21.75" customHeight="1" x14ac:dyDescent="0.25">
      <c r="B340" s="2"/>
      <c r="C340" s="40"/>
      <c r="D340" s="77"/>
      <c r="E340" s="77"/>
      <c r="F340" s="77"/>
      <c r="G340" s="77"/>
      <c r="H340" s="77"/>
      <c r="I340" s="78"/>
      <c r="J340" s="9"/>
    </row>
    <row r="341" spans="2:10" ht="12.75" customHeight="1" x14ac:dyDescent="0.25">
      <c r="B341" s="2"/>
      <c r="C341" s="40"/>
      <c r="D341" s="76" t="s">
        <v>152</v>
      </c>
      <c r="E341" s="79"/>
      <c r="F341" s="79"/>
      <c r="G341" s="79"/>
      <c r="H341" s="79"/>
      <c r="I341" s="80"/>
      <c r="J341" s="9"/>
    </row>
    <row r="342" spans="2:10" ht="12.75" customHeight="1" x14ac:dyDescent="0.25">
      <c r="B342" s="2"/>
      <c r="C342" s="40"/>
      <c r="D342" s="77"/>
      <c r="E342" s="77"/>
      <c r="F342" s="77"/>
      <c r="G342" s="77"/>
      <c r="H342" s="77"/>
      <c r="I342" s="78"/>
      <c r="J342" s="9"/>
    </row>
    <row r="343" spans="2:10" ht="12.75" customHeight="1" x14ac:dyDescent="0.25">
      <c r="B343" s="2"/>
      <c r="C343" s="40"/>
      <c r="D343" s="77"/>
      <c r="E343" s="77"/>
      <c r="F343" s="77"/>
      <c r="G343" s="77"/>
      <c r="H343" s="77"/>
      <c r="I343" s="78"/>
      <c r="J343" s="9"/>
    </row>
    <row r="344" spans="2:10" ht="12.75" customHeight="1" x14ac:dyDescent="0.25">
      <c r="B344" s="2"/>
      <c r="C344" s="40"/>
      <c r="D344" s="77"/>
      <c r="E344" s="77"/>
      <c r="F344" s="77"/>
      <c r="G344" s="77"/>
      <c r="H344" s="77"/>
      <c r="I344" s="78"/>
      <c r="J344" s="9"/>
    </row>
    <row r="345" spans="2:10" ht="15" customHeight="1" x14ac:dyDescent="0.25">
      <c r="B345" s="2"/>
      <c r="C345" s="40"/>
      <c r="D345" s="77"/>
      <c r="E345" s="77"/>
      <c r="F345" s="77"/>
      <c r="G345" s="77"/>
      <c r="H345" s="77"/>
      <c r="I345" s="78"/>
      <c r="J345" s="9"/>
    </row>
    <row r="346" spans="2:10" x14ac:dyDescent="0.25">
      <c r="B346" s="2"/>
      <c r="C346" s="40"/>
      <c r="D346" s="23"/>
      <c r="E346" s="3"/>
      <c r="F346" s="3"/>
      <c r="G346" s="3"/>
      <c r="H346" s="3"/>
      <c r="I346" s="41"/>
    </row>
    <row r="347" spans="2:10" x14ac:dyDescent="0.25">
      <c r="B347" s="2"/>
      <c r="C347" s="40" t="s">
        <v>50</v>
      </c>
      <c r="D347" s="76" t="s">
        <v>107</v>
      </c>
      <c r="E347" s="79"/>
      <c r="F347" s="79"/>
      <c r="G347" s="79"/>
      <c r="H347" s="79"/>
      <c r="I347" s="80"/>
      <c r="J347" s="9"/>
    </row>
    <row r="348" spans="2:10" x14ac:dyDescent="0.25">
      <c r="B348" s="2"/>
      <c r="C348" s="40"/>
      <c r="D348" s="23"/>
      <c r="E348" s="3"/>
      <c r="F348" s="3"/>
      <c r="G348" s="3"/>
      <c r="H348" s="3"/>
      <c r="I348" s="41"/>
    </row>
    <row r="349" spans="2:10" x14ac:dyDescent="0.25">
      <c r="B349" s="2"/>
      <c r="C349" s="40" t="s">
        <v>44</v>
      </c>
      <c r="D349" s="76" t="s">
        <v>137</v>
      </c>
      <c r="E349" s="79"/>
      <c r="F349" s="79"/>
      <c r="G349" s="79"/>
      <c r="H349" s="79"/>
      <c r="I349" s="80"/>
      <c r="J349" s="9"/>
    </row>
    <row r="350" spans="2:10" x14ac:dyDescent="0.25">
      <c r="B350" s="2"/>
      <c r="C350" s="40"/>
      <c r="D350" s="77"/>
      <c r="E350" s="77"/>
      <c r="F350" s="77"/>
      <c r="G350" s="77"/>
      <c r="H350" s="77"/>
      <c r="I350" s="78"/>
      <c r="J350" s="9"/>
    </row>
    <row r="351" spans="2:10" x14ac:dyDescent="0.25">
      <c r="B351" s="2"/>
      <c r="C351" s="40"/>
      <c r="D351" s="77"/>
      <c r="E351" s="77"/>
      <c r="F351" s="77"/>
      <c r="G351" s="77"/>
      <c r="H351" s="77"/>
      <c r="I351" s="78"/>
      <c r="J351" s="9"/>
    </row>
    <row r="352" spans="2:10" x14ac:dyDescent="0.25">
      <c r="B352" s="2"/>
      <c r="C352" s="40"/>
      <c r="D352" s="77"/>
      <c r="E352" s="77"/>
      <c r="F352" s="77"/>
      <c r="G352" s="77"/>
      <c r="H352" s="77"/>
      <c r="I352" s="78"/>
      <c r="J352" s="9"/>
    </row>
    <row r="353" spans="2:10" x14ac:dyDescent="0.25">
      <c r="B353" s="2"/>
      <c r="C353" s="40"/>
      <c r="D353" s="77"/>
      <c r="E353" s="77"/>
      <c r="F353" s="77"/>
      <c r="G353" s="77"/>
      <c r="H353" s="77"/>
      <c r="I353" s="78"/>
      <c r="J353" s="9"/>
    </row>
    <row r="354" spans="2:10" x14ac:dyDescent="0.25">
      <c r="B354" s="2"/>
      <c r="C354" s="40"/>
      <c r="D354" s="77"/>
      <c r="E354" s="77"/>
      <c r="F354" s="77"/>
      <c r="G354" s="77"/>
      <c r="H354" s="77"/>
      <c r="I354" s="78"/>
      <c r="J354" s="9"/>
    </row>
    <row r="355" spans="2:10" x14ac:dyDescent="0.25">
      <c r="B355" s="2"/>
      <c r="C355" s="40"/>
      <c r="D355" s="77"/>
      <c r="E355" s="77"/>
      <c r="F355" s="77"/>
      <c r="G355" s="77"/>
      <c r="H355" s="77"/>
      <c r="I355" s="78"/>
      <c r="J355" s="9"/>
    </row>
    <row r="356" spans="2:10" x14ac:dyDescent="0.25">
      <c r="B356" s="2"/>
      <c r="C356" s="40"/>
      <c r="D356" s="77"/>
      <c r="E356" s="77"/>
      <c r="F356" s="77"/>
      <c r="G356" s="77"/>
      <c r="H356" s="77"/>
      <c r="I356" s="78"/>
      <c r="J356" s="9"/>
    </row>
    <row r="357" spans="2:10" x14ac:dyDescent="0.25">
      <c r="B357" s="2"/>
      <c r="C357" s="40"/>
      <c r="D357" s="77"/>
      <c r="E357" s="77"/>
      <c r="F357" s="77"/>
      <c r="G357" s="77"/>
      <c r="H357" s="77"/>
      <c r="I357" s="78"/>
      <c r="J357" s="9"/>
    </row>
    <row r="358" spans="2:10" x14ac:dyDescent="0.25">
      <c r="B358" s="2"/>
      <c r="C358" s="40"/>
      <c r="D358" s="77"/>
      <c r="E358" s="77"/>
      <c r="F358" s="77"/>
      <c r="G358" s="77"/>
      <c r="H358" s="77"/>
      <c r="I358" s="78"/>
      <c r="J358" s="9"/>
    </row>
    <row r="359" spans="2:10" x14ac:dyDescent="0.25">
      <c r="B359" s="2"/>
      <c r="C359" s="40"/>
      <c r="D359" s="77"/>
      <c r="E359" s="77"/>
      <c r="F359" s="77"/>
      <c r="G359" s="77"/>
      <c r="H359" s="77"/>
      <c r="I359" s="78"/>
      <c r="J359" s="9"/>
    </row>
    <row r="360" spans="2:10" x14ac:dyDescent="0.25">
      <c r="B360" s="2"/>
      <c r="C360" s="40"/>
      <c r="D360" s="77"/>
      <c r="E360" s="77"/>
      <c r="F360" s="77"/>
      <c r="G360" s="77"/>
      <c r="H360" s="77"/>
      <c r="I360" s="78"/>
      <c r="J360" s="9"/>
    </row>
    <row r="361" spans="2:10" x14ac:dyDescent="0.25">
      <c r="B361" s="2"/>
      <c r="C361" s="40"/>
      <c r="D361" s="77"/>
      <c r="E361" s="77"/>
      <c r="F361" s="77"/>
      <c r="G361" s="77"/>
      <c r="H361" s="77"/>
      <c r="I361" s="78"/>
      <c r="J361" s="9"/>
    </row>
    <row r="362" spans="2:10" x14ac:dyDescent="0.25">
      <c r="B362" s="2"/>
      <c r="C362" s="40"/>
      <c r="D362" s="77"/>
      <c r="E362" s="77"/>
      <c r="F362" s="77"/>
      <c r="G362" s="77"/>
      <c r="H362" s="77"/>
      <c r="I362" s="78"/>
      <c r="J362" s="9"/>
    </row>
    <row r="363" spans="2:10" x14ac:dyDescent="0.25">
      <c r="B363" s="2"/>
      <c r="C363" s="40"/>
      <c r="D363" s="77"/>
      <c r="E363" s="77"/>
      <c r="F363" s="77"/>
      <c r="G363" s="77"/>
      <c r="H363" s="77"/>
      <c r="I363" s="78"/>
      <c r="J363" s="9"/>
    </row>
    <row r="364" spans="2:10" x14ac:dyDescent="0.25">
      <c r="B364" s="2"/>
      <c r="C364" s="40"/>
      <c r="D364" s="77"/>
      <c r="E364" s="77"/>
      <c r="F364" s="77"/>
      <c r="G364" s="77"/>
      <c r="H364" s="77"/>
      <c r="I364" s="78"/>
      <c r="J364" s="9"/>
    </row>
    <row r="365" spans="2:10" x14ac:dyDescent="0.25">
      <c r="B365" s="2"/>
      <c r="C365" s="40"/>
      <c r="D365" s="77"/>
      <c r="E365" s="77"/>
      <c r="F365" s="77"/>
      <c r="G365" s="77"/>
      <c r="H365" s="77"/>
      <c r="I365" s="78"/>
      <c r="J365" s="9"/>
    </row>
    <row r="366" spans="2:10" ht="15" customHeight="1" x14ac:dyDescent="0.25">
      <c r="B366" s="2"/>
      <c r="C366" s="40"/>
      <c r="D366" s="77"/>
      <c r="E366" s="77"/>
      <c r="F366" s="77"/>
      <c r="G366" s="77"/>
      <c r="H366" s="77"/>
      <c r="I366" s="78"/>
      <c r="J366" s="9"/>
    </row>
    <row r="367" spans="2:10" x14ac:dyDescent="0.25">
      <c r="B367" s="2"/>
      <c r="C367" s="40"/>
      <c r="D367" s="23"/>
      <c r="E367" s="3"/>
      <c r="F367" s="3"/>
      <c r="G367" s="3"/>
      <c r="H367" s="3"/>
      <c r="I367" s="41"/>
    </row>
    <row r="368" spans="2:10" x14ac:dyDescent="0.25">
      <c r="B368" s="2"/>
      <c r="C368" s="38" t="s">
        <v>51</v>
      </c>
      <c r="D368" s="30"/>
      <c r="E368" s="13"/>
      <c r="F368" s="13"/>
      <c r="G368" s="13"/>
      <c r="H368" s="13"/>
      <c r="I368" s="39"/>
    </row>
    <row r="369" spans="2:10" x14ac:dyDescent="0.25">
      <c r="B369" s="2"/>
      <c r="C369" s="53"/>
      <c r="D369" s="19"/>
      <c r="E369" s="3"/>
      <c r="F369" s="3"/>
      <c r="G369" s="3"/>
      <c r="H369" s="3"/>
      <c r="I369" s="41"/>
    </row>
    <row r="370" spans="2:10" ht="12.75" customHeight="1" x14ac:dyDescent="0.25">
      <c r="B370" s="2"/>
      <c r="C370" s="40" t="s">
        <v>71</v>
      </c>
      <c r="D370" s="76" t="s">
        <v>107</v>
      </c>
      <c r="E370" s="76"/>
      <c r="F370" s="76"/>
      <c r="G370" s="76"/>
      <c r="H370" s="76"/>
      <c r="I370" s="83"/>
    </row>
    <row r="371" spans="2:10" x14ac:dyDescent="0.25">
      <c r="B371" s="2"/>
      <c r="C371" s="53"/>
      <c r="D371" s="19"/>
      <c r="E371" s="3"/>
      <c r="F371" s="3"/>
      <c r="G371" s="3"/>
      <c r="H371" s="3"/>
      <c r="I371" s="41"/>
    </row>
    <row r="372" spans="2:10" ht="12.75" customHeight="1" x14ac:dyDescent="0.25">
      <c r="B372" s="2"/>
      <c r="C372" s="40" t="s">
        <v>52</v>
      </c>
      <c r="D372" s="76" t="s">
        <v>107</v>
      </c>
      <c r="E372" s="79"/>
      <c r="F372" s="79"/>
      <c r="G372" s="79"/>
      <c r="H372" s="79"/>
      <c r="I372" s="80"/>
    </row>
    <row r="373" spans="2:10" x14ac:dyDescent="0.25">
      <c r="B373" s="2"/>
      <c r="C373" s="40"/>
      <c r="D373" s="23"/>
      <c r="E373" s="3"/>
      <c r="F373" s="3"/>
      <c r="G373" s="3"/>
      <c r="H373" s="3"/>
      <c r="I373" s="41"/>
    </row>
    <row r="374" spans="2:10" x14ac:dyDescent="0.25">
      <c r="B374" s="2"/>
      <c r="C374" s="40" t="s">
        <v>53</v>
      </c>
      <c r="D374" s="76" t="s">
        <v>103</v>
      </c>
      <c r="E374" s="79"/>
      <c r="F374" s="79"/>
      <c r="G374" s="79"/>
      <c r="H374" s="79"/>
      <c r="I374" s="80"/>
    </row>
    <row r="375" spans="2:10" x14ac:dyDescent="0.25">
      <c r="B375" s="2"/>
      <c r="C375" s="40"/>
      <c r="D375" s="77"/>
      <c r="E375" s="77"/>
      <c r="F375" s="77"/>
      <c r="G375" s="77"/>
      <c r="H375" s="77"/>
      <c r="I375" s="78"/>
    </row>
    <row r="376" spans="2:10" ht="19.5" customHeight="1" x14ac:dyDescent="0.25">
      <c r="B376" s="2"/>
      <c r="C376" s="40"/>
      <c r="D376" s="77"/>
      <c r="E376" s="77"/>
      <c r="F376" s="77"/>
      <c r="G376" s="77"/>
      <c r="H376" s="77"/>
      <c r="I376" s="78"/>
    </row>
    <row r="377" spans="2:10" x14ac:dyDescent="0.25">
      <c r="B377" s="2"/>
      <c r="C377" s="40"/>
      <c r="D377" s="23"/>
      <c r="E377" s="3"/>
      <c r="F377" s="3"/>
      <c r="G377" s="3"/>
      <c r="H377" s="3"/>
      <c r="I377" s="41"/>
    </row>
    <row r="378" spans="2:10" x14ac:dyDescent="0.25">
      <c r="B378" s="2"/>
      <c r="C378" s="40" t="s">
        <v>54</v>
      </c>
      <c r="D378" s="76" t="s">
        <v>108</v>
      </c>
      <c r="E378" s="79"/>
      <c r="F378" s="79"/>
      <c r="G378" s="79"/>
      <c r="H378" s="79"/>
      <c r="I378" s="80"/>
    </row>
    <row r="379" spans="2:10" x14ac:dyDescent="0.25">
      <c r="B379" s="2"/>
      <c r="C379" s="40"/>
      <c r="D379" s="23"/>
      <c r="E379" s="3"/>
      <c r="F379" s="3"/>
      <c r="G379" s="3"/>
      <c r="H379" s="3"/>
      <c r="I379" s="41"/>
    </row>
    <row r="380" spans="2:10" ht="12.75" customHeight="1" x14ac:dyDescent="0.25">
      <c r="B380" s="2"/>
      <c r="C380" s="40" t="s">
        <v>70</v>
      </c>
      <c r="D380" s="76" t="s">
        <v>107</v>
      </c>
      <c r="E380" s="76"/>
      <c r="F380" s="76"/>
      <c r="G380" s="76"/>
      <c r="H380" s="76"/>
      <c r="I380" s="83"/>
    </row>
    <row r="381" spans="2:10" x14ac:dyDescent="0.25">
      <c r="B381" s="2"/>
      <c r="C381" s="40"/>
      <c r="D381" s="19"/>
      <c r="E381" s="32"/>
      <c r="F381" s="32"/>
      <c r="G381" s="32"/>
      <c r="H381" s="32"/>
      <c r="I381" s="54"/>
      <c r="J381" s="9"/>
    </row>
    <row r="382" spans="2:10" x14ac:dyDescent="0.25">
      <c r="B382" s="2"/>
      <c r="C382" s="38" t="s">
        <v>55</v>
      </c>
      <c r="D382" s="21"/>
      <c r="E382" s="33"/>
      <c r="F382" s="33"/>
      <c r="G382" s="33"/>
      <c r="H382" s="33"/>
      <c r="I382" s="55"/>
      <c r="J382" s="9"/>
    </row>
    <row r="383" spans="2:10" x14ac:dyDescent="0.25">
      <c r="B383" s="2"/>
      <c r="C383" s="40"/>
      <c r="D383" s="19"/>
      <c r="E383" s="32"/>
      <c r="F383" s="32"/>
      <c r="G383" s="32"/>
      <c r="H383" s="32"/>
      <c r="I383" s="54"/>
      <c r="J383" s="9"/>
    </row>
    <row r="384" spans="2:10" x14ac:dyDescent="0.25">
      <c r="B384" s="2"/>
      <c r="C384" s="40" t="s">
        <v>56</v>
      </c>
      <c r="D384" s="81" t="s">
        <v>153</v>
      </c>
      <c r="E384" s="81"/>
      <c r="F384" s="81"/>
      <c r="G384" s="81"/>
      <c r="H384" s="81"/>
      <c r="I384" s="82"/>
    </row>
    <row r="385" spans="2:9" x14ac:dyDescent="0.25">
      <c r="B385" s="2"/>
      <c r="C385" s="40"/>
      <c r="D385" s="81"/>
      <c r="E385" s="81"/>
      <c r="F385" s="81"/>
      <c r="G385" s="81"/>
      <c r="H385" s="81"/>
      <c r="I385" s="82"/>
    </row>
    <row r="386" spans="2:9" x14ac:dyDescent="0.25">
      <c r="B386" s="2"/>
      <c r="C386" s="40"/>
      <c r="D386" s="81"/>
      <c r="E386" s="81"/>
      <c r="F386" s="81"/>
      <c r="G386" s="81"/>
      <c r="H386" s="81"/>
      <c r="I386" s="82"/>
    </row>
    <row r="387" spans="2:9" x14ac:dyDescent="0.25">
      <c r="B387" s="2"/>
      <c r="C387" s="40"/>
      <c r="D387" s="81"/>
      <c r="E387" s="81"/>
      <c r="F387" s="81"/>
      <c r="G387" s="81"/>
      <c r="H387" s="81"/>
      <c r="I387" s="82"/>
    </row>
    <row r="388" spans="2:9" x14ac:dyDescent="0.25">
      <c r="B388" s="2"/>
      <c r="C388" s="40"/>
      <c r="D388" s="81"/>
      <c r="E388" s="81"/>
      <c r="F388" s="81"/>
      <c r="G388" s="81"/>
      <c r="H388" s="81"/>
      <c r="I388" s="82"/>
    </row>
    <row r="389" spans="2:9" x14ac:dyDescent="0.25">
      <c r="B389" s="2"/>
      <c r="C389" s="40"/>
      <c r="D389" s="81"/>
      <c r="E389" s="81"/>
      <c r="F389" s="81"/>
      <c r="G389" s="81"/>
      <c r="H389" s="81"/>
      <c r="I389" s="82"/>
    </row>
    <row r="390" spans="2:9" x14ac:dyDescent="0.25">
      <c r="B390" s="2"/>
      <c r="C390" s="40"/>
      <c r="D390" s="81"/>
      <c r="E390" s="81"/>
      <c r="F390" s="81"/>
      <c r="G390" s="81"/>
      <c r="H390" s="81"/>
      <c r="I390" s="82"/>
    </row>
    <row r="391" spans="2:9" x14ac:dyDescent="0.25">
      <c r="B391" s="2"/>
      <c r="C391" s="40"/>
      <c r="D391" s="81"/>
      <c r="E391" s="81"/>
      <c r="F391" s="81"/>
      <c r="G391" s="81"/>
      <c r="H391" s="81"/>
      <c r="I391" s="82"/>
    </row>
    <row r="392" spans="2:9" x14ac:dyDescent="0.25">
      <c r="B392" s="2"/>
      <c r="C392" s="40"/>
      <c r="D392" s="81"/>
      <c r="E392" s="81"/>
      <c r="F392" s="81"/>
      <c r="G392" s="81"/>
      <c r="H392" s="81"/>
      <c r="I392" s="82"/>
    </row>
    <row r="393" spans="2:9" x14ac:dyDescent="0.25">
      <c r="B393" s="2"/>
      <c r="C393" s="40"/>
      <c r="D393" s="81"/>
      <c r="E393" s="81"/>
      <c r="F393" s="81"/>
      <c r="G393" s="81"/>
      <c r="H393" s="81"/>
      <c r="I393" s="82"/>
    </row>
    <row r="394" spans="2:9" x14ac:dyDescent="0.25">
      <c r="B394" s="2"/>
      <c r="C394" s="40"/>
      <c r="D394" s="81"/>
      <c r="E394" s="81"/>
      <c r="F394" s="81"/>
      <c r="G394" s="81"/>
      <c r="H394" s="81"/>
      <c r="I394" s="82"/>
    </row>
    <row r="395" spans="2:9" x14ac:dyDescent="0.25">
      <c r="B395" s="2"/>
      <c r="C395" s="40"/>
      <c r="D395" s="81"/>
      <c r="E395" s="81"/>
      <c r="F395" s="81"/>
      <c r="G395" s="81"/>
      <c r="H395" s="81"/>
      <c r="I395" s="82"/>
    </row>
    <row r="396" spans="2:9" ht="18.75" customHeight="1" x14ac:dyDescent="0.25">
      <c r="B396" s="2"/>
      <c r="C396" s="40"/>
      <c r="D396" s="81"/>
      <c r="E396" s="81"/>
      <c r="F396" s="81"/>
      <c r="G396" s="81"/>
      <c r="H396" s="81"/>
      <c r="I396" s="82"/>
    </row>
    <row r="397" spans="2:9" x14ac:dyDescent="0.25">
      <c r="B397" s="2"/>
      <c r="C397" s="40"/>
      <c r="D397" s="19"/>
      <c r="E397" s="3"/>
      <c r="F397" s="3"/>
      <c r="G397" s="3"/>
      <c r="H397" s="3"/>
      <c r="I397" s="41"/>
    </row>
    <row r="398" spans="2:9" ht="12.75" customHeight="1" x14ac:dyDescent="0.25">
      <c r="B398" s="2"/>
      <c r="C398" s="40" t="s">
        <v>57</v>
      </c>
      <c r="D398" s="76" t="s">
        <v>135</v>
      </c>
      <c r="E398" s="79"/>
      <c r="F398" s="79"/>
      <c r="G398" s="79"/>
      <c r="H398" s="79"/>
      <c r="I398" s="80"/>
    </row>
    <row r="399" spans="2:9" ht="15" customHeight="1" x14ac:dyDescent="0.25">
      <c r="B399" s="2"/>
      <c r="C399" s="40"/>
      <c r="D399" s="77"/>
      <c r="E399" s="77"/>
      <c r="F399" s="77"/>
      <c r="G399" s="77"/>
      <c r="H399" s="77"/>
      <c r="I399" s="78"/>
    </row>
    <row r="400" spans="2:9" x14ac:dyDescent="0.25">
      <c r="B400" s="2"/>
      <c r="C400" s="40"/>
      <c r="D400" s="19"/>
      <c r="E400" s="3"/>
      <c r="F400" s="3"/>
      <c r="G400" s="3"/>
      <c r="H400" s="3"/>
      <c r="I400" s="41"/>
    </row>
    <row r="401" spans="2:9" x14ac:dyDescent="0.25">
      <c r="B401" s="2"/>
      <c r="C401" s="40" t="s">
        <v>58</v>
      </c>
      <c r="D401" s="76" t="s">
        <v>134</v>
      </c>
      <c r="E401" s="79"/>
      <c r="F401" s="79"/>
      <c r="G401" s="79"/>
      <c r="H401" s="79"/>
      <c r="I401" s="80"/>
    </row>
    <row r="402" spans="2:9" x14ac:dyDescent="0.25">
      <c r="B402" s="2"/>
      <c r="C402" s="40"/>
      <c r="D402" s="77"/>
      <c r="E402" s="77"/>
      <c r="F402" s="77"/>
      <c r="G402" s="77"/>
      <c r="H402" s="77"/>
      <c r="I402" s="78"/>
    </row>
    <row r="403" spans="2:9" x14ac:dyDescent="0.25">
      <c r="B403" s="2"/>
      <c r="C403" s="40"/>
      <c r="D403" s="77"/>
      <c r="E403" s="77"/>
      <c r="F403" s="77"/>
      <c r="G403" s="77"/>
      <c r="H403" s="77"/>
      <c r="I403" s="78"/>
    </row>
    <row r="404" spans="2:9" x14ac:dyDescent="0.25">
      <c r="B404" s="2"/>
      <c r="C404" s="40"/>
      <c r="D404" s="77"/>
      <c r="E404" s="77"/>
      <c r="F404" s="77"/>
      <c r="G404" s="77"/>
      <c r="H404" s="77"/>
      <c r="I404" s="78"/>
    </row>
    <row r="405" spans="2:9" x14ac:dyDescent="0.25">
      <c r="B405" s="2"/>
      <c r="C405" s="40"/>
      <c r="D405" s="77"/>
      <c r="E405" s="77"/>
      <c r="F405" s="77"/>
      <c r="G405" s="77"/>
      <c r="H405" s="77"/>
      <c r="I405" s="78"/>
    </row>
    <row r="406" spans="2:9" x14ac:dyDescent="0.25">
      <c r="B406" s="2"/>
      <c r="C406" s="40"/>
      <c r="D406" s="77"/>
      <c r="E406" s="77"/>
      <c r="F406" s="77"/>
      <c r="G406" s="77"/>
      <c r="H406" s="77"/>
      <c r="I406" s="78"/>
    </row>
    <row r="407" spans="2:9" x14ac:dyDescent="0.25">
      <c r="B407" s="2"/>
      <c r="C407" s="40"/>
      <c r="D407" s="77"/>
      <c r="E407" s="77"/>
      <c r="F407" s="77"/>
      <c r="G407" s="77"/>
      <c r="H407" s="77"/>
      <c r="I407" s="78"/>
    </row>
    <row r="408" spans="2:9" x14ac:dyDescent="0.25">
      <c r="B408" s="2"/>
      <c r="C408" s="40"/>
      <c r="D408" s="77"/>
      <c r="E408" s="77"/>
      <c r="F408" s="77"/>
      <c r="G408" s="77"/>
      <c r="H408" s="77"/>
      <c r="I408" s="78"/>
    </row>
    <row r="409" spans="2:9" x14ac:dyDescent="0.25">
      <c r="B409" s="2"/>
      <c r="C409" s="40"/>
      <c r="D409" s="77"/>
      <c r="E409" s="77"/>
      <c r="F409" s="77"/>
      <c r="G409" s="77"/>
      <c r="H409" s="77"/>
      <c r="I409" s="78"/>
    </row>
    <row r="410" spans="2:9" x14ac:dyDescent="0.25">
      <c r="B410" s="2"/>
      <c r="C410" s="40"/>
      <c r="D410" s="77"/>
      <c r="E410" s="77"/>
      <c r="F410" s="77"/>
      <c r="G410" s="77"/>
      <c r="H410" s="77"/>
      <c r="I410" s="78"/>
    </row>
    <row r="411" spans="2:9" x14ac:dyDescent="0.25">
      <c r="B411" s="2"/>
      <c r="C411" s="40"/>
      <c r="D411" s="77"/>
      <c r="E411" s="77"/>
      <c r="F411" s="77"/>
      <c r="G411" s="77"/>
      <c r="H411" s="77"/>
      <c r="I411" s="78"/>
    </row>
    <row r="412" spans="2:9" x14ac:dyDescent="0.25">
      <c r="B412" s="2"/>
      <c r="C412" s="40"/>
      <c r="D412" s="77"/>
      <c r="E412" s="77"/>
      <c r="F412" s="77"/>
      <c r="G412" s="77"/>
      <c r="H412" s="77"/>
      <c r="I412" s="78"/>
    </row>
    <row r="413" spans="2:9" x14ac:dyDescent="0.25">
      <c r="B413" s="2"/>
      <c r="C413" s="40"/>
      <c r="D413" s="77"/>
      <c r="E413" s="77"/>
      <c r="F413" s="77"/>
      <c r="G413" s="77"/>
      <c r="H413" s="77"/>
      <c r="I413" s="78"/>
    </row>
    <row r="414" spans="2:9" x14ac:dyDescent="0.25">
      <c r="B414" s="2"/>
      <c r="C414" s="40"/>
      <c r="D414" s="77"/>
      <c r="E414" s="77"/>
      <c r="F414" s="77"/>
      <c r="G414" s="77"/>
      <c r="H414" s="77"/>
      <c r="I414" s="78"/>
    </row>
    <row r="415" spans="2:9" x14ac:dyDescent="0.25">
      <c r="B415" s="2"/>
      <c r="C415" s="40"/>
      <c r="D415" s="77"/>
      <c r="E415" s="77"/>
      <c r="F415" s="77"/>
      <c r="G415" s="77"/>
      <c r="H415" s="77"/>
      <c r="I415" s="78"/>
    </row>
    <row r="416" spans="2:9" ht="15" customHeight="1" x14ac:dyDescent="0.25">
      <c r="B416" s="2"/>
      <c r="C416" s="40"/>
      <c r="D416" s="77"/>
      <c r="E416" s="77"/>
      <c r="F416" s="77"/>
      <c r="G416" s="77"/>
      <c r="H416" s="77"/>
      <c r="I416" s="78"/>
    </row>
    <row r="417" spans="2:10" x14ac:dyDescent="0.25">
      <c r="B417" s="2"/>
      <c r="C417" s="40"/>
      <c r="D417" s="19"/>
      <c r="E417" s="3"/>
      <c r="F417" s="3"/>
      <c r="G417" s="3"/>
      <c r="H417" s="3"/>
      <c r="I417" s="41"/>
    </row>
    <row r="418" spans="2:10" ht="12.75" customHeight="1" x14ac:dyDescent="0.25">
      <c r="B418" s="2"/>
      <c r="C418" s="40" t="s">
        <v>59</v>
      </c>
      <c r="D418" s="76" t="s">
        <v>104</v>
      </c>
      <c r="E418" s="77"/>
      <c r="F418" s="77"/>
      <c r="G418" s="77"/>
      <c r="H418" s="77"/>
      <c r="I418" s="78"/>
    </row>
    <row r="419" spans="2:10" ht="15" customHeight="1" x14ac:dyDescent="0.25">
      <c r="B419" s="2"/>
      <c r="C419" s="40"/>
      <c r="D419" s="77"/>
      <c r="E419" s="77"/>
      <c r="F419" s="77"/>
      <c r="G419" s="77"/>
      <c r="H419" s="77"/>
      <c r="I419" s="78"/>
    </row>
    <row r="420" spans="2:10" x14ac:dyDescent="0.25">
      <c r="B420" s="2"/>
      <c r="C420" s="40"/>
      <c r="D420" s="24" t="s">
        <v>49</v>
      </c>
      <c r="E420" s="18"/>
      <c r="F420" s="18"/>
      <c r="G420" s="18"/>
      <c r="H420" s="18"/>
      <c r="I420" s="45"/>
    </row>
    <row r="421" spans="2:10" x14ac:dyDescent="0.25">
      <c r="B421" s="2"/>
      <c r="C421" s="40" t="s">
        <v>60</v>
      </c>
      <c r="D421" s="4" t="str">
        <f>D11</f>
        <v>PRIII Sunset Hills Virginia, L.L.C.</v>
      </c>
      <c r="E421" s="5"/>
      <c r="F421" s="34"/>
      <c r="G421" s="3"/>
      <c r="H421" s="3"/>
      <c r="I421" s="42"/>
      <c r="J421" s="2"/>
    </row>
    <row r="422" spans="2:10" x14ac:dyDescent="0.25">
      <c r="B422" s="2"/>
      <c r="C422" s="40"/>
      <c r="D422" s="4" t="s">
        <v>87</v>
      </c>
      <c r="E422" s="5"/>
      <c r="F422" s="34"/>
      <c r="G422" s="3"/>
      <c r="H422" s="3"/>
      <c r="I422" s="42"/>
      <c r="J422" s="2"/>
    </row>
    <row r="423" spans="2:10" x14ac:dyDescent="0.25">
      <c r="B423" s="2"/>
      <c r="C423" s="40"/>
      <c r="D423" s="4" t="s">
        <v>88</v>
      </c>
      <c r="E423" s="5"/>
      <c r="F423" s="34"/>
      <c r="G423" s="3"/>
      <c r="H423" s="3"/>
      <c r="I423" s="42"/>
      <c r="J423" s="2"/>
    </row>
    <row r="424" spans="2:10" x14ac:dyDescent="0.25">
      <c r="B424" s="2"/>
      <c r="C424" s="40"/>
      <c r="D424" s="4" t="s">
        <v>89</v>
      </c>
      <c r="E424" s="5"/>
      <c r="F424" s="34"/>
      <c r="G424" s="3"/>
      <c r="H424" s="3"/>
      <c r="I424" s="42"/>
      <c r="J424" s="2"/>
    </row>
    <row r="425" spans="2:10" x14ac:dyDescent="0.25">
      <c r="B425" s="2"/>
      <c r="C425" s="40"/>
      <c r="D425" s="4" t="s">
        <v>90</v>
      </c>
      <c r="E425" s="3"/>
      <c r="F425" s="3"/>
      <c r="G425" s="3"/>
      <c r="H425" s="3"/>
      <c r="I425" s="41"/>
      <c r="J425" s="2"/>
    </row>
    <row r="426" spans="2:10" x14ac:dyDescent="0.25">
      <c r="B426" s="2"/>
      <c r="C426" s="40"/>
      <c r="D426" s="3"/>
      <c r="E426" s="3"/>
      <c r="F426" s="3"/>
      <c r="G426" s="3"/>
      <c r="H426" s="3"/>
      <c r="I426" s="41"/>
      <c r="J426" s="2"/>
    </row>
    <row r="427" spans="2:10" x14ac:dyDescent="0.25">
      <c r="B427" s="2"/>
      <c r="C427" s="40"/>
      <c r="D427" s="4" t="s">
        <v>91</v>
      </c>
      <c r="E427" s="3"/>
      <c r="F427" s="3"/>
      <c r="G427" s="3"/>
      <c r="H427" s="3"/>
      <c r="I427" s="41"/>
      <c r="J427" s="2"/>
    </row>
    <row r="428" spans="2:10" x14ac:dyDescent="0.25">
      <c r="B428" s="2"/>
      <c r="C428" s="40"/>
      <c r="D428" s="4" t="s">
        <v>92</v>
      </c>
      <c r="E428" s="3"/>
      <c r="F428" s="3"/>
      <c r="G428" s="3"/>
      <c r="H428" s="3"/>
      <c r="I428" s="41"/>
      <c r="J428" s="2"/>
    </row>
    <row r="429" spans="2:10" x14ac:dyDescent="0.25">
      <c r="B429" s="2"/>
      <c r="C429" s="40"/>
      <c r="D429" s="4" t="s">
        <v>93</v>
      </c>
      <c r="E429" s="3"/>
      <c r="F429" s="3"/>
      <c r="G429" s="3"/>
      <c r="H429" s="3"/>
      <c r="I429" s="41"/>
      <c r="J429" s="2"/>
    </row>
    <row r="430" spans="2:10" x14ac:dyDescent="0.25">
      <c r="B430" s="2"/>
      <c r="C430" s="40"/>
      <c r="D430" s="4" t="s">
        <v>95</v>
      </c>
      <c r="E430" s="3"/>
      <c r="F430" s="3"/>
      <c r="G430" s="3"/>
      <c r="H430" s="3"/>
      <c r="I430" s="41"/>
      <c r="J430" s="2"/>
    </row>
    <row r="431" spans="2:10" x14ac:dyDescent="0.25">
      <c r="B431" s="2"/>
      <c r="C431" s="40"/>
      <c r="D431" s="4" t="s">
        <v>94</v>
      </c>
      <c r="E431" s="3"/>
      <c r="F431" s="3"/>
      <c r="G431" s="3"/>
      <c r="H431" s="3"/>
      <c r="I431" s="41"/>
      <c r="J431" s="2"/>
    </row>
    <row r="432" spans="2:10" x14ac:dyDescent="0.25">
      <c r="B432" s="2"/>
      <c r="C432" s="40"/>
      <c r="D432" s="3"/>
      <c r="E432" s="3"/>
      <c r="F432" s="3"/>
      <c r="G432" s="3"/>
      <c r="H432" s="3"/>
      <c r="I432" s="41"/>
      <c r="J432" s="2"/>
    </row>
    <row r="433" spans="3:9" s="2" customFormat="1" x14ac:dyDescent="0.25">
      <c r="C433" s="40"/>
      <c r="D433" s="4" t="s">
        <v>96</v>
      </c>
      <c r="E433" s="3"/>
      <c r="F433" s="3"/>
      <c r="G433" s="3"/>
      <c r="H433" s="3"/>
      <c r="I433" s="41"/>
    </row>
    <row r="434" spans="3:9" s="2" customFormat="1" x14ac:dyDescent="0.25">
      <c r="C434" s="40"/>
      <c r="D434" s="4" t="s">
        <v>97</v>
      </c>
      <c r="E434" s="3"/>
      <c r="F434" s="3"/>
      <c r="G434" s="3"/>
      <c r="H434" s="3"/>
      <c r="I434" s="41"/>
    </row>
    <row r="435" spans="3:9" s="2" customFormat="1" x14ac:dyDescent="0.25">
      <c r="C435" s="40"/>
      <c r="D435" s="4" t="s">
        <v>98</v>
      </c>
      <c r="E435" s="3"/>
      <c r="F435" s="3"/>
      <c r="G435" s="3"/>
      <c r="H435" s="3"/>
      <c r="I435" s="41"/>
    </row>
    <row r="436" spans="3:9" s="2" customFormat="1" x14ac:dyDescent="0.25">
      <c r="C436" s="40"/>
      <c r="D436" s="4" t="s">
        <v>100</v>
      </c>
      <c r="E436" s="3"/>
      <c r="F436" s="3"/>
      <c r="G436" s="3"/>
      <c r="H436" s="3"/>
      <c r="I436" s="41"/>
    </row>
    <row r="437" spans="3:9" s="2" customFormat="1" x14ac:dyDescent="0.25">
      <c r="C437" s="40"/>
      <c r="D437" s="4" t="s">
        <v>99</v>
      </c>
      <c r="E437" s="3"/>
      <c r="F437" s="3"/>
      <c r="G437" s="3"/>
      <c r="H437" s="3"/>
      <c r="I437" s="41"/>
    </row>
    <row r="438" spans="3:9" s="2" customFormat="1" x14ac:dyDescent="0.25">
      <c r="C438" s="40"/>
      <c r="D438" s="3"/>
      <c r="E438" s="3"/>
      <c r="F438" s="3"/>
      <c r="G438" s="3"/>
      <c r="H438" s="3"/>
      <c r="I438" s="41"/>
    </row>
    <row r="439" spans="3:9" s="2" customFormat="1" x14ac:dyDescent="0.25">
      <c r="C439" s="40" t="s">
        <v>61</v>
      </c>
      <c r="D439" s="4" t="str">
        <f>D7</f>
        <v>Guidance Residential, L.L.C.</v>
      </c>
      <c r="E439" s="3"/>
      <c r="F439" s="3"/>
      <c r="G439" s="3"/>
      <c r="H439" s="3"/>
      <c r="I439" s="41"/>
    </row>
    <row r="440" spans="3:9" s="2" customFormat="1" x14ac:dyDescent="0.25">
      <c r="C440" s="40"/>
      <c r="D440" s="4" t="s">
        <v>131</v>
      </c>
      <c r="E440" s="3"/>
      <c r="F440" s="3"/>
      <c r="G440" s="3"/>
      <c r="H440" s="3"/>
      <c r="I440" s="41"/>
    </row>
    <row r="441" spans="3:9" s="2" customFormat="1" x14ac:dyDescent="0.25">
      <c r="C441" s="40"/>
      <c r="D441" s="4" t="s">
        <v>86</v>
      </c>
      <c r="E441" s="3"/>
      <c r="F441" s="3"/>
      <c r="G441" s="3"/>
      <c r="H441" s="3"/>
      <c r="I441" s="41"/>
    </row>
    <row r="442" spans="3:9" s="2" customFormat="1" x14ac:dyDescent="0.25">
      <c r="C442" s="40"/>
      <c r="D442" s="3" t="s">
        <v>102</v>
      </c>
      <c r="E442" s="3"/>
      <c r="F442" s="3"/>
      <c r="G442" s="3"/>
      <c r="H442" s="3"/>
      <c r="I442" s="41"/>
    </row>
    <row r="443" spans="3:9" s="2" customFormat="1" x14ac:dyDescent="0.25">
      <c r="C443" s="40"/>
      <c r="D443" s="3"/>
      <c r="E443" s="3"/>
      <c r="F443" s="3"/>
      <c r="G443" s="3"/>
      <c r="H443" s="3"/>
      <c r="I443" s="41"/>
    </row>
    <row r="444" spans="3:9" s="2" customFormat="1" x14ac:dyDescent="0.25">
      <c r="C444" s="40" t="s">
        <v>62</v>
      </c>
      <c r="D444" s="76" t="s">
        <v>154</v>
      </c>
      <c r="E444" s="79"/>
      <c r="F444" s="79"/>
      <c r="G444" s="79"/>
      <c r="H444" s="79"/>
      <c r="I444" s="80"/>
    </row>
    <row r="445" spans="3:9" s="2" customFormat="1" x14ac:dyDescent="0.25">
      <c r="C445" s="40"/>
      <c r="D445" s="77"/>
      <c r="E445" s="77"/>
      <c r="F445" s="77"/>
      <c r="G445" s="77"/>
      <c r="H445" s="77"/>
      <c r="I445" s="78"/>
    </row>
    <row r="446" spans="3:9" s="2" customFormat="1" x14ac:dyDescent="0.25">
      <c r="C446" s="40"/>
      <c r="D446" s="77"/>
      <c r="E446" s="77"/>
      <c r="F446" s="77"/>
      <c r="G446" s="77"/>
      <c r="H446" s="77"/>
      <c r="I446" s="78"/>
    </row>
    <row r="447" spans="3:9" s="2" customFormat="1" x14ac:dyDescent="0.25">
      <c r="C447" s="40"/>
      <c r="D447" s="77"/>
      <c r="E447" s="77"/>
      <c r="F447" s="77"/>
      <c r="G447" s="77"/>
      <c r="H447" s="77"/>
      <c r="I447" s="78"/>
    </row>
    <row r="448" spans="3:9" s="2" customFormat="1" x14ac:dyDescent="0.25">
      <c r="C448" s="40"/>
      <c r="D448" s="77"/>
      <c r="E448" s="77"/>
      <c r="F448" s="77"/>
      <c r="G448" s="77"/>
      <c r="H448" s="77"/>
      <c r="I448" s="78"/>
    </row>
    <row r="449" spans="3:9" s="2" customFormat="1" x14ac:dyDescent="0.25">
      <c r="C449" s="40"/>
      <c r="D449" s="77"/>
      <c r="E449" s="77"/>
      <c r="F449" s="77"/>
      <c r="G449" s="77"/>
      <c r="H449" s="77"/>
      <c r="I449" s="78"/>
    </row>
    <row r="450" spans="3:9" s="2" customFormat="1" x14ac:dyDescent="0.25">
      <c r="C450" s="40"/>
      <c r="D450" s="77"/>
      <c r="E450" s="77"/>
      <c r="F450" s="77"/>
      <c r="G450" s="77"/>
      <c r="H450" s="77"/>
      <c r="I450" s="78"/>
    </row>
    <row r="451" spans="3:9" s="2" customFormat="1" x14ac:dyDescent="0.25">
      <c r="C451" s="40"/>
      <c r="D451" s="77"/>
      <c r="E451" s="77"/>
      <c r="F451" s="77"/>
      <c r="G451" s="77"/>
      <c r="H451" s="77"/>
      <c r="I451" s="78"/>
    </row>
    <row r="452" spans="3:9" s="2" customFormat="1" x14ac:dyDescent="0.25">
      <c r="C452" s="40"/>
      <c r="D452" s="77"/>
      <c r="E452" s="77"/>
      <c r="F452" s="77"/>
      <c r="G452" s="77"/>
      <c r="H452" s="77"/>
      <c r="I452" s="78"/>
    </row>
    <row r="453" spans="3:9" s="2" customFormat="1" x14ac:dyDescent="0.25">
      <c r="C453" s="40"/>
      <c r="D453" s="77"/>
      <c r="E453" s="77"/>
      <c r="F453" s="77"/>
      <c r="G453" s="77"/>
      <c r="H453" s="77"/>
      <c r="I453" s="78"/>
    </row>
    <row r="454" spans="3:9" s="2" customFormat="1" x14ac:dyDescent="0.25">
      <c r="C454" s="40"/>
      <c r="D454" s="77"/>
      <c r="E454" s="77"/>
      <c r="F454" s="77"/>
      <c r="G454" s="77"/>
      <c r="H454" s="77"/>
      <c r="I454" s="78"/>
    </row>
    <row r="455" spans="3:9" s="2" customFormat="1" x14ac:dyDescent="0.25">
      <c r="C455" s="40"/>
      <c r="D455" s="77"/>
      <c r="E455" s="77"/>
      <c r="F455" s="77"/>
      <c r="G455" s="77"/>
      <c r="H455" s="77"/>
      <c r="I455" s="78"/>
    </row>
    <row r="456" spans="3:9" s="2" customFormat="1" x14ac:dyDescent="0.25">
      <c r="C456" s="40"/>
      <c r="D456" s="77"/>
      <c r="E456" s="77"/>
      <c r="F456" s="77"/>
      <c r="G456" s="77"/>
      <c r="H456" s="77"/>
      <c r="I456" s="78"/>
    </row>
    <row r="457" spans="3:9" s="2" customFormat="1" x14ac:dyDescent="0.25">
      <c r="C457" s="40"/>
      <c r="D457" s="77"/>
      <c r="E457" s="77"/>
      <c r="F457" s="77"/>
      <c r="G457" s="77"/>
      <c r="H457" s="77"/>
      <c r="I457" s="78"/>
    </row>
    <row r="458" spans="3:9" s="2" customFormat="1" ht="20.25" customHeight="1" x14ac:dyDescent="0.25">
      <c r="C458" s="40"/>
      <c r="D458" s="77"/>
      <c r="E458" s="77"/>
      <c r="F458" s="77"/>
      <c r="G458" s="77"/>
      <c r="H458" s="77"/>
      <c r="I458" s="78"/>
    </row>
    <row r="459" spans="3:9" s="2" customFormat="1" ht="12.75" customHeight="1" x14ac:dyDescent="0.25">
      <c r="C459" s="40"/>
      <c r="D459" s="76" t="s">
        <v>132</v>
      </c>
      <c r="E459" s="79"/>
      <c r="F459" s="79"/>
      <c r="G459" s="79"/>
      <c r="H459" s="79"/>
      <c r="I459" s="80"/>
    </row>
    <row r="460" spans="3:9" s="2" customFormat="1" ht="12.75" customHeight="1" x14ac:dyDescent="0.25">
      <c r="C460" s="40"/>
      <c r="D460" s="77"/>
      <c r="E460" s="77"/>
      <c r="F460" s="77"/>
      <c r="G460" s="77"/>
      <c r="H460" s="77"/>
      <c r="I460" s="78"/>
    </row>
    <row r="461" spans="3:9" s="2" customFormat="1" ht="12.75" customHeight="1" x14ac:dyDescent="0.25">
      <c r="C461" s="40"/>
      <c r="D461" s="77"/>
      <c r="E461" s="77"/>
      <c r="F461" s="77"/>
      <c r="G461" s="77"/>
      <c r="H461" s="77"/>
      <c r="I461" s="78"/>
    </row>
    <row r="462" spans="3:9" s="2" customFormat="1" ht="12.75" customHeight="1" x14ac:dyDescent="0.25">
      <c r="C462" s="40"/>
      <c r="D462" s="77"/>
      <c r="E462" s="77"/>
      <c r="F462" s="77"/>
      <c r="G462" s="77"/>
      <c r="H462" s="77"/>
      <c r="I462" s="78"/>
    </row>
    <row r="463" spans="3:9" s="2" customFormat="1" ht="12.75" customHeight="1" x14ac:dyDescent="0.25">
      <c r="C463" s="40"/>
      <c r="D463" s="77"/>
      <c r="E463" s="77"/>
      <c r="F463" s="77"/>
      <c r="G463" s="77"/>
      <c r="H463" s="77"/>
      <c r="I463" s="78"/>
    </row>
    <row r="464" spans="3:9" s="2" customFormat="1" ht="12.75" customHeight="1" x14ac:dyDescent="0.25">
      <c r="C464" s="40"/>
      <c r="D464" s="77"/>
      <c r="E464" s="77"/>
      <c r="F464" s="77"/>
      <c r="G464" s="77"/>
      <c r="H464" s="77"/>
      <c r="I464" s="78"/>
    </row>
    <row r="465" spans="3:9" s="2" customFormat="1" ht="12.75" customHeight="1" x14ac:dyDescent="0.25">
      <c r="C465" s="40"/>
      <c r="D465" s="77"/>
      <c r="E465" s="77"/>
      <c r="F465" s="77"/>
      <c r="G465" s="77"/>
      <c r="H465" s="77"/>
      <c r="I465" s="78"/>
    </row>
    <row r="466" spans="3:9" s="2" customFormat="1" ht="12.75" customHeight="1" x14ac:dyDescent="0.25">
      <c r="C466" s="40"/>
      <c r="D466" s="77"/>
      <c r="E466" s="77"/>
      <c r="F466" s="77"/>
      <c r="G466" s="77"/>
      <c r="H466" s="77"/>
      <c r="I466" s="78"/>
    </row>
    <row r="467" spans="3:9" s="2" customFormat="1" ht="12.75" customHeight="1" x14ac:dyDescent="0.25">
      <c r="C467" s="40"/>
      <c r="D467" s="77"/>
      <c r="E467" s="77"/>
      <c r="F467" s="77"/>
      <c r="G467" s="77"/>
      <c r="H467" s="77"/>
      <c r="I467" s="78"/>
    </row>
    <row r="468" spans="3:9" s="2" customFormat="1" ht="12.75" customHeight="1" x14ac:dyDescent="0.25">
      <c r="C468" s="40"/>
      <c r="D468" s="77"/>
      <c r="E468" s="77"/>
      <c r="F468" s="77"/>
      <c r="G468" s="77"/>
      <c r="H468" s="77"/>
      <c r="I468" s="78"/>
    </row>
    <row r="469" spans="3:9" s="2" customFormat="1" ht="12.75" customHeight="1" x14ac:dyDescent="0.25">
      <c r="C469" s="40"/>
      <c r="D469" s="77"/>
      <c r="E469" s="77"/>
      <c r="F469" s="77"/>
      <c r="G469" s="77"/>
      <c r="H469" s="77"/>
      <c r="I469" s="78"/>
    </row>
    <row r="470" spans="3:9" s="2" customFormat="1" ht="12.75" customHeight="1" x14ac:dyDescent="0.25">
      <c r="C470" s="40"/>
      <c r="D470" s="77"/>
      <c r="E470" s="77"/>
      <c r="F470" s="77"/>
      <c r="G470" s="77"/>
      <c r="H470" s="77"/>
      <c r="I470" s="78"/>
    </row>
    <row r="471" spans="3:9" s="2" customFormat="1" ht="17.25" customHeight="1" x14ac:dyDescent="0.25">
      <c r="C471" s="40"/>
      <c r="D471" s="77"/>
      <c r="E471" s="77"/>
      <c r="F471" s="77"/>
      <c r="G471" s="77"/>
      <c r="H471" s="77"/>
      <c r="I471" s="78"/>
    </row>
    <row r="472" spans="3:9" s="2" customFormat="1" x14ac:dyDescent="0.25">
      <c r="C472" s="40"/>
      <c r="D472" s="3"/>
      <c r="E472" s="3"/>
      <c r="F472" s="3"/>
      <c r="G472" s="3"/>
      <c r="H472" s="3"/>
      <c r="I472" s="41"/>
    </row>
    <row r="473" spans="3:9" s="2" customFormat="1" ht="12.75" customHeight="1" x14ac:dyDescent="0.25">
      <c r="C473" s="40" t="s">
        <v>63</v>
      </c>
      <c r="D473" s="76" t="s">
        <v>136</v>
      </c>
      <c r="E473" s="76"/>
      <c r="F473" s="76"/>
      <c r="G473" s="76"/>
      <c r="H473" s="76"/>
      <c r="I473" s="83"/>
    </row>
    <row r="474" spans="3:9" s="2" customFormat="1" ht="12.75" customHeight="1" x14ac:dyDescent="0.25">
      <c r="C474" s="40"/>
      <c r="D474" s="76"/>
      <c r="E474" s="76"/>
      <c r="F474" s="76"/>
      <c r="G474" s="76"/>
      <c r="H474" s="76"/>
      <c r="I474" s="83"/>
    </row>
    <row r="475" spans="3:9" s="2" customFormat="1" ht="12.75" customHeight="1" x14ac:dyDescent="0.25">
      <c r="C475" s="40"/>
      <c r="D475" s="76"/>
      <c r="E475" s="76"/>
      <c r="F475" s="76"/>
      <c r="G475" s="76"/>
      <c r="H475" s="76"/>
      <c r="I475" s="83"/>
    </row>
    <row r="476" spans="3:9" s="2" customFormat="1" ht="12.75" customHeight="1" x14ac:dyDescent="0.25">
      <c r="C476" s="40"/>
      <c r="D476" s="76"/>
      <c r="E476" s="76"/>
      <c r="F476" s="76"/>
      <c r="G476" s="76"/>
      <c r="H476" s="76"/>
      <c r="I476" s="83"/>
    </row>
    <row r="477" spans="3:9" s="2" customFormat="1" ht="12.75" customHeight="1" x14ac:dyDescent="0.25">
      <c r="C477" s="40"/>
      <c r="D477" s="76"/>
      <c r="E477" s="76"/>
      <c r="F477" s="76"/>
      <c r="G477" s="76"/>
      <c r="H477" s="76"/>
      <c r="I477" s="83"/>
    </row>
    <row r="478" spans="3:9" s="2" customFormat="1" ht="12.75" customHeight="1" x14ac:dyDescent="0.25">
      <c r="C478" s="40"/>
      <c r="D478" s="76"/>
      <c r="E478" s="76"/>
      <c r="F478" s="76"/>
      <c r="G478" s="76"/>
      <c r="H478" s="76"/>
      <c r="I478" s="83"/>
    </row>
    <row r="479" spans="3:9" s="2" customFormat="1" ht="12.75" customHeight="1" x14ac:dyDescent="0.25">
      <c r="C479" s="40"/>
      <c r="D479" s="76"/>
      <c r="E479" s="76"/>
      <c r="F479" s="76"/>
      <c r="G479" s="76"/>
      <c r="H479" s="76"/>
      <c r="I479" s="83"/>
    </row>
    <row r="480" spans="3:9" s="2" customFormat="1" ht="12.75" customHeight="1" x14ac:dyDescent="0.25">
      <c r="C480" s="40"/>
      <c r="D480" s="76"/>
      <c r="E480" s="76"/>
      <c r="F480" s="76"/>
      <c r="G480" s="76"/>
      <c r="H480" s="76"/>
      <c r="I480" s="83"/>
    </row>
    <row r="481" spans="3:9" s="2" customFormat="1" ht="12.75" customHeight="1" x14ac:dyDescent="0.25">
      <c r="C481" s="40"/>
      <c r="D481" s="76"/>
      <c r="E481" s="76"/>
      <c r="F481" s="76"/>
      <c r="G481" s="76"/>
      <c r="H481" s="76"/>
      <c r="I481" s="83"/>
    </row>
    <row r="482" spans="3:9" s="2" customFormat="1" ht="12.75" customHeight="1" x14ac:dyDescent="0.25">
      <c r="C482" s="40"/>
      <c r="D482" s="76"/>
      <c r="E482" s="76"/>
      <c r="F482" s="76"/>
      <c r="G482" s="76"/>
      <c r="H482" s="76"/>
      <c r="I482" s="83"/>
    </row>
    <row r="483" spans="3:9" s="2" customFormat="1" ht="12.75" customHeight="1" x14ac:dyDescent="0.25">
      <c r="C483" s="40"/>
      <c r="D483" s="76"/>
      <c r="E483" s="76"/>
      <c r="F483" s="76"/>
      <c r="G483" s="76"/>
      <c r="H483" s="76"/>
      <c r="I483" s="83"/>
    </row>
    <row r="484" spans="3:9" s="2" customFormat="1" ht="12.75" customHeight="1" x14ac:dyDescent="0.25">
      <c r="C484" s="40"/>
      <c r="D484" s="76"/>
      <c r="E484" s="76"/>
      <c r="F484" s="76"/>
      <c r="G484" s="76"/>
      <c r="H484" s="76"/>
      <c r="I484" s="83"/>
    </row>
    <row r="485" spans="3:9" s="2" customFormat="1" ht="12.75" customHeight="1" x14ac:dyDescent="0.25">
      <c r="C485" s="40"/>
      <c r="D485" s="76"/>
      <c r="E485" s="76"/>
      <c r="F485" s="76"/>
      <c r="G485" s="76"/>
      <c r="H485" s="76"/>
      <c r="I485" s="83"/>
    </row>
    <row r="486" spans="3:9" s="2" customFormat="1" ht="21" customHeight="1" x14ac:dyDescent="0.25">
      <c r="C486" s="40"/>
      <c r="D486" s="76"/>
      <c r="E486" s="76"/>
      <c r="F486" s="76"/>
      <c r="G486" s="76"/>
      <c r="H486" s="76"/>
      <c r="I486" s="83"/>
    </row>
    <row r="487" spans="3:9" s="2" customFormat="1" ht="12.75" customHeight="1" x14ac:dyDescent="0.25">
      <c r="C487" s="40"/>
      <c r="D487" s="76" t="s">
        <v>142</v>
      </c>
      <c r="E487" s="76"/>
      <c r="F487" s="76"/>
      <c r="G487" s="76"/>
      <c r="H487" s="76"/>
      <c r="I487" s="83"/>
    </row>
    <row r="488" spans="3:9" s="2" customFormat="1" ht="12.75" customHeight="1" x14ac:dyDescent="0.25">
      <c r="C488" s="40"/>
      <c r="D488" s="76"/>
      <c r="E488" s="76"/>
      <c r="F488" s="76"/>
      <c r="G488" s="76"/>
      <c r="H488" s="76"/>
      <c r="I488" s="83"/>
    </row>
    <row r="489" spans="3:9" s="2" customFormat="1" ht="12.75" customHeight="1" x14ac:dyDescent="0.25">
      <c r="C489" s="40"/>
      <c r="D489" s="76"/>
      <c r="E489" s="76"/>
      <c r="F489" s="76"/>
      <c r="G489" s="76"/>
      <c r="H489" s="76"/>
      <c r="I489" s="83"/>
    </row>
    <row r="490" spans="3:9" s="2" customFormat="1" ht="12.75" customHeight="1" x14ac:dyDescent="0.25">
      <c r="C490" s="40"/>
      <c r="D490" s="76"/>
      <c r="E490" s="76"/>
      <c r="F490" s="76"/>
      <c r="G490" s="76"/>
      <c r="H490" s="76"/>
      <c r="I490" s="83"/>
    </row>
    <row r="491" spans="3:9" s="2" customFormat="1" ht="12.75" customHeight="1" x14ac:dyDescent="0.25">
      <c r="C491" s="40"/>
      <c r="D491" s="76"/>
      <c r="E491" s="76"/>
      <c r="F491" s="76"/>
      <c r="G491" s="76"/>
      <c r="H491" s="76"/>
      <c r="I491" s="83"/>
    </row>
    <row r="492" spans="3:9" s="2" customFormat="1" ht="12.75" customHeight="1" x14ac:dyDescent="0.25">
      <c r="C492" s="40"/>
      <c r="D492" s="76"/>
      <c r="E492" s="76"/>
      <c r="F492" s="76"/>
      <c r="G492" s="76"/>
      <c r="H492" s="76"/>
      <c r="I492" s="83"/>
    </row>
    <row r="493" spans="3:9" s="2" customFormat="1" ht="12.75" customHeight="1" x14ac:dyDescent="0.25">
      <c r="C493" s="40"/>
      <c r="D493" s="76"/>
      <c r="E493" s="76"/>
      <c r="F493" s="76"/>
      <c r="G493" s="76"/>
      <c r="H493" s="76"/>
      <c r="I493" s="83"/>
    </row>
    <row r="494" spans="3:9" s="2" customFormat="1" ht="12.75" customHeight="1" x14ac:dyDescent="0.25">
      <c r="C494" s="40"/>
      <c r="D494" s="76"/>
      <c r="E494" s="76"/>
      <c r="F494" s="76"/>
      <c r="G494" s="76"/>
      <c r="H494" s="76"/>
      <c r="I494" s="83"/>
    </row>
    <row r="495" spans="3:9" s="2" customFormat="1" ht="12.75" customHeight="1" x14ac:dyDescent="0.25">
      <c r="C495" s="40"/>
      <c r="D495" s="76"/>
      <c r="E495" s="76"/>
      <c r="F495" s="76"/>
      <c r="G495" s="76"/>
      <c r="H495" s="76"/>
      <c r="I495" s="83"/>
    </row>
    <row r="496" spans="3:9" s="2" customFormat="1" ht="12.75" customHeight="1" x14ac:dyDescent="0.25">
      <c r="C496" s="40"/>
      <c r="D496" s="76"/>
      <c r="E496" s="76"/>
      <c r="F496" s="76"/>
      <c r="G496" s="76"/>
      <c r="H496" s="76"/>
      <c r="I496" s="83"/>
    </row>
    <row r="497" spans="3:9" s="2" customFormat="1" ht="12.75" customHeight="1" x14ac:dyDescent="0.25">
      <c r="C497" s="40"/>
      <c r="D497" s="76"/>
      <c r="E497" s="76"/>
      <c r="F497" s="76"/>
      <c r="G497" s="76"/>
      <c r="H497" s="76"/>
      <c r="I497" s="83"/>
    </row>
    <row r="498" spans="3:9" s="2" customFormat="1" ht="12.75" customHeight="1" x14ac:dyDescent="0.25">
      <c r="C498" s="40"/>
      <c r="D498" s="76"/>
      <c r="E498" s="76"/>
      <c r="F498" s="76"/>
      <c r="G498" s="76"/>
      <c r="H498" s="76"/>
      <c r="I498" s="83"/>
    </row>
    <row r="499" spans="3:9" s="2" customFormat="1" ht="12.75" customHeight="1" x14ac:dyDescent="0.25">
      <c r="C499" s="40"/>
      <c r="D499" s="76"/>
      <c r="E499" s="76"/>
      <c r="F499" s="76"/>
      <c r="G499" s="76"/>
      <c r="H499" s="76"/>
      <c r="I499" s="83"/>
    </row>
    <row r="500" spans="3:9" s="2" customFormat="1" ht="21" customHeight="1" x14ac:dyDescent="0.25">
      <c r="C500" s="40"/>
      <c r="D500" s="76"/>
      <c r="E500" s="76"/>
      <c r="F500" s="76"/>
      <c r="G500" s="76"/>
      <c r="H500" s="76"/>
      <c r="I500" s="83"/>
    </row>
    <row r="501" spans="3:9" s="2" customFormat="1" x14ac:dyDescent="0.25">
      <c r="C501" s="40"/>
      <c r="D501" s="3"/>
      <c r="E501" s="3"/>
      <c r="F501" s="3"/>
      <c r="G501" s="3"/>
      <c r="H501" s="3"/>
      <c r="I501" s="41"/>
    </row>
    <row r="502" spans="3:9" s="2" customFormat="1" x14ac:dyDescent="0.25">
      <c r="C502" s="38" t="s">
        <v>64</v>
      </c>
      <c r="D502" s="22"/>
      <c r="E502" s="22"/>
      <c r="F502" s="22"/>
      <c r="G502" s="22"/>
      <c r="H502" s="22"/>
      <c r="I502" s="46"/>
    </row>
    <row r="503" spans="3:9" s="2" customFormat="1" x14ac:dyDescent="0.25">
      <c r="C503" s="40"/>
      <c r="D503" s="3"/>
      <c r="E503" s="3"/>
      <c r="F503" s="3"/>
      <c r="G503" s="3"/>
      <c r="H503" s="3"/>
      <c r="I503" s="41"/>
    </row>
    <row r="504" spans="3:9" s="2" customFormat="1" x14ac:dyDescent="0.25">
      <c r="C504" s="40" t="s">
        <v>65</v>
      </c>
      <c r="D504" s="76" t="s">
        <v>156</v>
      </c>
      <c r="E504" s="79"/>
      <c r="F504" s="79"/>
      <c r="G504" s="79"/>
      <c r="H504" s="79"/>
      <c r="I504" s="80"/>
    </row>
    <row r="505" spans="3:9" s="2" customFormat="1" x14ac:dyDescent="0.25">
      <c r="C505" s="40"/>
      <c r="D505" s="76"/>
      <c r="E505" s="79"/>
      <c r="F505" s="79"/>
      <c r="G505" s="79"/>
      <c r="H505" s="79"/>
      <c r="I505" s="80"/>
    </row>
    <row r="506" spans="3:9" s="2" customFormat="1" x14ac:dyDescent="0.25">
      <c r="C506" s="40"/>
      <c r="D506" s="76"/>
      <c r="E506" s="79"/>
      <c r="F506" s="79"/>
      <c r="G506" s="79"/>
      <c r="H506" s="79"/>
      <c r="I506" s="80"/>
    </row>
    <row r="507" spans="3:9" s="2" customFormat="1" ht="17.25" customHeight="1" x14ac:dyDescent="0.25">
      <c r="C507" s="40"/>
      <c r="D507" s="76"/>
      <c r="E507" s="79"/>
      <c r="F507" s="79"/>
      <c r="G507" s="79"/>
      <c r="H507" s="79"/>
      <c r="I507" s="80"/>
    </row>
    <row r="508" spans="3:9" s="2" customFormat="1" x14ac:dyDescent="0.25">
      <c r="C508" s="40"/>
      <c r="D508" s="4"/>
      <c r="E508" s="3"/>
      <c r="F508" s="3"/>
      <c r="G508" s="3"/>
      <c r="H508" s="3"/>
      <c r="I508" s="41"/>
    </row>
    <row r="509" spans="3:9" s="2" customFormat="1" x14ac:dyDescent="0.25">
      <c r="C509" s="40" t="s">
        <v>66</v>
      </c>
      <c r="D509" s="84" t="s">
        <v>109</v>
      </c>
      <c r="E509" s="84"/>
      <c r="F509" s="84"/>
      <c r="G509" s="84"/>
      <c r="H509" s="84"/>
      <c r="I509" s="85"/>
    </row>
    <row r="510" spans="3:9" s="2" customFormat="1" x14ac:dyDescent="0.25">
      <c r="C510" s="40"/>
      <c r="D510" s="18"/>
      <c r="E510" s="18"/>
      <c r="F510" s="18"/>
      <c r="G510" s="18"/>
      <c r="H510" s="18"/>
      <c r="I510" s="45"/>
    </row>
    <row r="511" spans="3:9" s="2" customFormat="1" ht="13.5" thickBot="1" x14ac:dyDescent="0.3">
      <c r="C511" s="56" t="s">
        <v>67</v>
      </c>
      <c r="D511" s="86" t="s">
        <v>109</v>
      </c>
      <c r="E511" s="86"/>
      <c r="F511" s="86"/>
      <c r="G511" s="86"/>
      <c r="H511" s="86"/>
      <c r="I511" s="87"/>
    </row>
    <row r="512" spans="3:9" s="2" customFormat="1" x14ac:dyDescent="0.25">
      <c r="C512" s="73"/>
      <c r="D512" s="4"/>
      <c r="E512" s="3"/>
      <c r="F512" s="3"/>
      <c r="G512" s="3"/>
      <c r="H512" s="3"/>
      <c r="I512" s="3"/>
    </row>
    <row r="513" spans="3:9" s="2" customFormat="1" hidden="1" x14ac:dyDescent="0.25">
      <c r="C513" s="61"/>
      <c r="D513" s="1"/>
      <c r="E513" s="1"/>
      <c r="F513" s="1"/>
      <c r="G513" s="1"/>
      <c r="H513" s="1"/>
      <c r="I513" s="1"/>
    </row>
    <row r="514" spans="3:9" s="2" customFormat="1" hidden="1" x14ac:dyDescent="0.25">
      <c r="C514" s="61"/>
      <c r="D514" s="1"/>
      <c r="E514" s="1"/>
      <c r="F514" s="1"/>
      <c r="G514" s="1"/>
      <c r="H514" s="1"/>
      <c r="I514" s="1"/>
    </row>
    <row r="515" spans="3:9" s="2" customFormat="1" hidden="1" x14ac:dyDescent="0.25">
      <c r="C515" s="61"/>
      <c r="D515" s="1"/>
      <c r="E515" s="1"/>
      <c r="F515" s="1"/>
      <c r="G515" s="1"/>
      <c r="H515" s="1"/>
      <c r="I515" s="1"/>
    </row>
    <row r="516" spans="3:9" s="2" customFormat="1" hidden="1" x14ac:dyDescent="0.25">
      <c r="C516" s="61"/>
      <c r="D516" s="1"/>
      <c r="E516" s="1"/>
      <c r="F516" s="1"/>
      <c r="G516" s="1"/>
      <c r="H516" s="1"/>
      <c r="I516" s="1"/>
    </row>
    <row r="517" spans="3:9" s="2" customFormat="1" hidden="1" x14ac:dyDescent="0.25">
      <c r="C517" s="61"/>
      <c r="D517" s="1"/>
      <c r="E517" s="1"/>
      <c r="F517" s="1"/>
      <c r="G517" s="1"/>
      <c r="H517" s="1"/>
      <c r="I517" s="1"/>
    </row>
    <row r="518" spans="3:9" s="2" customFormat="1" hidden="1" x14ac:dyDescent="0.25">
      <c r="C518" s="61"/>
      <c r="D518" s="1"/>
      <c r="E518" s="1"/>
      <c r="F518" s="1"/>
      <c r="G518" s="1"/>
      <c r="H518" s="1"/>
      <c r="I518" s="1"/>
    </row>
    <row r="519" spans="3:9" s="2" customFormat="1" hidden="1" x14ac:dyDescent="0.25">
      <c r="C519" s="61"/>
      <c r="D519" s="1"/>
      <c r="E519" s="1"/>
      <c r="F519" s="1"/>
      <c r="G519" s="1"/>
      <c r="H519" s="1"/>
      <c r="I519" s="1"/>
    </row>
    <row r="520" spans="3:9" s="2" customFormat="1" hidden="1" x14ac:dyDescent="0.25">
      <c r="C520" s="61"/>
      <c r="D520" s="1"/>
      <c r="E520" s="1"/>
      <c r="F520" s="1"/>
      <c r="G520" s="1"/>
      <c r="H520" s="1"/>
      <c r="I520" s="1"/>
    </row>
    <row r="521" spans="3:9" s="2" customFormat="1" hidden="1" x14ac:dyDescent="0.25">
      <c r="C521" s="61"/>
      <c r="D521" s="1"/>
      <c r="E521" s="1"/>
      <c r="F521" s="1"/>
      <c r="G521" s="1"/>
      <c r="H521" s="1"/>
      <c r="I521" s="1"/>
    </row>
    <row r="522" spans="3:9" s="2" customFormat="1" hidden="1" x14ac:dyDescent="0.25">
      <c r="C522" s="61"/>
      <c r="D522" s="1"/>
      <c r="E522" s="1"/>
      <c r="F522" s="1"/>
      <c r="G522" s="1"/>
      <c r="H522" s="1"/>
      <c r="I522" s="1"/>
    </row>
    <row r="523" spans="3:9" s="2" customFormat="1" hidden="1" x14ac:dyDescent="0.25">
      <c r="C523" s="61"/>
      <c r="D523" s="1"/>
      <c r="E523" s="1"/>
      <c r="F523" s="1"/>
      <c r="G523" s="1"/>
      <c r="H523" s="1"/>
      <c r="I523" s="1"/>
    </row>
    <row r="524" spans="3:9" s="2" customFormat="1" hidden="1" x14ac:dyDescent="0.25">
      <c r="C524" s="61"/>
      <c r="D524" s="1"/>
      <c r="E524" s="1"/>
      <c r="F524" s="1"/>
      <c r="G524" s="1"/>
      <c r="H524" s="1"/>
      <c r="I524" s="1"/>
    </row>
    <row r="525" spans="3:9" s="2" customFormat="1" hidden="1" x14ac:dyDescent="0.25">
      <c r="C525" s="61"/>
      <c r="D525" s="1"/>
      <c r="E525" s="1"/>
      <c r="F525" s="1"/>
      <c r="G525" s="1"/>
      <c r="H525" s="1"/>
      <c r="I525" s="1"/>
    </row>
    <row r="526" spans="3:9" s="2" customFormat="1" hidden="1" x14ac:dyDescent="0.25">
      <c r="C526" s="61"/>
      <c r="D526" s="1"/>
      <c r="E526" s="1"/>
      <c r="F526" s="1"/>
      <c r="G526" s="1"/>
      <c r="H526" s="1"/>
      <c r="I526" s="1"/>
    </row>
    <row r="527" spans="3:9" s="2" customFormat="1" hidden="1" x14ac:dyDescent="0.25">
      <c r="C527" s="61"/>
      <c r="D527" s="1"/>
      <c r="E527" s="1"/>
      <c r="F527" s="1"/>
      <c r="G527" s="1"/>
      <c r="H527" s="1"/>
      <c r="I527" s="1"/>
    </row>
    <row r="528" spans="3:9" s="2" customFormat="1" hidden="1" x14ac:dyDescent="0.25">
      <c r="C528" s="61"/>
      <c r="D528" s="1"/>
      <c r="E528" s="1"/>
      <c r="F528" s="1"/>
      <c r="G528" s="1"/>
      <c r="H528" s="1"/>
      <c r="I528" s="1"/>
    </row>
    <row r="529" spans="3:9" s="2" customFormat="1" hidden="1" x14ac:dyDescent="0.25">
      <c r="C529" s="61"/>
      <c r="D529" s="1"/>
      <c r="E529" s="1"/>
      <c r="F529" s="1"/>
      <c r="G529" s="1"/>
      <c r="H529" s="1"/>
      <c r="I529" s="1"/>
    </row>
    <row r="530" spans="3:9" s="2" customFormat="1" hidden="1" x14ac:dyDescent="0.25">
      <c r="C530" s="61"/>
      <c r="D530" s="1"/>
      <c r="E530" s="1"/>
      <c r="F530" s="1"/>
      <c r="G530" s="1"/>
      <c r="H530" s="1"/>
      <c r="I530" s="1"/>
    </row>
    <row r="531" spans="3:9" s="2" customFormat="1" hidden="1" x14ac:dyDescent="0.25">
      <c r="C531" s="61"/>
      <c r="D531" s="1"/>
      <c r="E531" s="1"/>
      <c r="F531" s="1"/>
      <c r="G531" s="1"/>
      <c r="H531" s="1"/>
      <c r="I531" s="1"/>
    </row>
    <row r="532" spans="3:9" s="2" customFormat="1" hidden="1" x14ac:dyDescent="0.25">
      <c r="C532" s="61"/>
      <c r="D532" s="1"/>
      <c r="E532" s="1"/>
      <c r="F532" s="1"/>
      <c r="G532" s="1"/>
      <c r="H532" s="1"/>
      <c r="I532" s="1"/>
    </row>
    <row r="533" spans="3:9" s="2" customFormat="1" hidden="1" x14ac:dyDescent="0.25">
      <c r="C533" s="61"/>
      <c r="D533" s="1"/>
      <c r="E533" s="1"/>
      <c r="F533" s="1"/>
      <c r="G533" s="1"/>
      <c r="H533" s="1"/>
      <c r="I533" s="1"/>
    </row>
    <row r="534" spans="3:9" s="2" customFormat="1" hidden="1" x14ac:dyDescent="0.25">
      <c r="C534" s="61"/>
      <c r="D534" s="1"/>
      <c r="E534" s="1"/>
      <c r="F534" s="1"/>
      <c r="G534" s="1"/>
      <c r="H534" s="1"/>
      <c r="I534" s="1"/>
    </row>
    <row r="535" spans="3:9" s="2" customFormat="1" hidden="1" x14ac:dyDescent="0.25">
      <c r="C535" s="61"/>
      <c r="D535" s="1"/>
      <c r="E535" s="1"/>
      <c r="F535" s="1"/>
      <c r="G535" s="1"/>
      <c r="H535" s="1"/>
      <c r="I535" s="1"/>
    </row>
    <row r="536" spans="3:9" s="2" customFormat="1" hidden="1" x14ac:dyDescent="0.25">
      <c r="C536" s="61"/>
      <c r="D536" s="1"/>
      <c r="E536" s="1"/>
      <c r="F536" s="1"/>
      <c r="G536" s="1"/>
      <c r="H536" s="1"/>
      <c r="I536" s="1"/>
    </row>
    <row r="537" spans="3:9" s="2" customFormat="1" hidden="1" x14ac:dyDescent="0.25">
      <c r="C537" s="61"/>
      <c r="D537" s="1"/>
      <c r="E537" s="1"/>
      <c r="F537" s="1"/>
      <c r="G537" s="1"/>
      <c r="H537" s="1"/>
      <c r="I537" s="1"/>
    </row>
    <row r="538" spans="3:9" s="2" customFormat="1" hidden="1" x14ac:dyDescent="0.25">
      <c r="C538" s="61"/>
      <c r="D538" s="1"/>
      <c r="E538" s="1"/>
      <c r="F538" s="1"/>
      <c r="G538" s="1"/>
      <c r="H538" s="1"/>
      <c r="I538" s="1"/>
    </row>
    <row r="539" spans="3:9" s="2" customFormat="1" hidden="1" x14ac:dyDescent="0.25">
      <c r="C539" s="61"/>
      <c r="D539" s="1"/>
      <c r="E539" s="1"/>
      <c r="F539" s="1"/>
      <c r="G539" s="1"/>
      <c r="H539" s="1"/>
      <c r="I539" s="1"/>
    </row>
    <row r="540" spans="3:9" s="2" customFormat="1" hidden="1" x14ac:dyDescent="0.25">
      <c r="C540" s="61"/>
      <c r="D540" s="1"/>
      <c r="E540" s="1"/>
      <c r="F540" s="1"/>
      <c r="G540" s="1"/>
      <c r="H540" s="1"/>
      <c r="I540" s="1"/>
    </row>
    <row r="541" spans="3:9" s="2" customFormat="1" hidden="1" x14ac:dyDescent="0.25">
      <c r="C541" s="61"/>
      <c r="D541" s="1"/>
      <c r="E541" s="1"/>
      <c r="F541" s="1"/>
      <c r="G541" s="1"/>
      <c r="H541" s="1"/>
      <c r="I541" s="1"/>
    </row>
    <row r="542" spans="3:9" s="2" customFormat="1" hidden="1" x14ac:dyDescent="0.25">
      <c r="C542" s="61"/>
      <c r="D542" s="1"/>
      <c r="E542" s="1"/>
      <c r="F542" s="1"/>
      <c r="G542" s="1"/>
      <c r="H542" s="1"/>
      <c r="I542" s="1"/>
    </row>
    <row r="543" spans="3:9" s="2" customFormat="1" hidden="1" x14ac:dyDescent="0.25">
      <c r="C543" s="61"/>
      <c r="D543" s="1"/>
      <c r="E543" s="1"/>
      <c r="F543" s="1"/>
      <c r="G543" s="1"/>
      <c r="H543" s="1"/>
      <c r="I543" s="1"/>
    </row>
    <row r="544" spans="3:9" s="2" customFormat="1" hidden="1" x14ac:dyDescent="0.25">
      <c r="C544" s="61"/>
      <c r="D544" s="1"/>
      <c r="E544" s="1"/>
      <c r="F544" s="1"/>
      <c r="G544" s="1"/>
      <c r="H544" s="1"/>
      <c r="I544" s="1"/>
    </row>
    <row r="545" spans="3:9" s="2" customFormat="1" hidden="1" x14ac:dyDescent="0.25">
      <c r="C545" s="61"/>
      <c r="D545" s="1"/>
      <c r="E545" s="1"/>
      <c r="F545" s="1"/>
      <c r="G545" s="1"/>
      <c r="H545" s="1"/>
      <c r="I545" s="1"/>
    </row>
    <row r="546" spans="3:9" s="2" customFormat="1" hidden="1" x14ac:dyDescent="0.25">
      <c r="C546" s="61"/>
      <c r="D546" s="1"/>
      <c r="E546" s="1"/>
      <c r="F546" s="1"/>
      <c r="G546" s="1"/>
      <c r="H546" s="1"/>
      <c r="I546" s="1"/>
    </row>
    <row r="547" spans="3:9" s="2" customFormat="1" hidden="1" x14ac:dyDescent="0.25">
      <c r="C547" s="61"/>
      <c r="D547" s="1"/>
      <c r="E547" s="1"/>
      <c r="F547" s="1"/>
      <c r="G547" s="1"/>
      <c r="H547" s="1"/>
      <c r="I547" s="1"/>
    </row>
    <row r="548" spans="3:9" s="2" customFormat="1" hidden="1" x14ac:dyDescent="0.25">
      <c r="C548" s="61"/>
      <c r="D548" s="1"/>
      <c r="E548" s="1"/>
      <c r="F548" s="1"/>
      <c r="G548" s="1"/>
      <c r="H548" s="1"/>
      <c r="I548" s="1"/>
    </row>
    <row r="549" spans="3:9" s="2" customFormat="1" hidden="1" x14ac:dyDescent="0.25">
      <c r="C549" s="61"/>
      <c r="D549" s="1"/>
      <c r="E549" s="1"/>
      <c r="F549" s="1"/>
      <c r="G549" s="1"/>
      <c r="H549" s="1"/>
      <c r="I549" s="1"/>
    </row>
    <row r="550" spans="3:9" s="2" customFormat="1" hidden="1" x14ac:dyDescent="0.25">
      <c r="C550" s="61"/>
      <c r="D550" s="1"/>
      <c r="E550" s="1"/>
      <c r="F550" s="1"/>
      <c r="G550" s="1"/>
      <c r="H550" s="1"/>
      <c r="I550" s="1"/>
    </row>
    <row r="551" spans="3:9" s="2" customFormat="1" hidden="1" x14ac:dyDescent="0.25">
      <c r="C551" s="61"/>
      <c r="D551" s="1"/>
      <c r="E551" s="1"/>
      <c r="F551" s="1"/>
      <c r="G551" s="1"/>
      <c r="H551" s="1"/>
      <c r="I551" s="1"/>
    </row>
    <row r="552" spans="3:9" s="2" customFormat="1" hidden="1" x14ac:dyDescent="0.25">
      <c r="C552" s="61"/>
      <c r="D552" s="1"/>
      <c r="E552" s="1"/>
      <c r="F552" s="1"/>
      <c r="G552" s="1"/>
      <c r="H552" s="1"/>
      <c r="I552" s="1"/>
    </row>
    <row r="553" spans="3:9" s="2" customFormat="1" hidden="1" x14ac:dyDescent="0.25">
      <c r="C553" s="61"/>
      <c r="D553" s="1"/>
      <c r="E553" s="1"/>
      <c r="F553" s="1"/>
      <c r="G553" s="1"/>
      <c r="H553" s="1"/>
      <c r="I553" s="1"/>
    </row>
    <row r="554" spans="3:9" s="2" customFormat="1" hidden="1" x14ac:dyDescent="0.25">
      <c r="C554" s="61"/>
      <c r="D554" s="1"/>
      <c r="E554" s="1"/>
      <c r="F554" s="1"/>
      <c r="G554" s="1"/>
      <c r="H554" s="1"/>
      <c r="I554" s="1"/>
    </row>
    <row r="555" spans="3:9" s="2" customFormat="1" hidden="1" x14ac:dyDescent="0.25">
      <c r="C555" s="61"/>
      <c r="D555" s="1"/>
      <c r="E555" s="1"/>
      <c r="F555" s="1"/>
      <c r="G555" s="1"/>
      <c r="H555" s="1"/>
      <c r="I555" s="1"/>
    </row>
    <row r="556" spans="3:9" s="2" customFormat="1" hidden="1" x14ac:dyDescent="0.25">
      <c r="C556" s="61"/>
      <c r="D556" s="1"/>
      <c r="E556" s="1"/>
      <c r="F556" s="1"/>
      <c r="G556" s="1"/>
      <c r="H556" s="1"/>
      <c r="I556" s="1"/>
    </row>
    <row r="557" spans="3:9" s="2" customFormat="1" hidden="1" x14ac:dyDescent="0.25">
      <c r="C557" s="61"/>
      <c r="D557" s="1"/>
      <c r="E557" s="1"/>
      <c r="F557" s="1"/>
      <c r="G557" s="1"/>
      <c r="H557" s="1"/>
      <c r="I557" s="1"/>
    </row>
    <row r="558" spans="3:9" s="2" customFormat="1" hidden="1" x14ac:dyDescent="0.25">
      <c r="C558" s="61"/>
      <c r="D558" s="1"/>
      <c r="E558" s="1"/>
      <c r="F558" s="1"/>
      <c r="G558" s="1"/>
      <c r="H558" s="1"/>
      <c r="I558" s="1"/>
    </row>
    <row r="559" spans="3:9" s="2" customFormat="1" hidden="1" x14ac:dyDescent="0.25">
      <c r="C559" s="61"/>
      <c r="D559" s="1"/>
      <c r="E559" s="1"/>
      <c r="F559" s="1"/>
      <c r="G559" s="1"/>
      <c r="H559" s="1"/>
      <c r="I559" s="1"/>
    </row>
    <row r="560" spans="3:9" s="2" customFormat="1" hidden="1" x14ac:dyDescent="0.25">
      <c r="C560" s="61"/>
      <c r="D560" s="1"/>
      <c r="E560" s="1"/>
      <c r="F560" s="1"/>
      <c r="G560" s="1"/>
      <c r="H560" s="1"/>
      <c r="I560" s="1"/>
    </row>
    <row r="561" spans="3:9" s="2" customFormat="1" hidden="1" x14ac:dyDescent="0.25">
      <c r="C561" s="61"/>
      <c r="D561" s="1"/>
      <c r="E561" s="1"/>
      <c r="F561" s="1"/>
      <c r="G561" s="1"/>
      <c r="H561" s="1"/>
      <c r="I561" s="1"/>
    </row>
    <row r="562" spans="3:9" s="2" customFormat="1" hidden="1" x14ac:dyDescent="0.25">
      <c r="C562" s="61"/>
      <c r="D562" s="1"/>
      <c r="E562" s="1"/>
      <c r="F562" s="1"/>
      <c r="G562" s="1"/>
      <c r="H562" s="1"/>
      <c r="I562" s="1"/>
    </row>
    <row r="563" spans="3:9" s="2" customFormat="1" hidden="1" x14ac:dyDescent="0.25">
      <c r="C563" s="61"/>
      <c r="D563" s="1"/>
      <c r="E563" s="1"/>
      <c r="F563" s="1"/>
      <c r="G563" s="1"/>
      <c r="H563" s="1"/>
      <c r="I563" s="1"/>
    </row>
    <row r="564" spans="3:9" s="2" customFormat="1" hidden="1" x14ac:dyDescent="0.25">
      <c r="C564" s="61"/>
      <c r="D564" s="1"/>
      <c r="E564" s="1"/>
      <c r="F564" s="1"/>
      <c r="G564" s="1"/>
      <c r="H564" s="1"/>
      <c r="I564" s="1"/>
    </row>
    <row r="565" spans="3:9" s="2" customFormat="1" hidden="1" x14ac:dyDescent="0.25">
      <c r="C565" s="61"/>
      <c r="D565" s="1"/>
      <c r="E565" s="1"/>
      <c r="F565" s="1"/>
      <c r="G565" s="1"/>
      <c r="H565" s="1"/>
      <c r="I565" s="1"/>
    </row>
    <row r="566" spans="3:9" s="2" customFormat="1" hidden="1" x14ac:dyDescent="0.25">
      <c r="C566" s="61"/>
      <c r="D566" s="1"/>
      <c r="E566" s="1"/>
      <c r="F566" s="1"/>
      <c r="G566" s="1"/>
      <c r="H566" s="1"/>
      <c r="I566" s="1"/>
    </row>
    <row r="567" spans="3:9" s="2" customFormat="1" hidden="1" x14ac:dyDescent="0.25">
      <c r="C567" s="61"/>
      <c r="D567" s="1"/>
      <c r="E567" s="1"/>
      <c r="F567" s="1"/>
      <c r="G567" s="1"/>
      <c r="H567" s="1"/>
      <c r="I567" s="1"/>
    </row>
    <row r="568" spans="3:9" s="2" customFormat="1" hidden="1" x14ac:dyDescent="0.25">
      <c r="C568" s="61"/>
      <c r="D568" s="1"/>
      <c r="E568" s="1"/>
      <c r="F568" s="1"/>
      <c r="G568" s="1"/>
      <c r="H568" s="1"/>
      <c r="I568" s="1"/>
    </row>
    <row r="569" spans="3:9" s="2" customFormat="1" hidden="1" x14ac:dyDescent="0.25">
      <c r="C569" s="61"/>
      <c r="D569" s="1"/>
      <c r="E569" s="1"/>
      <c r="F569" s="1"/>
      <c r="G569" s="1"/>
      <c r="H569" s="1"/>
      <c r="I569" s="1"/>
    </row>
    <row r="570" spans="3:9" s="2" customFormat="1" hidden="1" x14ac:dyDescent="0.25">
      <c r="C570" s="61"/>
      <c r="D570" s="1"/>
      <c r="E570" s="1"/>
      <c r="F570" s="1"/>
      <c r="G570" s="1"/>
      <c r="H570" s="1"/>
      <c r="I570" s="1"/>
    </row>
    <row r="571" spans="3:9" s="2" customFormat="1" hidden="1" x14ac:dyDescent="0.25">
      <c r="C571" s="61"/>
      <c r="D571" s="1"/>
      <c r="E571" s="1"/>
      <c r="F571" s="1"/>
      <c r="G571" s="1"/>
      <c r="H571" s="1"/>
      <c r="I571" s="1"/>
    </row>
    <row r="572" spans="3:9" s="2" customFormat="1" hidden="1" x14ac:dyDescent="0.25">
      <c r="C572" s="61"/>
      <c r="D572" s="1"/>
      <c r="E572" s="1"/>
      <c r="F572" s="1"/>
      <c r="G572" s="1"/>
      <c r="H572" s="1"/>
      <c r="I572" s="1"/>
    </row>
    <row r="573" spans="3:9" s="2" customFormat="1" hidden="1" x14ac:dyDescent="0.25">
      <c r="C573" s="61"/>
      <c r="D573" s="1"/>
      <c r="E573" s="1"/>
      <c r="F573" s="1"/>
      <c r="G573" s="1"/>
      <c r="H573" s="1"/>
      <c r="I573" s="1"/>
    </row>
    <row r="574" spans="3:9" s="2" customFormat="1" hidden="1" x14ac:dyDescent="0.25">
      <c r="C574" s="61"/>
      <c r="D574" s="1"/>
      <c r="E574" s="1"/>
      <c r="F574" s="1"/>
      <c r="G574" s="1"/>
      <c r="H574" s="1"/>
      <c r="I574" s="1"/>
    </row>
    <row r="575" spans="3:9" s="2" customFormat="1" hidden="1" x14ac:dyDescent="0.25">
      <c r="C575" s="61"/>
      <c r="D575" s="1"/>
      <c r="E575" s="1"/>
      <c r="F575" s="1"/>
      <c r="G575" s="1"/>
      <c r="H575" s="1"/>
      <c r="I575" s="1"/>
    </row>
    <row r="576" spans="3:9" s="2" customFormat="1" hidden="1" x14ac:dyDescent="0.25">
      <c r="C576" s="61"/>
      <c r="D576" s="1"/>
      <c r="E576" s="1"/>
      <c r="F576" s="1"/>
      <c r="G576" s="1"/>
      <c r="H576" s="1"/>
      <c r="I576" s="1"/>
    </row>
    <row r="577" spans="3:9" s="2" customFormat="1" hidden="1" x14ac:dyDescent="0.25">
      <c r="C577" s="61"/>
      <c r="D577" s="1"/>
      <c r="E577" s="1"/>
      <c r="F577" s="1"/>
      <c r="G577" s="1"/>
      <c r="H577" s="1"/>
      <c r="I577" s="1"/>
    </row>
    <row r="578" spans="3:9" s="2" customFormat="1" hidden="1" x14ac:dyDescent="0.25">
      <c r="C578" s="61"/>
      <c r="D578" s="1"/>
      <c r="E578" s="1"/>
      <c r="F578" s="1"/>
      <c r="G578" s="1"/>
      <c r="H578" s="1"/>
      <c r="I578" s="1"/>
    </row>
    <row r="579" spans="3:9" s="2" customFormat="1" hidden="1" x14ac:dyDescent="0.25">
      <c r="C579" s="61"/>
      <c r="D579" s="1"/>
      <c r="E579" s="1"/>
      <c r="F579" s="1"/>
      <c r="G579" s="1"/>
      <c r="H579" s="1"/>
      <c r="I579" s="1"/>
    </row>
    <row r="580" spans="3:9" s="2" customFormat="1" hidden="1" x14ac:dyDescent="0.25">
      <c r="C580" s="61"/>
      <c r="D580" s="1"/>
      <c r="E580" s="1"/>
      <c r="F580" s="1"/>
      <c r="G580" s="1"/>
      <c r="H580" s="1"/>
      <c r="I580" s="1"/>
    </row>
    <row r="581" spans="3:9" s="2" customFormat="1" hidden="1" x14ac:dyDescent="0.25">
      <c r="C581" s="61"/>
      <c r="D581" s="1"/>
      <c r="E581" s="1"/>
      <c r="F581" s="1"/>
      <c r="G581" s="1"/>
      <c r="H581" s="1"/>
      <c r="I581" s="1"/>
    </row>
    <row r="582" spans="3:9" s="2" customFormat="1" hidden="1" x14ac:dyDescent="0.25">
      <c r="C582" s="61"/>
      <c r="D582" s="1"/>
      <c r="E582" s="1"/>
      <c r="F582" s="1"/>
      <c r="G582" s="1"/>
      <c r="H582" s="1"/>
      <c r="I582" s="1"/>
    </row>
    <row r="583" spans="3:9" s="2" customFormat="1" hidden="1" x14ac:dyDescent="0.25">
      <c r="C583" s="61"/>
      <c r="D583" s="1"/>
      <c r="E583" s="1"/>
      <c r="F583" s="1"/>
      <c r="G583" s="1"/>
      <c r="H583" s="1"/>
      <c r="I583" s="1"/>
    </row>
    <row r="584" spans="3:9" s="2" customFormat="1" hidden="1" x14ac:dyDescent="0.25">
      <c r="C584" s="61"/>
      <c r="D584" s="1"/>
      <c r="E584" s="1"/>
      <c r="F584" s="1"/>
      <c r="G584" s="1"/>
      <c r="H584" s="1"/>
      <c r="I584" s="1"/>
    </row>
    <row r="585" spans="3:9" s="2" customFormat="1" hidden="1" x14ac:dyDescent="0.25">
      <c r="C585" s="61"/>
      <c r="D585" s="1"/>
      <c r="E585" s="1"/>
      <c r="F585" s="1"/>
      <c r="G585" s="1"/>
      <c r="H585" s="1"/>
      <c r="I585" s="1"/>
    </row>
    <row r="586" spans="3:9" s="2" customFormat="1" hidden="1" x14ac:dyDescent="0.25">
      <c r="C586" s="61"/>
      <c r="D586" s="1"/>
      <c r="E586" s="1"/>
      <c r="F586" s="1"/>
      <c r="G586" s="1"/>
      <c r="H586" s="1"/>
      <c r="I586" s="1"/>
    </row>
    <row r="587" spans="3:9" s="2" customFormat="1" hidden="1" x14ac:dyDescent="0.25">
      <c r="C587" s="61"/>
      <c r="D587" s="1"/>
      <c r="E587" s="1"/>
      <c r="F587" s="1"/>
      <c r="G587" s="1"/>
      <c r="H587" s="1"/>
      <c r="I587" s="1"/>
    </row>
    <row r="588" spans="3:9" s="2" customFormat="1" hidden="1" x14ac:dyDescent="0.25">
      <c r="C588" s="61"/>
      <c r="D588" s="1"/>
      <c r="E588" s="1"/>
      <c r="F588" s="1"/>
      <c r="G588" s="1"/>
      <c r="H588" s="1"/>
      <c r="I588" s="1"/>
    </row>
    <row r="589" spans="3:9" s="2" customFormat="1" hidden="1" x14ac:dyDescent="0.25">
      <c r="C589" s="61"/>
      <c r="D589" s="1"/>
      <c r="E589" s="1"/>
      <c r="F589" s="1"/>
      <c r="G589" s="1"/>
      <c r="H589" s="1"/>
      <c r="I589" s="1"/>
    </row>
    <row r="590" spans="3:9" s="2" customFormat="1" hidden="1" x14ac:dyDescent="0.25">
      <c r="C590" s="61"/>
      <c r="D590" s="1"/>
      <c r="E590" s="1"/>
      <c r="F590" s="1"/>
      <c r="G590" s="1"/>
      <c r="H590" s="1"/>
      <c r="I590" s="1"/>
    </row>
    <row r="591" spans="3:9" s="2" customFormat="1" hidden="1" x14ac:dyDescent="0.25">
      <c r="C591" s="61"/>
      <c r="D591" s="1"/>
      <c r="E591" s="1"/>
      <c r="F591" s="1"/>
      <c r="G591" s="1"/>
      <c r="H591" s="1"/>
      <c r="I591" s="1"/>
    </row>
    <row r="592" spans="3:9" s="2" customFormat="1" hidden="1" x14ac:dyDescent="0.25">
      <c r="C592" s="61"/>
      <c r="D592" s="1"/>
      <c r="E592" s="1"/>
      <c r="F592" s="1"/>
      <c r="G592" s="1"/>
      <c r="H592" s="1"/>
      <c r="I592" s="1"/>
    </row>
    <row r="593" spans="3:9" s="2" customFormat="1" hidden="1" x14ac:dyDescent="0.25">
      <c r="C593" s="61"/>
      <c r="D593" s="1"/>
      <c r="E593" s="1"/>
      <c r="F593" s="1"/>
      <c r="G593" s="1"/>
      <c r="H593" s="1"/>
      <c r="I593" s="1"/>
    </row>
    <row r="594" spans="3:9" s="2" customFormat="1" hidden="1" x14ac:dyDescent="0.25">
      <c r="C594" s="61"/>
      <c r="D594" s="1"/>
      <c r="E594" s="1"/>
      <c r="F594" s="1"/>
      <c r="G594" s="1"/>
      <c r="H594" s="1"/>
      <c r="I594" s="1"/>
    </row>
    <row r="595" spans="3:9" s="2" customFormat="1" hidden="1" x14ac:dyDescent="0.25">
      <c r="C595" s="61"/>
      <c r="D595" s="1"/>
      <c r="E595" s="1"/>
      <c r="F595" s="1"/>
      <c r="G595" s="1"/>
      <c r="H595" s="1"/>
      <c r="I595" s="1"/>
    </row>
    <row r="596" spans="3:9" s="2" customFormat="1" hidden="1" x14ac:dyDescent="0.25">
      <c r="C596" s="61"/>
      <c r="D596" s="1"/>
      <c r="E596" s="1"/>
      <c r="F596" s="1"/>
      <c r="G596" s="1"/>
      <c r="H596" s="1"/>
      <c r="I596" s="1"/>
    </row>
    <row r="597" spans="3:9" s="2" customFormat="1" hidden="1" x14ac:dyDescent="0.25">
      <c r="C597" s="61"/>
      <c r="D597" s="1"/>
      <c r="E597" s="1"/>
      <c r="F597" s="1"/>
      <c r="G597" s="1"/>
      <c r="H597" s="1"/>
      <c r="I597" s="1"/>
    </row>
    <row r="598" spans="3:9" s="2" customFormat="1" hidden="1" x14ac:dyDescent="0.25">
      <c r="C598" s="61"/>
      <c r="D598" s="1"/>
      <c r="E598" s="1"/>
      <c r="F598" s="1"/>
      <c r="G598" s="1"/>
      <c r="H598" s="1"/>
      <c r="I598" s="1"/>
    </row>
    <row r="599" spans="3:9" s="2" customFormat="1" hidden="1" x14ac:dyDescent="0.25">
      <c r="C599" s="61"/>
      <c r="D599" s="1"/>
      <c r="E599" s="1"/>
      <c r="F599" s="1"/>
      <c r="G599" s="1"/>
      <c r="H599" s="1"/>
      <c r="I599" s="1"/>
    </row>
    <row r="600" spans="3:9" s="2" customFormat="1" hidden="1" x14ac:dyDescent="0.25">
      <c r="C600" s="61"/>
      <c r="D600" s="1"/>
      <c r="E600" s="1"/>
      <c r="F600" s="1"/>
      <c r="G600" s="1"/>
      <c r="H600" s="1"/>
      <c r="I600" s="1"/>
    </row>
    <row r="601" spans="3:9" s="2" customFormat="1" hidden="1" x14ac:dyDescent="0.25">
      <c r="C601" s="61"/>
      <c r="D601" s="1"/>
      <c r="E601" s="1"/>
      <c r="F601" s="1"/>
      <c r="G601" s="1"/>
      <c r="H601" s="1"/>
      <c r="I601" s="1"/>
    </row>
    <row r="602" spans="3:9" s="2" customFormat="1" hidden="1" x14ac:dyDescent="0.25">
      <c r="C602" s="61"/>
      <c r="D602" s="1"/>
      <c r="E602" s="1"/>
      <c r="F602" s="1"/>
      <c r="G602" s="1"/>
      <c r="H602" s="1"/>
      <c r="I602" s="1"/>
    </row>
    <row r="603" spans="3:9" s="2" customFormat="1" hidden="1" x14ac:dyDescent="0.25">
      <c r="C603" s="61"/>
      <c r="D603" s="1"/>
      <c r="E603" s="1"/>
      <c r="F603" s="1"/>
      <c r="G603" s="1"/>
      <c r="H603" s="1"/>
      <c r="I603" s="1"/>
    </row>
    <row r="604" spans="3:9" s="2" customFormat="1" hidden="1" x14ac:dyDescent="0.25">
      <c r="C604" s="61"/>
      <c r="D604" s="1"/>
      <c r="E604" s="1"/>
      <c r="F604" s="1"/>
      <c r="G604" s="1"/>
      <c r="H604" s="1"/>
      <c r="I604" s="1"/>
    </row>
    <row r="605" spans="3:9" s="2" customFormat="1" hidden="1" x14ac:dyDescent="0.25">
      <c r="C605" s="61"/>
      <c r="D605" s="1"/>
      <c r="E605" s="1"/>
      <c r="F605" s="1"/>
      <c r="G605" s="1"/>
      <c r="H605" s="1"/>
      <c r="I605" s="1"/>
    </row>
    <row r="606" spans="3:9" s="2" customFormat="1" hidden="1" x14ac:dyDescent="0.25">
      <c r="C606" s="61"/>
      <c r="D606" s="1"/>
      <c r="E606" s="1"/>
      <c r="F606" s="1"/>
      <c r="G606" s="1"/>
      <c r="H606" s="1"/>
      <c r="I606" s="1"/>
    </row>
    <row r="607" spans="3:9" s="2" customFormat="1" hidden="1" x14ac:dyDescent="0.25">
      <c r="C607" s="61"/>
      <c r="D607" s="1"/>
      <c r="E607" s="1"/>
      <c r="F607" s="1"/>
      <c r="G607" s="1"/>
      <c r="H607" s="1"/>
      <c r="I607" s="1"/>
    </row>
    <row r="608" spans="3:9" s="2" customFormat="1" hidden="1" x14ac:dyDescent="0.25">
      <c r="C608" s="61"/>
      <c r="D608" s="1"/>
      <c r="E608" s="1"/>
      <c r="F608" s="1"/>
      <c r="G608" s="1"/>
      <c r="H608" s="1"/>
      <c r="I608" s="1"/>
    </row>
    <row r="609" spans="3:9" s="2" customFormat="1" hidden="1" x14ac:dyDescent="0.25">
      <c r="C609" s="61"/>
      <c r="D609" s="1"/>
      <c r="E609" s="1"/>
      <c r="F609" s="1"/>
      <c r="G609" s="1"/>
      <c r="H609" s="1"/>
      <c r="I609" s="1"/>
    </row>
    <row r="610" spans="3:9" s="2" customFormat="1" hidden="1" x14ac:dyDescent="0.25">
      <c r="C610" s="61"/>
      <c r="D610" s="1"/>
      <c r="E610" s="1"/>
      <c r="F610" s="1"/>
      <c r="G610" s="1"/>
      <c r="H610" s="1"/>
      <c r="I610" s="1"/>
    </row>
    <row r="611" spans="3:9" s="2" customFormat="1" hidden="1" x14ac:dyDescent="0.25">
      <c r="C611" s="61"/>
      <c r="D611" s="1"/>
      <c r="E611" s="1"/>
      <c r="F611" s="1"/>
      <c r="G611" s="1"/>
      <c r="H611" s="1"/>
      <c r="I611" s="1"/>
    </row>
    <row r="612" spans="3:9" s="2" customFormat="1" hidden="1" x14ac:dyDescent="0.25">
      <c r="C612" s="61"/>
      <c r="D612" s="1"/>
      <c r="E612" s="1"/>
      <c r="F612" s="1"/>
      <c r="G612" s="1"/>
      <c r="H612" s="1"/>
      <c r="I612" s="1"/>
    </row>
    <row r="613" spans="3:9" s="2" customFormat="1" hidden="1" x14ac:dyDescent="0.25">
      <c r="C613" s="61"/>
      <c r="D613" s="1"/>
      <c r="E613" s="1"/>
      <c r="F613" s="1"/>
      <c r="G613" s="1"/>
      <c r="H613" s="1"/>
      <c r="I613" s="1"/>
    </row>
    <row r="614" spans="3:9" s="2" customFormat="1" hidden="1" x14ac:dyDescent="0.25">
      <c r="C614" s="61"/>
      <c r="D614" s="1"/>
      <c r="E614" s="1"/>
      <c r="F614" s="1"/>
      <c r="G614" s="1"/>
      <c r="H614" s="1"/>
      <c r="I614" s="1"/>
    </row>
    <row r="615" spans="3:9" s="2" customFormat="1" hidden="1" x14ac:dyDescent="0.25">
      <c r="C615" s="61"/>
      <c r="D615" s="1"/>
      <c r="E615" s="1"/>
      <c r="F615" s="1"/>
      <c r="G615" s="1"/>
      <c r="H615" s="1"/>
      <c r="I615" s="1"/>
    </row>
    <row r="616" spans="3:9" s="2" customFormat="1" hidden="1" x14ac:dyDescent="0.25">
      <c r="C616" s="61"/>
      <c r="D616" s="1"/>
      <c r="E616" s="1"/>
      <c r="F616" s="1"/>
      <c r="G616" s="1"/>
      <c r="H616" s="1"/>
      <c r="I616" s="1"/>
    </row>
    <row r="617" spans="3:9" s="2" customFormat="1" hidden="1" x14ac:dyDescent="0.25">
      <c r="C617" s="61"/>
      <c r="D617" s="1"/>
      <c r="E617" s="1"/>
      <c r="F617" s="1"/>
      <c r="G617" s="1"/>
      <c r="H617" s="1"/>
      <c r="I617" s="1"/>
    </row>
    <row r="618" spans="3:9" s="2" customFormat="1" hidden="1" x14ac:dyDescent="0.25">
      <c r="C618" s="61"/>
      <c r="D618" s="1"/>
      <c r="E618" s="1"/>
      <c r="F618" s="1"/>
      <c r="G618" s="1"/>
      <c r="H618" s="1"/>
      <c r="I618" s="1"/>
    </row>
    <row r="619" spans="3:9" s="2" customFormat="1" hidden="1" x14ac:dyDescent="0.25">
      <c r="C619" s="61"/>
      <c r="D619" s="1"/>
      <c r="E619" s="1"/>
      <c r="F619" s="1"/>
      <c r="G619" s="1"/>
      <c r="H619" s="1"/>
      <c r="I619" s="1"/>
    </row>
    <row r="620" spans="3:9" s="2" customFormat="1" hidden="1" x14ac:dyDescent="0.25">
      <c r="C620" s="61"/>
      <c r="D620" s="1"/>
      <c r="E620" s="1"/>
      <c r="F620" s="1"/>
      <c r="G620" s="1"/>
      <c r="H620" s="1"/>
      <c r="I620" s="1"/>
    </row>
    <row r="621" spans="3:9" s="2" customFormat="1" hidden="1" x14ac:dyDescent="0.25">
      <c r="C621" s="61"/>
      <c r="D621" s="1"/>
      <c r="E621" s="1"/>
      <c r="F621" s="1"/>
      <c r="G621" s="1"/>
      <c r="H621" s="1"/>
      <c r="I621" s="1"/>
    </row>
    <row r="622" spans="3:9" s="2" customFormat="1" hidden="1" x14ac:dyDescent="0.25">
      <c r="C622" s="61"/>
      <c r="D622" s="1"/>
      <c r="E622" s="1"/>
      <c r="F622" s="1"/>
      <c r="G622" s="1"/>
      <c r="H622" s="1"/>
      <c r="I622" s="1"/>
    </row>
    <row r="623" spans="3:9" s="2" customFormat="1" hidden="1" x14ac:dyDescent="0.25">
      <c r="C623" s="61"/>
      <c r="D623" s="1"/>
      <c r="E623" s="1"/>
      <c r="F623" s="1"/>
      <c r="G623" s="1"/>
      <c r="H623" s="1"/>
      <c r="I623" s="1"/>
    </row>
    <row r="624" spans="3:9" s="2" customFormat="1" hidden="1" x14ac:dyDescent="0.25">
      <c r="C624" s="61"/>
      <c r="D624" s="1"/>
      <c r="E624" s="1"/>
      <c r="F624" s="1"/>
      <c r="G624" s="1"/>
      <c r="H624" s="1"/>
      <c r="I624" s="1"/>
    </row>
    <row r="625" spans="3:9" s="2" customFormat="1" hidden="1" x14ac:dyDescent="0.25">
      <c r="C625" s="61"/>
      <c r="D625" s="1"/>
      <c r="E625" s="1"/>
      <c r="F625" s="1"/>
      <c r="G625" s="1"/>
      <c r="H625" s="1"/>
      <c r="I625" s="1"/>
    </row>
    <row r="626" spans="3:9" s="2" customFormat="1" hidden="1" x14ac:dyDescent="0.25">
      <c r="C626" s="61"/>
      <c r="D626" s="1"/>
      <c r="E626" s="1"/>
      <c r="F626" s="1"/>
      <c r="G626" s="1"/>
      <c r="H626" s="1"/>
      <c r="I626" s="1"/>
    </row>
    <row r="627" spans="3:9" s="2" customFormat="1" hidden="1" x14ac:dyDescent="0.25">
      <c r="C627" s="61"/>
      <c r="D627" s="1"/>
      <c r="E627" s="1"/>
      <c r="F627" s="1"/>
      <c r="G627" s="1"/>
      <c r="H627" s="1"/>
      <c r="I627" s="1"/>
    </row>
    <row r="628" spans="3:9" s="2" customFormat="1" hidden="1" x14ac:dyDescent="0.25">
      <c r="C628" s="61"/>
      <c r="D628" s="1"/>
      <c r="E628" s="1"/>
      <c r="F628" s="1"/>
      <c r="G628" s="1"/>
      <c r="H628" s="1"/>
      <c r="I628" s="1"/>
    </row>
    <row r="629" spans="3:9" s="2" customFormat="1" hidden="1" x14ac:dyDescent="0.25">
      <c r="C629" s="61"/>
      <c r="D629" s="1"/>
      <c r="E629" s="1"/>
      <c r="F629" s="1"/>
      <c r="G629" s="1"/>
      <c r="H629" s="1"/>
      <c r="I629" s="1"/>
    </row>
    <row r="630" spans="3:9" s="2" customFormat="1" hidden="1" x14ac:dyDescent="0.25">
      <c r="C630" s="61"/>
      <c r="D630" s="1"/>
      <c r="E630" s="1"/>
      <c r="F630" s="1"/>
      <c r="G630" s="1"/>
      <c r="H630" s="1"/>
      <c r="I630" s="1"/>
    </row>
    <row r="631" spans="3:9" s="2" customFormat="1" hidden="1" x14ac:dyDescent="0.25">
      <c r="C631" s="61"/>
      <c r="D631" s="1"/>
      <c r="E631" s="1"/>
      <c r="F631" s="1"/>
      <c r="G631" s="1"/>
      <c r="H631" s="1"/>
      <c r="I631" s="1"/>
    </row>
    <row r="632" spans="3:9" s="2" customFormat="1" hidden="1" x14ac:dyDescent="0.25">
      <c r="C632" s="61"/>
      <c r="D632" s="1"/>
      <c r="E632" s="1"/>
      <c r="F632" s="1"/>
      <c r="G632" s="1"/>
      <c r="H632" s="1"/>
      <c r="I632" s="1"/>
    </row>
    <row r="633" spans="3:9" s="2" customFormat="1" hidden="1" x14ac:dyDescent="0.25">
      <c r="C633" s="61"/>
      <c r="D633" s="1"/>
      <c r="E633" s="1"/>
      <c r="F633" s="1"/>
      <c r="G633" s="1"/>
      <c r="H633" s="1"/>
      <c r="I633" s="1"/>
    </row>
    <row r="634" spans="3:9" s="2" customFormat="1" hidden="1" x14ac:dyDescent="0.25">
      <c r="C634" s="61"/>
      <c r="D634" s="1"/>
      <c r="E634" s="1"/>
      <c r="F634" s="1"/>
      <c r="G634" s="1"/>
      <c r="H634" s="1"/>
      <c r="I634" s="1"/>
    </row>
    <row r="635" spans="3:9" s="2" customFormat="1" hidden="1" x14ac:dyDescent="0.25">
      <c r="C635" s="61"/>
      <c r="D635" s="1"/>
      <c r="E635" s="1"/>
      <c r="F635" s="1"/>
      <c r="G635" s="1"/>
      <c r="H635" s="1"/>
      <c r="I635" s="1"/>
    </row>
    <row r="636" spans="3:9" s="2" customFormat="1" hidden="1" x14ac:dyDescent="0.25">
      <c r="C636" s="61"/>
      <c r="D636" s="1"/>
      <c r="E636" s="1"/>
      <c r="F636" s="1"/>
      <c r="G636" s="1"/>
      <c r="H636" s="1"/>
      <c r="I636" s="1"/>
    </row>
    <row r="637" spans="3:9" s="2" customFormat="1" hidden="1" x14ac:dyDescent="0.25">
      <c r="C637" s="61"/>
      <c r="D637" s="1"/>
      <c r="E637" s="1"/>
      <c r="F637" s="1"/>
      <c r="G637" s="1"/>
      <c r="H637" s="1"/>
      <c r="I637" s="1"/>
    </row>
    <row r="638" spans="3:9" s="2" customFormat="1" hidden="1" x14ac:dyDescent="0.25">
      <c r="C638" s="61"/>
      <c r="D638" s="1"/>
      <c r="E638" s="1"/>
      <c r="F638" s="1"/>
      <c r="G638" s="1"/>
      <c r="H638" s="1"/>
      <c r="I638" s="1"/>
    </row>
    <row r="639" spans="3:9" s="2" customFormat="1" hidden="1" x14ac:dyDescent="0.25">
      <c r="C639" s="61"/>
      <c r="D639" s="1"/>
      <c r="E639" s="1"/>
      <c r="F639" s="1"/>
      <c r="G639" s="1"/>
      <c r="H639" s="1"/>
      <c r="I639" s="1"/>
    </row>
    <row r="640" spans="3:9" s="2" customFormat="1" hidden="1" x14ac:dyDescent="0.25">
      <c r="C640" s="61"/>
      <c r="D640" s="1"/>
      <c r="E640" s="1"/>
      <c r="F640" s="1"/>
      <c r="G640" s="1"/>
      <c r="H640" s="1"/>
      <c r="I640" s="1"/>
    </row>
    <row r="641" spans="3:9" s="2" customFormat="1" hidden="1" x14ac:dyDescent="0.25">
      <c r="C641" s="61"/>
      <c r="D641" s="1"/>
      <c r="E641" s="1"/>
      <c r="F641" s="1"/>
      <c r="G641" s="1"/>
      <c r="H641" s="1"/>
      <c r="I641" s="1"/>
    </row>
    <row r="642" spans="3:9" s="2" customFormat="1" hidden="1" x14ac:dyDescent="0.25">
      <c r="C642" s="61"/>
      <c r="D642" s="1"/>
      <c r="E642" s="1"/>
      <c r="F642" s="1"/>
      <c r="G642" s="1"/>
      <c r="H642" s="1"/>
      <c r="I642" s="1"/>
    </row>
    <row r="643" spans="3:9" s="2" customFormat="1" hidden="1" x14ac:dyDescent="0.25">
      <c r="C643" s="61"/>
      <c r="D643" s="1"/>
      <c r="E643" s="1"/>
      <c r="F643" s="1"/>
      <c r="G643" s="1"/>
      <c r="H643" s="1"/>
      <c r="I643" s="1"/>
    </row>
    <row r="644" spans="3:9" s="2" customFormat="1" hidden="1" x14ac:dyDescent="0.25">
      <c r="C644" s="61"/>
      <c r="D644" s="1"/>
      <c r="E644" s="1"/>
      <c r="F644" s="1"/>
      <c r="G644" s="1"/>
      <c r="H644" s="1"/>
      <c r="I644" s="1"/>
    </row>
    <row r="645" spans="3:9" s="2" customFormat="1" hidden="1" x14ac:dyDescent="0.25">
      <c r="C645" s="61"/>
      <c r="D645" s="1"/>
      <c r="E645" s="1"/>
      <c r="F645" s="1"/>
      <c r="G645" s="1"/>
      <c r="H645" s="1"/>
      <c r="I645" s="1"/>
    </row>
    <row r="646" spans="3:9" s="2" customFormat="1" hidden="1" x14ac:dyDescent="0.25">
      <c r="C646" s="61"/>
      <c r="D646" s="1"/>
      <c r="E646" s="1"/>
      <c r="F646" s="1"/>
      <c r="G646" s="1"/>
      <c r="H646" s="1"/>
      <c r="I646" s="1"/>
    </row>
    <row r="647" spans="3:9" s="2" customFormat="1" hidden="1" x14ac:dyDescent="0.25">
      <c r="C647" s="61"/>
      <c r="D647" s="1"/>
      <c r="E647" s="1"/>
      <c r="F647" s="1"/>
      <c r="G647" s="1"/>
      <c r="H647" s="1"/>
      <c r="I647" s="1"/>
    </row>
    <row r="648" spans="3:9" s="2" customFormat="1" hidden="1" x14ac:dyDescent="0.25">
      <c r="C648" s="61"/>
      <c r="D648" s="1"/>
      <c r="E648" s="1"/>
      <c r="F648" s="1"/>
      <c r="G648" s="1"/>
      <c r="H648" s="1"/>
      <c r="I648" s="1"/>
    </row>
    <row r="649" spans="3:9" s="2" customFormat="1" hidden="1" x14ac:dyDescent="0.25">
      <c r="C649" s="61"/>
      <c r="D649" s="1"/>
      <c r="E649" s="1"/>
      <c r="F649" s="1"/>
      <c r="G649" s="1"/>
      <c r="H649" s="1"/>
      <c r="I649" s="1"/>
    </row>
    <row r="650" spans="3:9" s="2" customFormat="1" hidden="1" x14ac:dyDescent="0.25">
      <c r="C650" s="61"/>
      <c r="D650" s="1"/>
      <c r="E650" s="1"/>
      <c r="F650" s="1"/>
      <c r="G650" s="1"/>
      <c r="H650" s="1"/>
      <c r="I650" s="1"/>
    </row>
    <row r="651" spans="3:9" s="2" customFormat="1" hidden="1" x14ac:dyDescent="0.25">
      <c r="C651" s="61"/>
      <c r="D651" s="1"/>
      <c r="E651" s="1"/>
      <c r="F651" s="1"/>
      <c r="G651" s="1"/>
      <c r="H651" s="1"/>
      <c r="I651" s="1"/>
    </row>
    <row r="652" spans="3:9" s="2" customFormat="1" hidden="1" x14ac:dyDescent="0.25">
      <c r="C652" s="61"/>
      <c r="D652" s="1"/>
      <c r="E652" s="1"/>
      <c r="F652" s="1"/>
      <c r="G652" s="1"/>
      <c r="H652" s="1"/>
      <c r="I652" s="1"/>
    </row>
    <row r="653" spans="3:9" s="2" customFormat="1" hidden="1" x14ac:dyDescent="0.25">
      <c r="C653" s="61"/>
      <c r="D653" s="1"/>
      <c r="E653" s="1"/>
      <c r="F653" s="1"/>
      <c r="G653" s="1"/>
      <c r="H653" s="1"/>
      <c r="I653" s="1"/>
    </row>
    <row r="654" spans="3:9" s="2" customFormat="1" hidden="1" x14ac:dyDescent="0.25">
      <c r="C654" s="61"/>
      <c r="D654" s="1"/>
      <c r="E654" s="1"/>
      <c r="F654" s="1"/>
      <c r="G654" s="1"/>
      <c r="H654" s="1"/>
      <c r="I654" s="1"/>
    </row>
    <row r="655" spans="3:9" s="2" customFormat="1" hidden="1" x14ac:dyDescent="0.25">
      <c r="C655" s="61"/>
      <c r="D655" s="1"/>
      <c r="E655" s="1"/>
      <c r="F655" s="1"/>
      <c r="G655" s="1"/>
      <c r="H655" s="1"/>
      <c r="I655" s="1"/>
    </row>
    <row r="656" spans="3:9" s="2" customFormat="1" hidden="1" x14ac:dyDescent="0.25">
      <c r="C656" s="61"/>
      <c r="D656" s="1"/>
      <c r="E656" s="1"/>
      <c r="F656" s="1"/>
      <c r="G656" s="1"/>
      <c r="H656" s="1"/>
      <c r="I656" s="1"/>
    </row>
    <row r="657" spans="3:9" s="2" customFormat="1" hidden="1" x14ac:dyDescent="0.25">
      <c r="C657" s="61"/>
      <c r="D657" s="1"/>
      <c r="E657" s="1"/>
      <c r="F657" s="1"/>
      <c r="G657" s="1"/>
      <c r="H657" s="1"/>
      <c r="I657" s="1"/>
    </row>
    <row r="658" spans="3:9" s="2" customFormat="1" hidden="1" x14ac:dyDescent="0.25">
      <c r="C658" s="61"/>
      <c r="D658" s="1"/>
      <c r="E658" s="1"/>
      <c r="F658" s="1"/>
      <c r="G658" s="1"/>
      <c r="H658" s="1"/>
      <c r="I658" s="1"/>
    </row>
    <row r="659" spans="3:9" s="2" customFormat="1" hidden="1" x14ac:dyDescent="0.25">
      <c r="C659" s="61"/>
      <c r="D659" s="1"/>
      <c r="E659" s="1"/>
      <c r="F659" s="1"/>
      <c r="G659" s="1"/>
      <c r="H659" s="1"/>
      <c r="I659" s="1"/>
    </row>
    <row r="660" spans="3:9" s="2" customFormat="1" hidden="1" x14ac:dyDescent="0.25">
      <c r="C660" s="61"/>
      <c r="D660" s="1"/>
      <c r="E660" s="1"/>
      <c r="F660" s="1"/>
      <c r="G660" s="1"/>
      <c r="H660" s="1"/>
      <c r="I660" s="1"/>
    </row>
    <row r="661" spans="3:9" s="2" customFormat="1" hidden="1" x14ac:dyDescent="0.25">
      <c r="C661" s="61"/>
      <c r="D661" s="1"/>
      <c r="E661" s="1"/>
      <c r="F661" s="1"/>
      <c r="G661" s="1"/>
      <c r="H661" s="1"/>
      <c r="I661" s="1"/>
    </row>
    <row r="662" spans="3:9" s="2" customFormat="1" hidden="1" x14ac:dyDescent="0.25">
      <c r="C662" s="61"/>
      <c r="D662" s="1"/>
      <c r="E662" s="1"/>
      <c r="F662" s="1"/>
      <c r="G662" s="1"/>
      <c r="H662" s="1"/>
      <c r="I662" s="1"/>
    </row>
    <row r="663" spans="3:9" s="2" customFormat="1" hidden="1" x14ac:dyDescent="0.25">
      <c r="C663" s="61"/>
      <c r="D663" s="1"/>
      <c r="E663" s="1"/>
      <c r="F663" s="1"/>
      <c r="G663" s="1"/>
      <c r="H663" s="1"/>
      <c r="I663" s="1"/>
    </row>
    <row r="664" spans="3:9" s="2" customFormat="1" hidden="1" x14ac:dyDescent="0.25">
      <c r="C664" s="61"/>
      <c r="D664" s="1"/>
      <c r="E664" s="1"/>
      <c r="F664" s="1"/>
      <c r="G664" s="1"/>
      <c r="H664" s="1"/>
      <c r="I664" s="1"/>
    </row>
    <row r="665" spans="3:9" s="2" customFormat="1" hidden="1" x14ac:dyDescent="0.25">
      <c r="C665" s="61"/>
      <c r="D665" s="1"/>
      <c r="E665" s="1"/>
      <c r="F665" s="1"/>
      <c r="G665" s="1"/>
      <c r="H665" s="1"/>
      <c r="I665" s="1"/>
    </row>
    <row r="666" spans="3:9" s="2" customFormat="1" hidden="1" x14ac:dyDescent="0.25">
      <c r="C666" s="61"/>
      <c r="D666" s="1"/>
      <c r="E666" s="1"/>
      <c r="F666" s="1"/>
      <c r="G666" s="1"/>
      <c r="H666" s="1"/>
      <c r="I666" s="1"/>
    </row>
    <row r="667" spans="3:9" s="2" customFormat="1" hidden="1" x14ac:dyDescent="0.25">
      <c r="C667" s="61"/>
      <c r="D667" s="1"/>
      <c r="E667" s="1"/>
      <c r="F667" s="1"/>
      <c r="G667" s="1"/>
      <c r="H667" s="1"/>
      <c r="I667" s="1"/>
    </row>
    <row r="668" spans="3:9" s="2" customFormat="1" hidden="1" x14ac:dyDescent="0.25">
      <c r="C668" s="61"/>
      <c r="D668" s="1"/>
      <c r="E668" s="1"/>
      <c r="F668" s="1"/>
      <c r="G668" s="1"/>
      <c r="H668" s="1"/>
      <c r="I668" s="1"/>
    </row>
    <row r="669" spans="3:9" s="2" customFormat="1" hidden="1" x14ac:dyDescent="0.25">
      <c r="C669" s="61"/>
      <c r="D669" s="1"/>
      <c r="E669" s="1"/>
      <c r="F669" s="1"/>
      <c r="G669" s="1"/>
      <c r="H669" s="1"/>
      <c r="I669" s="1"/>
    </row>
    <row r="670" spans="3:9" s="2" customFormat="1" hidden="1" x14ac:dyDescent="0.25">
      <c r="C670" s="61"/>
      <c r="D670" s="1"/>
      <c r="E670" s="1"/>
      <c r="F670" s="1"/>
      <c r="G670" s="1"/>
      <c r="H670" s="1"/>
      <c r="I670" s="1"/>
    </row>
    <row r="671" spans="3:9" s="2" customFormat="1" hidden="1" x14ac:dyDescent="0.25">
      <c r="C671" s="61"/>
      <c r="D671" s="1"/>
      <c r="E671" s="1"/>
      <c r="F671" s="1"/>
      <c r="G671" s="1"/>
      <c r="H671" s="1"/>
      <c r="I671" s="1"/>
    </row>
    <row r="672" spans="3:9" s="2" customFormat="1" hidden="1" x14ac:dyDescent="0.25">
      <c r="C672" s="61"/>
      <c r="D672" s="1"/>
      <c r="E672" s="1"/>
      <c r="F672" s="1"/>
      <c r="G672" s="1"/>
      <c r="H672" s="1"/>
      <c r="I672" s="1"/>
    </row>
    <row r="673" spans="3:9" s="2" customFormat="1" hidden="1" x14ac:dyDescent="0.25">
      <c r="C673" s="61"/>
      <c r="D673" s="1"/>
      <c r="E673" s="1"/>
      <c r="F673" s="1"/>
      <c r="G673" s="1"/>
      <c r="H673" s="1"/>
      <c r="I673" s="1"/>
    </row>
    <row r="674" spans="3:9" s="2" customFormat="1" hidden="1" x14ac:dyDescent="0.25">
      <c r="C674" s="61"/>
      <c r="D674" s="1"/>
      <c r="E674" s="1"/>
      <c r="F674" s="1"/>
      <c r="G674" s="1"/>
      <c r="H674" s="1"/>
      <c r="I674" s="1"/>
    </row>
    <row r="675" spans="3:9" s="2" customFormat="1" hidden="1" x14ac:dyDescent="0.25">
      <c r="C675" s="61"/>
      <c r="D675" s="1"/>
      <c r="E675" s="1"/>
      <c r="F675" s="1"/>
      <c r="G675" s="1"/>
      <c r="H675" s="1"/>
      <c r="I675" s="1"/>
    </row>
    <row r="676" spans="3:9" s="2" customFormat="1" hidden="1" x14ac:dyDescent="0.25">
      <c r="C676" s="61"/>
      <c r="D676" s="1"/>
      <c r="E676" s="1"/>
      <c r="F676" s="1"/>
      <c r="G676" s="1"/>
      <c r="H676" s="1"/>
      <c r="I676" s="1"/>
    </row>
    <row r="677" spans="3:9" s="2" customFormat="1" hidden="1" x14ac:dyDescent="0.25">
      <c r="C677" s="61"/>
      <c r="D677" s="1"/>
      <c r="E677" s="1"/>
      <c r="F677" s="1"/>
      <c r="G677" s="1"/>
      <c r="H677" s="1"/>
      <c r="I677" s="1"/>
    </row>
    <row r="678" spans="3:9" s="2" customFormat="1" hidden="1" x14ac:dyDescent="0.25">
      <c r="C678" s="61"/>
      <c r="D678" s="1"/>
      <c r="E678" s="1"/>
      <c r="F678" s="1"/>
      <c r="G678" s="1"/>
      <c r="H678" s="1"/>
      <c r="I678" s="1"/>
    </row>
    <row r="679" spans="3:9" s="2" customFormat="1" hidden="1" x14ac:dyDescent="0.25">
      <c r="C679" s="61"/>
      <c r="D679" s="1"/>
      <c r="E679" s="1"/>
      <c r="F679" s="1"/>
      <c r="G679" s="1"/>
      <c r="H679" s="1"/>
      <c r="I679" s="1"/>
    </row>
    <row r="680" spans="3:9" s="2" customFormat="1" hidden="1" x14ac:dyDescent="0.25">
      <c r="C680" s="61"/>
      <c r="D680" s="1"/>
      <c r="E680" s="1"/>
      <c r="F680" s="1"/>
      <c r="G680" s="1"/>
      <c r="H680" s="1"/>
      <c r="I680" s="1"/>
    </row>
    <row r="681" spans="3:9" s="2" customFormat="1" hidden="1" x14ac:dyDescent="0.25">
      <c r="C681" s="61"/>
      <c r="D681" s="1"/>
      <c r="E681" s="1"/>
      <c r="F681" s="1"/>
      <c r="G681" s="1"/>
      <c r="H681" s="1"/>
      <c r="I681" s="1"/>
    </row>
    <row r="682" spans="3:9" s="2" customFormat="1" hidden="1" x14ac:dyDescent="0.25">
      <c r="C682" s="61"/>
      <c r="D682" s="1"/>
      <c r="E682" s="1"/>
      <c r="F682" s="1"/>
      <c r="G682" s="1"/>
      <c r="H682" s="1"/>
      <c r="I682" s="1"/>
    </row>
    <row r="683" spans="3:9" s="2" customFormat="1" hidden="1" x14ac:dyDescent="0.25">
      <c r="C683" s="61"/>
      <c r="D683" s="1"/>
      <c r="E683" s="1"/>
      <c r="F683" s="1"/>
      <c r="G683" s="1"/>
      <c r="H683" s="1"/>
      <c r="I683" s="1"/>
    </row>
    <row r="684" spans="3:9" s="2" customFormat="1" hidden="1" x14ac:dyDescent="0.25">
      <c r="C684" s="61"/>
      <c r="D684" s="1"/>
      <c r="E684" s="1"/>
      <c r="F684" s="1"/>
      <c r="G684" s="1"/>
      <c r="H684" s="1"/>
      <c r="I684" s="1"/>
    </row>
    <row r="685" spans="3:9" s="2" customFormat="1" hidden="1" x14ac:dyDescent="0.25">
      <c r="C685" s="61"/>
      <c r="D685" s="1"/>
      <c r="E685" s="1"/>
      <c r="F685" s="1"/>
      <c r="G685" s="1"/>
      <c r="H685" s="1"/>
      <c r="I685" s="1"/>
    </row>
    <row r="686" spans="3:9" s="2" customFormat="1" hidden="1" x14ac:dyDescent="0.25">
      <c r="C686" s="61"/>
      <c r="D686" s="1"/>
      <c r="E686" s="1"/>
      <c r="F686" s="1"/>
      <c r="G686" s="1"/>
      <c r="H686" s="1"/>
      <c r="I686" s="1"/>
    </row>
    <row r="687" spans="3:9" s="2" customFormat="1" hidden="1" x14ac:dyDescent="0.25">
      <c r="C687" s="61"/>
      <c r="D687" s="1"/>
      <c r="E687" s="1"/>
      <c r="F687" s="1"/>
      <c r="G687" s="1"/>
      <c r="H687" s="1"/>
      <c r="I687" s="1"/>
    </row>
    <row r="688" spans="3:9" s="2" customFormat="1" hidden="1" x14ac:dyDescent="0.25">
      <c r="C688" s="61"/>
      <c r="D688" s="1"/>
      <c r="E688" s="1"/>
      <c r="F688" s="1"/>
      <c r="G688" s="1"/>
      <c r="H688" s="1"/>
      <c r="I688" s="1"/>
    </row>
    <row r="689" spans="3:9" s="2" customFormat="1" hidden="1" x14ac:dyDescent="0.25">
      <c r="C689" s="61"/>
      <c r="D689" s="1"/>
      <c r="E689" s="1"/>
      <c r="F689" s="1"/>
      <c r="G689" s="1"/>
      <c r="H689" s="1"/>
      <c r="I689" s="1"/>
    </row>
    <row r="690" spans="3:9" s="2" customFormat="1" hidden="1" x14ac:dyDescent="0.25">
      <c r="C690" s="61"/>
      <c r="D690" s="1"/>
      <c r="E690" s="1"/>
      <c r="F690" s="1"/>
      <c r="G690" s="1"/>
      <c r="H690" s="1"/>
      <c r="I690" s="1"/>
    </row>
    <row r="691" spans="3:9" s="2" customFormat="1" hidden="1" x14ac:dyDescent="0.25">
      <c r="C691" s="61"/>
      <c r="D691" s="1"/>
      <c r="E691" s="1"/>
      <c r="F691" s="1"/>
      <c r="G691" s="1"/>
      <c r="H691" s="1"/>
      <c r="I691" s="1"/>
    </row>
    <row r="692" spans="3:9" s="2" customFormat="1" hidden="1" x14ac:dyDescent="0.25">
      <c r="C692" s="61"/>
      <c r="D692" s="1"/>
      <c r="E692" s="1"/>
      <c r="F692" s="1"/>
      <c r="G692" s="1"/>
      <c r="H692" s="1"/>
      <c r="I692" s="1"/>
    </row>
    <row r="693" spans="3:9" s="2" customFormat="1" hidden="1" x14ac:dyDescent="0.25">
      <c r="C693" s="61"/>
      <c r="D693" s="1"/>
      <c r="E693" s="1"/>
      <c r="F693" s="1"/>
      <c r="G693" s="1"/>
      <c r="H693" s="1"/>
      <c r="I693" s="1"/>
    </row>
    <row r="694" spans="3:9" s="2" customFormat="1" hidden="1" x14ac:dyDescent="0.25">
      <c r="C694" s="61"/>
      <c r="D694" s="1"/>
      <c r="E694" s="1"/>
      <c r="F694" s="1"/>
      <c r="G694" s="1"/>
      <c r="H694" s="1"/>
      <c r="I694" s="1"/>
    </row>
    <row r="695" spans="3:9" s="2" customFormat="1" hidden="1" x14ac:dyDescent="0.25">
      <c r="C695" s="61"/>
      <c r="D695" s="1"/>
      <c r="E695" s="1"/>
      <c r="F695" s="1"/>
      <c r="G695" s="1"/>
      <c r="H695" s="1"/>
      <c r="I695" s="1"/>
    </row>
    <row r="696" spans="3:9" s="2" customFormat="1" hidden="1" x14ac:dyDescent="0.25">
      <c r="C696" s="61"/>
      <c r="D696" s="1"/>
      <c r="E696" s="1"/>
      <c r="F696" s="1"/>
      <c r="G696" s="1"/>
      <c r="H696" s="1"/>
      <c r="I696" s="1"/>
    </row>
    <row r="697" spans="3:9" s="2" customFormat="1" hidden="1" x14ac:dyDescent="0.25">
      <c r="C697" s="61"/>
      <c r="D697" s="1"/>
      <c r="E697" s="1"/>
      <c r="F697" s="1"/>
      <c r="G697" s="1"/>
      <c r="H697" s="1"/>
      <c r="I697" s="1"/>
    </row>
    <row r="698" spans="3:9" s="2" customFormat="1" hidden="1" x14ac:dyDescent="0.25">
      <c r="C698" s="61"/>
      <c r="D698" s="1"/>
      <c r="E698" s="1"/>
      <c r="F698" s="1"/>
      <c r="G698" s="1"/>
      <c r="H698" s="1"/>
      <c r="I698" s="1"/>
    </row>
    <row r="699" spans="3:9" s="2" customFormat="1" hidden="1" x14ac:dyDescent="0.25">
      <c r="C699" s="61"/>
      <c r="D699" s="1"/>
      <c r="E699" s="1"/>
      <c r="F699" s="1"/>
      <c r="G699" s="1"/>
      <c r="H699" s="1"/>
      <c r="I699" s="1"/>
    </row>
    <row r="700" spans="3:9" s="2" customFormat="1" hidden="1" x14ac:dyDescent="0.25">
      <c r="C700" s="61"/>
      <c r="D700" s="1"/>
      <c r="E700" s="1"/>
      <c r="F700" s="1"/>
      <c r="G700" s="1"/>
      <c r="H700" s="1"/>
      <c r="I700" s="1"/>
    </row>
    <row r="701" spans="3:9" s="2" customFormat="1" hidden="1" x14ac:dyDescent="0.25">
      <c r="C701" s="61"/>
      <c r="D701" s="1"/>
      <c r="E701" s="1"/>
      <c r="F701" s="1"/>
      <c r="G701" s="1"/>
      <c r="H701" s="1"/>
      <c r="I701" s="1"/>
    </row>
    <row r="702" spans="3:9" s="2" customFormat="1" hidden="1" x14ac:dyDescent="0.25">
      <c r="C702" s="61"/>
      <c r="D702" s="1"/>
      <c r="E702" s="1"/>
      <c r="F702" s="1"/>
      <c r="G702" s="1"/>
      <c r="H702" s="1"/>
      <c r="I702" s="1"/>
    </row>
    <row r="703" spans="3:9" s="2" customFormat="1" hidden="1" x14ac:dyDescent="0.25">
      <c r="C703" s="61"/>
      <c r="D703" s="1"/>
      <c r="E703" s="1"/>
      <c r="F703" s="1"/>
      <c r="G703" s="1"/>
      <c r="H703" s="1"/>
      <c r="I703" s="1"/>
    </row>
    <row r="704" spans="3:9" s="2" customFormat="1" hidden="1" x14ac:dyDescent="0.25">
      <c r="C704" s="61"/>
      <c r="D704" s="1"/>
      <c r="E704" s="1"/>
      <c r="F704" s="1"/>
      <c r="G704" s="1"/>
      <c r="H704" s="1"/>
      <c r="I704" s="1"/>
    </row>
    <row r="705" spans="3:9" s="2" customFormat="1" hidden="1" x14ac:dyDescent="0.25">
      <c r="C705" s="61"/>
      <c r="D705" s="1"/>
      <c r="E705" s="1"/>
      <c r="F705" s="1"/>
      <c r="G705" s="1"/>
      <c r="H705" s="1"/>
      <c r="I705" s="1"/>
    </row>
    <row r="706" spans="3:9" s="2" customFormat="1" hidden="1" x14ac:dyDescent="0.25">
      <c r="C706" s="61"/>
      <c r="D706" s="1"/>
      <c r="E706" s="1"/>
      <c r="F706" s="1"/>
      <c r="G706" s="1"/>
      <c r="H706" s="1"/>
      <c r="I706" s="1"/>
    </row>
    <row r="707" spans="3:9" s="2" customFormat="1" hidden="1" x14ac:dyDescent="0.25">
      <c r="C707" s="61"/>
      <c r="D707" s="1"/>
      <c r="E707" s="1"/>
      <c r="F707" s="1"/>
      <c r="G707" s="1"/>
      <c r="H707" s="1"/>
      <c r="I707" s="1"/>
    </row>
    <row r="708" spans="3:9" s="2" customFormat="1" hidden="1" x14ac:dyDescent="0.25">
      <c r="C708" s="61"/>
      <c r="D708" s="1"/>
      <c r="E708" s="1"/>
      <c r="F708" s="1"/>
      <c r="G708" s="1"/>
      <c r="H708" s="1"/>
      <c r="I708" s="1"/>
    </row>
    <row r="709" spans="3:9" s="2" customFormat="1" hidden="1" x14ac:dyDescent="0.25">
      <c r="C709" s="61"/>
      <c r="D709" s="1"/>
      <c r="E709" s="1"/>
      <c r="F709" s="1"/>
      <c r="G709" s="1"/>
      <c r="H709" s="1"/>
      <c r="I709" s="1"/>
    </row>
    <row r="710" spans="3:9" s="2" customFormat="1" hidden="1" x14ac:dyDescent="0.25">
      <c r="C710" s="61"/>
      <c r="D710" s="1"/>
      <c r="E710" s="1"/>
      <c r="F710" s="1"/>
      <c r="G710" s="1"/>
      <c r="H710" s="1"/>
      <c r="I710" s="1"/>
    </row>
    <row r="711" spans="3:9" s="2" customFormat="1" hidden="1" x14ac:dyDescent="0.25">
      <c r="C711" s="61"/>
      <c r="D711" s="1"/>
      <c r="E711" s="1"/>
      <c r="F711" s="1"/>
      <c r="G711" s="1"/>
      <c r="H711" s="1"/>
      <c r="I711" s="1"/>
    </row>
    <row r="712" spans="3:9" s="2" customFormat="1" hidden="1" x14ac:dyDescent="0.25">
      <c r="C712" s="61"/>
      <c r="D712" s="1"/>
      <c r="E712" s="1"/>
      <c r="F712" s="1"/>
      <c r="G712" s="1"/>
      <c r="H712" s="1"/>
      <c r="I712" s="1"/>
    </row>
    <row r="713" spans="3:9" s="2" customFormat="1" hidden="1" x14ac:dyDescent="0.25">
      <c r="C713" s="61"/>
      <c r="D713" s="1"/>
      <c r="E713" s="1"/>
      <c r="F713" s="1"/>
      <c r="G713" s="1"/>
      <c r="H713" s="1"/>
      <c r="I713" s="1"/>
    </row>
    <row r="714" spans="3:9" s="2" customFormat="1" hidden="1" x14ac:dyDescent="0.25">
      <c r="C714" s="61"/>
      <c r="D714" s="1"/>
      <c r="E714" s="1"/>
      <c r="F714" s="1"/>
      <c r="G714" s="1"/>
      <c r="H714" s="1"/>
      <c r="I714" s="1"/>
    </row>
    <row r="715" spans="3:9" s="2" customFormat="1" hidden="1" x14ac:dyDescent="0.25">
      <c r="C715" s="61"/>
      <c r="D715" s="1"/>
      <c r="E715" s="1"/>
      <c r="F715" s="1"/>
      <c r="G715" s="1"/>
      <c r="H715" s="1"/>
      <c r="I715" s="1"/>
    </row>
    <row r="716" spans="3:9" s="2" customFormat="1" hidden="1" x14ac:dyDescent="0.25">
      <c r="C716" s="61"/>
      <c r="D716" s="1"/>
      <c r="E716" s="1"/>
      <c r="F716" s="1"/>
      <c r="G716" s="1"/>
      <c r="H716" s="1"/>
      <c r="I716" s="1"/>
    </row>
    <row r="717" spans="3:9" s="2" customFormat="1" hidden="1" x14ac:dyDescent="0.25">
      <c r="C717" s="61"/>
      <c r="D717" s="1"/>
      <c r="E717" s="1"/>
      <c r="F717" s="1"/>
      <c r="G717" s="1"/>
      <c r="H717" s="1"/>
      <c r="I717" s="1"/>
    </row>
    <row r="718" spans="3:9" s="2" customFormat="1" hidden="1" x14ac:dyDescent="0.25">
      <c r="C718" s="61"/>
      <c r="D718" s="1"/>
      <c r="E718" s="1"/>
      <c r="F718" s="1"/>
      <c r="G718" s="1"/>
      <c r="H718" s="1"/>
      <c r="I718" s="1"/>
    </row>
    <row r="719" spans="3:9" s="2" customFormat="1" hidden="1" x14ac:dyDescent="0.25">
      <c r="C719" s="61"/>
      <c r="D719" s="1"/>
      <c r="E719" s="1"/>
      <c r="F719" s="1"/>
      <c r="G719" s="1"/>
      <c r="H719" s="1"/>
      <c r="I719" s="1"/>
    </row>
    <row r="720" spans="3:9" s="2" customFormat="1" hidden="1" x14ac:dyDescent="0.25">
      <c r="C720" s="61"/>
      <c r="D720" s="1"/>
      <c r="E720" s="1"/>
      <c r="F720" s="1"/>
      <c r="G720" s="1"/>
      <c r="H720" s="1"/>
      <c r="I720" s="1"/>
    </row>
    <row r="721" spans="3:9" s="2" customFormat="1" hidden="1" x14ac:dyDescent="0.25">
      <c r="C721" s="61"/>
      <c r="D721" s="1"/>
      <c r="E721" s="1"/>
      <c r="F721" s="1"/>
      <c r="G721" s="1"/>
      <c r="H721" s="1"/>
      <c r="I721" s="1"/>
    </row>
    <row r="722" spans="3:9" s="2" customFormat="1" hidden="1" x14ac:dyDescent="0.25">
      <c r="C722" s="61"/>
      <c r="D722" s="1"/>
      <c r="E722" s="1"/>
      <c r="F722" s="1"/>
      <c r="G722" s="1"/>
      <c r="H722" s="1"/>
      <c r="I722" s="1"/>
    </row>
    <row r="723" spans="3:9" s="2" customFormat="1" hidden="1" x14ac:dyDescent="0.25">
      <c r="C723" s="61"/>
      <c r="D723" s="1"/>
      <c r="E723" s="1"/>
      <c r="F723" s="1"/>
      <c r="G723" s="1"/>
      <c r="H723" s="1"/>
      <c r="I723" s="1"/>
    </row>
    <row r="724" spans="3:9" s="2" customFormat="1" hidden="1" x14ac:dyDescent="0.25">
      <c r="C724" s="61"/>
      <c r="D724" s="1"/>
      <c r="E724" s="1"/>
      <c r="F724" s="1"/>
      <c r="G724" s="1"/>
      <c r="H724" s="1"/>
      <c r="I724" s="1"/>
    </row>
    <row r="725" spans="3:9" s="2" customFormat="1" hidden="1" x14ac:dyDescent="0.25">
      <c r="C725" s="61"/>
      <c r="D725" s="1"/>
      <c r="E725" s="1"/>
      <c r="F725" s="1"/>
      <c r="G725" s="1"/>
      <c r="H725" s="1"/>
      <c r="I725" s="1"/>
    </row>
    <row r="726" spans="3:9" s="2" customFormat="1" hidden="1" x14ac:dyDescent="0.25">
      <c r="C726" s="61"/>
      <c r="D726" s="1"/>
      <c r="E726" s="1"/>
      <c r="F726" s="1"/>
      <c r="G726" s="1"/>
      <c r="H726" s="1"/>
      <c r="I726" s="1"/>
    </row>
    <row r="727" spans="3:9" s="2" customFormat="1" hidden="1" x14ac:dyDescent="0.25">
      <c r="C727" s="61"/>
      <c r="D727" s="1"/>
      <c r="E727" s="1"/>
      <c r="F727" s="1"/>
      <c r="G727" s="1"/>
      <c r="H727" s="1"/>
      <c r="I727" s="1"/>
    </row>
    <row r="728" spans="3:9" s="2" customFormat="1" hidden="1" x14ac:dyDescent="0.25">
      <c r="C728" s="61"/>
      <c r="D728" s="1"/>
      <c r="E728" s="1"/>
      <c r="F728" s="1"/>
      <c r="G728" s="1"/>
      <c r="H728" s="1"/>
      <c r="I728" s="1"/>
    </row>
    <row r="729" spans="3:9" s="2" customFormat="1" hidden="1" x14ac:dyDescent="0.25">
      <c r="C729" s="61"/>
      <c r="D729" s="1"/>
      <c r="E729" s="1"/>
      <c r="F729" s="1"/>
      <c r="G729" s="1"/>
      <c r="H729" s="1"/>
      <c r="I729" s="1"/>
    </row>
    <row r="730" spans="3:9" s="2" customFormat="1" hidden="1" x14ac:dyDescent="0.25">
      <c r="C730" s="61"/>
      <c r="D730" s="1"/>
      <c r="E730" s="1"/>
      <c r="F730" s="1"/>
      <c r="G730" s="1"/>
      <c r="H730" s="1"/>
      <c r="I730" s="1"/>
    </row>
    <row r="731" spans="3:9" s="2" customFormat="1" hidden="1" x14ac:dyDescent="0.25">
      <c r="C731" s="61"/>
      <c r="D731" s="1"/>
      <c r="E731" s="1"/>
      <c r="F731" s="1"/>
      <c r="G731" s="1"/>
      <c r="H731" s="1"/>
      <c r="I731" s="1"/>
    </row>
    <row r="732" spans="3:9" s="2" customFormat="1" hidden="1" x14ac:dyDescent="0.25">
      <c r="C732" s="61"/>
      <c r="D732" s="1"/>
      <c r="E732" s="1"/>
      <c r="F732" s="1"/>
      <c r="G732" s="1"/>
      <c r="H732" s="1"/>
      <c r="I732" s="1"/>
    </row>
    <row r="733" spans="3:9" s="2" customFormat="1" hidden="1" x14ac:dyDescent="0.25">
      <c r="C733" s="61"/>
      <c r="D733" s="1"/>
      <c r="E733" s="1"/>
      <c r="F733" s="1"/>
      <c r="G733" s="1"/>
      <c r="H733" s="1"/>
      <c r="I733" s="1"/>
    </row>
    <row r="734" spans="3:9" s="2" customFormat="1" hidden="1" x14ac:dyDescent="0.25">
      <c r="C734" s="61"/>
      <c r="D734" s="1"/>
      <c r="E734" s="1"/>
      <c r="F734" s="1"/>
      <c r="G734" s="1"/>
      <c r="H734" s="1"/>
      <c r="I734" s="1"/>
    </row>
    <row r="735" spans="3:9" s="2" customFormat="1" hidden="1" x14ac:dyDescent="0.25">
      <c r="C735" s="61"/>
      <c r="D735" s="1"/>
      <c r="E735" s="1"/>
      <c r="F735" s="1"/>
      <c r="G735" s="1"/>
      <c r="H735" s="1"/>
      <c r="I735" s="1"/>
    </row>
    <row r="736" spans="3:9" s="2" customFormat="1" hidden="1" x14ac:dyDescent="0.25">
      <c r="C736" s="61"/>
      <c r="D736" s="1"/>
      <c r="E736" s="1"/>
      <c r="F736" s="1"/>
      <c r="G736" s="1"/>
      <c r="H736" s="1"/>
      <c r="I736" s="1"/>
    </row>
    <row r="737" spans="3:9" s="2" customFormat="1" hidden="1" x14ac:dyDescent="0.25">
      <c r="C737" s="61"/>
      <c r="D737" s="1"/>
      <c r="E737" s="1"/>
      <c r="F737" s="1"/>
      <c r="G737" s="1"/>
      <c r="H737" s="1"/>
      <c r="I737" s="1"/>
    </row>
    <row r="738" spans="3:9" s="2" customFormat="1" hidden="1" x14ac:dyDescent="0.25">
      <c r="C738" s="61"/>
      <c r="D738" s="1"/>
      <c r="E738" s="1"/>
      <c r="F738" s="1"/>
      <c r="G738" s="1"/>
      <c r="H738" s="1"/>
      <c r="I738" s="1"/>
    </row>
    <row r="739" spans="3:9" s="2" customFormat="1" hidden="1" x14ac:dyDescent="0.25">
      <c r="C739" s="61"/>
      <c r="D739" s="1"/>
      <c r="E739" s="1"/>
      <c r="F739" s="1"/>
      <c r="G739" s="1"/>
      <c r="H739" s="1"/>
      <c r="I739" s="1"/>
    </row>
    <row r="740" spans="3:9" s="2" customFormat="1" hidden="1" x14ac:dyDescent="0.25">
      <c r="C740" s="61"/>
      <c r="D740" s="1"/>
      <c r="E740" s="1"/>
      <c r="F740" s="1"/>
      <c r="G740" s="1"/>
      <c r="H740" s="1"/>
      <c r="I740" s="1"/>
    </row>
    <row r="741" spans="3:9" s="2" customFormat="1" hidden="1" x14ac:dyDescent="0.25">
      <c r="C741" s="61"/>
      <c r="D741" s="1"/>
      <c r="E741" s="1"/>
      <c r="F741" s="1"/>
      <c r="G741" s="1"/>
      <c r="H741" s="1"/>
      <c r="I741" s="1"/>
    </row>
    <row r="742" spans="3:9" s="2" customFormat="1" hidden="1" x14ac:dyDescent="0.25">
      <c r="C742" s="61"/>
      <c r="D742" s="1"/>
      <c r="E742" s="1"/>
      <c r="F742" s="1"/>
      <c r="G742" s="1"/>
      <c r="H742" s="1"/>
      <c r="I742" s="1"/>
    </row>
    <row r="743" spans="3:9" s="2" customFormat="1" hidden="1" x14ac:dyDescent="0.25">
      <c r="C743" s="61"/>
      <c r="D743" s="1"/>
      <c r="E743" s="1"/>
      <c r="F743" s="1"/>
      <c r="G743" s="1"/>
      <c r="H743" s="1"/>
      <c r="I743" s="1"/>
    </row>
    <row r="744" spans="3:9" s="2" customFormat="1" hidden="1" x14ac:dyDescent="0.25">
      <c r="C744" s="61"/>
      <c r="D744" s="1"/>
      <c r="E744" s="1"/>
      <c r="F744" s="1"/>
      <c r="G744" s="1"/>
      <c r="H744" s="1"/>
      <c r="I744" s="1"/>
    </row>
    <row r="745" spans="3:9" s="2" customFormat="1" hidden="1" x14ac:dyDescent="0.25">
      <c r="C745" s="61"/>
      <c r="D745" s="1"/>
      <c r="E745" s="1"/>
      <c r="F745" s="1"/>
      <c r="G745" s="1"/>
      <c r="H745" s="1"/>
      <c r="I745" s="1"/>
    </row>
    <row r="746" spans="3:9" s="2" customFormat="1" hidden="1" x14ac:dyDescent="0.25">
      <c r="C746" s="61"/>
      <c r="D746" s="1"/>
      <c r="E746" s="1"/>
      <c r="F746" s="1"/>
      <c r="G746" s="1"/>
      <c r="H746" s="1"/>
      <c r="I746" s="1"/>
    </row>
    <row r="747" spans="3:9" s="2" customFormat="1" hidden="1" x14ac:dyDescent="0.25">
      <c r="C747" s="61"/>
      <c r="D747" s="1"/>
      <c r="E747" s="1"/>
      <c r="F747" s="1"/>
      <c r="G747" s="1"/>
      <c r="H747" s="1"/>
      <c r="I747" s="1"/>
    </row>
    <row r="748" spans="3:9" s="2" customFormat="1" hidden="1" x14ac:dyDescent="0.25">
      <c r="C748" s="61"/>
      <c r="D748" s="1"/>
      <c r="E748" s="1"/>
      <c r="F748" s="1"/>
      <c r="G748" s="1"/>
      <c r="H748" s="1"/>
      <c r="I748" s="1"/>
    </row>
    <row r="749" spans="3:9" s="2" customFormat="1" hidden="1" x14ac:dyDescent="0.25">
      <c r="C749" s="61"/>
      <c r="D749" s="1"/>
      <c r="E749" s="1"/>
      <c r="F749" s="1"/>
      <c r="G749" s="1"/>
      <c r="H749" s="1"/>
      <c r="I749" s="1"/>
    </row>
    <row r="750" spans="3:9" s="2" customFormat="1" hidden="1" x14ac:dyDescent="0.25">
      <c r="C750" s="61"/>
      <c r="D750" s="1"/>
      <c r="E750" s="1"/>
      <c r="F750" s="1"/>
      <c r="G750" s="1"/>
      <c r="H750" s="1"/>
      <c r="I750" s="1"/>
    </row>
    <row r="751" spans="3:9" s="2" customFormat="1" hidden="1" x14ac:dyDescent="0.25">
      <c r="C751" s="61"/>
      <c r="D751" s="1"/>
      <c r="E751" s="1"/>
      <c r="F751" s="1"/>
      <c r="G751" s="1"/>
      <c r="H751" s="1"/>
      <c r="I751" s="1"/>
    </row>
    <row r="752" spans="3:9" s="2" customFormat="1" hidden="1" x14ac:dyDescent="0.25">
      <c r="C752" s="61"/>
      <c r="D752" s="1"/>
      <c r="E752" s="1"/>
      <c r="F752" s="1"/>
      <c r="G752" s="1"/>
      <c r="H752" s="1"/>
      <c r="I752" s="1"/>
    </row>
    <row r="753" spans="3:9" s="2" customFormat="1" hidden="1" x14ac:dyDescent="0.25">
      <c r="C753" s="61"/>
      <c r="D753" s="1"/>
      <c r="E753" s="1"/>
      <c r="F753" s="1"/>
      <c r="G753" s="1"/>
      <c r="H753" s="1"/>
      <c r="I753" s="1"/>
    </row>
    <row r="754" spans="3:9" s="2" customFormat="1" hidden="1" x14ac:dyDescent="0.25">
      <c r="C754" s="61"/>
      <c r="D754" s="1"/>
      <c r="E754" s="1"/>
      <c r="F754" s="1"/>
      <c r="G754" s="1"/>
      <c r="H754" s="1"/>
      <c r="I754" s="1"/>
    </row>
    <row r="755" spans="3:9" s="2" customFormat="1" hidden="1" x14ac:dyDescent="0.25">
      <c r="C755" s="61"/>
      <c r="D755" s="1"/>
      <c r="E755" s="1"/>
      <c r="F755" s="1"/>
      <c r="G755" s="1"/>
      <c r="H755" s="1"/>
      <c r="I755" s="1"/>
    </row>
    <row r="756" spans="3:9" s="2" customFormat="1" hidden="1" x14ac:dyDescent="0.25">
      <c r="C756" s="61"/>
      <c r="D756" s="1"/>
      <c r="E756" s="1"/>
      <c r="F756" s="1"/>
      <c r="G756" s="1"/>
      <c r="H756" s="1"/>
      <c r="I756" s="1"/>
    </row>
    <row r="757" spans="3:9" s="2" customFormat="1" hidden="1" x14ac:dyDescent="0.25">
      <c r="C757" s="61"/>
      <c r="D757" s="1"/>
      <c r="E757" s="1"/>
      <c r="F757" s="1"/>
      <c r="G757" s="1"/>
      <c r="H757" s="1"/>
      <c r="I757" s="1"/>
    </row>
    <row r="758" spans="3:9" s="2" customFormat="1" hidden="1" x14ac:dyDescent="0.25">
      <c r="C758" s="61"/>
      <c r="D758" s="1"/>
      <c r="E758" s="1"/>
      <c r="F758" s="1"/>
      <c r="G758" s="1"/>
      <c r="H758" s="1"/>
      <c r="I758" s="1"/>
    </row>
    <row r="759" spans="3:9" s="2" customFormat="1" hidden="1" x14ac:dyDescent="0.25">
      <c r="C759" s="61"/>
      <c r="D759" s="1"/>
      <c r="E759" s="1"/>
      <c r="F759" s="1"/>
      <c r="G759" s="1"/>
      <c r="H759" s="1"/>
      <c r="I759" s="1"/>
    </row>
    <row r="760" spans="3:9" s="2" customFormat="1" hidden="1" x14ac:dyDescent="0.25">
      <c r="C760" s="61"/>
      <c r="D760" s="1"/>
      <c r="E760" s="1"/>
      <c r="F760" s="1"/>
      <c r="G760" s="1"/>
      <c r="H760" s="1"/>
      <c r="I760" s="1"/>
    </row>
    <row r="761" spans="3:9" s="2" customFormat="1" hidden="1" x14ac:dyDescent="0.25">
      <c r="C761" s="61"/>
      <c r="D761" s="1"/>
      <c r="E761" s="1"/>
      <c r="F761" s="1"/>
      <c r="G761" s="1"/>
      <c r="H761" s="1"/>
      <c r="I761" s="1"/>
    </row>
    <row r="762" spans="3:9" s="2" customFormat="1" hidden="1" x14ac:dyDescent="0.25">
      <c r="C762" s="61"/>
      <c r="D762" s="1"/>
      <c r="E762" s="1"/>
      <c r="F762" s="1"/>
      <c r="G762" s="1"/>
      <c r="H762" s="1"/>
      <c r="I762" s="1"/>
    </row>
    <row r="763" spans="3:9" s="2" customFormat="1" hidden="1" x14ac:dyDescent="0.25">
      <c r="C763" s="61"/>
      <c r="D763" s="1"/>
      <c r="E763" s="1"/>
      <c r="F763" s="1"/>
      <c r="G763" s="1"/>
      <c r="H763" s="1"/>
      <c r="I763" s="1"/>
    </row>
    <row r="764" spans="3:9" s="2" customFormat="1" hidden="1" x14ac:dyDescent="0.25">
      <c r="C764" s="61"/>
      <c r="D764" s="1"/>
      <c r="E764" s="1"/>
      <c r="F764" s="1"/>
      <c r="G764" s="1"/>
      <c r="H764" s="1"/>
      <c r="I764" s="1"/>
    </row>
    <row r="765" spans="3:9" s="2" customFormat="1" hidden="1" x14ac:dyDescent="0.25">
      <c r="C765" s="61"/>
      <c r="D765" s="1"/>
      <c r="E765" s="1"/>
      <c r="F765" s="1"/>
      <c r="G765" s="1"/>
      <c r="H765" s="1"/>
      <c r="I765" s="1"/>
    </row>
    <row r="766" spans="3:9" s="2" customFormat="1" hidden="1" x14ac:dyDescent="0.25">
      <c r="C766" s="61"/>
      <c r="D766" s="1"/>
      <c r="E766" s="1"/>
      <c r="F766" s="1"/>
      <c r="G766" s="1"/>
      <c r="H766" s="1"/>
      <c r="I766" s="1"/>
    </row>
    <row r="767" spans="3:9" s="2" customFormat="1" hidden="1" x14ac:dyDescent="0.25">
      <c r="C767" s="61"/>
      <c r="D767" s="1"/>
      <c r="E767" s="1"/>
      <c r="F767" s="1"/>
      <c r="G767" s="1"/>
      <c r="H767" s="1"/>
      <c r="I767" s="1"/>
    </row>
    <row r="768" spans="3:9" s="2" customFormat="1" hidden="1" x14ac:dyDescent="0.25">
      <c r="C768" s="61"/>
      <c r="D768" s="1"/>
      <c r="E768" s="1"/>
      <c r="F768" s="1"/>
      <c r="G768" s="1"/>
      <c r="H768" s="1"/>
      <c r="I768" s="1"/>
    </row>
    <row r="769" spans="3:9" s="2" customFormat="1" hidden="1" x14ac:dyDescent="0.25">
      <c r="C769" s="61"/>
      <c r="D769" s="1"/>
      <c r="E769" s="1"/>
      <c r="F769" s="1"/>
      <c r="G769" s="1"/>
      <c r="H769" s="1"/>
      <c r="I769" s="1"/>
    </row>
    <row r="770" spans="3:9" s="2" customFormat="1" hidden="1" x14ac:dyDescent="0.25">
      <c r="C770" s="61"/>
      <c r="D770" s="1"/>
      <c r="E770" s="1"/>
      <c r="F770" s="1"/>
      <c r="G770" s="1"/>
      <c r="H770" s="1"/>
      <c r="I770" s="1"/>
    </row>
    <row r="771" spans="3:9" s="2" customFormat="1" hidden="1" x14ac:dyDescent="0.25">
      <c r="C771" s="61"/>
      <c r="D771" s="1"/>
      <c r="E771" s="1"/>
      <c r="F771" s="1"/>
      <c r="G771" s="1"/>
      <c r="H771" s="1"/>
      <c r="I771" s="1"/>
    </row>
    <row r="772" spans="3:9" s="2" customFormat="1" hidden="1" x14ac:dyDescent="0.25">
      <c r="C772" s="61"/>
      <c r="D772" s="1"/>
      <c r="E772" s="1"/>
      <c r="F772" s="1"/>
      <c r="G772" s="1"/>
      <c r="H772" s="1"/>
      <c r="I772" s="1"/>
    </row>
    <row r="773" spans="3:9" s="2" customFormat="1" hidden="1" x14ac:dyDescent="0.25">
      <c r="C773" s="61"/>
      <c r="D773" s="1"/>
      <c r="E773" s="1"/>
      <c r="F773" s="1"/>
      <c r="G773" s="1"/>
      <c r="H773" s="1"/>
      <c r="I773" s="1"/>
    </row>
    <row r="774" spans="3:9" s="2" customFormat="1" hidden="1" x14ac:dyDescent="0.25">
      <c r="C774" s="61"/>
      <c r="D774" s="1"/>
      <c r="E774" s="1"/>
      <c r="F774" s="1"/>
      <c r="G774" s="1"/>
      <c r="H774" s="1"/>
      <c r="I774" s="1"/>
    </row>
    <row r="775" spans="3:9" s="2" customFormat="1" hidden="1" x14ac:dyDescent="0.25">
      <c r="C775" s="61"/>
      <c r="D775" s="1"/>
      <c r="E775" s="1"/>
      <c r="F775" s="1"/>
      <c r="G775" s="1"/>
      <c r="H775" s="1"/>
      <c r="I775" s="1"/>
    </row>
    <row r="776" spans="3:9" s="2" customFormat="1" hidden="1" x14ac:dyDescent="0.25">
      <c r="C776" s="61"/>
      <c r="D776" s="1"/>
      <c r="E776" s="1"/>
      <c r="F776" s="1"/>
      <c r="G776" s="1"/>
      <c r="H776" s="1"/>
      <c r="I776" s="1"/>
    </row>
    <row r="777" spans="3:9" s="2" customFormat="1" hidden="1" x14ac:dyDescent="0.25">
      <c r="C777" s="61"/>
      <c r="D777" s="1"/>
      <c r="E777" s="1"/>
      <c r="F777" s="1"/>
      <c r="G777" s="1"/>
      <c r="H777" s="1"/>
      <c r="I777" s="1"/>
    </row>
    <row r="778" spans="3:9" s="2" customFormat="1" hidden="1" x14ac:dyDescent="0.25">
      <c r="C778" s="61"/>
      <c r="D778" s="1"/>
      <c r="E778" s="1"/>
      <c r="F778" s="1"/>
      <c r="G778" s="1"/>
      <c r="H778" s="1"/>
      <c r="I778" s="1"/>
    </row>
    <row r="779" spans="3:9" s="2" customFormat="1" hidden="1" x14ac:dyDescent="0.25">
      <c r="C779" s="61"/>
      <c r="D779" s="1"/>
      <c r="E779" s="1"/>
      <c r="F779" s="1"/>
      <c r="G779" s="1"/>
      <c r="H779" s="1"/>
      <c r="I779" s="1"/>
    </row>
    <row r="780" spans="3:9" s="2" customFormat="1" hidden="1" x14ac:dyDescent="0.25">
      <c r="C780" s="61"/>
      <c r="D780" s="1"/>
      <c r="E780" s="1"/>
      <c r="F780" s="1"/>
      <c r="G780" s="1"/>
      <c r="H780" s="1"/>
      <c r="I780" s="1"/>
    </row>
    <row r="781" spans="3:9" s="2" customFormat="1" hidden="1" x14ac:dyDescent="0.25">
      <c r="C781" s="61"/>
      <c r="D781" s="1"/>
      <c r="E781" s="1"/>
      <c r="F781" s="1"/>
      <c r="G781" s="1"/>
      <c r="H781" s="1"/>
      <c r="I781" s="1"/>
    </row>
    <row r="782" spans="3:9" s="2" customFormat="1" hidden="1" x14ac:dyDescent="0.25">
      <c r="C782" s="61"/>
      <c r="D782" s="1"/>
      <c r="E782" s="1"/>
      <c r="F782" s="1"/>
      <c r="G782" s="1"/>
      <c r="H782" s="1"/>
      <c r="I782" s="1"/>
    </row>
    <row r="783" spans="3:9" s="2" customFormat="1" hidden="1" x14ac:dyDescent="0.25">
      <c r="C783" s="61"/>
      <c r="D783" s="1"/>
      <c r="E783" s="1"/>
      <c r="F783" s="1"/>
      <c r="G783" s="1"/>
      <c r="H783" s="1"/>
      <c r="I783" s="1"/>
    </row>
    <row r="784" spans="3:9" s="2" customFormat="1" hidden="1" x14ac:dyDescent="0.25">
      <c r="C784" s="61"/>
      <c r="D784" s="1"/>
      <c r="E784" s="1"/>
      <c r="F784" s="1"/>
      <c r="G784" s="1"/>
      <c r="H784" s="1"/>
      <c r="I784" s="1"/>
    </row>
    <row r="785" spans="3:9" s="2" customFormat="1" hidden="1" x14ac:dyDescent="0.25">
      <c r="C785" s="61"/>
      <c r="D785" s="1"/>
      <c r="E785" s="1"/>
      <c r="F785" s="1"/>
      <c r="G785" s="1"/>
      <c r="H785" s="1"/>
      <c r="I785" s="1"/>
    </row>
    <row r="786" spans="3:9" s="2" customFormat="1" hidden="1" x14ac:dyDescent="0.25">
      <c r="C786" s="61"/>
      <c r="D786" s="1"/>
      <c r="E786" s="1"/>
      <c r="F786" s="1"/>
      <c r="G786" s="1"/>
      <c r="H786" s="1"/>
      <c r="I786" s="1"/>
    </row>
    <row r="787" spans="3:9" s="2" customFormat="1" hidden="1" x14ac:dyDescent="0.25">
      <c r="C787" s="61"/>
      <c r="D787" s="1"/>
      <c r="E787" s="1"/>
      <c r="F787" s="1"/>
      <c r="G787" s="1"/>
      <c r="H787" s="1"/>
      <c r="I787" s="1"/>
    </row>
    <row r="788" spans="3:9" s="2" customFormat="1" hidden="1" x14ac:dyDescent="0.25">
      <c r="C788" s="61"/>
      <c r="D788" s="1"/>
      <c r="E788" s="1"/>
      <c r="F788" s="1"/>
      <c r="G788" s="1"/>
      <c r="H788" s="1"/>
      <c r="I788" s="1"/>
    </row>
    <row r="789" spans="3:9" s="2" customFormat="1" hidden="1" x14ac:dyDescent="0.25">
      <c r="C789" s="61"/>
      <c r="D789" s="1"/>
      <c r="E789" s="1"/>
      <c r="F789" s="1"/>
      <c r="G789" s="1"/>
      <c r="H789" s="1"/>
      <c r="I789" s="1"/>
    </row>
    <row r="790" spans="3:9" s="2" customFormat="1" hidden="1" x14ac:dyDescent="0.25">
      <c r="C790" s="61"/>
      <c r="D790" s="1"/>
      <c r="E790" s="1"/>
      <c r="F790" s="1"/>
      <c r="G790" s="1"/>
      <c r="H790" s="1"/>
      <c r="I790" s="1"/>
    </row>
    <row r="791" spans="3:9" s="2" customFormat="1" hidden="1" x14ac:dyDescent="0.25">
      <c r="C791" s="61"/>
      <c r="D791" s="1"/>
      <c r="E791" s="1"/>
      <c r="F791" s="1"/>
      <c r="G791" s="1"/>
      <c r="H791" s="1"/>
      <c r="I791" s="1"/>
    </row>
    <row r="792" spans="3:9" s="2" customFormat="1" hidden="1" x14ac:dyDescent="0.25">
      <c r="C792" s="61"/>
      <c r="D792" s="1"/>
      <c r="E792" s="1"/>
      <c r="F792" s="1"/>
      <c r="G792" s="1"/>
      <c r="H792" s="1"/>
      <c r="I792" s="1"/>
    </row>
    <row r="793" spans="3:9" s="2" customFormat="1" hidden="1" x14ac:dyDescent="0.25">
      <c r="C793" s="61"/>
      <c r="D793" s="1"/>
      <c r="E793" s="1"/>
      <c r="F793" s="1"/>
      <c r="G793" s="1"/>
      <c r="H793" s="1"/>
      <c r="I793" s="1"/>
    </row>
    <row r="794" spans="3:9" s="2" customFormat="1" hidden="1" x14ac:dyDescent="0.25">
      <c r="C794" s="61"/>
      <c r="D794" s="1"/>
      <c r="E794" s="1"/>
      <c r="F794" s="1"/>
      <c r="G794" s="1"/>
      <c r="H794" s="1"/>
      <c r="I794" s="1"/>
    </row>
    <row r="795" spans="3:9" s="2" customFormat="1" hidden="1" x14ac:dyDescent="0.25">
      <c r="C795" s="61"/>
      <c r="D795" s="1"/>
      <c r="E795" s="1"/>
      <c r="F795" s="1"/>
      <c r="G795" s="1"/>
      <c r="H795" s="1"/>
      <c r="I795" s="1"/>
    </row>
    <row r="796" spans="3:9" s="2" customFormat="1" hidden="1" x14ac:dyDescent="0.25">
      <c r="C796" s="61"/>
      <c r="D796" s="1"/>
      <c r="E796" s="1"/>
      <c r="F796" s="1"/>
      <c r="G796" s="1"/>
      <c r="H796" s="1"/>
      <c r="I796" s="1"/>
    </row>
    <row r="797" spans="3:9" s="2" customFormat="1" hidden="1" x14ac:dyDescent="0.25">
      <c r="C797" s="61"/>
      <c r="D797" s="1"/>
      <c r="E797" s="1"/>
      <c r="F797" s="1"/>
      <c r="G797" s="1"/>
      <c r="H797" s="1"/>
      <c r="I797" s="1"/>
    </row>
    <row r="798" spans="3:9" s="2" customFormat="1" hidden="1" x14ac:dyDescent="0.25">
      <c r="C798" s="61"/>
      <c r="D798" s="1"/>
      <c r="E798" s="1"/>
      <c r="F798" s="1"/>
      <c r="G798" s="1"/>
      <c r="H798" s="1"/>
      <c r="I798" s="1"/>
    </row>
    <row r="799" spans="3:9" s="2" customFormat="1" hidden="1" x14ac:dyDescent="0.25">
      <c r="C799" s="61"/>
      <c r="D799" s="1"/>
      <c r="E799" s="1"/>
      <c r="F799" s="1"/>
      <c r="G799" s="1"/>
      <c r="H799" s="1"/>
      <c r="I799" s="1"/>
    </row>
    <row r="800" spans="3:9" s="2" customFormat="1" hidden="1" x14ac:dyDescent="0.25">
      <c r="C800" s="61"/>
      <c r="D800" s="1"/>
      <c r="E800" s="1"/>
      <c r="F800" s="1"/>
      <c r="G800" s="1"/>
      <c r="H800" s="1"/>
      <c r="I800" s="1"/>
    </row>
    <row r="801" spans="3:9" s="2" customFormat="1" hidden="1" x14ac:dyDescent="0.25">
      <c r="C801" s="61"/>
      <c r="D801" s="1"/>
      <c r="E801" s="1"/>
      <c r="F801" s="1"/>
      <c r="G801" s="1"/>
      <c r="H801" s="1"/>
      <c r="I801" s="1"/>
    </row>
    <row r="802" spans="3:9" s="2" customFormat="1" hidden="1" x14ac:dyDescent="0.25">
      <c r="C802" s="61"/>
      <c r="D802" s="1"/>
      <c r="E802" s="1"/>
      <c r="F802" s="1"/>
      <c r="G802" s="1"/>
      <c r="H802" s="1"/>
      <c r="I802" s="1"/>
    </row>
    <row r="803" spans="3:9" s="2" customFormat="1" hidden="1" x14ac:dyDescent="0.25">
      <c r="C803" s="61"/>
      <c r="D803" s="1"/>
      <c r="E803" s="1"/>
      <c r="F803" s="1"/>
      <c r="G803" s="1"/>
      <c r="H803" s="1"/>
      <c r="I803" s="1"/>
    </row>
    <row r="804" spans="3:9" s="2" customFormat="1" hidden="1" x14ac:dyDescent="0.25">
      <c r="C804" s="61"/>
      <c r="D804" s="1"/>
      <c r="E804" s="1"/>
      <c r="F804" s="1"/>
      <c r="G804" s="1"/>
      <c r="H804" s="1"/>
      <c r="I804" s="1"/>
    </row>
    <row r="805" spans="3:9" s="2" customFormat="1" hidden="1" x14ac:dyDescent="0.25">
      <c r="C805" s="61"/>
      <c r="D805" s="1"/>
      <c r="E805" s="1"/>
      <c r="F805" s="1"/>
      <c r="G805" s="1"/>
      <c r="H805" s="1"/>
      <c r="I805" s="1"/>
    </row>
    <row r="806" spans="3:9" s="2" customFormat="1" hidden="1" x14ac:dyDescent="0.25">
      <c r="C806" s="61"/>
      <c r="D806" s="1"/>
      <c r="E806" s="1"/>
      <c r="F806" s="1"/>
      <c r="G806" s="1"/>
      <c r="H806" s="1"/>
      <c r="I806" s="1"/>
    </row>
    <row r="807" spans="3:9" s="2" customFormat="1" hidden="1" x14ac:dyDescent="0.25">
      <c r="C807" s="61"/>
      <c r="D807" s="1"/>
      <c r="E807" s="1"/>
      <c r="F807" s="1"/>
      <c r="G807" s="1"/>
      <c r="H807" s="1"/>
      <c r="I807" s="1"/>
    </row>
    <row r="808" spans="3:9" s="2" customFormat="1" hidden="1" x14ac:dyDescent="0.25">
      <c r="C808" s="61"/>
      <c r="D808" s="1"/>
      <c r="E808" s="1"/>
      <c r="F808" s="1"/>
      <c r="G808" s="1"/>
      <c r="H808" s="1"/>
      <c r="I808" s="1"/>
    </row>
    <row r="809" spans="3:9" s="2" customFormat="1" hidden="1" x14ac:dyDescent="0.25">
      <c r="C809" s="61"/>
      <c r="D809" s="1"/>
      <c r="E809" s="1"/>
      <c r="F809" s="1"/>
      <c r="G809" s="1"/>
      <c r="H809" s="1"/>
      <c r="I809" s="1"/>
    </row>
    <row r="810" spans="3:9" s="2" customFormat="1" hidden="1" x14ac:dyDescent="0.25">
      <c r="C810" s="61"/>
      <c r="D810" s="1"/>
      <c r="E810" s="1"/>
      <c r="F810" s="1"/>
      <c r="G810" s="1"/>
      <c r="H810" s="1"/>
      <c r="I810" s="1"/>
    </row>
    <row r="811" spans="3:9" s="2" customFormat="1" hidden="1" x14ac:dyDescent="0.25">
      <c r="C811" s="61"/>
      <c r="D811" s="1"/>
      <c r="E811" s="1"/>
      <c r="F811" s="1"/>
      <c r="G811" s="1"/>
      <c r="H811" s="1"/>
      <c r="I811" s="1"/>
    </row>
    <row r="812" spans="3:9" s="2" customFormat="1" hidden="1" x14ac:dyDescent="0.25">
      <c r="C812" s="61"/>
      <c r="D812" s="1"/>
      <c r="E812" s="1"/>
      <c r="F812" s="1"/>
      <c r="G812" s="1"/>
      <c r="H812" s="1"/>
      <c r="I812" s="1"/>
    </row>
    <row r="813" spans="3:9" s="2" customFormat="1" hidden="1" x14ac:dyDescent="0.25">
      <c r="C813" s="61"/>
      <c r="D813" s="1"/>
      <c r="E813" s="1"/>
      <c r="F813" s="1"/>
      <c r="G813" s="1"/>
      <c r="H813" s="1"/>
      <c r="I813" s="1"/>
    </row>
    <row r="814" spans="3:9" s="2" customFormat="1" hidden="1" x14ac:dyDescent="0.25">
      <c r="C814" s="61"/>
      <c r="D814" s="1"/>
      <c r="E814" s="1"/>
      <c r="F814" s="1"/>
      <c r="G814" s="1"/>
      <c r="H814" s="1"/>
      <c r="I814" s="1"/>
    </row>
    <row r="815" spans="3:9" s="2" customFormat="1" hidden="1" x14ac:dyDescent="0.25">
      <c r="C815" s="61"/>
      <c r="D815" s="1"/>
      <c r="E815" s="1"/>
      <c r="F815" s="1"/>
      <c r="G815" s="1"/>
      <c r="H815" s="1"/>
      <c r="I815" s="1"/>
    </row>
    <row r="816" spans="3:9" s="2" customFormat="1" hidden="1" x14ac:dyDescent="0.25">
      <c r="C816" s="61"/>
      <c r="D816" s="1"/>
      <c r="E816" s="1"/>
      <c r="F816" s="1"/>
      <c r="G816" s="1"/>
      <c r="H816" s="1"/>
      <c r="I816" s="1"/>
    </row>
    <row r="817" spans="3:9" s="2" customFormat="1" hidden="1" x14ac:dyDescent="0.25">
      <c r="C817" s="61"/>
      <c r="D817" s="1"/>
      <c r="E817" s="1"/>
      <c r="F817" s="1"/>
      <c r="G817" s="1"/>
      <c r="H817" s="1"/>
      <c r="I817" s="1"/>
    </row>
    <row r="818" spans="3:9" s="2" customFormat="1" hidden="1" x14ac:dyDescent="0.25">
      <c r="C818" s="61"/>
      <c r="D818" s="1"/>
      <c r="E818" s="1"/>
      <c r="F818" s="1"/>
      <c r="G818" s="1"/>
      <c r="H818" s="1"/>
      <c r="I818" s="1"/>
    </row>
    <row r="819" spans="3:9" s="2" customFormat="1" hidden="1" x14ac:dyDescent="0.25">
      <c r="C819" s="61"/>
      <c r="D819" s="1"/>
      <c r="E819" s="1"/>
      <c r="F819" s="1"/>
      <c r="G819" s="1"/>
      <c r="H819" s="1"/>
      <c r="I819" s="1"/>
    </row>
    <row r="820" spans="3:9" s="2" customFormat="1" hidden="1" x14ac:dyDescent="0.25">
      <c r="C820" s="61"/>
      <c r="D820" s="1"/>
      <c r="E820" s="1"/>
      <c r="F820" s="1"/>
      <c r="G820" s="1"/>
      <c r="H820" s="1"/>
      <c r="I820" s="1"/>
    </row>
    <row r="821" spans="3:9" s="2" customFormat="1" hidden="1" x14ac:dyDescent="0.25">
      <c r="C821" s="61"/>
      <c r="D821" s="1"/>
      <c r="E821" s="1"/>
      <c r="F821" s="1"/>
      <c r="G821" s="1"/>
      <c r="H821" s="1"/>
      <c r="I821" s="1"/>
    </row>
    <row r="822" spans="3:9" s="2" customFormat="1" hidden="1" x14ac:dyDescent="0.25">
      <c r="C822" s="61"/>
      <c r="D822" s="1"/>
      <c r="E822" s="1"/>
      <c r="F822" s="1"/>
      <c r="G822" s="1"/>
      <c r="H822" s="1"/>
      <c r="I822" s="1"/>
    </row>
    <row r="823" spans="3:9" s="2" customFormat="1" hidden="1" x14ac:dyDescent="0.25">
      <c r="C823" s="61"/>
      <c r="D823" s="1"/>
      <c r="E823" s="1"/>
      <c r="F823" s="1"/>
      <c r="G823" s="1"/>
      <c r="H823" s="1"/>
      <c r="I823" s="1"/>
    </row>
    <row r="824" spans="3:9" s="2" customFormat="1" hidden="1" x14ac:dyDescent="0.25">
      <c r="C824" s="61"/>
      <c r="D824" s="1"/>
      <c r="E824" s="1"/>
      <c r="F824" s="1"/>
      <c r="G824" s="1"/>
      <c r="H824" s="1"/>
      <c r="I824" s="1"/>
    </row>
    <row r="825" spans="3:9" s="2" customFormat="1" hidden="1" x14ac:dyDescent="0.25">
      <c r="C825" s="61"/>
      <c r="D825" s="1"/>
      <c r="E825" s="1"/>
      <c r="F825" s="1"/>
      <c r="G825" s="1"/>
      <c r="H825" s="1"/>
      <c r="I825" s="1"/>
    </row>
    <row r="826" spans="3:9" s="2" customFormat="1" hidden="1" x14ac:dyDescent="0.25">
      <c r="C826" s="61"/>
      <c r="D826" s="1"/>
      <c r="E826" s="1"/>
      <c r="F826" s="1"/>
      <c r="G826" s="1"/>
      <c r="H826" s="1"/>
      <c r="I826" s="1"/>
    </row>
    <row r="827" spans="3:9" s="2" customFormat="1" hidden="1" x14ac:dyDescent="0.25">
      <c r="C827" s="61"/>
      <c r="D827" s="1"/>
      <c r="E827" s="1"/>
      <c r="F827" s="1"/>
      <c r="G827" s="1"/>
      <c r="H827" s="1"/>
      <c r="I827" s="1"/>
    </row>
    <row r="828" spans="3:9" s="2" customFormat="1" hidden="1" x14ac:dyDescent="0.25">
      <c r="C828" s="61"/>
      <c r="D828" s="1"/>
      <c r="E828" s="1"/>
      <c r="F828" s="1"/>
      <c r="G828" s="1"/>
      <c r="H828" s="1"/>
      <c r="I828" s="1"/>
    </row>
    <row r="829" spans="3:9" s="2" customFormat="1" hidden="1" x14ac:dyDescent="0.25">
      <c r="C829" s="74"/>
    </row>
    <row r="830" spans="3:9" s="2" customFormat="1" hidden="1" x14ac:dyDescent="0.25">
      <c r="C830" s="74"/>
    </row>
    <row r="831" spans="3:9" s="2" customFormat="1" hidden="1" x14ac:dyDescent="0.25">
      <c r="C831" s="74"/>
    </row>
    <row r="832" spans="3:9" s="2" customFormat="1" hidden="1" x14ac:dyDescent="0.25">
      <c r="C832" s="74"/>
    </row>
    <row r="833" spans="3:3" s="2" customFormat="1" hidden="1" x14ac:dyDescent="0.25">
      <c r="C833" s="74"/>
    </row>
    <row r="834" spans="3:3" s="2" customFormat="1" hidden="1" x14ac:dyDescent="0.25">
      <c r="C834" s="74"/>
    </row>
    <row r="835" spans="3:3" s="2" customFormat="1" hidden="1" x14ac:dyDescent="0.25">
      <c r="C835" s="74"/>
    </row>
    <row r="836" spans="3:3" s="2" customFormat="1" hidden="1" x14ac:dyDescent="0.25">
      <c r="C836" s="74"/>
    </row>
    <row r="837" spans="3:3" s="2" customFormat="1" hidden="1" x14ac:dyDescent="0.25">
      <c r="C837" s="74"/>
    </row>
    <row r="838" spans="3:3" s="2" customFormat="1" hidden="1" x14ac:dyDescent="0.25">
      <c r="C838" s="74"/>
    </row>
    <row r="839" spans="3:3" s="2" customFormat="1" hidden="1" x14ac:dyDescent="0.25"/>
    <row r="840" spans="3:3" s="2" customFormat="1" hidden="1" x14ac:dyDescent="0.25"/>
    <row r="841" spans="3:3" s="2" customFormat="1" hidden="1" x14ac:dyDescent="0.25"/>
    <row r="842" spans="3:3" s="2" customFormat="1" hidden="1" x14ac:dyDescent="0.25"/>
    <row r="843" spans="3:3" s="2" customFormat="1" hidden="1" x14ac:dyDescent="0.25"/>
    <row r="844" spans="3:3" s="2" customFormat="1" hidden="1" x14ac:dyDescent="0.25"/>
    <row r="845" spans="3:3" s="2" customFormat="1" hidden="1" x14ac:dyDescent="0.25"/>
    <row r="846" spans="3:3" s="2" customFormat="1" hidden="1" x14ac:dyDescent="0.25"/>
    <row r="847" spans="3:3" s="2" customFormat="1" hidden="1" x14ac:dyDescent="0.25"/>
    <row r="848" spans="3:3" s="2" customFormat="1" hidden="1" x14ac:dyDescent="0.25"/>
    <row r="849" s="2" customFormat="1" hidden="1" x14ac:dyDescent="0.25"/>
    <row r="850" s="2" customFormat="1" hidden="1" x14ac:dyDescent="0.25"/>
    <row r="851" s="2" customFormat="1" hidden="1" x14ac:dyDescent="0.25"/>
    <row r="852" s="2" customFormat="1" hidden="1" x14ac:dyDescent="0.25"/>
    <row r="853" s="2" customFormat="1" hidden="1" x14ac:dyDescent="0.25"/>
    <row r="854" s="2" customFormat="1" hidden="1" x14ac:dyDescent="0.25"/>
    <row r="855" s="2" customFormat="1" hidden="1" x14ac:dyDescent="0.25"/>
    <row r="856" s="2" customFormat="1" hidden="1" x14ac:dyDescent="0.25"/>
    <row r="857" s="2" customFormat="1" hidden="1" x14ac:dyDescent="0.25"/>
    <row r="858" s="2" customFormat="1" hidden="1" x14ac:dyDescent="0.25"/>
    <row r="859" s="2" customFormat="1" hidden="1" x14ac:dyDescent="0.25"/>
    <row r="860" s="2" customFormat="1" hidden="1" x14ac:dyDescent="0.25"/>
    <row r="861" s="2" customFormat="1" hidden="1" x14ac:dyDescent="0.25"/>
    <row r="862" s="2" customFormat="1" hidden="1" x14ac:dyDescent="0.25"/>
    <row r="863" s="2" customFormat="1" hidden="1" x14ac:dyDescent="0.25"/>
    <row r="864" s="2" customFormat="1" hidden="1" x14ac:dyDescent="0.25"/>
    <row r="865" s="2" customFormat="1" hidden="1" x14ac:dyDescent="0.25"/>
    <row r="866" s="2" customFormat="1" hidden="1" x14ac:dyDescent="0.25"/>
    <row r="867" s="2" customFormat="1" hidden="1" x14ac:dyDescent="0.25"/>
    <row r="868" s="2" customFormat="1" hidden="1" x14ac:dyDescent="0.25"/>
    <row r="869" s="2" customFormat="1" hidden="1" x14ac:dyDescent="0.25"/>
    <row r="870" s="2" customFormat="1" hidden="1" x14ac:dyDescent="0.25"/>
    <row r="871" s="2" customFormat="1" hidden="1" x14ac:dyDescent="0.25"/>
    <row r="872" s="2" customFormat="1" hidden="1" x14ac:dyDescent="0.25"/>
    <row r="873" s="2" customFormat="1" hidden="1" x14ac:dyDescent="0.25"/>
    <row r="874" s="2" customFormat="1" hidden="1" x14ac:dyDescent="0.25"/>
    <row r="875" s="2" customFormat="1" hidden="1" x14ac:dyDescent="0.25"/>
    <row r="876" s="2" customFormat="1" hidden="1" x14ac:dyDescent="0.25"/>
    <row r="877" s="2" customFormat="1" hidden="1" x14ac:dyDescent="0.25"/>
    <row r="878" s="2" customFormat="1" hidden="1" x14ac:dyDescent="0.25"/>
    <row r="879" s="2" customFormat="1" hidden="1" x14ac:dyDescent="0.25"/>
    <row r="880" s="2" customFormat="1" hidden="1" x14ac:dyDescent="0.25"/>
    <row r="881" s="2" customFormat="1" hidden="1" x14ac:dyDescent="0.25"/>
    <row r="882" s="2" customFormat="1" hidden="1" x14ac:dyDescent="0.25"/>
    <row r="883" s="2" customFormat="1" hidden="1" x14ac:dyDescent="0.25"/>
    <row r="884" s="2" customFormat="1" hidden="1" x14ac:dyDescent="0.25"/>
    <row r="885" s="2" customFormat="1" hidden="1" x14ac:dyDescent="0.25"/>
    <row r="886" s="2" customFormat="1" hidden="1" x14ac:dyDescent="0.25"/>
    <row r="887" s="2" customFormat="1" hidden="1" x14ac:dyDescent="0.25"/>
    <row r="888" s="2" customFormat="1" hidden="1" x14ac:dyDescent="0.25"/>
    <row r="889" s="2" customFormat="1" hidden="1" x14ac:dyDescent="0.25"/>
    <row r="890" s="2" customFormat="1" hidden="1" x14ac:dyDescent="0.25"/>
    <row r="891" s="2" customFormat="1" hidden="1" x14ac:dyDescent="0.25"/>
    <row r="892" s="2" customFormat="1" hidden="1" x14ac:dyDescent="0.25"/>
    <row r="893" s="2" customFormat="1" hidden="1" x14ac:dyDescent="0.25"/>
    <row r="894" s="2" customFormat="1" hidden="1" x14ac:dyDescent="0.25"/>
    <row r="895" s="2" customFormat="1" hidden="1" x14ac:dyDescent="0.25"/>
    <row r="896" s="2" customFormat="1" hidden="1" x14ac:dyDescent="0.25"/>
    <row r="897" s="2" customFormat="1" hidden="1" x14ac:dyDescent="0.25"/>
    <row r="898" s="2" customFormat="1" hidden="1" x14ac:dyDescent="0.25"/>
    <row r="899" s="2" customFormat="1" hidden="1" x14ac:dyDescent="0.25"/>
    <row r="900" s="2" customFormat="1" hidden="1" x14ac:dyDescent="0.25"/>
    <row r="901" s="2" customFormat="1" hidden="1" x14ac:dyDescent="0.25"/>
    <row r="902" s="2" customFormat="1" hidden="1" x14ac:dyDescent="0.25"/>
    <row r="903" s="2" customFormat="1" hidden="1" x14ac:dyDescent="0.25"/>
    <row r="904" s="2" customFormat="1" hidden="1" x14ac:dyDescent="0.25"/>
    <row r="905" s="2" customFormat="1" hidden="1" x14ac:dyDescent="0.25"/>
    <row r="906" s="2" customFormat="1" hidden="1" x14ac:dyDescent="0.25"/>
    <row r="907" s="2" customFormat="1" hidden="1" x14ac:dyDescent="0.25"/>
    <row r="908" s="2" customFormat="1" hidden="1" x14ac:dyDescent="0.25"/>
    <row r="909" s="2" customFormat="1" hidden="1" x14ac:dyDescent="0.25"/>
    <row r="910" s="2" customFormat="1" hidden="1" x14ac:dyDescent="0.25"/>
    <row r="911" s="2" customFormat="1" hidden="1" x14ac:dyDescent="0.25"/>
    <row r="912" s="2" customFormat="1" hidden="1" x14ac:dyDescent="0.25"/>
    <row r="913" s="2" customFormat="1" hidden="1" x14ac:dyDescent="0.25"/>
    <row r="914" s="2" customFormat="1" hidden="1" x14ac:dyDescent="0.25"/>
    <row r="915" s="2" customFormat="1" hidden="1" x14ac:dyDescent="0.25"/>
    <row r="916" s="2" customFormat="1" hidden="1" x14ac:dyDescent="0.25"/>
    <row r="917" s="2" customFormat="1" hidden="1" x14ac:dyDescent="0.25"/>
    <row r="918" s="2" customFormat="1" hidden="1" x14ac:dyDescent="0.25"/>
    <row r="919" s="2" customFormat="1" hidden="1" x14ac:dyDescent="0.25"/>
    <row r="920" s="2" customFormat="1" hidden="1" x14ac:dyDescent="0.25"/>
    <row r="921" s="2" customFormat="1" hidden="1" x14ac:dyDescent="0.25"/>
    <row r="922" s="2" customFormat="1" hidden="1" x14ac:dyDescent="0.25"/>
    <row r="923" s="2" customFormat="1" hidden="1" x14ac:dyDescent="0.25"/>
    <row r="924" s="2" customFormat="1" hidden="1" x14ac:dyDescent="0.25"/>
    <row r="925" s="2" customFormat="1" hidden="1" x14ac:dyDescent="0.25"/>
    <row r="926" s="2" customFormat="1" hidden="1" x14ac:dyDescent="0.25"/>
    <row r="927" s="2" customFormat="1" hidden="1" x14ac:dyDescent="0.25"/>
    <row r="928" s="2" customFormat="1" hidden="1" x14ac:dyDescent="0.25"/>
    <row r="929" s="2" customFormat="1" hidden="1" x14ac:dyDescent="0.25"/>
    <row r="930" s="2" customFormat="1" hidden="1" x14ac:dyDescent="0.25"/>
    <row r="931" s="2" customFormat="1" hidden="1" x14ac:dyDescent="0.25"/>
    <row r="932" s="2" customFormat="1" hidden="1" x14ac:dyDescent="0.25"/>
    <row r="933" s="2" customFormat="1" hidden="1" x14ac:dyDescent="0.25"/>
    <row r="934" s="2" customFormat="1" hidden="1" x14ac:dyDescent="0.25"/>
    <row r="935" s="2" customFormat="1" hidden="1" x14ac:dyDescent="0.25"/>
    <row r="936" s="2" customFormat="1" hidden="1" x14ac:dyDescent="0.25"/>
    <row r="937" s="2" customFormat="1" hidden="1" x14ac:dyDescent="0.25"/>
    <row r="938" s="2" customFormat="1" hidden="1" x14ac:dyDescent="0.25"/>
    <row r="939" s="2" customFormat="1" hidden="1" x14ac:dyDescent="0.25"/>
    <row r="940" s="2" customFormat="1" hidden="1" x14ac:dyDescent="0.25"/>
    <row r="941" s="2" customFormat="1" hidden="1" x14ac:dyDescent="0.25"/>
    <row r="942" s="2" customFormat="1" hidden="1" x14ac:dyDescent="0.25"/>
    <row r="943" s="2" customFormat="1" hidden="1" x14ac:dyDescent="0.25"/>
    <row r="944" s="2" customFormat="1" hidden="1" x14ac:dyDescent="0.25"/>
    <row r="945" s="2" customFormat="1" hidden="1" x14ac:dyDescent="0.25"/>
    <row r="946" s="2" customFormat="1" hidden="1" x14ac:dyDescent="0.25"/>
    <row r="947" s="2" customFormat="1" hidden="1" x14ac:dyDescent="0.25"/>
    <row r="948" s="2" customFormat="1" hidden="1" x14ac:dyDescent="0.25"/>
    <row r="949" s="2" customFormat="1" hidden="1" x14ac:dyDescent="0.25"/>
    <row r="950" s="2" customFormat="1" hidden="1" x14ac:dyDescent="0.25"/>
    <row r="951" s="2" customFormat="1" hidden="1" x14ac:dyDescent="0.25"/>
    <row r="952" s="2" customFormat="1" hidden="1" x14ac:dyDescent="0.25"/>
    <row r="953" s="2" customFormat="1" hidden="1" x14ac:dyDescent="0.25"/>
    <row r="954" s="2" customFormat="1" hidden="1" x14ac:dyDescent="0.25"/>
    <row r="955" s="2" customFormat="1" hidden="1" x14ac:dyDescent="0.25"/>
    <row r="956" s="2" customFormat="1" hidden="1" x14ac:dyDescent="0.25"/>
    <row r="957" s="2" customFormat="1" hidden="1" x14ac:dyDescent="0.25"/>
    <row r="958" s="2" customFormat="1" hidden="1" x14ac:dyDescent="0.25"/>
    <row r="959" s="2" customFormat="1" hidden="1" x14ac:dyDescent="0.25"/>
    <row r="960" s="2" customFormat="1" hidden="1" x14ac:dyDescent="0.25"/>
    <row r="961" s="2" customFormat="1" hidden="1" x14ac:dyDescent="0.25"/>
    <row r="962" s="2" customFormat="1" hidden="1" x14ac:dyDescent="0.25"/>
    <row r="963" s="2" customFormat="1" hidden="1" x14ac:dyDescent="0.25"/>
    <row r="964" s="2" customFormat="1" hidden="1" x14ac:dyDescent="0.25"/>
    <row r="965" s="2" customFormat="1" hidden="1" x14ac:dyDescent="0.25"/>
    <row r="966" s="2" customFormat="1" hidden="1" x14ac:dyDescent="0.25"/>
    <row r="967" s="2" customFormat="1" hidden="1" x14ac:dyDescent="0.25"/>
    <row r="968" s="2" customFormat="1" hidden="1" x14ac:dyDescent="0.25"/>
    <row r="969" s="2" customFormat="1" hidden="1" x14ac:dyDescent="0.25"/>
    <row r="970" s="2" customFormat="1" hidden="1" x14ac:dyDescent="0.25"/>
    <row r="971" s="2" customFormat="1" hidden="1" x14ac:dyDescent="0.25"/>
    <row r="972" s="2" customFormat="1" hidden="1" x14ac:dyDescent="0.25"/>
    <row r="973" s="2" customFormat="1" hidden="1" x14ac:dyDescent="0.25"/>
    <row r="974" s="2" customFormat="1" hidden="1" x14ac:dyDescent="0.25"/>
    <row r="975" s="2" customFormat="1" hidden="1" x14ac:dyDescent="0.25"/>
    <row r="976" s="2" customFormat="1" hidden="1" x14ac:dyDescent="0.25"/>
    <row r="977" s="2" customFormat="1" hidden="1" x14ac:dyDescent="0.25"/>
    <row r="978" s="2" customFormat="1" hidden="1" x14ac:dyDescent="0.25"/>
    <row r="979" s="2" customFormat="1" hidden="1" x14ac:dyDescent="0.25"/>
    <row r="980" s="2" customFormat="1" hidden="1" x14ac:dyDescent="0.25"/>
    <row r="981" s="2" customFormat="1" hidden="1" x14ac:dyDescent="0.25"/>
    <row r="982" s="2" customFormat="1" hidden="1" x14ac:dyDescent="0.25"/>
    <row r="983" s="2" customFormat="1" hidden="1" x14ac:dyDescent="0.25"/>
    <row r="984" s="2" customFormat="1" hidden="1" x14ac:dyDescent="0.25"/>
    <row r="985" s="2" customFormat="1" hidden="1" x14ac:dyDescent="0.25"/>
    <row r="986" s="2" customFormat="1" hidden="1" x14ac:dyDescent="0.25"/>
    <row r="987" s="2" customFormat="1" hidden="1" x14ac:dyDescent="0.25"/>
    <row r="988" s="2" customFormat="1" hidden="1" x14ac:dyDescent="0.25"/>
    <row r="989" s="2" customFormat="1" hidden="1" x14ac:dyDescent="0.25"/>
    <row r="990" s="2" customFormat="1" hidden="1" x14ac:dyDescent="0.25"/>
    <row r="991" s="2" customFormat="1" hidden="1" x14ac:dyDescent="0.25"/>
    <row r="992" s="2" customFormat="1" hidden="1" x14ac:dyDescent="0.25"/>
    <row r="993" s="2" customFormat="1" hidden="1" x14ac:dyDescent="0.25"/>
    <row r="994" s="2" customFormat="1" hidden="1" x14ac:dyDescent="0.25"/>
    <row r="995" s="2" customFormat="1" hidden="1" x14ac:dyDescent="0.25"/>
    <row r="996" s="2" customFormat="1" hidden="1" x14ac:dyDescent="0.25"/>
    <row r="997" s="2" customFormat="1" hidden="1" x14ac:dyDescent="0.25"/>
    <row r="998" s="2" customFormat="1" hidden="1" x14ac:dyDescent="0.25"/>
    <row r="999" s="2" customFormat="1" hidden="1" x14ac:dyDescent="0.25"/>
    <row r="1000" s="2" customFormat="1" hidden="1" x14ac:dyDescent="0.25"/>
    <row r="1001" s="2" customFormat="1" hidden="1" x14ac:dyDescent="0.25"/>
    <row r="1002" s="2" customFormat="1" hidden="1" x14ac:dyDescent="0.25"/>
    <row r="1003" s="2" customFormat="1" hidden="1" x14ac:dyDescent="0.25"/>
    <row r="1004" s="2" customFormat="1" hidden="1" x14ac:dyDescent="0.25"/>
    <row r="1005" s="2" customFormat="1" hidden="1" x14ac:dyDescent="0.25"/>
    <row r="1006" s="2" customFormat="1" hidden="1" x14ac:dyDescent="0.25"/>
    <row r="1007" s="2" customFormat="1" hidden="1" x14ac:dyDescent="0.25"/>
    <row r="1008" s="2" customFormat="1" hidden="1" x14ac:dyDescent="0.25"/>
    <row r="1009" s="2" customFormat="1" hidden="1" x14ac:dyDescent="0.25"/>
    <row r="1010" s="2" customFormat="1" hidden="1" x14ac:dyDescent="0.25"/>
    <row r="1011" s="2" customFormat="1" hidden="1" x14ac:dyDescent="0.25"/>
    <row r="1012" s="2" customFormat="1" hidden="1" x14ac:dyDescent="0.25"/>
    <row r="1013" s="2" customFormat="1" hidden="1" x14ac:dyDescent="0.25"/>
    <row r="1014" s="2" customFormat="1" hidden="1" x14ac:dyDescent="0.25"/>
    <row r="1015" s="2" customFormat="1" hidden="1" x14ac:dyDescent="0.25"/>
    <row r="1016" s="2" customFormat="1" hidden="1" x14ac:dyDescent="0.25"/>
    <row r="1017" s="2" customFormat="1" hidden="1" x14ac:dyDescent="0.25"/>
    <row r="1018" s="2" customFormat="1" hidden="1" x14ac:dyDescent="0.25"/>
    <row r="1019" s="2" customFormat="1" hidden="1" x14ac:dyDescent="0.25"/>
    <row r="1020" s="2" customFormat="1" hidden="1" x14ac:dyDescent="0.25"/>
    <row r="1021" s="2" customFormat="1" hidden="1" x14ac:dyDescent="0.25"/>
    <row r="1022" s="2" customFormat="1" hidden="1" x14ac:dyDescent="0.25"/>
    <row r="1023" s="2" customFormat="1" hidden="1" x14ac:dyDescent="0.25"/>
    <row r="1024" s="2" customFormat="1" hidden="1" x14ac:dyDescent="0.25"/>
    <row r="1025" s="2" customFormat="1" hidden="1" x14ac:dyDescent="0.25"/>
    <row r="1026" s="2" customFormat="1" hidden="1" x14ac:dyDescent="0.25"/>
    <row r="1027" s="2" customFormat="1" hidden="1" x14ac:dyDescent="0.25"/>
    <row r="1028" s="2" customFormat="1" hidden="1" x14ac:dyDescent="0.25"/>
    <row r="1029" s="2" customFormat="1" hidden="1" x14ac:dyDescent="0.25"/>
    <row r="1030" s="2" customFormat="1" hidden="1" x14ac:dyDescent="0.25"/>
    <row r="1031" s="2" customFormat="1" hidden="1" x14ac:dyDescent="0.25"/>
    <row r="1032" s="2" customFormat="1" hidden="1" x14ac:dyDescent="0.25"/>
    <row r="1033" s="2" customFormat="1" hidden="1" x14ac:dyDescent="0.25"/>
    <row r="1034" s="2" customFormat="1" hidden="1" x14ac:dyDescent="0.25"/>
    <row r="1035" s="2" customFormat="1" hidden="1" x14ac:dyDescent="0.25"/>
    <row r="1036" s="2" customFormat="1" hidden="1" x14ac:dyDescent="0.25"/>
    <row r="1037" s="2" customFormat="1" hidden="1" x14ac:dyDescent="0.25"/>
    <row r="1038" s="2" customFormat="1" hidden="1" x14ac:dyDescent="0.25"/>
    <row r="1039" s="2" customFormat="1" hidden="1" x14ac:dyDescent="0.25"/>
    <row r="1040" s="2" customFormat="1" hidden="1" x14ac:dyDescent="0.25"/>
    <row r="1041" s="2" customFormat="1" hidden="1" x14ac:dyDescent="0.25"/>
    <row r="1042" s="2" customFormat="1" hidden="1" x14ac:dyDescent="0.25"/>
    <row r="1043" s="2" customFormat="1" hidden="1" x14ac:dyDescent="0.25"/>
    <row r="1044" s="2" customFormat="1" hidden="1" x14ac:dyDescent="0.25"/>
    <row r="1045" s="2" customFormat="1" hidden="1" x14ac:dyDescent="0.25"/>
    <row r="1046" s="2" customFormat="1" hidden="1" x14ac:dyDescent="0.25"/>
    <row r="1047" s="2" customFormat="1" hidden="1" x14ac:dyDescent="0.25"/>
    <row r="1048" s="2" customFormat="1" hidden="1" x14ac:dyDescent="0.25"/>
    <row r="1049" s="2" customFormat="1" hidden="1" x14ac:dyDescent="0.25"/>
    <row r="1050" s="2" customFormat="1" hidden="1" x14ac:dyDescent="0.25"/>
    <row r="1051" s="2" customFormat="1" hidden="1" x14ac:dyDescent="0.25"/>
    <row r="1052" s="2" customFormat="1" hidden="1" x14ac:dyDescent="0.25"/>
    <row r="1053" s="2" customFormat="1" hidden="1" x14ac:dyDescent="0.25"/>
    <row r="1054" s="2" customFormat="1" hidden="1" x14ac:dyDescent="0.25"/>
    <row r="1055" s="2" customFormat="1" hidden="1" x14ac:dyDescent="0.25"/>
    <row r="1056" s="2" customFormat="1" hidden="1" x14ac:dyDescent="0.25"/>
    <row r="1057" s="2" customFormat="1" hidden="1" x14ac:dyDescent="0.25"/>
    <row r="1058" s="2" customFormat="1" hidden="1" x14ac:dyDescent="0.25"/>
    <row r="1059" s="2" customFormat="1" hidden="1" x14ac:dyDescent="0.25"/>
    <row r="1060" s="2" customFormat="1" hidden="1" x14ac:dyDescent="0.25"/>
    <row r="1061" s="2" customFormat="1" hidden="1" x14ac:dyDescent="0.25"/>
    <row r="1062" s="2" customFormat="1" hidden="1" x14ac:dyDescent="0.25"/>
    <row r="1063" s="2" customFormat="1" hidden="1" x14ac:dyDescent="0.25"/>
    <row r="1064" s="2" customFormat="1" hidden="1" x14ac:dyDescent="0.25"/>
    <row r="1065" s="2" customFormat="1" hidden="1" x14ac:dyDescent="0.25"/>
    <row r="1066" s="2" customFormat="1" hidden="1" x14ac:dyDescent="0.25"/>
    <row r="1067" s="2" customFormat="1" hidden="1" x14ac:dyDescent="0.25"/>
    <row r="1068" s="2" customFormat="1" hidden="1" x14ac:dyDescent="0.25"/>
    <row r="1069" s="2" customFormat="1" hidden="1" x14ac:dyDescent="0.25"/>
    <row r="1070" s="2" customFormat="1" hidden="1" x14ac:dyDescent="0.25"/>
    <row r="1071" s="2" customFormat="1" hidden="1" x14ac:dyDescent="0.25"/>
    <row r="1072" s="2" customFormat="1" hidden="1" x14ac:dyDescent="0.25"/>
    <row r="1073" s="2" customFormat="1" hidden="1" x14ac:dyDescent="0.25"/>
    <row r="1074" s="2" customFormat="1" hidden="1" x14ac:dyDescent="0.25"/>
    <row r="1075" s="2" customFormat="1" hidden="1" x14ac:dyDescent="0.25"/>
    <row r="1076" s="2" customFormat="1" hidden="1" x14ac:dyDescent="0.25"/>
    <row r="1077" s="2" customFormat="1" hidden="1" x14ac:dyDescent="0.25"/>
    <row r="1078" s="2" customFormat="1" hidden="1" x14ac:dyDescent="0.25"/>
    <row r="1079" s="2" customFormat="1" hidden="1" x14ac:dyDescent="0.25"/>
    <row r="1080" s="2" customFormat="1" hidden="1" x14ac:dyDescent="0.25"/>
    <row r="1081" s="2" customFormat="1" hidden="1" x14ac:dyDescent="0.25"/>
    <row r="1082" s="2" customFormat="1" hidden="1" x14ac:dyDescent="0.25"/>
    <row r="1083" s="2" customFormat="1" hidden="1" x14ac:dyDescent="0.25"/>
    <row r="1084" s="2" customFormat="1" hidden="1" x14ac:dyDescent="0.25"/>
    <row r="1085" s="2" customFormat="1" hidden="1" x14ac:dyDescent="0.25"/>
    <row r="1086" s="2" customFormat="1" hidden="1" x14ac:dyDescent="0.25"/>
    <row r="1087" s="2" customFormat="1" hidden="1" x14ac:dyDescent="0.25"/>
    <row r="1088" s="2" customFormat="1" hidden="1" x14ac:dyDescent="0.25"/>
    <row r="1089" s="2" customFormat="1" hidden="1" x14ac:dyDescent="0.25"/>
    <row r="1090" s="2" customFormat="1" hidden="1" x14ac:dyDescent="0.25"/>
    <row r="1091" s="2" customFormat="1" hidden="1" x14ac:dyDescent="0.25"/>
    <row r="1092" s="2" customFormat="1" hidden="1" x14ac:dyDescent="0.25"/>
    <row r="1093" s="2" customFormat="1" hidden="1" x14ac:dyDescent="0.25"/>
    <row r="1094" s="2" customFormat="1" hidden="1" x14ac:dyDescent="0.25"/>
    <row r="1095" s="2" customFormat="1" hidden="1" x14ac:dyDescent="0.25"/>
    <row r="1096" s="2" customFormat="1" hidden="1" x14ac:dyDescent="0.25"/>
    <row r="1097" s="2" customFormat="1" hidden="1" x14ac:dyDescent="0.25"/>
    <row r="1098" s="2" customFormat="1" hidden="1" x14ac:dyDescent="0.25"/>
    <row r="1099" s="2" customFormat="1" hidden="1" x14ac:dyDescent="0.25"/>
    <row r="1100" s="2" customFormat="1" hidden="1" x14ac:dyDescent="0.25"/>
    <row r="1101" s="2" customFormat="1" hidden="1" x14ac:dyDescent="0.25"/>
    <row r="1102" s="2" customFormat="1" hidden="1" x14ac:dyDescent="0.25"/>
    <row r="1103" s="2" customFormat="1" hidden="1" x14ac:dyDescent="0.25"/>
    <row r="1104" s="2" customFormat="1" hidden="1" x14ac:dyDescent="0.25"/>
    <row r="1105" s="2" customFormat="1" hidden="1" x14ac:dyDescent="0.25"/>
    <row r="1106" s="2" customFormat="1" hidden="1" x14ac:dyDescent="0.25"/>
    <row r="1107" s="2" customFormat="1" hidden="1" x14ac:dyDescent="0.25"/>
    <row r="1108" s="2" customFormat="1" hidden="1" x14ac:dyDescent="0.25"/>
    <row r="1109" s="2" customFormat="1" hidden="1" x14ac:dyDescent="0.25"/>
    <row r="1110" s="2" customFormat="1" hidden="1" x14ac:dyDescent="0.25"/>
    <row r="1111" s="2" customFormat="1" hidden="1" x14ac:dyDescent="0.25"/>
    <row r="1112" s="2" customFormat="1" hidden="1" x14ac:dyDescent="0.25"/>
    <row r="1113" s="2" customFormat="1" hidden="1" x14ac:dyDescent="0.25"/>
    <row r="1114" s="2" customFormat="1" hidden="1" x14ac:dyDescent="0.25"/>
    <row r="1115" s="2" customFormat="1" hidden="1" x14ac:dyDescent="0.25"/>
    <row r="1116" s="2" customFormat="1" hidden="1" x14ac:dyDescent="0.25"/>
    <row r="1117" s="2" customFormat="1" hidden="1" x14ac:dyDescent="0.25"/>
    <row r="1118" s="2" customFormat="1" hidden="1" x14ac:dyDescent="0.25"/>
    <row r="1119" s="2" customFormat="1" hidden="1" x14ac:dyDescent="0.25"/>
    <row r="1120" s="2" customFormat="1" hidden="1" x14ac:dyDescent="0.25"/>
    <row r="1121" s="2" customFormat="1" hidden="1" x14ac:dyDescent="0.25"/>
    <row r="1122" s="2" customFormat="1" hidden="1" x14ac:dyDescent="0.25"/>
    <row r="1123" s="2" customFormat="1" hidden="1" x14ac:dyDescent="0.25"/>
    <row r="1124" s="2" customFormat="1" hidden="1" x14ac:dyDescent="0.25"/>
    <row r="1125" s="2" customFormat="1" hidden="1" x14ac:dyDescent="0.25"/>
    <row r="1126" s="2" customFormat="1" hidden="1" x14ac:dyDescent="0.25"/>
    <row r="1127" s="2" customFormat="1" hidden="1" x14ac:dyDescent="0.25"/>
    <row r="1128" s="2" customFormat="1" hidden="1" x14ac:dyDescent="0.25"/>
    <row r="1129" s="2" customFormat="1" hidden="1" x14ac:dyDescent="0.25"/>
    <row r="1130" s="2" customFormat="1" hidden="1" x14ac:dyDescent="0.25"/>
    <row r="1131" s="2" customFormat="1" hidden="1" x14ac:dyDescent="0.25"/>
    <row r="1132" s="2" customFormat="1" hidden="1" x14ac:dyDescent="0.25"/>
    <row r="1133" s="2" customFormat="1" hidden="1" x14ac:dyDescent="0.25"/>
    <row r="1134" s="2" customFormat="1" hidden="1" x14ac:dyDescent="0.25"/>
    <row r="1135" s="2" customFormat="1" hidden="1" x14ac:dyDescent="0.25"/>
    <row r="1136" s="2" customFormat="1" hidden="1" x14ac:dyDescent="0.25"/>
    <row r="1137" s="2" customFormat="1" hidden="1" x14ac:dyDescent="0.25"/>
    <row r="1138" s="2" customFormat="1" hidden="1" x14ac:dyDescent="0.25"/>
    <row r="1139" s="2" customFormat="1" hidden="1" x14ac:dyDescent="0.25"/>
    <row r="1140" s="2" customFormat="1" hidden="1" x14ac:dyDescent="0.25"/>
    <row r="1141" s="2" customFormat="1" hidden="1" x14ac:dyDescent="0.25"/>
    <row r="1142" s="2" customFormat="1" hidden="1" x14ac:dyDescent="0.25"/>
    <row r="1143" s="2" customFormat="1" hidden="1" x14ac:dyDescent="0.25"/>
    <row r="1144" s="2" customFormat="1" hidden="1" x14ac:dyDescent="0.25"/>
    <row r="1145" s="2" customFormat="1" hidden="1" x14ac:dyDescent="0.25"/>
    <row r="1146" s="2" customFormat="1" hidden="1" x14ac:dyDescent="0.25"/>
    <row r="1147" s="2" customFormat="1" hidden="1" x14ac:dyDescent="0.25"/>
    <row r="1148" s="2" customFormat="1" hidden="1" x14ac:dyDescent="0.25"/>
    <row r="1149" s="2" customFormat="1" hidden="1" x14ac:dyDescent="0.25"/>
    <row r="1150" s="2" customFormat="1" hidden="1" x14ac:dyDescent="0.25"/>
    <row r="1151" s="2" customFormat="1" hidden="1" x14ac:dyDescent="0.25"/>
    <row r="1152" s="2" customFormat="1" hidden="1" x14ac:dyDescent="0.25"/>
    <row r="1153" s="2" customFormat="1" hidden="1" x14ac:dyDescent="0.25"/>
    <row r="1154" s="2" customFormat="1" hidden="1" x14ac:dyDescent="0.25"/>
    <row r="1155" s="2" customFormat="1" hidden="1" x14ac:dyDescent="0.25"/>
    <row r="1156" s="2" customFormat="1" hidden="1" x14ac:dyDescent="0.25"/>
    <row r="1157" s="2" customFormat="1" hidden="1" x14ac:dyDescent="0.25"/>
    <row r="1158" s="2" customFormat="1" hidden="1" x14ac:dyDescent="0.25"/>
    <row r="1159" s="2" customFormat="1" hidden="1" x14ac:dyDescent="0.25"/>
    <row r="1160" s="2" customFormat="1" hidden="1" x14ac:dyDescent="0.25"/>
    <row r="1161" s="2" customFormat="1" hidden="1" x14ac:dyDescent="0.25"/>
    <row r="1162" s="2" customFormat="1" hidden="1" x14ac:dyDescent="0.25"/>
    <row r="1163" s="2" customFormat="1" hidden="1" x14ac:dyDescent="0.25"/>
    <row r="1164" s="2" customFormat="1" hidden="1" x14ac:dyDescent="0.25"/>
    <row r="1165" s="2" customFormat="1" hidden="1" x14ac:dyDescent="0.25"/>
    <row r="1166" s="2" customFormat="1" hidden="1" x14ac:dyDescent="0.25"/>
    <row r="1167" s="2" customFormat="1" hidden="1" x14ac:dyDescent="0.25"/>
    <row r="1168" s="2" customFormat="1" hidden="1" x14ac:dyDescent="0.25"/>
    <row r="1169" s="2" customFormat="1" hidden="1" x14ac:dyDescent="0.25"/>
    <row r="1170" s="2" customFormat="1" hidden="1" x14ac:dyDescent="0.25"/>
    <row r="1171" s="2" customFormat="1" hidden="1" x14ac:dyDescent="0.25"/>
    <row r="1172" s="2" customFormat="1" hidden="1" x14ac:dyDescent="0.25"/>
    <row r="1173" s="2" customFormat="1" hidden="1" x14ac:dyDescent="0.25"/>
    <row r="1174" s="2" customFormat="1" hidden="1" x14ac:dyDescent="0.25"/>
    <row r="1175" s="2" customFormat="1" hidden="1" x14ac:dyDescent="0.25"/>
    <row r="1176" s="2" customFormat="1" hidden="1" x14ac:dyDescent="0.25"/>
    <row r="1177" s="2" customFormat="1" hidden="1" x14ac:dyDescent="0.25"/>
    <row r="1178" s="2" customFormat="1" hidden="1" x14ac:dyDescent="0.25"/>
    <row r="1179" s="2" customFormat="1" hidden="1" x14ac:dyDescent="0.25"/>
    <row r="1180" s="2" customFormat="1" hidden="1" x14ac:dyDescent="0.25"/>
    <row r="1181" s="2" customFormat="1" hidden="1" x14ac:dyDescent="0.25"/>
    <row r="1182" s="2" customFormat="1" hidden="1" x14ac:dyDescent="0.25"/>
    <row r="1183" s="2" customFormat="1" hidden="1" x14ac:dyDescent="0.25"/>
    <row r="1184" s="2" customFormat="1" hidden="1" x14ac:dyDescent="0.25"/>
    <row r="1185" s="2" customFormat="1" hidden="1" x14ac:dyDescent="0.25"/>
    <row r="1186" s="2" customFormat="1" hidden="1" x14ac:dyDescent="0.25"/>
    <row r="1187" s="2" customFormat="1" hidden="1" x14ac:dyDescent="0.25"/>
    <row r="1188" s="2" customFormat="1" hidden="1" x14ac:dyDescent="0.25"/>
    <row r="1189" s="2" customFormat="1" hidden="1" x14ac:dyDescent="0.25"/>
    <row r="1190" s="2" customFormat="1" hidden="1" x14ac:dyDescent="0.25"/>
    <row r="1191" s="2" customFormat="1" hidden="1" x14ac:dyDescent="0.25"/>
    <row r="1192" s="2" customFormat="1" ht="12.75" hidden="1" customHeight="1" x14ac:dyDescent="0.25"/>
    <row r="1193" s="2" customFormat="1" ht="12.75" hidden="1" customHeight="1" x14ac:dyDescent="0.25"/>
    <row r="1194" s="2" customFormat="1" ht="12.75" hidden="1" customHeight="1" x14ac:dyDescent="0.25"/>
    <row r="1195" s="2" customFormat="1" ht="12.75" hidden="1" customHeight="1" x14ac:dyDescent="0.25"/>
    <row r="1196" s="2" customFormat="1" ht="12.75" hidden="1" customHeight="1" x14ac:dyDescent="0.25"/>
    <row r="1197" s="2" customFormat="1" ht="12.75" hidden="1" customHeight="1" x14ac:dyDescent="0.25"/>
    <row r="1198" s="2" customFormat="1" ht="12.75" hidden="1" customHeight="1" x14ac:dyDescent="0.25"/>
    <row r="1199" s="2" customFormat="1" ht="12.75" hidden="1" customHeight="1" x14ac:dyDescent="0.25"/>
    <row r="1200" s="2" customFormat="1" ht="12.75" hidden="1" customHeight="1" x14ac:dyDescent="0.25"/>
    <row r="1201" s="2" customFormat="1" ht="12.75" hidden="1" customHeight="1" x14ac:dyDescent="0.25"/>
    <row r="1202" s="2" customFormat="1" ht="12.75" hidden="1" customHeight="1" x14ac:dyDescent="0.25"/>
    <row r="1203" s="2" customFormat="1" ht="12.75" hidden="1" customHeight="1" x14ac:dyDescent="0.25"/>
    <row r="1204" s="2" customFormat="1" ht="12.75" hidden="1" customHeight="1" x14ac:dyDescent="0.25"/>
    <row r="1205" s="2" customFormat="1" ht="12.75" hidden="1" customHeight="1" x14ac:dyDescent="0.25"/>
    <row r="1206" s="2" customFormat="1" ht="12.75" hidden="1" customHeight="1" x14ac:dyDescent="0.25"/>
    <row r="1207" s="2" customFormat="1" ht="12.75" hidden="1" customHeight="1" x14ac:dyDescent="0.25"/>
    <row r="1208" s="2" customFormat="1" ht="12.75" hidden="1" customHeight="1" x14ac:dyDescent="0.25"/>
    <row r="1209" s="2" customFormat="1" ht="12.75" hidden="1" customHeight="1" x14ac:dyDescent="0.25"/>
    <row r="1210" s="2" customFormat="1" ht="12.75" hidden="1" customHeight="1" x14ac:dyDescent="0.25"/>
    <row r="1211" s="2" customFormat="1" ht="12.75" hidden="1" customHeight="1" x14ac:dyDescent="0.25"/>
    <row r="1212" s="2" customFormat="1" ht="12.75" hidden="1" customHeight="1" x14ac:dyDescent="0.25"/>
    <row r="1213" s="2" customFormat="1" ht="12.75" hidden="1" customHeight="1" x14ac:dyDescent="0.25"/>
    <row r="1214" s="2" customFormat="1" ht="12.75" hidden="1" customHeight="1" x14ac:dyDescent="0.25"/>
    <row r="1215" s="2" customFormat="1" ht="12.75" hidden="1" customHeight="1" x14ac:dyDescent="0.25"/>
    <row r="1216" s="2" customFormat="1" ht="12.75" hidden="1" customHeight="1" x14ac:dyDescent="0.25"/>
    <row r="1217" s="2" customFormat="1" ht="12.75" hidden="1" customHeight="1" x14ac:dyDescent="0.25"/>
    <row r="1218" s="2" customFormat="1" ht="12.75" hidden="1" customHeight="1" x14ac:dyDescent="0.25"/>
    <row r="1219" s="2" customFormat="1" ht="12.75" hidden="1" customHeight="1" x14ac:dyDescent="0.25"/>
    <row r="1220" s="2" customFormat="1" ht="12.75" hidden="1" customHeight="1" x14ac:dyDescent="0.25"/>
    <row r="1221" s="2" customFormat="1" ht="12.75" hidden="1" customHeight="1" x14ac:dyDescent="0.25"/>
    <row r="1222" s="2" customFormat="1" ht="12.75" hidden="1" customHeight="1" x14ac:dyDescent="0.25"/>
    <row r="1223" s="2" customFormat="1" ht="12.75" hidden="1" customHeight="1" x14ac:dyDescent="0.25"/>
    <row r="1224" s="2" customFormat="1" ht="12.75" hidden="1" customHeight="1" x14ac:dyDescent="0.25"/>
    <row r="1225" s="2" customFormat="1" ht="12.75" hidden="1" customHeight="1" x14ac:dyDescent="0.25"/>
    <row r="1226" s="2" customFormat="1" ht="12.75" hidden="1" customHeight="1" x14ac:dyDescent="0.25"/>
    <row r="1227" s="2" customFormat="1" ht="12.75" hidden="1" customHeight="1" x14ac:dyDescent="0.25"/>
    <row r="1228" s="2" customFormat="1" ht="12.75" hidden="1" customHeight="1" x14ac:dyDescent="0.25"/>
    <row r="1229" s="2" customFormat="1" ht="12.75" hidden="1" customHeight="1" x14ac:dyDescent="0.25"/>
    <row r="1230" s="2" customFormat="1" ht="12.75" hidden="1" customHeight="1" x14ac:dyDescent="0.25"/>
    <row r="1231" s="2" customFormat="1" ht="12.75" hidden="1" customHeight="1" x14ac:dyDescent="0.25"/>
    <row r="1232" s="2" customFormat="1" ht="12.75" hidden="1" customHeight="1" x14ac:dyDescent="0.25"/>
    <row r="1233" s="2" customFormat="1" ht="12.75" hidden="1" customHeight="1" x14ac:dyDescent="0.25"/>
    <row r="1234" s="2" customFormat="1" ht="12.75" hidden="1" customHeight="1" x14ac:dyDescent="0.25"/>
  </sheetData>
  <mergeCells count="43">
    <mergeCell ref="D198:I206"/>
    <mergeCell ref="D150:I156"/>
    <mergeCell ref="D311:I311"/>
    <mergeCell ref="D210:I222"/>
    <mergeCell ref="D300:I309"/>
    <mergeCell ref="D226:I234"/>
    <mergeCell ref="D238:I257"/>
    <mergeCell ref="D258:I269"/>
    <mergeCell ref="D279:I279"/>
    <mergeCell ref="D178:I197"/>
    <mergeCell ref="D271:I277"/>
    <mergeCell ref="C2:I2"/>
    <mergeCell ref="D87:I87"/>
    <mergeCell ref="D85:I85"/>
    <mergeCell ref="D165:I177"/>
    <mergeCell ref="D61:I67"/>
    <mergeCell ref="D96:I105"/>
    <mergeCell ref="D34:I47"/>
    <mergeCell ref="D158:I161"/>
    <mergeCell ref="D48:I52"/>
    <mergeCell ref="D509:I509"/>
    <mergeCell ref="D511:I511"/>
    <mergeCell ref="D504:I507"/>
    <mergeCell ref="D444:I458"/>
    <mergeCell ref="D459:I471"/>
    <mergeCell ref="D473:I486"/>
    <mergeCell ref="D487:I500"/>
    <mergeCell ref="D418:I419"/>
    <mergeCell ref="D349:I366"/>
    <mergeCell ref="D281:I298"/>
    <mergeCell ref="D384:I396"/>
    <mergeCell ref="D347:I347"/>
    <mergeCell ref="D401:I416"/>
    <mergeCell ref="D398:I399"/>
    <mergeCell ref="D317:I317"/>
    <mergeCell ref="D341:I345"/>
    <mergeCell ref="D319:I340"/>
    <mergeCell ref="D315:I315"/>
    <mergeCell ref="D380:I380"/>
    <mergeCell ref="D370:I370"/>
    <mergeCell ref="D374:I376"/>
    <mergeCell ref="D378:I378"/>
    <mergeCell ref="D372:I372"/>
  </mergeCells>
  <conditionalFormatting sqref="D509 D473 D504:D507 D444 D401 D384:D396 D398 D418 D349 D370 D378 D380 D374 D372 D347 D300 D315 D317 D319 D311 D279 D281 D226:D232 D210 D158:D159 D108 D96 D91:D94 D85 D58:D66 D56 E74 H74 D7 D11 D15 I7 D29:D32 D19:D22 D13 I13 D9 I9 D34 D87 D24:D27 C137:C148 C135 D427:D431 D433:D437 D150:D156 D420:D425 D70:D72 D165:D177 C127:C133 D439:D442">
    <cfRule type="cellIs" dxfId="8" priority="29" stopIfTrue="1" operator="equal">
      <formula>""</formula>
    </cfRule>
  </conditionalFormatting>
  <conditionalFormatting sqref="C2">
    <cfRule type="cellIs" dxfId="7" priority="28" stopIfTrue="1" operator="equal">
      <formula>"Property Name"</formula>
    </cfRule>
  </conditionalFormatting>
  <conditionalFormatting sqref="D511">
    <cfRule type="cellIs" dxfId="6" priority="27" stopIfTrue="1" operator="equal">
      <formula>""</formula>
    </cfRule>
  </conditionalFormatting>
  <conditionalFormatting sqref="D439">
    <cfRule type="cellIs" dxfId="5" priority="10" stopIfTrue="1" operator="equal">
      <formula>""</formula>
    </cfRule>
  </conditionalFormatting>
  <conditionalFormatting sqref="C110:C122">
    <cfRule type="cellIs" dxfId="4" priority="8" stopIfTrue="1" operator="equal">
      <formula>""</formula>
    </cfRule>
  </conditionalFormatting>
  <conditionalFormatting sqref="D341">
    <cfRule type="cellIs" dxfId="3" priority="5" stopIfTrue="1" operator="equal">
      <formula>""</formula>
    </cfRule>
  </conditionalFormatting>
  <conditionalFormatting sqref="D459">
    <cfRule type="cellIs" dxfId="2" priority="4" stopIfTrue="1" operator="equal">
      <formula>""</formula>
    </cfRule>
  </conditionalFormatting>
  <conditionalFormatting sqref="D487">
    <cfRule type="cellIs" dxfId="1" priority="2" stopIfTrue="1" operator="equal">
      <formula>""</formula>
    </cfRule>
  </conditionalFormatting>
  <conditionalFormatting sqref="D135">
    <cfRule type="cellIs" dxfId="0" priority="1" stopIfTrue="1" operator="equal">
      <formula>""</formula>
    </cfRule>
  </conditionalFormatting>
  <printOptions horizontalCentered="1"/>
  <pageMargins left="0.7" right="0.7" top="0.75" bottom="0.75" header="0.3" footer="0.3"/>
  <pageSetup paperSize="9" scale="78" fitToHeight="10" orientation="portrait" horizontalDpi="300" verticalDpi="300" r:id="rId1"/>
  <headerFooter>
    <oddFooter>&amp;LGuidance Residential, L.L.C.&amp;RPage &amp;P of  &amp;N</oddFooter>
  </headerFooter>
  <rowBreaks count="4" manualBreakCount="4">
    <brk id="279" min="2" max="8" man="1"/>
    <brk id="347" min="2" max="8" man="1"/>
    <brk id="419" min="2" max="8" man="1"/>
    <brk id="472" min="2"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59357135D4024F83ABF0EBCB578DDA" ma:contentTypeVersion="12" ma:contentTypeDescription="Create a new document." ma:contentTypeScope="" ma:versionID="37ffeebd3f38a5a84be3929e8b771612">
  <xsd:schema xmlns:xsd="http://www.w3.org/2001/XMLSchema" xmlns:xs="http://www.w3.org/2001/XMLSchema" xmlns:p="http://schemas.microsoft.com/office/2006/metadata/properties" xmlns:ns2="bcc8c5f8-ebcb-4466-95da-85712340ef35" xmlns:ns3="4a566f9d-1779-4b35-8ac3-019dd19702c6" targetNamespace="http://schemas.microsoft.com/office/2006/metadata/properties" ma:root="true" ma:fieldsID="e24341c257b6d6480979abc7426ad1eb" ns2:_="" ns3:_="">
    <xsd:import namespace="bcc8c5f8-ebcb-4466-95da-85712340ef35"/>
    <xsd:import namespace="4a566f9d-1779-4b35-8ac3-019dd19702c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c8c5f8-ebcb-4466-95da-85712340e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a29001e-1f5e-41de-9661-d61a5f1832d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566f9d-1779-4b35-8ac3-019dd19702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aae4fe3-f379-41fa-b8cd-9f00ca3f92d6}" ma:internalName="TaxCatchAll" ma:showField="CatchAllData" ma:web="4a566f9d-1779-4b35-8ac3-019dd19702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cc8c5f8-ebcb-4466-95da-85712340ef35">
      <Terms xmlns="http://schemas.microsoft.com/office/infopath/2007/PartnerControls"/>
    </lcf76f155ced4ddcb4097134ff3c332f>
    <TaxCatchAll xmlns="4a566f9d-1779-4b35-8ac3-019dd19702c6" xsi:nil="true"/>
  </documentManagement>
</p:properties>
</file>

<file path=customXml/itemProps1.xml><?xml version="1.0" encoding="utf-8"?>
<ds:datastoreItem xmlns:ds="http://schemas.openxmlformats.org/officeDocument/2006/customXml" ds:itemID="{44AA53AD-923C-49E7-8A5F-9AB1584844D1}"/>
</file>

<file path=customXml/itemProps2.xml><?xml version="1.0" encoding="utf-8"?>
<ds:datastoreItem xmlns:ds="http://schemas.openxmlformats.org/officeDocument/2006/customXml" ds:itemID="{9DEF6947-1ECB-47B8-A514-C2CB1ADBFC31}"/>
</file>

<file path=customXml/itemProps3.xml><?xml version="1.0" encoding="utf-8"?>
<ds:datastoreItem xmlns:ds="http://schemas.openxmlformats.org/officeDocument/2006/customXml" ds:itemID="{EF663B4F-6DCD-4B7E-876D-0051749802E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Guidance Residential, L.L.C.</vt:lpstr>
      <vt:lpstr>'Guidance Residential, L.L.C.'!Print_Area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Fulcrum</dc:creator>
  <cp:lastModifiedBy>Lindsey Heines, CPA</cp:lastModifiedBy>
  <cp:lastPrinted>2022-07-08T09:34:15Z</cp:lastPrinted>
  <dcterms:created xsi:type="dcterms:W3CDTF">2012-10-15T18:22:16Z</dcterms:created>
  <dcterms:modified xsi:type="dcterms:W3CDTF">2022-07-08T17:07:37Z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etDate">
    <vt:lpwstr>2022-07-06T06:13:58Z</vt:lpwstr>
  </property>
  <property fmtid="{D5CDD505-2E9C-101B-9397-08002B2CF9AE}" pid="4" name="MSIP_Label_1ada0a2f-b917-4d51-b0d0-d418a10c8b23_Method">
    <vt:lpwstr>Standard</vt:lpwstr>
  </property>
  <property fmtid="{D5CDD505-2E9C-101B-9397-08002B2CF9AE}" pid="5" name="MSIP_Label_1ada0a2f-b917-4d51-b0d0-d418a10c8b23_Name">
    <vt:lpwstr>1ada0a2f-b917-4d51-b0d0-d418a10c8b23</vt:lpwstr>
  </property>
  <property fmtid="{D5CDD505-2E9C-101B-9397-08002B2CF9AE}" pid="6" name="MSIP_Label_1ada0a2f-b917-4d51-b0d0-d418a10c8b23_SiteId">
    <vt:lpwstr>12a3af23-a769-4654-847f-958f3d479f4a</vt:lpwstr>
  </property>
  <property fmtid="{D5CDD505-2E9C-101B-9397-08002B2CF9AE}" pid="7" name="MSIP_Label_1ada0a2f-b917-4d51-b0d0-d418a10c8b23_ActionId">
    <vt:lpwstr>122e7ebe-2287-4622-9e6a-b94b27289114</vt:lpwstr>
  </property>
  <property fmtid="{D5CDD505-2E9C-101B-9397-08002B2CF9AE}" pid="8" name="MSIP_Label_1ada0a2f-b917-4d51-b0d0-d418a10c8b23_ContentBits">
    <vt:lpwstr>0</vt:lpwstr>
  </property>
  <property fmtid="{D5CDD505-2E9C-101B-9397-08002B2CF9AE}" pid="9" name="ContentTypeId">
    <vt:lpwstr>0x0101004659357135D4024F83ABF0EBCB578DDA</vt:lpwstr>
  </property>
</Properties>
</file>