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YaoTony\saleem tasks\"/>
    </mc:Choice>
  </mc:AlternateContent>
  <xr:revisionPtr revIDLastSave="0" documentId="8_{AF7692F5-DD73-4B60-9534-1B810D411295}" xr6:coauthVersionLast="33" xr6:coauthVersionMax="33" xr10:uidLastSave="{00000000-0000-0000-0000-000000000000}"/>
  <bookViews>
    <workbookView xWindow="795" yWindow="1980" windowWidth="23985" windowHeight="14025" xr2:uid="{2F5F0D60-33E1-7941-A854-0A652716F1CA}"/>
  </bookViews>
  <sheets>
    <sheet name="bets_20180627" sheetId="1" r:id="rId1"/>
    <sheet name="rebat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2" i="1"/>
  <c r="R3" i="1" l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R2" i="1"/>
  <c r="A63" i="2" a="1"/>
  <c r="A63" i="2" s="1"/>
  <c r="G63" i="2"/>
  <c r="H63" i="2"/>
  <c r="O63" i="2"/>
  <c r="P63" i="2"/>
  <c r="W63" i="2"/>
  <c r="X63" i="2"/>
  <c r="AE63" i="2"/>
  <c r="AF63" i="2"/>
  <c r="AM63" i="2"/>
  <c r="AN63" i="2"/>
  <c r="AU63" i="2"/>
  <c r="AV63" i="2"/>
  <c r="BC63" i="2"/>
  <c r="BD63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2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L91" i="1"/>
  <c r="M91" i="1"/>
  <c r="N91" i="1"/>
  <c r="O91" i="1"/>
  <c r="L92" i="1"/>
  <c r="M92" i="1"/>
  <c r="N92" i="1"/>
  <c r="O92" i="1"/>
  <c r="L93" i="1"/>
  <c r="M93" i="1"/>
  <c r="N93" i="1"/>
  <c r="O93" i="1"/>
  <c r="O2" i="1"/>
  <c r="M2" i="1"/>
  <c r="N2" i="1"/>
  <c r="L2" i="1"/>
  <c r="AH45" i="2"/>
  <c r="AF45" i="2"/>
  <c r="AE45" i="2"/>
  <c r="AD45" i="2"/>
  <c r="AB45" i="2"/>
  <c r="AA45" i="2"/>
  <c r="Z45" i="2"/>
  <c r="Y45" i="2"/>
  <c r="X45" i="2"/>
  <c r="W45" i="2"/>
  <c r="V45" i="2"/>
  <c r="AI45" i="2" s="1"/>
  <c r="U45" i="2"/>
  <c r="T45" i="2"/>
  <c r="AG45" i="2" s="1"/>
  <c r="S45" i="2"/>
  <c r="R45" i="2"/>
  <c r="Q45" i="2"/>
  <c r="P45" i="2"/>
  <c r="AC45" i="2" s="1"/>
  <c r="AI44" i="2"/>
  <c r="AH44" i="2"/>
  <c r="AD44" i="2"/>
  <c r="AB44" i="2"/>
  <c r="AA44" i="2"/>
  <c r="Z44" i="2"/>
  <c r="Y44" i="2"/>
  <c r="X44" i="2"/>
  <c r="W44" i="2"/>
  <c r="V44" i="2"/>
  <c r="U44" i="2"/>
  <c r="T44" i="2"/>
  <c r="AG44" i="2" s="1"/>
  <c r="S44" i="2"/>
  <c r="AF44" i="2" s="1"/>
  <c r="R44" i="2"/>
  <c r="AE44" i="2" s="1"/>
  <c r="Q44" i="2"/>
  <c r="P44" i="2"/>
  <c r="AC44" i="2" s="1"/>
  <c r="AH43" i="2"/>
  <c r="AF43" i="2"/>
  <c r="AE43" i="2"/>
  <c r="AD43" i="2"/>
  <c r="AB43" i="2"/>
  <c r="AA43" i="2"/>
  <c r="Z43" i="2"/>
  <c r="Y43" i="2"/>
  <c r="X43" i="2"/>
  <c r="W43" i="2"/>
  <c r="V43" i="2"/>
  <c r="AI43" i="2" s="1"/>
  <c r="U43" i="2"/>
  <c r="T43" i="2"/>
  <c r="AG43" i="2" s="1"/>
  <c r="S43" i="2"/>
  <c r="R43" i="2"/>
  <c r="Q43" i="2"/>
  <c r="P43" i="2"/>
  <c r="AC43" i="2" s="1"/>
  <c r="AI42" i="2"/>
  <c r="AH42" i="2"/>
  <c r="AD42" i="2"/>
  <c r="AB42" i="2"/>
  <c r="AA42" i="2"/>
  <c r="Z42" i="2"/>
  <c r="Y42" i="2"/>
  <c r="X42" i="2"/>
  <c r="W42" i="2"/>
  <c r="V42" i="2"/>
  <c r="U42" i="2"/>
  <c r="T42" i="2"/>
  <c r="AG42" i="2" s="1"/>
  <c r="S42" i="2"/>
  <c r="AF42" i="2" s="1"/>
  <c r="R42" i="2"/>
  <c r="AE42" i="2" s="1"/>
  <c r="Q42" i="2"/>
  <c r="P42" i="2"/>
  <c r="AC42" i="2" s="1"/>
  <c r="AH41" i="2"/>
  <c r="AF41" i="2"/>
  <c r="AE41" i="2"/>
  <c r="AD41" i="2"/>
  <c r="AB41" i="2"/>
  <c r="AA41" i="2"/>
  <c r="Z41" i="2"/>
  <c r="Y41" i="2"/>
  <c r="X41" i="2"/>
  <c r="W41" i="2"/>
  <c r="V41" i="2"/>
  <c r="AI41" i="2" s="1"/>
  <c r="U41" i="2"/>
  <c r="T41" i="2"/>
  <c r="AG41" i="2" s="1"/>
  <c r="S41" i="2"/>
  <c r="R41" i="2"/>
  <c r="Q41" i="2"/>
  <c r="P41" i="2"/>
  <c r="AC41" i="2" s="1"/>
  <c r="AI40" i="2"/>
  <c r="AH40" i="2"/>
  <c r="AD40" i="2"/>
  <c r="AB40" i="2"/>
  <c r="AA40" i="2"/>
  <c r="Z40" i="2"/>
  <c r="Y40" i="2"/>
  <c r="X40" i="2"/>
  <c r="W40" i="2"/>
  <c r="V40" i="2"/>
  <c r="U40" i="2"/>
  <c r="T40" i="2"/>
  <c r="AG40" i="2" s="1"/>
  <c r="S40" i="2"/>
  <c r="AF40" i="2" s="1"/>
  <c r="R40" i="2"/>
  <c r="AE40" i="2" s="1"/>
  <c r="Q40" i="2"/>
  <c r="P40" i="2"/>
  <c r="AC40" i="2" s="1"/>
  <c r="AH39" i="2"/>
  <c r="AF39" i="2"/>
  <c r="AE39" i="2"/>
  <c r="AD39" i="2"/>
  <c r="AB39" i="2"/>
  <c r="AA39" i="2"/>
  <c r="Z39" i="2"/>
  <c r="Y39" i="2"/>
  <c r="X39" i="2"/>
  <c r="W39" i="2"/>
  <c r="V39" i="2"/>
  <c r="AI39" i="2" s="1"/>
  <c r="U39" i="2"/>
  <c r="T39" i="2"/>
  <c r="AG39" i="2" s="1"/>
  <c r="S39" i="2"/>
  <c r="R39" i="2"/>
  <c r="Q39" i="2"/>
  <c r="P39" i="2"/>
  <c r="AC39" i="2" s="1"/>
  <c r="AI38" i="2"/>
  <c r="AH38" i="2"/>
  <c r="AD38" i="2"/>
  <c r="AB38" i="2"/>
  <c r="AA38" i="2"/>
  <c r="Z38" i="2"/>
  <c r="Y38" i="2"/>
  <c r="X38" i="2"/>
  <c r="W38" i="2"/>
  <c r="V38" i="2"/>
  <c r="U38" i="2"/>
  <c r="T38" i="2"/>
  <c r="AG38" i="2" s="1"/>
  <c r="S38" i="2"/>
  <c r="AF38" i="2" s="1"/>
  <c r="R38" i="2"/>
  <c r="AE38" i="2" s="1"/>
  <c r="Q38" i="2"/>
  <c r="P38" i="2"/>
  <c r="AC38" i="2" s="1"/>
  <c r="AH37" i="2"/>
  <c r="AF37" i="2"/>
  <c r="AE37" i="2"/>
  <c r="AD37" i="2"/>
  <c r="AB37" i="2"/>
  <c r="AA37" i="2"/>
  <c r="Z37" i="2"/>
  <c r="Y37" i="2"/>
  <c r="X37" i="2"/>
  <c r="W37" i="2"/>
  <c r="V37" i="2"/>
  <c r="AI37" i="2" s="1"/>
  <c r="U37" i="2"/>
  <c r="T37" i="2"/>
  <c r="AG37" i="2" s="1"/>
  <c r="S37" i="2"/>
  <c r="R37" i="2"/>
  <c r="Q37" i="2"/>
  <c r="P37" i="2"/>
  <c r="AC37" i="2" s="1"/>
  <c r="AI36" i="2"/>
  <c r="AH36" i="2"/>
  <c r="AD36" i="2"/>
  <c r="AB36" i="2"/>
  <c r="AA36" i="2"/>
  <c r="Z36" i="2"/>
  <c r="Y36" i="2"/>
  <c r="X36" i="2"/>
  <c r="W36" i="2"/>
  <c r="V36" i="2"/>
  <c r="U36" i="2"/>
  <c r="T36" i="2"/>
  <c r="AG36" i="2" s="1"/>
  <c r="S36" i="2"/>
  <c r="AF36" i="2" s="1"/>
  <c r="R36" i="2"/>
  <c r="AE36" i="2" s="1"/>
  <c r="Q36" i="2"/>
  <c r="P36" i="2"/>
  <c r="AC36" i="2" s="1"/>
  <c r="AH35" i="2"/>
  <c r="AF35" i="2"/>
  <c r="AE35" i="2"/>
  <c r="AD35" i="2"/>
  <c r="AB35" i="2"/>
  <c r="AA35" i="2"/>
  <c r="Z35" i="2"/>
  <c r="Y35" i="2"/>
  <c r="X35" i="2"/>
  <c r="W35" i="2"/>
  <c r="V35" i="2"/>
  <c r="AI35" i="2" s="1"/>
  <c r="U35" i="2"/>
  <c r="T35" i="2"/>
  <c r="AG35" i="2" s="1"/>
  <c r="S35" i="2"/>
  <c r="R35" i="2"/>
  <c r="Q35" i="2"/>
  <c r="P35" i="2"/>
  <c r="AC35" i="2" s="1"/>
  <c r="AI34" i="2"/>
  <c r="AH34" i="2"/>
  <c r="AD34" i="2"/>
  <c r="AB34" i="2"/>
  <c r="AA34" i="2"/>
  <c r="Z34" i="2"/>
  <c r="Y34" i="2"/>
  <c r="X34" i="2"/>
  <c r="W34" i="2"/>
  <c r="V34" i="2"/>
  <c r="U34" i="2"/>
  <c r="T34" i="2"/>
  <c r="AG34" i="2" s="1"/>
  <c r="S34" i="2"/>
  <c r="AF34" i="2" s="1"/>
  <c r="R34" i="2"/>
  <c r="AE34" i="2" s="1"/>
  <c r="Q34" i="2"/>
  <c r="P34" i="2"/>
  <c r="AC34" i="2" s="1"/>
  <c r="AH33" i="2"/>
  <c r="AF33" i="2"/>
  <c r="AE33" i="2"/>
  <c r="AD33" i="2"/>
  <c r="AB33" i="2"/>
  <c r="AA33" i="2"/>
  <c r="Z33" i="2"/>
  <c r="Y33" i="2"/>
  <c r="X33" i="2"/>
  <c r="W33" i="2"/>
  <c r="V33" i="2"/>
  <c r="AI33" i="2" s="1"/>
  <c r="U33" i="2"/>
  <c r="T33" i="2"/>
  <c r="AG33" i="2" s="1"/>
  <c r="S33" i="2"/>
  <c r="R33" i="2"/>
  <c r="Q33" i="2"/>
  <c r="P33" i="2"/>
  <c r="AC33" i="2" s="1"/>
  <c r="AI32" i="2"/>
  <c r="AH32" i="2"/>
  <c r="AD32" i="2"/>
  <c r="AB32" i="2"/>
  <c r="AA32" i="2"/>
  <c r="Z32" i="2"/>
  <c r="Y32" i="2"/>
  <c r="X32" i="2"/>
  <c r="W32" i="2"/>
  <c r="V32" i="2"/>
  <c r="U32" i="2"/>
  <c r="T32" i="2"/>
  <c r="AG32" i="2" s="1"/>
  <c r="S32" i="2"/>
  <c r="AF32" i="2" s="1"/>
  <c r="R32" i="2"/>
  <c r="AE32" i="2" s="1"/>
  <c r="Q32" i="2"/>
  <c r="P32" i="2"/>
  <c r="AC32" i="2" s="1"/>
  <c r="AH31" i="2"/>
  <c r="AF31" i="2"/>
  <c r="AE31" i="2"/>
  <c r="AD31" i="2"/>
  <c r="AB31" i="2"/>
  <c r="AA31" i="2"/>
  <c r="Z31" i="2"/>
  <c r="Y31" i="2"/>
  <c r="X31" i="2"/>
  <c r="W31" i="2"/>
  <c r="V31" i="2"/>
  <c r="AI31" i="2" s="1"/>
  <c r="U31" i="2"/>
  <c r="T31" i="2"/>
  <c r="AG31" i="2" s="1"/>
  <c r="S31" i="2"/>
  <c r="R31" i="2"/>
  <c r="Q31" i="2"/>
  <c r="P31" i="2"/>
  <c r="AC31" i="2" s="1"/>
  <c r="AI30" i="2"/>
  <c r="AH30" i="2"/>
  <c r="AD30" i="2"/>
  <c r="AB30" i="2"/>
  <c r="AA30" i="2"/>
  <c r="Z30" i="2"/>
  <c r="Y30" i="2"/>
  <c r="X30" i="2"/>
  <c r="W30" i="2"/>
  <c r="V30" i="2"/>
  <c r="U30" i="2"/>
  <c r="T30" i="2"/>
  <c r="AG30" i="2" s="1"/>
  <c r="S30" i="2"/>
  <c r="AF30" i="2" s="1"/>
  <c r="R30" i="2"/>
  <c r="AE30" i="2" s="1"/>
  <c r="Q30" i="2"/>
  <c r="P30" i="2"/>
  <c r="AC30" i="2" s="1"/>
  <c r="AH29" i="2"/>
  <c r="AF29" i="2"/>
  <c r="AE29" i="2"/>
  <c r="AD29" i="2"/>
  <c r="AB29" i="2"/>
  <c r="AA29" i="2"/>
  <c r="Z29" i="2"/>
  <c r="Y29" i="2"/>
  <c r="X29" i="2"/>
  <c r="W29" i="2"/>
  <c r="V29" i="2"/>
  <c r="AI29" i="2" s="1"/>
  <c r="U29" i="2"/>
  <c r="T29" i="2"/>
  <c r="AG29" i="2" s="1"/>
  <c r="S29" i="2"/>
  <c r="R29" i="2"/>
  <c r="Q29" i="2"/>
  <c r="P29" i="2"/>
  <c r="AC29" i="2" s="1"/>
  <c r="AI28" i="2"/>
  <c r="AH28" i="2"/>
  <c r="AD28" i="2"/>
  <c r="AB28" i="2"/>
  <c r="AA28" i="2"/>
  <c r="Z28" i="2"/>
  <c r="Y28" i="2"/>
  <c r="X28" i="2"/>
  <c r="W28" i="2"/>
  <c r="V28" i="2"/>
  <c r="U28" i="2"/>
  <c r="T28" i="2"/>
  <c r="AG28" i="2" s="1"/>
  <c r="S28" i="2"/>
  <c r="AF28" i="2" s="1"/>
  <c r="R28" i="2"/>
  <c r="AE28" i="2" s="1"/>
  <c r="Q28" i="2"/>
  <c r="P28" i="2"/>
  <c r="AC28" i="2" s="1"/>
  <c r="AH27" i="2"/>
  <c r="AF27" i="2"/>
  <c r="AE27" i="2"/>
  <c r="AD27" i="2"/>
  <c r="AB27" i="2"/>
  <c r="AA27" i="2"/>
  <c r="Z27" i="2"/>
  <c r="Y27" i="2"/>
  <c r="X27" i="2"/>
  <c r="W27" i="2"/>
  <c r="V27" i="2"/>
  <c r="AI27" i="2" s="1"/>
  <c r="U27" i="2"/>
  <c r="T27" i="2"/>
  <c r="AG27" i="2" s="1"/>
  <c r="S27" i="2"/>
  <c r="R27" i="2"/>
  <c r="Q27" i="2"/>
  <c r="P27" i="2"/>
  <c r="AC27" i="2" s="1"/>
  <c r="AI26" i="2"/>
  <c r="AH26" i="2"/>
  <c r="AD26" i="2"/>
  <c r="AB26" i="2"/>
  <c r="AA26" i="2"/>
  <c r="Z26" i="2"/>
  <c r="Y26" i="2"/>
  <c r="X26" i="2"/>
  <c r="W26" i="2"/>
  <c r="V26" i="2"/>
  <c r="U26" i="2"/>
  <c r="T26" i="2"/>
  <c r="AG26" i="2" s="1"/>
  <c r="S26" i="2"/>
  <c r="AF26" i="2" s="1"/>
  <c r="R26" i="2"/>
  <c r="AE26" i="2" s="1"/>
  <c r="Q26" i="2"/>
  <c r="P26" i="2"/>
  <c r="AC26" i="2" s="1"/>
  <c r="AH25" i="2"/>
  <c r="AF25" i="2"/>
  <c r="AE25" i="2"/>
  <c r="AD25" i="2"/>
  <c r="AB25" i="2"/>
  <c r="AA25" i="2"/>
  <c r="Z25" i="2"/>
  <c r="Y25" i="2"/>
  <c r="X25" i="2"/>
  <c r="W25" i="2"/>
  <c r="V25" i="2"/>
  <c r="AI25" i="2" s="1"/>
  <c r="U25" i="2"/>
  <c r="T25" i="2"/>
  <c r="AG25" i="2" s="1"/>
  <c r="S25" i="2"/>
  <c r="R25" i="2"/>
  <c r="Q25" i="2"/>
  <c r="P25" i="2"/>
  <c r="AC25" i="2" s="1"/>
  <c r="AI24" i="2"/>
  <c r="AH24" i="2"/>
  <c r="AD24" i="2"/>
  <c r="AB24" i="2"/>
  <c r="AA24" i="2"/>
  <c r="Z24" i="2"/>
  <c r="Y24" i="2"/>
  <c r="X24" i="2"/>
  <c r="W24" i="2"/>
  <c r="V24" i="2"/>
  <c r="U24" i="2"/>
  <c r="T24" i="2"/>
  <c r="AG24" i="2" s="1"/>
  <c r="S24" i="2"/>
  <c r="AF24" i="2" s="1"/>
  <c r="R24" i="2"/>
  <c r="AE24" i="2" s="1"/>
  <c r="Q24" i="2"/>
  <c r="P24" i="2"/>
  <c r="AC24" i="2" s="1"/>
  <c r="AH23" i="2"/>
  <c r="AF23" i="2"/>
  <c r="AE23" i="2"/>
  <c r="AD23" i="2"/>
  <c r="AB23" i="2"/>
  <c r="AA23" i="2"/>
  <c r="Z23" i="2"/>
  <c r="Y23" i="2"/>
  <c r="X23" i="2"/>
  <c r="W23" i="2"/>
  <c r="V23" i="2"/>
  <c r="AI23" i="2" s="1"/>
  <c r="U23" i="2"/>
  <c r="T23" i="2"/>
  <c r="AG23" i="2" s="1"/>
  <c r="S23" i="2"/>
  <c r="R23" i="2"/>
  <c r="Q23" i="2"/>
  <c r="P23" i="2"/>
  <c r="AC23" i="2" s="1"/>
  <c r="AI22" i="2"/>
  <c r="AH22" i="2"/>
  <c r="AB22" i="2"/>
  <c r="AA22" i="2"/>
  <c r="Z22" i="2"/>
  <c r="Y22" i="2"/>
  <c r="X22" i="2"/>
  <c r="W22" i="2"/>
  <c r="V22" i="2"/>
  <c r="U22" i="2"/>
  <c r="T22" i="2"/>
  <c r="AG22" i="2" s="1"/>
  <c r="S22" i="2"/>
  <c r="AF22" i="2" s="1"/>
  <c r="R22" i="2"/>
  <c r="AE22" i="2" s="1"/>
  <c r="Q22" i="2"/>
  <c r="AD22" i="2" s="1"/>
  <c r="P22" i="2"/>
  <c r="AC22" i="2" s="1"/>
  <c r="AH21" i="2"/>
  <c r="AF21" i="2"/>
  <c r="AE21" i="2"/>
  <c r="AD21" i="2"/>
  <c r="AB21" i="2"/>
  <c r="AA21" i="2"/>
  <c r="Z21" i="2"/>
  <c r="Y21" i="2"/>
  <c r="X21" i="2"/>
  <c r="W21" i="2"/>
  <c r="V21" i="2"/>
  <c r="AI21" i="2" s="1"/>
  <c r="U21" i="2"/>
  <c r="T21" i="2"/>
  <c r="AG21" i="2" s="1"/>
  <c r="S21" i="2"/>
  <c r="R21" i="2"/>
  <c r="Q21" i="2"/>
  <c r="P21" i="2"/>
  <c r="AC21" i="2" s="1"/>
  <c r="AI20" i="2"/>
  <c r="AH20" i="2"/>
  <c r="AB20" i="2"/>
  <c r="AA20" i="2"/>
  <c r="Z20" i="2"/>
  <c r="Y20" i="2"/>
  <c r="X20" i="2"/>
  <c r="W20" i="2"/>
  <c r="V20" i="2"/>
  <c r="U20" i="2"/>
  <c r="T20" i="2"/>
  <c r="AG20" i="2" s="1"/>
  <c r="S20" i="2"/>
  <c r="AF20" i="2" s="1"/>
  <c r="R20" i="2"/>
  <c r="AE20" i="2" s="1"/>
  <c r="Q20" i="2"/>
  <c r="AD20" i="2" s="1"/>
  <c r="P20" i="2"/>
  <c r="AC20" i="2" s="1"/>
  <c r="AF19" i="2"/>
  <c r="AE19" i="2"/>
  <c r="AD19" i="2"/>
  <c r="AB19" i="2"/>
  <c r="AA19" i="2"/>
  <c r="Z19" i="2"/>
  <c r="Y19" i="2"/>
  <c r="X19" i="2"/>
  <c r="W19" i="2"/>
  <c r="V19" i="2"/>
  <c r="AI19" i="2" s="1"/>
  <c r="U19" i="2"/>
  <c r="AH19" i="2" s="1"/>
  <c r="T19" i="2"/>
  <c r="AG19" i="2" s="1"/>
  <c r="S19" i="2"/>
  <c r="R19" i="2"/>
  <c r="Q19" i="2"/>
  <c r="P19" i="2"/>
  <c r="AC19" i="2" s="1"/>
  <c r="AI18" i="2"/>
  <c r="AH18" i="2"/>
  <c r="AB18" i="2"/>
  <c r="AA18" i="2"/>
  <c r="Z18" i="2"/>
  <c r="Y18" i="2"/>
  <c r="X18" i="2"/>
  <c r="W18" i="2"/>
  <c r="V18" i="2"/>
  <c r="U18" i="2"/>
  <c r="T18" i="2"/>
  <c r="AG18" i="2" s="1"/>
  <c r="S18" i="2"/>
  <c r="AF18" i="2" s="1"/>
  <c r="R18" i="2"/>
  <c r="AE18" i="2" s="1"/>
  <c r="Q18" i="2"/>
  <c r="AD18" i="2" s="1"/>
  <c r="P18" i="2"/>
  <c r="AC18" i="2" s="1"/>
  <c r="AF17" i="2"/>
  <c r="AE17" i="2"/>
  <c r="AD17" i="2"/>
  <c r="AB17" i="2"/>
  <c r="AA17" i="2"/>
  <c r="Z17" i="2"/>
  <c r="Y17" i="2"/>
  <c r="X17" i="2"/>
  <c r="W17" i="2"/>
  <c r="V17" i="2"/>
  <c r="AI17" i="2" s="1"/>
  <c r="U17" i="2"/>
  <c r="AH17" i="2" s="1"/>
  <c r="T17" i="2"/>
  <c r="AG17" i="2" s="1"/>
  <c r="S17" i="2"/>
  <c r="R17" i="2"/>
  <c r="Q17" i="2"/>
  <c r="P17" i="2"/>
  <c r="AC17" i="2" s="1"/>
  <c r="AI16" i="2"/>
  <c r="AH16" i="2"/>
  <c r="AB16" i="2"/>
  <c r="AA16" i="2"/>
  <c r="Z16" i="2"/>
  <c r="Y16" i="2"/>
  <c r="X16" i="2"/>
  <c r="W16" i="2"/>
  <c r="V16" i="2"/>
  <c r="U16" i="2"/>
  <c r="T16" i="2"/>
  <c r="AG16" i="2" s="1"/>
  <c r="S16" i="2"/>
  <c r="AF16" i="2" s="1"/>
  <c r="R16" i="2"/>
  <c r="AE16" i="2" s="1"/>
  <c r="Q16" i="2"/>
  <c r="AD16" i="2" s="1"/>
  <c r="P16" i="2"/>
  <c r="AC16" i="2" s="1"/>
  <c r="AF15" i="2"/>
  <c r="AE15" i="2"/>
  <c r="AD15" i="2"/>
  <c r="AB15" i="2"/>
  <c r="AA15" i="2"/>
  <c r="Z15" i="2"/>
  <c r="Y15" i="2"/>
  <c r="X15" i="2"/>
  <c r="W15" i="2"/>
  <c r="V15" i="2"/>
  <c r="AI15" i="2" s="1"/>
  <c r="U15" i="2"/>
  <c r="AH15" i="2" s="1"/>
  <c r="T15" i="2"/>
  <c r="AG15" i="2" s="1"/>
  <c r="S15" i="2"/>
  <c r="R15" i="2"/>
  <c r="Q15" i="2"/>
  <c r="P15" i="2"/>
  <c r="AC15" i="2" s="1"/>
  <c r="AI14" i="2"/>
  <c r="AH14" i="2"/>
  <c r="AB14" i="2"/>
  <c r="AA14" i="2"/>
  <c r="Z14" i="2"/>
  <c r="Y14" i="2"/>
  <c r="X14" i="2"/>
  <c r="W14" i="2"/>
  <c r="V14" i="2"/>
  <c r="U14" i="2"/>
  <c r="T14" i="2"/>
  <c r="AG14" i="2" s="1"/>
  <c r="S14" i="2"/>
  <c r="AF14" i="2" s="1"/>
  <c r="R14" i="2"/>
  <c r="AE14" i="2" s="1"/>
  <c r="Q14" i="2"/>
  <c r="AD14" i="2" s="1"/>
  <c r="P14" i="2"/>
  <c r="AC14" i="2" s="1"/>
  <c r="AF13" i="2"/>
  <c r="AE13" i="2"/>
  <c r="AD13" i="2"/>
  <c r="AB13" i="2"/>
  <c r="AA13" i="2"/>
  <c r="Z13" i="2"/>
  <c r="Y13" i="2"/>
  <c r="X13" i="2"/>
  <c r="W13" i="2"/>
  <c r="V13" i="2"/>
  <c r="AI13" i="2" s="1"/>
  <c r="U13" i="2"/>
  <c r="AH13" i="2" s="1"/>
  <c r="T13" i="2"/>
  <c r="AG13" i="2" s="1"/>
  <c r="S13" i="2"/>
  <c r="R13" i="2"/>
  <c r="Q13" i="2"/>
  <c r="P13" i="2"/>
  <c r="AC13" i="2" s="1"/>
  <c r="AI12" i="2"/>
  <c r="AH12" i="2"/>
  <c r="AB12" i="2"/>
  <c r="AA12" i="2"/>
  <c r="Z12" i="2"/>
  <c r="Y12" i="2"/>
  <c r="X12" i="2"/>
  <c r="W12" i="2"/>
  <c r="V12" i="2"/>
  <c r="U12" i="2"/>
  <c r="T12" i="2"/>
  <c r="AG12" i="2" s="1"/>
  <c r="S12" i="2"/>
  <c r="AF12" i="2" s="1"/>
  <c r="R12" i="2"/>
  <c r="AE12" i="2" s="1"/>
  <c r="Q12" i="2"/>
  <c r="AD12" i="2" s="1"/>
  <c r="P12" i="2"/>
  <c r="AC12" i="2" s="1"/>
  <c r="AF11" i="2"/>
  <c r="AE11" i="2"/>
  <c r="AD11" i="2"/>
  <c r="AB11" i="2"/>
  <c r="AA11" i="2"/>
  <c r="Z11" i="2"/>
  <c r="Y11" i="2"/>
  <c r="X11" i="2"/>
  <c r="W11" i="2"/>
  <c r="V11" i="2"/>
  <c r="AI11" i="2" s="1"/>
  <c r="U11" i="2"/>
  <c r="AH11" i="2" s="1"/>
  <c r="T11" i="2"/>
  <c r="AG11" i="2" s="1"/>
  <c r="S11" i="2"/>
  <c r="R11" i="2"/>
  <c r="Q11" i="2"/>
  <c r="P11" i="2"/>
  <c r="AC11" i="2" s="1"/>
  <c r="AI10" i="2"/>
  <c r="AH10" i="2"/>
  <c r="AB10" i="2"/>
  <c r="AA10" i="2"/>
  <c r="Z10" i="2"/>
  <c r="Y10" i="2"/>
  <c r="X10" i="2"/>
  <c r="W10" i="2"/>
  <c r="V10" i="2"/>
  <c r="U10" i="2"/>
  <c r="T10" i="2"/>
  <c r="AG10" i="2" s="1"/>
  <c r="S10" i="2"/>
  <c r="AF10" i="2" s="1"/>
  <c r="R10" i="2"/>
  <c r="AE10" i="2" s="1"/>
  <c r="Q10" i="2"/>
  <c r="AD10" i="2" s="1"/>
  <c r="P10" i="2"/>
  <c r="AC10" i="2" s="1"/>
  <c r="I2" i="1" l="1"/>
  <c r="I68" i="1"/>
  <c r="J68" i="1" s="1"/>
  <c r="K68" i="1" s="1"/>
  <c r="I4" i="1"/>
  <c r="J4" i="1" s="1"/>
  <c r="K4" i="1" s="1"/>
  <c r="I76" i="1"/>
  <c r="J76" i="1" s="1"/>
  <c r="K76" i="1" s="1"/>
  <c r="I84" i="1"/>
  <c r="J84" i="1" s="1"/>
  <c r="K84" i="1" s="1"/>
  <c r="I78" i="1"/>
  <c r="J78" i="1" s="1"/>
  <c r="K78" i="1" s="1"/>
  <c r="I58" i="1"/>
  <c r="J58" i="1" s="1"/>
  <c r="K58" i="1" s="1"/>
  <c r="I50" i="1"/>
  <c r="J50" i="1" s="1"/>
  <c r="K50" i="1" s="1"/>
  <c r="I38" i="1"/>
  <c r="J38" i="1" s="1"/>
  <c r="K38" i="1" s="1"/>
  <c r="I24" i="1"/>
  <c r="J24" i="1" s="1"/>
  <c r="K24" i="1" s="1"/>
  <c r="I18" i="1"/>
  <c r="J18" i="1" s="1"/>
  <c r="K18" i="1" s="1"/>
  <c r="Q89" i="1"/>
  <c r="Q83" i="1"/>
  <c r="Q75" i="1"/>
  <c r="Q67" i="1"/>
  <c r="Q59" i="1"/>
  <c r="Q51" i="1"/>
  <c r="Q43" i="1"/>
  <c r="Q35" i="1"/>
  <c r="Q27" i="1"/>
  <c r="Q9" i="1"/>
  <c r="I92" i="1"/>
  <c r="J92" i="1" s="1"/>
  <c r="K92" i="1" s="1"/>
  <c r="I82" i="1"/>
  <c r="J82" i="1" s="1"/>
  <c r="K82" i="1" s="1"/>
  <c r="I80" i="1"/>
  <c r="J80" i="1" s="1"/>
  <c r="K80" i="1" s="1"/>
  <c r="I70" i="1"/>
  <c r="J70" i="1" s="1"/>
  <c r="K70" i="1" s="1"/>
  <c r="I64" i="1"/>
  <c r="J64" i="1" s="1"/>
  <c r="K64" i="1" s="1"/>
  <c r="I60" i="1"/>
  <c r="J60" i="1" s="1"/>
  <c r="K60" i="1" s="1"/>
  <c r="I54" i="1"/>
  <c r="J54" i="1" s="1"/>
  <c r="K54" i="1" s="1"/>
  <c r="I42" i="1"/>
  <c r="J42" i="1" s="1"/>
  <c r="K42" i="1" s="1"/>
  <c r="I32" i="1"/>
  <c r="J32" i="1" s="1"/>
  <c r="K32" i="1" s="1"/>
  <c r="I30" i="1"/>
  <c r="J30" i="1" s="1"/>
  <c r="K30" i="1" s="1"/>
  <c r="I26" i="1"/>
  <c r="J26" i="1" s="1"/>
  <c r="K26" i="1" s="1"/>
  <c r="I12" i="1"/>
  <c r="J12" i="1" s="1"/>
  <c r="K12" i="1" s="1"/>
  <c r="Q91" i="1"/>
  <c r="Q47" i="1"/>
  <c r="Q23" i="1"/>
  <c r="Q17" i="1"/>
  <c r="Q2" i="1"/>
  <c r="I93" i="1"/>
  <c r="J93" i="1" s="1"/>
  <c r="K93" i="1" s="1"/>
  <c r="I91" i="1"/>
  <c r="J91" i="1" s="1"/>
  <c r="K91" i="1" s="1"/>
  <c r="I89" i="1"/>
  <c r="J89" i="1" s="1"/>
  <c r="K89" i="1" s="1"/>
  <c r="I87" i="1"/>
  <c r="J87" i="1" s="1"/>
  <c r="K87" i="1" s="1"/>
  <c r="I85" i="1"/>
  <c r="J85" i="1" s="1"/>
  <c r="K85" i="1" s="1"/>
  <c r="I83" i="1"/>
  <c r="J83" i="1" s="1"/>
  <c r="K83" i="1" s="1"/>
  <c r="I81" i="1"/>
  <c r="J81" i="1" s="1"/>
  <c r="K81" i="1" s="1"/>
  <c r="I79" i="1"/>
  <c r="J79" i="1" s="1"/>
  <c r="K79" i="1" s="1"/>
  <c r="I77" i="1"/>
  <c r="J77" i="1" s="1"/>
  <c r="K77" i="1" s="1"/>
  <c r="I75" i="1"/>
  <c r="J75" i="1" s="1"/>
  <c r="K75" i="1" s="1"/>
  <c r="I73" i="1"/>
  <c r="J73" i="1" s="1"/>
  <c r="K73" i="1" s="1"/>
  <c r="I71" i="1"/>
  <c r="J71" i="1" s="1"/>
  <c r="K71" i="1" s="1"/>
  <c r="I69" i="1"/>
  <c r="J69" i="1" s="1"/>
  <c r="K69" i="1" s="1"/>
  <c r="I67" i="1"/>
  <c r="J67" i="1" s="1"/>
  <c r="K67" i="1" s="1"/>
  <c r="I65" i="1"/>
  <c r="J65" i="1" s="1"/>
  <c r="K65" i="1" s="1"/>
  <c r="I63" i="1"/>
  <c r="J63" i="1" s="1"/>
  <c r="K63" i="1" s="1"/>
  <c r="I61" i="1"/>
  <c r="J61" i="1" s="1"/>
  <c r="K61" i="1" s="1"/>
  <c r="I59" i="1"/>
  <c r="J59" i="1" s="1"/>
  <c r="K59" i="1" s="1"/>
  <c r="I57" i="1"/>
  <c r="J57" i="1" s="1"/>
  <c r="K57" i="1" s="1"/>
  <c r="I55" i="1"/>
  <c r="J55" i="1" s="1"/>
  <c r="K55" i="1" s="1"/>
  <c r="I53" i="1"/>
  <c r="J53" i="1" s="1"/>
  <c r="K53" i="1" s="1"/>
  <c r="I51" i="1"/>
  <c r="J51" i="1" s="1"/>
  <c r="K51" i="1" s="1"/>
  <c r="I49" i="1"/>
  <c r="J49" i="1" s="1"/>
  <c r="K49" i="1" s="1"/>
  <c r="I47" i="1"/>
  <c r="J47" i="1" s="1"/>
  <c r="K47" i="1" s="1"/>
  <c r="I45" i="1"/>
  <c r="J45" i="1" s="1"/>
  <c r="K45" i="1" s="1"/>
  <c r="I43" i="1"/>
  <c r="J43" i="1" s="1"/>
  <c r="K43" i="1" s="1"/>
  <c r="I41" i="1"/>
  <c r="J41" i="1" s="1"/>
  <c r="K41" i="1" s="1"/>
  <c r="I39" i="1"/>
  <c r="J39" i="1" s="1"/>
  <c r="K39" i="1" s="1"/>
  <c r="I37" i="1"/>
  <c r="J37" i="1" s="1"/>
  <c r="K37" i="1" s="1"/>
  <c r="I35" i="1"/>
  <c r="J35" i="1" s="1"/>
  <c r="K35" i="1" s="1"/>
  <c r="I33" i="1"/>
  <c r="J33" i="1" s="1"/>
  <c r="K33" i="1" s="1"/>
  <c r="I31" i="1"/>
  <c r="J31" i="1" s="1"/>
  <c r="K31" i="1" s="1"/>
  <c r="I29" i="1"/>
  <c r="J29" i="1" s="1"/>
  <c r="K29" i="1" s="1"/>
  <c r="I27" i="1"/>
  <c r="J27" i="1" s="1"/>
  <c r="K27" i="1" s="1"/>
  <c r="I25" i="1"/>
  <c r="J25" i="1" s="1"/>
  <c r="K25" i="1" s="1"/>
  <c r="I23" i="1"/>
  <c r="J23" i="1" s="1"/>
  <c r="K23" i="1" s="1"/>
  <c r="I21" i="1"/>
  <c r="J21" i="1" s="1"/>
  <c r="K21" i="1" s="1"/>
  <c r="I19" i="1"/>
  <c r="J19" i="1" s="1"/>
  <c r="K19" i="1" s="1"/>
  <c r="I17" i="1"/>
  <c r="J17" i="1" s="1"/>
  <c r="K17" i="1" s="1"/>
  <c r="I15" i="1"/>
  <c r="J15" i="1" s="1"/>
  <c r="K15" i="1" s="1"/>
  <c r="I13" i="1"/>
  <c r="J13" i="1" s="1"/>
  <c r="K13" i="1" s="1"/>
  <c r="I11" i="1"/>
  <c r="J11" i="1" s="1"/>
  <c r="K11" i="1" s="1"/>
  <c r="I9" i="1"/>
  <c r="J9" i="1" s="1"/>
  <c r="K9" i="1" s="1"/>
  <c r="I7" i="1"/>
  <c r="J7" i="1" s="1"/>
  <c r="K7" i="1" s="1"/>
  <c r="I5" i="1"/>
  <c r="J5" i="1" s="1"/>
  <c r="K5" i="1" s="1"/>
  <c r="I3" i="1"/>
  <c r="J3" i="1" s="1"/>
  <c r="K3" i="1" s="1"/>
  <c r="I90" i="1"/>
  <c r="J90" i="1" s="1"/>
  <c r="K90" i="1" s="1"/>
  <c r="I86" i="1"/>
  <c r="J86" i="1" s="1"/>
  <c r="K86" i="1" s="1"/>
  <c r="I74" i="1"/>
  <c r="J74" i="1" s="1"/>
  <c r="K74" i="1" s="1"/>
  <c r="I66" i="1"/>
  <c r="J66" i="1" s="1"/>
  <c r="K66" i="1" s="1"/>
  <c r="I52" i="1"/>
  <c r="J52" i="1" s="1"/>
  <c r="K52" i="1" s="1"/>
  <c r="I48" i="1"/>
  <c r="J48" i="1" s="1"/>
  <c r="K48" i="1" s="1"/>
  <c r="I46" i="1"/>
  <c r="J46" i="1" s="1"/>
  <c r="K46" i="1" s="1"/>
  <c r="I40" i="1"/>
  <c r="J40" i="1" s="1"/>
  <c r="K40" i="1" s="1"/>
  <c r="I36" i="1"/>
  <c r="J36" i="1" s="1"/>
  <c r="K36" i="1" s="1"/>
  <c r="I22" i="1"/>
  <c r="J22" i="1" s="1"/>
  <c r="K22" i="1" s="1"/>
  <c r="I20" i="1"/>
  <c r="J20" i="1" s="1"/>
  <c r="K20" i="1" s="1"/>
  <c r="I16" i="1"/>
  <c r="J16" i="1" s="1"/>
  <c r="K16" i="1" s="1"/>
  <c r="I8" i="1"/>
  <c r="J8" i="1" s="1"/>
  <c r="K8" i="1" s="1"/>
  <c r="Q87" i="1"/>
  <c r="Q81" i="1"/>
  <c r="Q73" i="1"/>
  <c r="Q63" i="1"/>
  <c r="Q55" i="1"/>
  <c r="Q49" i="1"/>
  <c r="Q41" i="1"/>
  <c r="Q33" i="1"/>
  <c r="Q25" i="1"/>
  <c r="Q19" i="1"/>
  <c r="Q11" i="1"/>
  <c r="Q3" i="1"/>
  <c r="I88" i="1"/>
  <c r="J88" i="1" s="1"/>
  <c r="K88" i="1" s="1"/>
  <c r="I72" i="1"/>
  <c r="J72" i="1" s="1"/>
  <c r="K72" i="1" s="1"/>
  <c r="I62" i="1"/>
  <c r="J62" i="1" s="1"/>
  <c r="K62" i="1" s="1"/>
  <c r="I56" i="1"/>
  <c r="J56" i="1" s="1"/>
  <c r="K56" i="1" s="1"/>
  <c r="I44" i="1"/>
  <c r="J44" i="1" s="1"/>
  <c r="K44" i="1" s="1"/>
  <c r="I34" i="1"/>
  <c r="J34" i="1" s="1"/>
  <c r="K34" i="1" s="1"/>
  <c r="I28" i="1"/>
  <c r="J28" i="1" s="1"/>
  <c r="K28" i="1" s="1"/>
  <c r="I14" i="1"/>
  <c r="J14" i="1" s="1"/>
  <c r="K14" i="1" s="1"/>
  <c r="I10" i="1"/>
  <c r="J10" i="1" s="1"/>
  <c r="K10" i="1" s="1"/>
  <c r="I6" i="1"/>
  <c r="J6" i="1" s="1"/>
  <c r="K6" i="1" s="1"/>
  <c r="Q79" i="1"/>
  <c r="Q71" i="1"/>
  <c r="Q65" i="1"/>
  <c r="Q57" i="1"/>
  <c r="Q39" i="1"/>
  <c r="Q31" i="1"/>
  <c r="Q15" i="1"/>
  <c r="Q7" i="1"/>
  <c r="BZ86" i="1"/>
  <c r="BZ62" i="1"/>
  <c r="BZ92" i="1"/>
  <c r="BZ76" i="1"/>
  <c r="BZ68" i="1"/>
  <c r="BZ44" i="1"/>
  <c r="BZ36" i="1"/>
  <c r="BZ28" i="1"/>
  <c r="BZ20" i="1"/>
  <c r="BZ12" i="1"/>
  <c r="BZ4" i="1"/>
  <c r="Q92" i="1"/>
  <c r="Q90" i="1"/>
  <c r="Q88" i="1"/>
  <c r="Q86" i="1"/>
  <c r="Q84" i="1"/>
  <c r="Q82" i="1"/>
  <c r="Q80" i="1"/>
  <c r="Q78" i="1"/>
  <c r="Q76" i="1"/>
  <c r="Q74" i="1"/>
  <c r="Q72" i="1"/>
  <c r="Q70" i="1"/>
  <c r="Q68" i="1"/>
  <c r="Q66" i="1"/>
  <c r="Q64" i="1"/>
  <c r="Q62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" i="1"/>
  <c r="Q4" i="1"/>
  <c r="BZ70" i="1"/>
  <c r="BZ54" i="1"/>
  <c r="BZ2" i="1"/>
  <c r="BZ46" i="1"/>
  <c r="BZ30" i="1"/>
  <c r="BZ22" i="1"/>
  <c r="BZ14" i="1"/>
  <c r="BZ84" i="1"/>
  <c r="BZ81" i="1"/>
  <c r="BZ73" i="1"/>
  <c r="BZ65" i="1"/>
  <c r="BZ58" i="1"/>
  <c r="BZ57" i="1"/>
  <c r="BZ49" i="1"/>
  <c r="BZ33" i="1"/>
  <c r="BZ17" i="1"/>
  <c r="BZ9" i="1"/>
  <c r="Q77" i="1"/>
  <c r="Q69" i="1"/>
  <c r="Q53" i="1"/>
  <c r="Q45" i="1"/>
  <c r="Q37" i="1"/>
  <c r="Q29" i="1"/>
  <c r="Q21" i="1"/>
  <c r="Q13" i="1"/>
  <c r="Q5" i="1"/>
  <c r="BZ90" i="1"/>
  <c r="BZ88" i="1"/>
  <c r="BZ82" i="1"/>
  <c r="BZ80" i="1"/>
  <c r="BZ74" i="1"/>
  <c r="BZ72" i="1"/>
  <c r="BZ66" i="1"/>
  <c r="BZ64" i="1"/>
  <c r="BZ56" i="1"/>
  <c r="BZ48" i="1"/>
  <c r="BZ40" i="1"/>
  <c r="BZ32" i="1"/>
  <c r="BZ24" i="1"/>
  <c r="BZ16" i="1"/>
  <c r="BZ8" i="1"/>
  <c r="BZ78" i="1"/>
  <c r="BZ38" i="1"/>
  <c r="BZ6" i="1"/>
  <c r="BZ60" i="1"/>
  <c r="BZ52" i="1"/>
  <c r="BZ89" i="1"/>
  <c r="BZ50" i="1"/>
  <c r="BZ42" i="1"/>
  <c r="BZ41" i="1"/>
  <c r="BZ34" i="1"/>
  <c r="BZ26" i="1"/>
  <c r="BZ25" i="1"/>
  <c r="BZ18" i="1"/>
  <c r="BZ10" i="1"/>
  <c r="Q93" i="1"/>
  <c r="Q85" i="1"/>
  <c r="Q61" i="1"/>
  <c r="BZ93" i="1"/>
  <c r="BZ91" i="1"/>
  <c r="BZ87" i="1"/>
  <c r="BZ85" i="1"/>
  <c r="BZ83" i="1"/>
  <c r="BZ79" i="1"/>
  <c r="BZ77" i="1"/>
  <c r="BZ75" i="1"/>
  <c r="BZ71" i="1"/>
  <c r="BZ69" i="1"/>
  <c r="BZ67" i="1"/>
  <c r="BZ63" i="1"/>
  <c r="BZ61" i="1"/>
  <c r="BZ59" i="1"/>
  <c r="BZ55" i="1"/>
  <c r="BZ53" i="1"/>
  <c r="BZ51" i="1"/>
  <c r="BZ47" i="1"/>
  <c r="BZ45" i="1"/>
  <c r="BZ43" i="1"/>
  <c r="BZ39" i="1"/>
  <c r="BZ37" i="1"/>
  <c r="BZ35" i="1"/>
  <c r="BZ31" i="1"/>
  <c r="BZ29" i="1"/>
  <c r="BZ27" i="1"/>
  <c r="BZ23" i="1"/>
  <c r="BZ21" i="1"/>
  <c r="BZ19" i="1"/>
  <c r="BZ15" i="1"/>
  <c r="BZ13" i="1"/>
  <c r="BZ11" i="1"/>
  <c r="BZ7" i="1"/>
  <c r="BZ5" i="1"/>
  <c r="BZ3" i="1"/>
  <c r="BB63" i="2"/>
  <c r="AD63" i="2"/>
  <c r="V63" i="2"/>
  <c r="BA63" i="2"/>
  <c r="M63" i="2"/>
  <c r="BH63" i="2"/>
  <c r="AZ63" i="2"/>
  <c r="AR63" i="2"/>
  <c r="AJ63" i="2"/>
  <c r="AB63" i="2"/>
  <c r="D63" i="2"/>
  <c r="BG63" i="2"/>
  <c r="AY63" i="2"/>
  <c r="AQ63" i="2"/>
  <c r="AI63" i="2"/>
  <c r="AA63" i="2"/>
  <c r="S63" i="2"/>
  <c r="K63" i="2"/>
  <c r="C63" i="2"/>
  <c r="AL63" i="2"/>
  <c r="N63" i="2"/>
  <c r="BI63" i="2"/>
  <c r="AS63" i="2"/>
  <c r="AK63" i="2"/>
  <c r="AC63" i="2"/>
  <c r="U63" i="2"/>
  <c r="L63" i="2"/>
  <c r="BF63" i="2"/>
  <c r="AX63" i="2"/>
  <c r="AP63" i="2"/>
  <c r="AH63" i="2"/>
  <c r="Z63" i="2"/>
  <c r="R63" i="2"/>
  <c r="J63" i="2"/>
  <c r="B63" i="2"/>
  <c r="AT63" i="2"/>
  <c r="F63" i="2"/>
  <c r="E63" i="2"/>
  <c r="T63" i="2"/>
  <c r="BE63" i="2"/>
  <c r="AW63" i="2"/>
  <c r="AO63" i="2"/>
  <c r="AG63" i="2"/>
  <c r="Y63" i="2"/>
  <c r="Q63" i="2"/>
  <c r="I63" i="2"/>
  <c r="J2" i="1" l="1"/>
  <c r="K2" i="1" s="1"/>
  <c r="K94" i="1" s="1"/>
  <c r="BZ94" i="1"/>
  <c r="Q94" i="1"/>
</calcChain>
</file>

<file path=xl/sharedStrings.xml><?xml version="1.0" encoding="utf-8"?>
<sst xmlns="http://schemas.openxmlformats.org/spreadsheetml/2006/main" count="678" uniqueCount="316">
  <si>
    <t>Date/Time</t>
  </si>
  <si>
    <t>Source</t>
  </si>
  <si>
    <t>Category</t>
  </si>
  <si>
    <t>Status</t>
  </si>
  <si>
    <t>Description</t>
  </si>
  <si>
    <t>Debit</t>
  </si>
  <si>
    <t>Credit</t>
  </si>
  <si>
    <t>June 27, 2018 10:27PM</t>
  </si>
  <si>
    <t>Website</t>
  </si>
  <si>
    <t>Bet</t>
  </si>
  <si>
    <t>Settled</t>
  </si>
  <si>
    <t>Assiniboia Downs, CAN R7 $5.00 PLC 1</t>
  </si>
  <si>
    <t>June 27, 2018 10:26PM</t>
  </si>
  <si>
    <t>Assiniboia Downs, CAN R7 $2.00 WIN 1</t>
  </si>
  <si>
    <t>Assiniboia Downs, CAN R6 $5.00 PLC 2</t>
  </si>
  <si>
    <t>June 27, 2018 10:25PM</t>
  </si>
  <si>
    <t>Assiniboia Downs, CAN R6 $2.00 WIN 2</t>
  </si>
  <si>
    <t>June 27, 2018 10:14PM</t>
  </si>
  <si>
    <t>Evangeline Downs R8 $4.00 EXA 7,8/7,8</t>
  </si>
  <si>
    <t>June 27, 2018 10:12PM</t>
  </si>
  <si>
    <t>Evangeline Downs R8 $0.50 TRI 3,7,10/3,7,8,10/3,7,8,10</t>
  </si>
  <si>
    <t>June 27, 2018 10:11PM</t>
  </si>
  <si>
    <t>Evangeline Downs R8 $2.00 EXA 3,8</t>
  </si>
  <si>
    <t>June 27, 2018 10:08PM</t>
  </si>
  <si>
    <t>Evangeline Downs R8 $20.00 PLC 8</t>
  </si>
  <si>
    <t>June 27, 2018 10:07PM</t>
  </si>
  <si>
    <t>Evangeline Downs R8 $1.00 EXA 7/1,2,3,4,7,8,9,10</t>
  </si>
  <si>
    <t>June 27, 2018 10:05PM</t>
  </si>
  <si>
    <t>Evangeline Downs R8 $1.00 EXA 3,1,2,4,7,9,10/8</t>
  </si>
  <si>
    <t>June 27, 2018 9:55PM</t>
  </si>
  <si>
    <t>Evangeline Downs R8 $5.00 EXA 7,8</t>
  </si>
  <si>
    <t>June 27, 2018 9:46PM</t>
  </si>
  <si>
    <t>Evangeline Downs R7 $0.50 TRI 1,8,9</t>
  </si>
  <si>
    <t>June 27, 2018 9:42PM</t>
  </si>
  <si>
    <t>Evangeline Downs R7 $0.50 TRI 1,4,7,10/1,4,7,10/8</t>
  </si>
  <si>
    <t>Evangeline Downs R7 $0.50 TRI 1,4,7,10/8/1,4,7,10</t>
  </si>
  <si>
    <t>June 27, 2018 9:41PM</t>
  </si>
  <si>
    <t>Evangeline Downs R7 $1.00 TRI 4,7,10</t>
  </si>
  <si>
    <t>June 27, 2018 9:30PM</t>
  </si>
  <si>
    <t>Evangeline Downs R7 $1.00 EXA 1,8/1,8</t>
  </si>
  <si>
    <t>June 27, 2018 9:28PM</t>
  </si>
  <si>
    <t>Evangeline Downs R7 $5.00 WIN 8</t>
  </si>
  <si>
    <t>June 27, 2018 9:26PM</t>
  </si>
  <si>
    <t>Evangeline Downs R7 $1.00 EXA 4,7,8/4,7,8</t>
  </si>
  <si>
    <t>June 27, 2018 9:12PM</t>
  </si>
  <si>
    <t>Evangeline Downs R6 $0.50 TRI 1,3,7</t>
  </si>
  <si>
    <t>June 27, 2018 9:08PM</t>
  </si>
  <si>
    <t>Evangeline Downs R6 $10.00 PLC 1</t>
  </si>
  <si>
    <t>June 27, 2018 9:05PM</t>
  </si>
  <si>
    <t>Evangeline Downs R6 $1.00 EXA 1,2,6/1,2,6</t>
  </si>
  <si>
    <t>June 27, 2018 9:01PM</t>
  </si>
  <si>
    <t>Evangeline Downs R6 $0.50 TRI 1,2,5,7</t>
  </si>
  <si>
    <t>June 27, 2018 8:57PM</t>
  </si>
  <si>
    <t>Evangeline Downs R6 $1.00 EXA 2,6</t>
  </si>
  <si>
    <t>June 27, 2018 8:40PM</t>
  </si>
  <si>
    <t>Evangeline Downs R5 $1.00 WIN 1,2,3,4,5,6,7</t>
  </si>
  <si>
    <t>June 27, 2018 8:38PM</t>
  </si>
  <si>
    <t>Evangeline Downs R5 $1.00 EXA 8/1,2,4,5,7</t>
  </si>
  <si>
    <t>Evangeline Downs R5 $1.00 EXA 8/1,2,3,4,5,6,7</t>
  </si>
  <si>
    <t>June 27, 2018 8:37PM</t>
  </si>
  <si>
    <t>Evangeline Downs R5 $1.00 EXA 1,2,3,4,5,6,7/8</t>
  </si>
  <si>
    <t>June 27, 2018 5:25PM</t>
  </si>
  <si>
    <t>Mountaineer Park R9 $5.00 WIN 7</t>
  </si>
  <si>
    <t>Mountaineer Park R2 $5.00 WIN 3</t>
  </si>
  <si>
    <t>Mountaineer Park R1 $5.00 WIN 1</t>
  </si>
  <si>
    <t>June 27, 2018 5:24PM</t>
  </si>
  <si>
    <t>Northlands Park, CAN R6 $5.00 WIN 10</t>
  </si>
  <si>
    <t>Evangeline Downs R8 $5.00 WIN 8</t>
  </si>
  <si>
    <t>June 27, 2018 5:23PM</t>
  </si>
  <si>
    <t>Evangeline Downs R6 $5.00 WIN 1</t>
  </si>
  <si>
    <t>June 27, 2018 5:22PM</t>
  </si>
  <si>
    <t>Presque Isle Downs R5 $5.00 WIN 5</t>
  </si>
  <si>
    <t>Presque Isle Downs R4 $5.00 WIN 4</t>
  </si>
  <si>
    <t>June 27, 2018 5:21PM</t>
  </si>
  <si>
    <t>Louisiana Downs R7 $5.00 WIN 2</t>
  </si>
  <si>
    <t>June 27, 2018 4:58PM</t>
  </si>
  <si>
    <t>Delaware Park R8 $50.00 PLC 4</t>
  </si>
  <si>
    <t>June 27, 2018 4:57PM</t>
  </si>
  <si>
    <t>Delaware Park R8 $0.50 TRI 2,4,9/2,4,9,11/2,3,4,5,6,8,9,11,14</t>
  </si>
  <si>
    <t>June 27, 2018 4:55PM</t>
  </si>
  <si>
    <t>Delaware Park R8 $0.50 TRI 4,9,11,14</t>
  </si>
  <si>
    <t>June 27, 2018 4:54PM</t>
  </si>
  <si>
    <t>Delaware Park R8 $0.50 TRI 4,9,14</t>
  </si>
  <si>
    <t>June 27, 2018 4:53PM</t>
  </si>
  <si>
    <t>Delaware Park R8 $2.00 EXA 9,14</t>
  </si>
  <si>
    <t>June 27, 2018 4:52PM</t>
  </si>
  <si>
    <t>Delaware Park R8 $2.00 EXA 9,4</t>
  </si>
  <si>
    <t>Delaware Park R8 $1.00 EXA 4,9/2,5,6,8,3,4,9,11,14</t>
  </si>
  <si>
    <t>June 27, 2018 4:49PM</t>
  </si>
  <si>
    <t>Delaware Park R8 $2.00 EXA 4,11</t>
  </si>
  <si>
    <t>June 27, 2018 4:48PM</t>
  </si>
  <si>
    <t>Delaware Park R8 $2.00 EXA 4,14</t>
  </si>
  <si>
    <t>Delaware Park R8 $4.00 EXA 4,9</t>
  </si>
  <si>
    <t>June 27, 2018 4:46PM</t>
  </si>
  <si>
    <t>Delaware Park R8 $20.00 WIN 4</t>
  </si>
  <si>
    <t>Indiana Grand R7 $1.00 EXA 1,2/1,2</t>
  </si>
  <si>
    <t>June 27, 2018 4:29PM</t>
  </si>
  <si>
    <t>Indiana Grand R6 $1.00 TRI 4,5,7/4,5,7/4,5,7</t>
  </si>
  <si>
    <t>June 27, 2018 4:24PM</t>
  </si>
  <si>
    <t>Indiana Grand R6 $1.00 EXA 2,4,7/1,3,8</t>
  </si>
  <si>
    <t>June 27, 2018 4:23PM</t>
  </si>
  <si>
    <t>Indiana Grand R6 $2.00 EXA 4/1,3,8</t>
  </si>
  <si>
    <t>June 27, 2018 4:22PM</t>
  </si>
  <si>
    <t>Indiana Grand R6 $2.00 SHW 8</t>
  </si>
  <si>
    <t>June 27, 2018 4:21PM</t>
  </si>
  <si>
    <t>Indiana Grand R6 $1.00 EXA 4/1,2,3,5,6,7,8</t>
  </si>
  <si>
    <t>June 27, 2018 4:20PM</t>
  </si>
  <si>
    <t>Indiana Grand R6 $1.00 EXA 1,2,3,5,6,7,8/4</t>
  </si>
  <si>
    <t>June 27, 2018 4:15PM</t>
  </si>
  <si>
    <t>Indiana Grand R6 $2.00 EXA 4,7</t>
  </si>
  <si>
    <t>Indiana Grand R6 $4.00 EXA 2,4</t>
  </si>
  <si>
    <t>June 27, 2018 3:57PM</t>
  </si>
  <si>
    <t>Delaware Park R6 $1.00 EXA 5,11/2,4,6,7</t>
  </si>
  <si>
    <t>June 27, 2018 3:56PM</t>
  </si>
  <si>
    <t>Delaware Park R6 $1.00 EXA 5,8/2,4,6,7</t>
  </si>
  <si>
    <t>June 27, 2018 3:54PM</t>
  </si>
  <si>
    <t>Delaware Park R6 $2.00 EXA 5,7</t>
  </si>
  <si>
    <t>June 27, 2018 3:47PM</t>
  </si>
  <si>
    <t>Delaware Park R6 $1.00 EXA 2,3,4,6,7,8,11/5</t>
  </si>
  <si>
    <t>June 27, 2018 3:44PM</t>
  </si>
  <si>
    <t>Delaware Park R6 $2.00 EXA 5,11/2,3</t>
  </si>
  <si>
    <t>June 27, 2018 3:40PM</t>
  </si>
  <si>
    <t>Delaware Park R6 $4.00 EXA 5,11</t>
  </si>
  <si>
    <t>June 27, 2018 3:33PM</t>
  </si>
  <si>
    <t>Delaware Park R6 $2.00 EXA 3,7</t>
  </si>
  <si>
    <t>Delaware Park R6 $4.00 EXA 3,5</t>
  </si>
  <si>
    <t>June 27, 2018 2:48PM</t>
  </si>
  <si>
    <t>Delaware Park R4 $2.00 WIN 5,6,10</t>
  </si>
  <si>
    <t>June 27, 2018 2:46PM</t>
  </si>
  <si>
    <t>Delaware Park R4 $2.00 WIN 2</t>
  </si>
  <si>
    <t>June 27, 2018 2:44PM</t>
  </si>
  <si>
    <t>Delaware Park R4 $1.00 TRI 8,2,4</t>
  </si>
  <si>
    <t>June 27, 2018 2:40PM</t>
  </si>
  <si>
    <t>Delaware Park R4 $2.00 EXA 7,8</t>
  </si>
  <si>
    <t>June 27, 2018 2:39PM</t>
  </si>
  <si>
    <t>Delaware Park R4 $1.00 TRI 4,5,8/4,5,8/7</t>
  </si>
  <si>
    <t>Delaware Park R4 $1.00 TRI 4,5,8/7/4,5,8</t>
  </si>
  <si>
    <t>June 27, 2018 2:38PM</t>
  </si>
  <si>
    <t>Delaware Park R4 $1.00 TRI 7/4,5,8/4,5,8</t>
  </si>
  <si>
    <t>June 27, 2018 2:32PM</t>
  </si>
  <si>
    <t>Delaware Park R4 $2.00 EXA 5,7</t>
  </si>
  <si>
    <t>Delaware Park R4 $2.00 EXA 4,5</t>
  </si>
  <si>
    <t>June 27, 2018 2:31PM</t>
  </si>
  <si>
    <t>Delaware Park R4 $4.00 EXA 4,8</t>
  </si>
  <si>
    <t>June 27, 2018 2:09PM</t>
  </si>
  <si>
    <t>Indiana Grand R1 $0.50 TRI 9,11/2,3,8,9,10,11,13/3,9,11</t>
  </si>
  <si>
    <t>June 27, 2018 2:08PM</t>
  </si>
  <si>
    <t>Indiana Grand R1 $0.50 TRI 11/2,3,8,9,10,11,13/3,9,11</t>
  </si>
  <si>
    <t>June 27, 2018 2:07PM</t>
  </si>
  <si>
    <t>Indiana Grand R1 $2.00 SHW 2,8,13</t>
  </si>
  <si>
    <t>June 27, 2018 2:05PM</t>
  </si>
  <si>
    <t>Indiana Grand R1 $50.00 SHW 11</t>
  </si>
  <si>
    <t>June 27, 2018 1:59PM</t>
  </si>
  <si>
    <t>Indiana Grand R1 $4.00 EXA 9,11</t>
  </si>
  <si>
    <t>June 27, 2018 1:57PM</t>
  </si>
  <si>
    <t>Indiana Grand R1 $4.00 EXA 3,9</t>
  </si>
  <si>
    <t>June 27, 2018 1:54PM</t>
  </si>
  <si>
    <t>Delaware Park R7 $4.00 EXA 1,8</t>
  </si>
  <si>
    <t>Delaware Park R7 $4.00 EXA 2,6</t>
  </si>
  <si>
    <t>June 27, 2018 1:53PM</t>
  </si>
  <si>
    <t>Delaware Park R7 $2.00 EXA 1,2</t>
  </si>
  <si>
    <t>June 27, 2018 1:32PM</t>
  </si>
  <si>
    <t>Indiana Grand R6 $20.00 WIN 4</t>
  </si>
  <si>
    <t>Indiana Grand R1 $20.00 WIN 11</t>
  </si>
  <si>
    <t>June 27, 2018 1:31PM</t>
  </si>
  <si>
    <t>Thistledown R7 $5.00 WIN 1</t>
  </si>
  <si>
    <t>Thistledown R4 $5.00 WIN 5</t>
  </si>
  <si>
    <t>June 27, 2018 1:28PM</t>
  </si>
  <si>
    <t>Delaware Park R7 $20.00 WIN 6</t>
  </si>
  <si>
    <t>Delaware Park R6 $20.00 WIN 5</t>
  </si>
  <si>
    <t>June 27, 2018 1:27PM</t>
  </si>
  <si>
    <t>Delaware Park R4 $20.00 WIN 8</t>
  </si>
  <si>
    <t>Track</t>
  </si>
  <si>
    <t>Event Code</t>
  </si>
  <si>
    <t>Win</t>
  </si>
  <si>
    <t xml:space="preserve">Place </t>
  </si>
  <si>
    <t>Show</t>
  </si>
  <si>
    <t>EX</t>
  </si>
  <si>
    <t>QN</t>
  </si>
  <si>
    <t>TRI</t>
  </si>
  <si>
    <t>SF</t>
  </si>
  <si>
    <t>SH5</t>
  </si>
  <si>
    <t>DD</t>
  </si>
  <si>
    <t>P3</t>
  </si>
  <si>
    <t>P4</t>
  </si>
  <si>
    <t>P5</t>
  </si>
  <si>
    <t>P6</t>
  </si>
  <si>
    <t>Ajax Downs</t>
  </si>
  <si>
    <t>PVD</t>
  </si>
  <si>
    <t>Albuquerque</t>
  </si>
  <si>
    <t>ADM</t>
  </si>
  <si>
    <t xml:space="preserve">Aqueduct </t>
  </si>
  <si>
    <t>AQD</t>
  </si>
  <si>
    <t>Arlington</t>
  </si>
  <si>
    <t>APM</t>
  </si>
  <si>
    <t>Assiniboia Downs</t>
  </si>
  <si>
    <t>ASD</t>
  </si>
  <si>
    <t xml:space="preserve">Belmont </t>
  </si>
  <si>
    <t>BED</t>
  </si>
  <si>
    <t>Belterra Park</t>
  </si>
  <si>
    <t>2BD</t>
  </si>
  <si>
    <t>Canterbury</t>
  </si>
  <si>
    <t>CBD</t>
  </si>
  <si>
    <t>Century Downs</t>
  </si>
  <si>
    <t>CET</t>
  </si>
  <si>
    <t>Charles Town</t>
  </si>
  <si>
    <t>TWN</t>
  </si>
  <si>
    <t>Churchill Downs</t>
  </si>
  <si>
    <t>CHD</t>
  </si>
  <si>
    <t>Churchill Oaks/Derby</t>
  </si>
  <si>
    <t>CHE/OZD</t>
  </si>
  <si>
    <t>Columbus Park</t>
  </si>
  <si>
    <t>CSM</t>
  </si>
  <si>
    <t>Del Mar</t>
  </si>
  <si>
    <t>DMD</t>
  </si>
  <si>
    <t>Delaware Park</t>
  </si>
  <si>
    <t>DLD</t>
  </si>
  <si>
    <t>Delta Downs</t>
  </si>
  <si>
    <t>DTN</t>
  </si>
  <si>
    <t>Ellis Park</t>
  </si>
  <si>
    <t>ELD</t>
  </si>
  <si>
    <t>Emerald Downs</t>
  </si>
  <si>
    <t>EMD</t>
  </si>
  <si>
    <t>Evangeline Downs</t>
  </si>
  <si>
    <t>EVN</t>
  </si>
  <si>
    <t>Fair Grounds</t>
  </si>
  <si>
    <t>JGD</t>
  </si>
  <si>
    <t>Fair Meadows</t>
  </si>
  <si>
    <t>FMN</t>
  </si>
  <si>
    <t>Fairmount Park</t>
  </si>
  <si>
    <t>FAN</t>
  </si>
  <si>
    <t>Finger Lakes</t>
  </si>
  <si>
    <t>FIM</t>
  </si>
  <si>
    <t>Fort Erie</t>
  </si>
  <si>
    <t>FCM</t>
  </si>
  <si>
    <t>Hastings Park</t>
  </si>
  <si>
    <t>HSM</t>
  </si>
  <si>
    <t>Hawthorne</t>
  </si>
  <si>
    <t>HAD</t>
  </si>
  <si>
    <t>Hazel Park</t>
  </si>
  <si>
    <t>HPT</t>
  </si>
  <si>
    <t>Indiana Grand</t>
  </si>
  <si>
    <t>IJN</t>
  </si>
  <si>
    <t>Keeneland</t>
  </si>
  <si>
    <t>KED</t>
  </si>
  <si>
    <t>Kentucky Downs</t>
  </si>
  <si>
    <t>KDM</t>
  </si>
  <si>
    <t xml:space="preserve">Los Alamitos QH </t>
  </si>
  <si>
    <t>LQN</t>
  </si>
  <si>
    <t>Los Alamitos TB</t>
  </si>
  <si>
    <t>LQD</t>
  </si>
  <si>
    <t xml:space="preserve">Louisiana Downs </t>
  </si>
  <si>
    <t>LDM</t>
  </si>
  <si>
    <t>Mahoning Valley</t>
  </si>
  <si>
    <t>MVD</t>
  </si>
  <si>
    <t>Monmouth</t>
  </si>
  <si>
    <t>MTD</t>
  </si>
  <si>
    <t>Mountaineer</t>
  </si>
  <si>
    <t>MOU</t>
  </si>
  <si>
    <t>NCF - Ferndale</t>
  </si>
  <si>
    <t>FED</t>
  </si>
  <si>
    <t>NCF - Pleasanton</t>
  </si>
  <si>
    <t>AMD</t>
  </si>
  <si>
    <t>NCF - San Mateo</t>
  </si>
  <si>
    <t>SMD</t>
  </si>
  <si>
    <t>NCF - Santa Rosa</t>
  </si>
  <si>
    <t>OMD</t>
  </si>
  <si>
    <t>NCF - Stockton</t>
  </si>
  <si>
    <t>JID</t>
  </si>
  <si>
    <t>NCF - Vallejo</t>
  </si>
  <si>
    <t>SOD</t>
  </si>
  <si>
    <t>Northlands Park</t>
  </si>
  <si>
    <t>NDT</t>
  </si>
  <si>
    <t>Oaklawn</t>
  </si>
  <si>
    <t>OPM</t>
  </si>
  <si>
    <t>Parx</t>
  </si>
  <si>
    <t>PHD</t>
  </si>
  <si>
    <t>Penn National</t>
  </si>
  <si>
    <t>PEN</t>
  </si>
  <si>
    <t>Presque Isle Downs</t>
  </si>
  <si>
    <t>QIN</t>
  </si>
  <si>
    <t>Remington Park</t>
  </si>
  <si>
    <t>RED</t>
  </si>
  <si>
    <t>Retama Park</t>
  </si>
  <si>
    <t>RTN</t>
  </si>
  <si>
    <t>Rillito Park</t>
  </si>
  <si>
    <t>RID</t>
  </si>
  <si>
    <t>Ruidoso Downs</t>
  </si>
  <si>
    <t>RUD</t>
  </si>
  <si>
    <t>Sam Houston</t>
  </si>
  <si>
    <t>HUN</t>
  </si>
  <si>
    <t>Saratoga Ex.</t>
  </si>
  <si>
    <t>STD</t>
  </si>
  <si>
    <t>Suffolk Downs</t>
  </si>
  <si>
    <t>SUM</t>
  </si>
  <si>
    <t>Sun Ray Park</t>
  </si>
  <si>
    <t>RSM</t>
  </si>
  <si>
    <t>Sunland Park</t>
  </si>
  <si>
    <t>SND</t>
  </si>
  <si>
    <t>Tampa Bay Downs</t>
  </si>
  <si>
    <t>TAM</t>
  </si>
  <si>
    <t>Turfway Park</t>
  </si>
  <si>
    <t>TPD</t>
  </si>
  <si>
    <t>Woodbine</t>
  </si>
  <si>
    <t>WOT</t>
  </si>
  <si>
    <t>Zia Park</t>
  </si>
  <si>
    <t>ZIA</t>
  </si>
  <si>
    <t>PLC</t>
  </si>
  <si>
    <t>WIN</t>
  </si>
  <si>
    <t>EXA</t>
  </si>
  <si>
    <t>SHW</t>
  </si>
  <si>
    <t>Bet_Type</t>
  </si>
  <si>
    <t>Rebate_Rate</t>
  </si>
  <si>
    <t>Bet_type_sum</t>
  </si>
  <si>
    <t>track_sum</t>
  </si>
  <si>
    <t>Rebate_amount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</si>
</sst>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"/>
  </numFmts>
  <fonts count="5">
    <font>
      <sz val="12"/>
      <color theme="1"/>
      <name val="Calibri"/>
      <family val="2"/>
      <scheme val="minor"/>
    </font>
    <font>
      <b/>
      <sz val="12"/>
      <color rgb="FF504747"/>
      <name val="Helvetica Neue"/>
      <family val="2"/>
    </font>
    <font>
      <sz val="12"/>
      <color rgb="FF504747"/>
      <name val="Helvetica Neue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/>
    <xf numFmtId="8" fontId="2" fillId="0" borderId="0" xfId="0" applyNumberFormat="1" applyFont="1"/>
    <xf numFmtId="0" fontId="4" fillId="2" borderId="0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0" fillId="0" borderId="0" xfId="0" applyBorder="1"/>
    <xf numFmtId="0" fontId="0" fillId="0" borderId="1" xfId="0" applyBorder="1"/>
    <xf numFmtId="4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4" fontId="0" fillId="0" borderId="0" xfId="2" applyNumberFormat="1" applyFont="1" applyBorder="1"/>
    <xf numFmtId="4" fontId="0" fillId="0" borderId="0" xfId="0" applyNumberFormat="1" applyFill="1" applyBorder="1"/>
    <xf numFmtId="164" fontId="0" fillId="0" borderId="0" xfId="0" applyNumberFormat="1" applyBorder="1"/>
    <xf numFmtId="0" fontId="0" fillId="0" borderId="2" xfId="0" applyBorder="1"/>
    <xf numFmtId="0" fontId="0" fillId="0" borderId="3" xfId="0" applyBorder="1"/>
    <xf numFmtId="18" fontId="0" fillId="0" borderId="0" xfId="0" applyNumberFormat="1"/>
    <xf numFmtId="10" fontId="2" fillId="0" borderId="0" xfId="2" applyNumberFormat="1" applyFont="1"/>
    <xf numFmtId="44" fontId="2" fillId="0" borderId="0" xfId="1" applyFont="1"/>
    <xf numFmtId="44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8B4255-4999-4447-97A3-6D7FAB2A22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DA5A-4D23-9243-BB76-BAC779DE9062}">
  <dimension ref="A1:BZ95"/>
  <sheetViews>
    <sheetView tabSelected="1" topLeftCell="F1" workbookViewId="0">
      <selection activeCell="M97" sqref="M97"/>
    </sheetView>
  </sheetViews>
  <sheetFormatPr defaultColWidth="11" defaultRowHeight="15.75"/>
  <cols>
    <col min="5" max="5" width="57.375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311</v>
      </c>
      <c r="I1" s="1" t="s">
        <v>172</v>
      </c>
      <c r="J1" s="1" t="s">
        <v>312</v>
      </c>
      <c r="K1" s="1" t="s">
        <v>315</v>
      </c>
      <c r="L1" s="1" t="s">
        <v>307</v>
      </c>
      <c r="M1" s="1" t="s">
        <v>308</v>
      </c>
      <c r="N1" s="18" t="s">
        <v>309</v>
      </c>
      <c r="O1" s="1" t="s">
        <v>179</v>
      </c>
      <c r="P1" s="1" t="s">
        <v>310</v>
      </c>
      <c r="Q1" s="1" t="s">
        <v>313</v>
      </c>
      <c r="R1" t="s">
        <v>187</v>
      </c>
      <c r="S1" t="s">
        <v>189</v>
      </c>
      <c r="T1" t="s">
        <v>191</v>
      </c>
      <c r="U1" t="s">
        <v>193</v>
      </c>
      <c r="V1" t="s">
        <v>195</v>
      </c>
      <c r="W1" t="s">
        <v>197</v>
      </c>
      <c r="X1" t="s">
        <v>199</v>
      </c>
      <c r="Y1" t="s">
        <v>201</v>
      </c>
      <c r="Z1" t="s">
        <v>203</v>
      </c>
      <c r="AA1" t="s">
        <v>205</v>
      </c>
      <c r="AB1" t="s">
        <v>207</v>
      </c>
      <c r="AC1" t="s">
        <v>209</v>
      </c>
      <c r="AD1" t="s">
        <v>211</v>
      </c>
      <c r="AE1" t="s">
        <v>213</v>
      </c>
      <c r="AF1" t="s">
        <v>215</v>
      </c>
      <c r="AG1" t="s">
        <v>217</v>
      </c>
      <c r="AH1" t="s">
        <v>219</v>
      </c>
      <c r="AI1" t="s">
        <v>221</v>
      </c>
      <c r="AJ1" t="s">
        <v>223</v>
      </c>
      <c r="AK1" t="s">
        <v>225</v>
      </c>
      <c r="AL1" t="s">
        <v>227</v>
      </c>
      <c r="AM1" t="s">
        <v>229</v>
      </c>
      <c r="AN1" t="s">
        <v>231</v>
      </c>
      <c r="AO1" t="s">
        <v>233</v>
      </c>
      <c r="AP1" t="s">
        <v>235</v>
      </c>
      <c r="AQ1" t="s">
        <v>237</v>
      </c>
      <c r="AR1" t="s">
        <v>239</v>
      </c>
      <c r="AS1" t="s">
        <v>241</v>
      </c>
      <c r="AT1" t="s">
        <v>243</v>
      </c>
      <c r="AU1" t="s">
        <v>245</v>
      </c>
      <c r="AV1" t="s">
        <v>247</v>
      </c>
      <c r="AW1" t="s">
        <v>249</v>
      </c>
      <c r="AX1" t="s">
        <v>251</v>
      </c>
      <c r="AY1" t="s">
        <v>253</v>
      </c>
      <c r="AZ1" t="s">
        <v>255</v>
      </c>
      <c r="BA1" t="s">
        <v>257</v>
      </c>
      <c r="BB1" t="s">
        <v>259</v>
      </c>
      <c r="BC1" t="s">
        <v>261</v>
      </c>
      <c r="BD1" t="s">
        <v>263</v>
      </c>
      <c r="BE1" t="s">
        <v>265</v>
      </c>
      <c r="BF1" t="s">
        <v>267</v>
      </c>
      <c r="BG1" t="s">
        <v>269</v>
      </c>
      <c r="BH1" t="s">
        <v>271</v>
      </c>
      <c r="BI1" t="s">
        <v>273</v>
      </c>
      <c r="BJ1" t="s">
        <v>275</v>
      </c>
      <c r="BK1" t="s">
        <v>277</v>
      </c>
      <c r="BL1" t="s">
        <v>279</v>
      </c>
      <c r="BM1" t="s">
        <v>281</v>
      </c>
      <c r="BN1" t="s">
        <v>283</v>
      </c>
      <c r="BO1" t="s">
        <v>285</v>
      </c>
      <c r="BP1" t="s">
        <v>287</v>
      </c>
      <c r="BQ1" t="s">
        <v>289</v>
      </c>
      <c r="BR1" t="s">
        <v>291</v>
      </c>
      <c r="BS1" t="s">
        <v>293</v>
      </c>
      <c r="BT1" t="s">
        <v>295</v>
      </c>
      <c r="BU1" t="s">
        <v>297</v>
      </c>
      <c r="BV1" t="s">
        <v>299</v>
      </c>
      <c r="BW1" t="s">
        <v>301</v>
      </c>
      <c r="BX1" t="s">
        <v>303</v>
      </c>
      <c r="BY1" t="s">
        <v>305</v>
      </c>
      <c r="BZ1" t="s">
        <v>314</v>
      </c>
    </row>
    <row r="2" spans="1:7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5</v>
      </c>
      <c r="G2" s="4">
        <v>5.75</v>
      </c>
      <c r="H2" s="4" t="str">
        <f ca="1">OFFSET(K$1,0,MATCH(1,L2:P2,0),1,1)</f>
        <v>PLC</v>
      </c>
      <c r="I2" s="4" t="str">
        <f ca="1">OFFSET($Q$1,0,MATCH(1,R2:BY2,0),1,1)</f>
        <v>Assiniboia Downs</v>
      </c>
      <c r="J2" s="19">
        <f ca="1">OFFSET(rebate!$A$2,MATCH(bets_20180627!I2,bets_20180627!R$1:BY$1,0),MATCH(bets_20180627!H2,rebate!C$1:H$1,0)+1,1,1)/100</f>
        <v>0.11650000000000001</v>
      </c>
      <c r="K2" s="20">
        <f ca="1">F2*J2</f>
        <v>0.58250000000000002</v>
      </c>
      <c r="L2">
        <f>(ISNUMBER(SEARCH(L$1,$E2)))*1</f>
        <v>1</v>
      </c>
      <c r="M2">
        <f t="shared" ref="M2:P17" si="0">(ISNUMBER(SEARCH(M$1,$E2)))*1</f>
        <v>0</v>
      </c>
      <c r="N2">
        <f t="shared" si="0"/>
        <v>0</v>
      </c>
      <c r="O2">
        <f>(ISNUMBER(SEARCH(O$1,$E2)))*1</f>
        <v>0</v>
      </c>
      <c r="P2">
        <f>(ISNUMBER(SEARCH(P$1,$E2)))*1</f>
        <v>0</v>
      </c>
      <c r="Q2">
        <f>SUM(L2:P2)</f>
        <v>1</v>
      </c>
      <c r="R2">
        <f>(ISNUMBER(SEARCH(R$1,$E2)))*1</f>
        <v>0</v>
      </c>
      <c r="S2">
        <f t="shared" ref="S2:BY6" si="1">(ISNUMBER(SEARCH(S$1,$E2)))*1</f>
        <v>0</v>
      </c>
      <c r="T2">
        <f t="shared" si="1"/>
        <v>0</v>
      </c>
      <c r="U2">
        <f t="shared" si="1"/>
        <v>0</v>
      </c>
      <c r="V2">
        <f t="shared" si="1"/>
        <v>1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  <c r="AQ2">
        <f t="shared" si="1"/>
        <v>0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0</v>
      </c>
      <c r="AW2">
        <f t="shared" si="1"/>
        <v>0</v>
      </c>
      <c r="AX2">
        <f t="shared" si="1"/>
        <v>0</v>
      </c>
      <c r="AY2">
        <f t="shared" si="1"/>
        <v>0</v>
      </c>
      <c r="AZ2">
        <f t="shared" si="1"/>
        <v>0</v>
      </c>
      <c r="BA2">
        <f t="shared" si="1"/>
        <v>0</v>
      </c>
      <c r="BB2">
        <f t="shared" si="1"/>
        <v>0</v>
      </c>
      <c r="BC2">
        <f t="shared" si="1"/>
        <v>0</v>
      </c>
      <c r="BD2">
        <f t="shared" si="1"/>
        <v>0</v>
      </c>
      <c r="BE2">
        <f t="shared" si="1"/>
        <v>0</v>
      </c>
      <c r="BF2">
        <f t="shared" si="1"/>
        <v>0</v>
      </c>
      <c r="BG2">
        <f t="shared" si="1"/>
        <v>0</v>
      </c>
      <c r="BH2">
        <f t="shared" si="1"/>
        <v>0</v>
      </c>
      <c r="BI2">
        <f t="shared" si="1"/>
        <v>0</v>
      </c>
      <c r="BJ2">
        <f t="shared" si="1"/>
        <v>0</v>
      </c>
      <c r="BK2">
        <f t="shared" si="1"/>
        <v>0</v>
      </c>
      <c r="BL2">
        <f t="shared" si="1"/>
        <v>0</v>
      </c>
      <c r="BM2">
        <f t="shared" si="1"/>
        <v>0</v>
      </c>
      <c r="BN2">
        <f t="shared" si="1"/>
        <v>0</v>
      </c>
      <c r="BO2">
        <f t="shared" si="1"/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>SUM(R2:BY2)</f>
        <v>1</v>
      </c>
    </row>
    <row r="3" spans="1:78">
      <c r="A3" s="2" t="s">
        <v>12</v>
      </c>
      <c r="B3" s="2" t="s">
        <v>8</v>
      </c>
      <c r="C3" s="2" t="s">
        <v>9</v>
      </c>
      <c r="D3" s="2" t="s">
        <v>10</v>
      </c>
      <c r="E3" s="2" t="s">
        <v>13</v>
      </c>
      <c r="F3" s="4">
        <v>2</v>
      </c>
      <c r="G3" s="4">
        <v>3.3</v>
      </c>
      <c r="H3" s="4" t="str">
        <f t="shared" ref="H3:H66" ca="1" si="2">OFFSET(K$1,0,MATCH(1,L3:P3,0),1,1)</f>
        <v>WIN</v>
      </c>
      <c r="I3" s="4" t="str">
        <f t="shared" ref="I3:I66" ca="1" si="3">OFFSET($Q$1,0,MATCH(1,R3:BY3,0),1,1)</f>
        <v>Assiniboia Downs</v>
      </c>
      <c r="J3" s="19">
        <f ca="1">OFFSET(rebate!$A$2,MATCH(bets_20180627!I3,bets_20180627!R$1:BY$1,0),MATCH(bets_20180627!H3,rebate!C$1:H$1,0)+1,1,1)/100</f>
        <v>0.11650000000000001</v>
      </c>
      <c r="K3" s="20">
        <f t="shared" ref="K3:K66" ca="1" si="4">F3*J3</f>
        <v>0.23300000000000001</v>
      </c>
      <c r="L3">
        <f t="shared" ref="L3:P34" si="5">(ISNUMBER(SEARCH(L$1,$E3)))*1</f>
        <v>0</v>
      </c>
      <c r="M3">
        <f t="shared" si="0"/>
        <v>1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ref="Q3:Q66" si="6">SUM(L3:P3)</f>
        <v>1</v>
      </c>
      <c r="R3">
        <f t="shared" ref="R3:AG22" si="7">(ISNUMBER(SEARCH(R$1,$E3)))*1</f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1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AO3">
        <f t="shared" si="1"/>
        <v>0</v>
      </c>
      <c r="AP3">
        <f t="shared" si="1"/>
        <v>0</v>
      </c>
      <c r="AQ3">
        <f t="shared" si="1"/>
        <v>0</v>
      </c>
      <c r="AR3">
        <f t="shared" si="1"/>
        <v>0</v>
      </c>
      <c r="AS3">
        <f t="shared" si="1"/>
        <v>0</v>
      </c>
      <c r="AT3">
        <f t="shared" si="1"/>
        <v>0</v>
      </c>
      <c r="AU3">
        <f t="shared" si="1"/>
        <v>0</v>
      </c>
      <c r="AV3">
        <f t="shared" si="1"/>
        <v>0</v>
      </c>
      <c r="AW3">
        <f t="shared" si="1"/>
        <v>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0</v>
      </c>
      <c r="BD3">
        <f t="shared" si="1"/>
        <v>0</v>
      </c>
      <c r="BE3">
        <f t="shared" si="1"/>
        <v>0</v>
      </c>
      <c r="BF3">
        <f t="shared" si="1"/>
        <v>0</v>
      </c>
      <c r="BG3">
        <f t="shared" si="1"/>
        <v>0</v>
      </c>
      <c r="BH3">
        <f t="shared" si="1"/>
        <v>0</v>
      </c>
      <c r="BI3">
        <f t="shared" si="1"/>
        <v>0</v>
      </c>
      <c r="BJ3">
        <f t="shared" si="1"/>
        <v>0</v>
      </c>
      <c r="BK3">
        <f t="shared" si="1"/>
        <v>0</v>
      </c>
      <c r="BL3">
        <f t="shared" si="1"/>
        <v>0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ref="BZ3:BZ66" si="8">SUM(R3:BY3)</f>
        <v>1</v>
      </c>
    </row>
    <row r="4" spans="1:78">
      <c r="A4" s="2" t="s">
        <v>12</v>
      </c>
      <c r="B4" s="2" t="s">
        <v>8</v>
      </c>
      <c r="C4" s="2" t="s">
        <v>9</v>
      </c>
      <c r="D4" s="2" t="s">
        <v>10</v>
      </c>
      <c r="E4" s="2" t="s">
        <v>14</v>
      </c>
      <c r="F4" s="4">
        <v>5</v>
      </c>
      <c r="G4" s="4">
        <v>14.75</v>
      </c>
      <c r="H4" s="4" t="str">
        <f t="shared" ca="1" si="2"/>
        <v>PLC</v>
      </c>
      <c r="I4" s="4" t="str">
        <f t="shared" ca="1" si="3"/>
        <v>Assiniboia Downs</v>
      </c>
      <c r="J4" s="19">
        <f ca="1">OFFSET(rebate!$A$2,MATCH(bets_20180627!I4,bets_20180627!R$1:BY$1,0),MATCH(bets_20180627!H4,rebate!C$1:H$1,0)+1,1,1)/100</f>
        <v>0.11650000000000001</v>
      </c>
      <c r="K4" s="20">
        <f t="shared" ca="1" si="4"/>
        <v>0.58250000000000002</v>
      </c>
      <c r="L4">
        <f t="shared" si="5"/>
        <v>1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6"/>
        <v>1</v>
      </c>
      <c r="R4">
        <f t="shared" si="7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1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AO4">
        <f t="shared" si="1"/>
        <v>0</v>
      </c>
      <c r="AP4">
        <f t="shared" si="1"/>
        <v>0</v>
      </c>
      <c r="AQ4">
        <f t="shared" si="1"/>
        <v>0</v>
      </c>
      <c r="AR4">
        <f t="shared" si="1"/>
        <v>0</v>
      </c>
      <c r="AS4">
        <f t="shared" si="1"/>
        <v>0</v>
      </c>
      <c r="AT4">
        <f t="shared" si="1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0</v>
      </c>
      <c r="BE4">
        <f t="shared" si="1"/>
        <v>0</v>
      </c>
      <c r="BF4">
        <f t="shared" si="1"/>
        <v>0</v>
      </c>
      <c r="BG4">
        <f t="shared" si="1"/>
        <v>0</v>
      </c>
      <c r="BH4">
        <f t="shared" si="1"/>
        <v>0</v>
      </c>
      <c r="BI4">
        <f t="shared" si="1"/>
        <v>0</v>
      </c>
      <c r="BJ4">
        <f t="shared" si="1"/>
        <v>0</v>
      </c>
      <c r="BK4">
        <f t="shared" si="1"/>
        <v>0</v>
      </c>
      <c r="BL4">
        <f t="shared" si="1"/>
        <v>0</v>
      </c>
      <c r="BM4">
        <f t="shared" si="1"/>
        <v>0</v>
      </c>
      <c r="BN4">
        <f t="shared" si="1"/>
        <v>0</v>
      </c>
      <c r="BO4">
        <f t="shared" si="1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  <c r="BU4">
        <f t="shared" si="1"/>
        <v>0</v>
      </c>
      <c r="BV4">
        <f t="shared" si="1"/>
        <v>0</v>
      </c>
      <c r="BW4">
        <f t="shared" si="1"/>
        <v>0</v>
      </c>
      <c r="BX4">
        <f t="shared" si="1"/>
        <v>0</v>
      </c>
      <c r="BY4">
        <f t="shared" si="1"/>
        <v>0</v>
      </c>
      <c r="BZ4">
        <f t="shared" si="8"/>
        <v>1</v>
      </c>
    </row>
    <row r="5" spans="1:78">
      <c r="A5" s="2" t="s">
        <v>15</v>
      </c>
      <c r="B5" s="2" t="s">
        <v>8</v>
      </c>
      <c r="C5" s="2" t="s">
        <v>9</v>
      </c>
      <c r="D5" s="2" t="s">
        <v>10</v>
      </c>
      <c r="E5" s="2" t="s">
        <v>16</v>
      </c>
      <c r="F5" s="4">
        <v>2</v>
      </c>
      <c r="G5" s="4">
        <v>0</v>
      </c>
      <c r="H5" s="4" t="str">
        <f t="shared" ca="1" si="2"/>
        <v>WIN</v>
      </c>
      <c r="I5" s="4" t="str">
        <f t="shared" ca="1" si="3"/>
        <v>Assiniboia Downs</v>
      </c>
      <c r="J5" s="19">
        <f ca="1">OFFSET(rebate!$A$2,MATCH(bets_20180627!I5,bets_20180627!R$1:BY$1,0),MATCH(bets_20180627!H5,rebate!C$1:H$1,0)+1,1,1)/100</f>
        <v>0.11650000000000001</v>
      </c>
      <c r="K5" s="20">
        <f t="shared" ca="1" si="4"/>
        <v>0.23300000000000001</v>
      </c>
      <c r="L5">
        <f t="shared" si="5"/>
        <v>0</v>
      </c>
      <c r="M5">
        <f t="shared" si="0"/>
        <v>1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6"/>
        <v>1</v>
      </c>
      <c r="R5">
        <f t="shared" si="7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1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0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</v>
      </c>
      <c r="AN5">
        <f t="shared" si="1"/>
        <v>0</v>
      </c>
      <c r="AO5">
        <f t="shared" si="1"/>
        <v>0</v>
      </c>
      <c r="AP5">
        <f t="shared" si="1"/>
        <v>0</v>
      </c>
      <c r="AQ5">
        <f t="shared" si="1"/>
        <v>0</v>
      </c>
      <c r="AR5">
        <f t="shared" si="1"/>
        <v>0</v>
      </c>
      <c r="AS5">
        <f t="shared" si="1"/>
        <v>0</v>
      </c>
      <c r="AT5">
        <f t="shared" si="1"/>
        <v>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0</v>
      </c>
      <c r="BD5">
        <f t="shared" si="1"/>
        <v>0</v>
      </c>
      <c r="BE5">
        <f t="shared" si="1"/>
        <v>0</v>
      </c>
      <c r="BF5">
        <f t="shared" si="1"/>
        <v>0</v>
      </c>
      <c r="BG5">
        <f t="shared" si="1"/>
        <v>0</v>
      </c>
      <c r="BH5">
        <f t="shared" si="1"/>
        <v>0</v>
      </c>
      <c r="BI5">
        <f t="shared" si="1"/>
        <v>0</v>
      </c>
      <c r="BJ5">
        <f t="shared" si="1"/>
        <v>0</v>
      </c>
      <c r="BK5">
        <f t="shared" si="1"/>
        <v>0</v>
      </c>
      <c r="BL5">
        <f t="shared" si="1"/>
        <v>0</v>
      </c>
      <c r="BM5">
        <f t="shared" si="1"/>
        <v>0</v>
      </c>
      <c r="BN5">
        <f t="shared" si="1"/>
        <v>0</v>
      </c>
      <c r="BO5">
        <f t="shared" si="1"/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  <c r="BU5">
        <f t="shared" si="1"/>
        <v>0</v>
      </c>
      <c r="BV5">
        <f t="shared" si="1"/>
        <v>0</v>
      </c>
      <c r="BW5">
        <f t="shared" si="1"/>
        <v>0</v>
      </c>
      <c r="BX5">
        <f t="shared" si="1"/>
        <v>0</v>
      </c>
      <c r="BY5">
        <f t="shared" si="1"/>
        <v>0</v>
      </c>
      <c r="BZ5">
        <f t="shared" si="8"/>
        <v>1</v>
      </c>
    </row>
    <row r="6" spans="1:78">
      <c r="A6" s="2" t="s">
        <v>17</v>
      </c>
      <c r="B6" s="2" t="s">
        <v>8</v>
      </c>
      <c r="C6" s="2" t="s">
        <v>9</v>
      </c>
      <c r="D6" s="2" t="s">
        <v>10</v>
      </c>
      <c r="E6" s="2" t="s">
        <v>18</v>
      </c>
      <c r="F6" s="4">
        <v>8</v>
      </c>
      <c r="G6" s="4">
        <v>0</v>
      </c>
      <c r="H6" s="4" t="str">
        <f t="shared" ca="1" si="2"/>
        <v>EXA</v>
      </c>
      <c r="I6" s="4" t="str">
        <f t="shared" ca="1" si="3"/>
        <v>Evangeline Downs</v>
      </c>
      <c r="J6" s="19">
        <f ca="1">OFFSET(rebate!$A$2,MATCH(bets_20180627!I6,bets_20180627!R$1:BY$1,0),MATCH(bets_20180627!H6,rebate!C$1:H$1,0)+1,1,1)/100</f>
        <v>0.1065</v>
      </c>
      <c r="K6" s="20">
        <f t="shared" ca="1" si="4"/>
        <v>0.85199999999999998</v>
      </c>
      <c r="L6">
        <f t="shared" si="5"/>
        <v>0</v>
      </c>
      <c r="M6">
        <f t="shared" si="0"/>
        <v>0</v>
      </c>
      <c r="N6">
        <f t="shared" si="0"/>
        <v>1</v>
      </c>
      <c r="O6">
        <f t="shared" si="0"/>
        <v>0</v>
      </c>
      <c r="P6">
        <f t="shared" si="0"/>
        <v>0</v>
      </c>
      <c r="Q6">
        <f t="shared" si="6"/>
        <v>1</v>
      </c>
      <c r="R6">
        <f t="shared" si="7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1</v>
      </c>
      <c r="AK6">
        <f t="shared" si="1"/>
        <v>0</v>
      </c>
      <c r="AL6">
        <f t="shared" ref="AL6:BA24" si="9">(ISNUMBER(SEARCH(AL$1,$E6)))*1</f>
        <v>0</v>
      </c>
      <c r="AM6">
        <f t="shared" si="9"/>
        <v>0</v>
      </c>
      <c r="AN6">
        <f t="shared" si="9"/>
        <v>0</v>
      </c>
      <c r="AO6">
        <f t="shared" si="9"/>
        <v>0</v>
      </c>
      <c r="AP6">
        <f t="shared" si="9"/>
        <v>0</v>
      </c>
      <c r="AQ6">
        <f t="shared" si="9"/>
        <v>0</v>
      </c>
      <c r="AR6">
        <f t="shared" si="9"/>
        <v>0</v>
      </c>
      <c r="AS6">
        <f t="shared" si="9"/>
        <v>0</v>
      </c>
      <c r="AT6">
        <f t="shared" si="9"/>
        <v>0</v>
      </c>
      <c r="AU6">
        <f t="shared" si="9"/>
        <v>0</v>
      </c>
      <c r="AV6">
        <f t="shared" si="9"/>
        <v>0</v>
      </c>
      <c r="AW6">
        <f t="shared" si="9"/>
        <v>0</v>
      </c>
      <c r="AX6">
        <f t="shared" si="9"/>
        <v>0</v>
      </c>
      <c r="AY6">
        <f t="shared" si="9"/>
        <v>0</v>
      </c>
      <c r="AZ6">
        <f t="shared" si="9"/>
        <v>0</v>
      </c>
      <c r="BA6">
        <f t="shared" si="9"/>
        <v>0</v>
      </c>
      <c r="BB6">
        <f t="shared" ref="BB6:BQ21" si="10">(ISNUMBER(SEARCH(BB$1,$E6)))*1</f>
        <v>0</v>
      </c>
      <c r="BC6">
        <f t="shared" si="10"/>
        <v>0</v>
      </c>
      <c r="BD6">
        <f t="shared" si="10"/>
        <v>0</v>
      </c>
      <c r="BE6">
        <f t="shared" si="10"/>
        <v>0</v>
      </c>
      <c r="BF6">
        <f t="shared" si="10"/>
        <v>0</v>
      </c>
      <c r="BG6">
        <f t="shared" si="10"/>
        <v>0</v>
      </c>
      <c r="BH6">
        <f t="shared" si="10"/>
        <v>0</v>
      </c>
      <c r="BI6">
        <f t="shared" si="10"/>
        <v>0</v>
      </c>
      <c r="BJ6">
        <f t="shared" si="10"/>
        <v>0</v>
      </c>
      <c r="BK6">
        <f t="shared" si="10"/>
        <v>0</v>
      </c>
      <c r="BL6">
        <f t="shared" si="10"/>
        <v>0</v>
      </c>
      <c r="BM6">
        <f t="shared" si="10"/>
        <v>0</v>
      </c>
      <c r="BN6">
        <f t="shared" si="10"/>
        <v>0</v>
      </c>
      <c r="BO6">
        <f t="shared" si="10"/>
        <v>0</v>
      </c>
      <c r="BP6">
        <f t="shared" si="10"/>
        <v>0</v>
      </c>
      <c r="BQ6">
        <f t="shared" si="10"/>
        <v>0</v>
      </c>
      <c r="BR6">
        <f t="shared" ref="BR6:BY20" si="11">(ISNUMBER(SEARCH(BR$1,$E6)))*1</f>
        <v>0</v>
      </c>
      <c r="BS6">
        <f t="shared" si="11"/>
        <v>0</v>
      </c>
      <c r="BT6">
        <f t="shared" si="11"/>
        <v>0</v>
      </c>
      <c r="BU6">
        <f t="shared" si="11"/>
        <v>0</v>
      </c>
      <c r="BV6">
        <f t="shared" si="11"/>
        <v>0</v>
      </c>
      <c r="BW6">
        <f t="shared" si="11"/>
        <v>0</v>
      </c>
      <c r="BX6">
        <f t="shared" si="11"/>
        <v>0</v>
      </c>
      <c r="BY6">
        <f t="shared" si="11"/>
        <v>0</v>
      </c>
      <c r="BZ6">
        <f t="shared" si="8"/>
        <v>1</v>
      </c>
    </row>
    <row r="7" spans="1:78">
      <c r="A7" s="2" t="s">
        <v>19</v>
      </c>
      <c r="B7" s="2" t="s">
        <v>8</v>
      </c>
      <c r="C7" s="2" t="s">
        <v>9</v>
      </c>
      <c r="D7" s="2" t="s">
        <v>10</v>
      </c>
      <c r="E7" s="2" t="s">
        <v>20</v>
      </c>
      <c r="F7" s="4">
        <v>9</v>
      </c>
      <c r="G7" s="4">
        <v>0</v>
      </c>
      <c r="H7" s="4" t="str">
        <f t="shared" ca="1" si="2"/>
        <v>TRI</v>
      </c>
      <c r="I7" s="4" t="str">
        <f t="shared" ca="1" si="3"/>
        <v>Evangeline Downs</v>
      </c>
      <c r="J7" s="19">
        <f ca="1">OFFSET(rebate!$A$2,MATCH(bets_20180627!I7,bets_20180627!R$1:BY$1,0),MATCH(bets_20180627!H7,rebate!C$1:H$1,0)+1,1,1)/100</f>
        <v>0.1515</v>
      </c>
      <c r="K7" s="20">
        <f t="shared" ca="1" si="4"/>
        <v>1.3634999999999999</v>
      </c>
      <c r="L7">
        <f t="shared" si="5"/>
        <v>0</v>
      </c>
      <c r="M7">
        <f t="shared" si="0"/>
        <v>0</v>
      </c>
      <c r="N7">
        <f t="shared" si="0"/>
        <v>0</v>
      </c>
      <c r="O7">
        <f t="shared" si="0"/>
        <v>1</v>
      </c>
      <c r="P7">
        <f t="shared" si="0"/>
        <v>0</v>
      </c>
      <c r="Q7">
        <f t="shared" si="6"/>
        <v>1</v>
      </c>
      <c r="R7">
        <f t="shared" si="7"/>
        <v>0</v>
      </c>
      <c r="S7">
        <f t="shared" si="7"/>
        <v>0</v>
      </c>
      <c r="T7">
        <f t="shared" si="7"/>
        <v>0</v>
      </c>
      <c r="U7">
        <f t="shared" si="7"/>
        <v>0</v>
      </c>
      <c r="V7">
        <f t="shared" si="7"/>
        <v>0</v>
      </c>
      <c r="W7">
        <f t="shared" si="7"/>
        <v>0</v>
      </c>
      <c r="X7">
        <f t="shared" si="7"/>
        <v>0</v>
      </c>
      <c r="Y7">
        <f t="shared" si="7"/>
        <v>0</v>
      </c>
      <c r="Z7">
        <f t="shared" si="7"/>
        <v>0</v>
      </c>
      <c r="AA7">
        <f t="shared" si="7"/>
        <v>0</v>
      </c>
      <c r="AB7">
        <f t="shared" si="7"/>
        <v>0</v>
      </c>
      <c r="AC7">
        <f t="shared" si="7"/>
        <v>0</v>
      </c>
      <c r="AD7">
        <f t="shared" si="7"/>
        <v>0</v>
      </c>
      <c r="AE7">
        <f t="shared" si="7"/>
        <v>0</v>
      </c>
      <c r="AF7">
        <f t="shared" si="7"/>
        <v>0</v>
      </c>
      <c r="AG7">
        <f t="shared" si="7"/>
        <v>0</v>
      </c>
      <c r="AH7">
        <f t="shared" ref="AH7:AW24" si="12">(ISNUMBER(SEARCH(AH$1,$E7)))*1</f>
        <v>0</v>
      </c>
      <c r="AI7">
        <f t="shared" si="12"/>
        <v>0</v>
      </c>
      <c r="AJ7">
        <f t="shared" si="12"/>
        <v>1</v>
      </c>
      <c r="AK7">
        <f t="shared" si="12"/>
        <v>0</v>
      </c>
      <c r="AL7">
        <f t="shared" si="12"/>
        <v>0</v>
      </c>
      <c r="AM7">
        <f t="shared" si="12"/>
        <v>0</v>
      </c>
      <c r="AN7">
        <f t="shared" si="12"/>
        <v>0</v>
      </c>
      <c r="AO7">
        <f t="shared" si="12"/>
        <v>0</v>
      </c>
      <c r="AP7">
        <f t="shared" si="12"/>
        <v>0</v>
      </c>
      <c r="AQ7">
        <f t="shared" si="12"/>
        <v>0</v>
      </c>
      <c r="AR7">
        <f t="shared" si="12"/>
        <v>0</v>
      </c>
      <c r="AS7">
        <f t="shared" si="12"/>
        <v>0</v>
      </c>
      <c r="AT7">
        <f t="shared" si="12"/>
        <v>0</v>
      </c>
      <c r="AU7">
        <f t="shared" si="12"/>
        <v>0</v>
      </c>
      <c r="AV7">
        <f t="shared" si="12"/>
        <v>0</v>
      </c>
      <c r="AW7">
        <f t="shared" si="12"/>
        <v>0</v>
      </c>
      <c r="AX7">
        <f t="shared" si="9"/>
        <v>0</v>
      </c>
      <c r="AY7">
        <f t="shared" si="9"/>
        <v>0</v>
      </c>
      <c r="AZ7">
        <f t="shared" si="9"/>
        <v>0</v>
      </c>
      <c r="BA7">
        <f t="shared" si="9"/>
        <v>0</v>
      </c>
      <c r="BB7">
        <f t="shared" si="10"/>
        <v>0</v>
      </c>
      <c r="BC7">
        <f t="shared" si="10"/>
        <v>0</v>
      </c>
      <c r="BD7">
        <f t="shared" si="10"/>
        <v>0</v>
      </c>
      <c r="BE7">
        <f t="shared" si="10"/>
        <v>0</v>
      </c>
      <c r="BF7">
        <f t="shared" si="10"/>
        <v>0</v>
      </c>
      <c r="BG7">
        <f t="shared" si="10"/>
        <v>0</v>
      </c>
      <c r="BH7">
        <f t="shared" si="10"/>
        <v>0</v>
      </c>
      <c r="BI7">
        <f t="shared" si="10"/>
        <v>0</v>
      </c>
      <c r="BJ7">
        <f t="shared" si="10"/>
        <v>0</v>
      </c>
      <c r="BK7">
        <f t="shared" si="10"/>
        <v>0</v>
      </c>
      <c r="BL7">
        <f t="shared" si="10"/>
        <v>0</v>
      </c>
      <c r="BM7">
        <f t="shared" si="10"/>
        <v>0</v>
      </c>
      <c r="BN7">
        <f t="shared" si="10"/>
        <v>0</v>
      </c>
      <c r="BO7">
        <f t="shared" si="10"/>
        <v>0</v>
      </c>
      <c r="BP7">
        <f t="shared" si="10"/>
        <v>0</v>
      </c>
      <c r="BQ7">
        <f t="shared" si="10"/>
        <v>0</v>
      </c>
      <c r="BR7">
        <f t="shared" si="11"/>
        <v>0</v>
      </c>
      <c r="BS7">
        <f t="shared" si="11"/>
        <v>0</v>
      </c>
      <c r="BT7">
        <f t="shared" si="11"/>
        <v>0</v>
      </c>
      <c r="BU7">
        <f t="shared" si="11"/>
        <v>0</v>
      </c>
      <c r="BV7">
        <f t="shared" si="11"/>
        <v>0</v>
      </c>
      <c r="BW7">
        <f t="shared" si="11"/>
        <v>0</v>
      </c>
      <c r="BX7">
        <f t="shared" si="11"/>
        <v>0</v>
      </c>
      <c r="BY7">
        <f t="shared" si="11"/>
        <v>0</v>
      </c>
      <c r="BZ7">
        <f t="shared" si="8"/>
        <v>1</v>
      </c>
    </row>
    <row r="8" spans="1:78">
      <c r="A8" s="2" t="s">
        <v>21</v>
      </c>
      <c r="B8" s="2" t="s">
        <v>8</v>
      </c>
      <c r="C8" s="2" t="s">
        <v>9</v>
      </c>
      <c r="D8" s="2" t="s">
        <v>10</v>
      </c>
      <c r="E8" s="2" t="s">
        <v>22</v>
      </c>
      <c r="F8" s="4">
        <v>4</v>
      </c>
      <c r="G8" s="4">
        <v>0</v>
      </c>
      <c r="H8" s="4" t="str">
        <f t="shared" ca="1" si="2"/>
        <v>EXA</v>
      </c>
      <c r="I8" s="4" t="str">
        <f t="shared" ca="1" si="3"/>
        <v>Evangeline Downs</v>
      </c>
      <c r="J8" s="19">
        <f ca="1">OFFSET(rebate!$A$2,MATCH(bets_20180627!I8,bets_20180627!R$1:BY$1,0),MATCH(bets_20180627!H8,rebate!C$1:H$1,0)+1,1,1)/100</f>
        <v>0.1065</v>
      </c>
      <c r="K8" s="20">
        <f t="shared" ca="1" si="4"/>
        <v>0.42599999999999999</v>
      </c>
      <c r="L8">
        <f t="shared" si="5"/>
        <v>0</v>
      </c>
      <c r="M8">
        <f t="shared" si="0"/>
        <v>0</v>
      </c>
      <c r="N8">
        <f t="shared" si="0"/>
        <v>1</v>
      </c>
      <c r="O8">
        <f t="shared" si="0"/>
        <v>0</v>
      </c>
      <c r="P8">
        <f t="shared" si="0"/>
        <v>0</v>
      </c>
      <c r="Q8">
        <f t="shared" si="6"/>
        <v>1</v>
      </c>
      <c r="R8">
        <f t="shared" si="7"/>
        <v>0</v>
      </c>
      <c r="S8">
        <f t="shared" si="7"/>
        <v>0</v>
      </c>
      <c r="T8">
        <f t="shared" si="7"/>
        <v>0</v>
      </c>
      <c r="U8">
        <f t="shared" si="7"/>
        <v>0</v>
      </c>
      <c r="V8">
        <f t="shared" si="7"/>
        <v>0</v>
      </c>
      <c r="W8">
        <f t="shared" si="7"/>
        <v>0</v>
      </c>
      <c r="X8">
        <f t="shared" si="7"/>
        <v>0</v>
      </c>
      <c r="Y8">
        <f t="shared" si="7"/>
        <v>0</v>
      </c>
      <c r="Z8">
        <f t="shared" si="7"/>
        <v>0</v>
      </c>
      <c r="AA8">
        <f t="shared" si="7"/>
        <v>0</v>
      </c>
      <c r="AB8">
        <f t="shared" si="7"/>
        <v>0</v>
      </c>
      <c r="AC8">
        <f t="shared" si="7"/>
        <v>0</v>
      </c>
      <c r="AD8">
        <f t="shared" si="7"/>
        <v>0</v>
      </c>
      <c r="AE8">
        <f t="shared" si="7"/>
        <v>0</v>
      </c>
      <c r="AF8">
        <f t="shared" si="7"/>
        <v>0</v>
      </c>
      <c r="AG8">
        <f t="shared" si="7"/>
        <v>0</v>
      </c>
      <c r="AH8">
        <f t="shared" si="12"/>
        <v>0</v>
      </c>
      <c r="AI8">
        <f t="shared" si="12"/>
        <v>0</v>
      </c>
      <c r="AJ8">
        <f t="shared" si="12"/>
        <v>1</v>
      </c>
      <c r="AK8">
        <f t="shared" si="12"/>
        <v>0</v>
      </c>
      <c r="AL8">
        <f t="shared" si="12"/>
        <v>0</v>
      </c>
      <c r="AM8">
        <f t="shared" si="12"/>
        <v>0</v>
      </c>
      <c r="AN8">
        <f t="shared" si="12"/>
        <v>0</v>
      </c>
      <c r="AO8">
        <f t="shared" si="12"/>
        <v>0</v>
      </c>
      <c r="AP8">
        <f t="shared" si="12"/>
        <v>0</v>
      </c>
      <c r="AQ8">
        <f t="shared" si="12"/>
        <v>0</v>
      </c>
      <c r="AR8">
        <f t="shared" si="12"/>
        <v>0</v>
      </c>
      <c r="AS8">
        <f t="shared" si="12"/>
        <v>0</v>
      </c>
      <c r="AT8">
        <f t="shared" si="12"/>
        <v>0</v>
      </c>
      <c r="AU8">
        <f t="shared" si="12"/>
        <v>0</v>
      </c>
      <c r="AV8">
        <f t="shared" si="12"/>
        <v>0</v>
      </c>
      <c r="AW8">
        <f t="shared" si="12"/>
        <v>0</v>
      </c>
      <c r="AX8">
        <f t="shared" si="9"/>
        <v>0</v>
      </c>
      <c r="AY8">
        <f t="shared" si="9"/>
        <v>0</v>
      </c>
      <c r="AZ8">
        <f t="shared" si="9"/>
        <v>0</v>
      </c>
      <c r="BA8">
        <f t="shared" si="9"/>
        <v>0</v>
      </c>
      <c r="BB8">
        <f t="shared" si="10"/>
        <v>0</v>
      </c>
      <c r="BC8">
        <f t="shared" si="10"/>
        <v>0</v>
      </c>
      <c r="BD8">
        <f t="shared" si="10"/>
        <v>0</v>
      </c>
      <c r="BE8">
        <f t="shared" si="10"/>
        <v>0</v>
      </c>
      <c r="BF8">
        <f t="shared" si="10"/>
        <v>0</v>
      </c>
      <c r="BG8">
        <f t="shared" si="10"/>
        <v>0</v>
      </c>
      <c r="BH8">
        <f t="shared" si="10"/>
        <v>0</v>
      </c>
      <c r="BI8">
        <f t="shared" si="10"/>
        <v>0</v>
      </c>
      <c r="BJ8">
        <f t="shared" si="10"/>
        <v>0</v>
      </c>
      <c r="BK8">
        <f t="shared" si="10"/>
        <v>0</v>
      </c>
      <c r="BL8">
        <f t="shared" si="10"/>
        <v>0</v>
      </c>
      <c r="BM8">
        <f t="shared" si="10"/>
        <v>0</v>
      </c>
      <c r="BN8">
        <f t="shared" si="10"/>
        <v>0</v>
      </c>
      <c r="BO8">
        <f t="shared" si="10"/>
        <v>0</v>
      </c>
      <c r="BP8">
        <f t="shared" si="10"/>
        <v>0</v>
      </c>
      <c r="BQ8">
        <f t="shared" si="10"/>
        <v>0</v>
      </c>
      <c r="BR8">
        <f t="shared" si="11"/>
        <v>0</v>
      </c>
      <c r="BS8">
        <f t="shared" si="11"/>
        <v>0</v>
      </c>
      <c r="BT8">
        <f t="shared" si="11"/>
        <v>0</v>
      </c>
      <c r="BU8">
        <f t="shared" si="11"/>
        <v>0</v>
      </c>
      <c r="BV8">
        <f t="shared" si="11"/>
        <v>0</v>
      </c>
      <c r="BW8">
        <f t="shared" si="11"/>
        <v>0</v>
      </c>
      <c r="BX8">
        <f t="shared" si="11"/>
        <v>0</v>
      </c>
      <c r="BY8">
        <f t="shared" si="11"/>
        <v>0</v>
      </c>
      <c r="BZ8">
        <f t="shared" si="8"/>
        <v>1</v>
      </c>
    </row>
    <row r="9" spans="1:78">
      <c r="A9" s="2" t="s">
        <v>23</v>
      </c>
      <c r="B9" s="2" t="s">
        <v>8</v>
      </c>
      <c r="C9" s="2" t="s">
        <v>9</v>
      </c>
      <c r="D9" s="2" t="s">
        <v>10</v>
      </c>
      <c r="E9" s="2" t="s">
        <v>24</v>
      </c>
      <c r="F9" s="4">
        <v>20</v>
      </c>
      <c r="G9" s="4">
        <v>32</v>
      </c>
      <c r="H9" s="4" t="str">
        <f t="shared" ca="1" si="2"/>
        <v>PLC</v>
      </c>
      <c r="I9" s="4" t="str">
        <f t="shared" ca="1" si="3"/>
        <v>Evangeline Downs</v>
      </c>
      <c r="J9" s="19">
        <f ca="1">OFFSET(rebate!$A$2,MATCH(bets_20180627!I9,bets_20180627!R$1:BY$1,0),MATCH(bets_20180627!H9,rebate!C$1:H$1,0)+1,1,1)/100</f>
        <v>7.1500000000000008E-2</v>
      </c>
      <c r="K9" s="20">
        <f t="shared" ca="1" si="4"/>
        <v>1.4300000000000002</v>
      </c>
      <c r="L9">
        <f t="shared" si="5"/>
        <v>1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6"/>
        <v>1</v>
      </c>
      <c r="R9">
        <f t="shared" si="7"/>
        <v>0</v>
      </c>
      <c r="S9">
        <f t="shared" si="7"/>
        <v>0</v>
      </c>
      <c r="T9">
        <f t="shared" si="7"/>
        <v>0</v>
      </c>
      <c r="U9">
        <f t="shared" si="7"/>
        <v>0</v>
      </c>
      <c r="V9">
        <f t="shared" si="7"/>
        <v>0</v>
      </c>
      <c r="W9">
        <f t="shared" si="7"/>
        <v>0</v>
      </c>
      <c r="X9">
        <f t="shared" si="7"/>
        <v>0</v>
      </c>
      <c r="Y9">
        <f t="shared" si="7"/>
        <v>0</v>
      </c>
      <c r="Z9">
        <f t="shared" si="7"/>
        <v>0</v>
      </c>
      <c r="AA9">
        <f t="shared" si="7"/>
        <v>0</v>
      </c>
      <c r="AB9">
        <f t="shared" si="7"/>
        <v>0</v>
      </c>
      <c r="AC9">
        <f t="shared" si="7"/>
        <v>0</v>
      </c>
      <c r="AD9">
        <f t="shared" si="7"/>
        <v>0</v>
      </c>
      <c r="AE9">
        <f t="shared" si="7"/>
        <v>0</v>
      </c>
      <c r="AF9">
        <f t="shared" si="7"/>
        <v>0</v>
      </c>
      <c r="AG9">
        <f t="shared" si="7"/>
        <v>0</v>
      </c>
      <c r="AH9">
        <f t="shared" si="12"/>
        <v>0</v>
      </c>
      <c r="AI9">
        <f t="shared" si="12"/>
        <v>0</v>
      </c>
      <c r="AJ9">
        <f t="shared" si="12"/>
        <v>1</v>
      </c>
      <c r="AK9">
        <f t="shared" si="12"/>
        <v>0</v>
      </c>
      <c r="AL9">
        <f t="shared" si="12"/>
        <v>0</v>
      </c>
      <c r="AM9">
        <f t="shared" si="12"/>
        <v>0</v>
      </c>
      <c r="AN9">
        <f t="shared" si="12"/>
        <v>0</v>
      </c>
      <c r="AO9">
        <f t="shared" si="12"/>
        <v>0</v>
      </c>
      <c r="AP9">
        <f t="shared" si="12"/>
        <v>0</v>
      </c>
      <c r="AQ9">
        <f t="shared" si="12"/>
        <v>0</v>
      </c>
      <c r="AR9">
        <f t="shared" si="12"/>
        <v>0</v>
      </c>
      <c r="AS9">
        <f t="shared" si="12"/>
        <v>0</v>
      </c>
      <c r="AT9">
        <f t="shared" si="12"/>
        <v>0</v>
      </c>
      <c r="AU9">
        <f t="shared" si="12"/>
        <v>0</v>
      </c>
      <c r="AV9">
        <f t="shared" si="12"/>
        <v>0</v>
      </c>
      <c r="AW9">
        <f t="shared" si="12"/>
        <v>0</v>
      </c>
      <c r="AX9">
        <f t="shared" si="9"/>
        <v>0</v>
      </c>
      <c r="AY9">
        <f t="shared" si="9"/>
        <v>0</v>
      </c>
      <c r="AZ9">
        <f t="shared" si="9"/>
        <v>0</v>
      </c>
      <c r="BA9">
        <f t="shared" si="9"/>
        <v>0</v>
      </c>
      <c r="BB9">
        <f t="shared" si="10"/>
        <v>0</v>
      </c>
      <c r="BC9">
        <f t="shared" si="10"/>
        <v>0</v>
      </c>
      <c r="BD9">
        <f t="shared" si="10"/>
        <v>0</v>
      </c>
      <c r="BE9">
        <f t="shared" si="10"/>
        <v>0</v>
      </c>
      <c r="BF9">
        <f t="shared" si="10"/>
        <v>0</v>
      </c>
      <c r="BG9">
        <f t="shared" si="10"/>
        <v>0</v>
      </c>
      <c r="BH9">
        <f t="shared" si="10"/>
        <v>0</v>
      </c>
      <c r="BI9">
        <f t="shared" si="10"/>
        <v>0</v>
      </c>
      <c r="BJ9">
        <f t="shared" si="10"/>
        <v>0</v>
      </c>
      <c r="BK9">
        <f t="shared" si="10"/>
        <v>0</v>
      </c>
      <c r="BL9">
        <f t="shared" si="10"/>
        <v>0</v>
      </c>
      <c r="BM9">
        <f t="shared" si="10"/>
        <v>0</v>
      </c>
      <c r="BN9">
        <f t="shared" si="10"/>
        <v>0</v>
      </c>
      <c r="BO9">
        <f t="shared" si="10"/>
        <v>0</v>
      </c>
      <c r="BP9">
        <f t="shared" si="10"/>
        <v>0</v>
      </c>
      <c r="BQ9">
        <f t="shared" si="10"/>
        <v>0</v>
      </c>
      <c r="BR9">
        <f t="shared" si="11"/>
        <v>0</v>
      </c>
      <c r="BS9">
        <f t="shared" si="11"/>
        <v>0</v>
      </c>
      <c r="BT9">
        <f t="shared" si="11"/>
        <v>0</v>
      </c>
      <c r="BU9">
        <f t="shared" si="11"/>
        <v>0</v>
      </c>
      <c r="BV9">
        <f t="shared" si="11"/>
        <v>0</v>
      </c>
      <c r="BW9">
        <f t="shared" si="11"/>
        <v>0</v>
      </c>
      <c r="BX9">
        <f t="shared" si="11"/>
        <v>0</v>
      </c>
      <c r="BY9">
        <f t="shared" si="11"/>
        <v>0</v>
      </c>
      <c r="BZ9">
        <f t="shared" si="8"/>
        <v>1</v>
      </c>
    </row>
    <row r="10" spans="1:78">
      <c r="A10" s="2" t="s">
        <v>25</v>
      </c>
      <c r="B10" s="2" t="s">
        <v>8</v>
      </c>
      <c r="C10" s="2" t="s">
        <v>9</v>
      </c>
      <c r="D10" s="2" t="s">
        <v>10</v>
      </c>
      <c r="E10" s="2" t="s">
        <v>26</v>
      </c>
      <c r="F10" s="4">
        <v>7</v>
      </c>
      <c r="G10" s="4">
        <v>0</v>
      </c>
      <c r="H10" s="4" t="str">
        <f t="shared" ca="1" si="2"/>
        <v>EXA</v>
      </c>
      <c r="I10" s="4" t="str">
        <f t="shared" ca="1" si="3"/>
        <v>Evangeline Downs</v>
      </c>
      <c r="J10" s="19">
        <f ca="1">OFFSET(rebate!$A$2,MATCH(bets_20180627!I10,bets_20180627!R$1:BY$1,0),MATCH(bets_20180627!H10,rebate!C$1:H$1,0)+1,1,1)/100</f>
        <v>0.1065</v>
      </c>
      <c r="K10" s="20">
        <f t="shared" ca="1" si="4"/>
        <v>0.74549999999999994</v>
      </c>
      <c r="L10">
        <f t="shared" si="5"/>
        <v>0</v>
      </c>
      <c r="M10">
        <f t="shared" si="0"/>
        <v>0</v>
      </c>
      <c r="N10">
        <f t="shared" si="0"/>
        <v>1</v>
      </c>
      <c r="O10">
        <f t="shared" si="0"/>
        <v>0</v>
      </c>
      <c r="P10">
        <f t="shared" si="0"/>
        <v>0</v>
      </c>
      <c r="Q10">
        <f t="shared" si="6"/>
        <v>1</v>
      </c>
      <c r="R10">
        <f t="shared" si="7"/>
        <v>0</v>
      </c>
      <c r="S10">
        <f t="shared" si="7"/>
        <v>0</v>
      </c>
      <c r="T10">
        <f t="shared" si="7"/>
        <v>0</v>
      </c>
      <c r="U10">
        <f t="shared" si="7"/>
        <v>0</v>
      </c>
      <c r="V10">
        <f t="shared" si="7"/>
        <v>0</v>
      </c>
      <c r="W10">
        <f t="shared" si="7"/>
        <v>0</v>
      </c>
      <c r="X10">
        <f t="shared" si="7"/>
        <v>0</v>
      </c>
      <c r="Y10">
        <f t="shared" si="7"/>
        <v>0</v>
      </c>
      <c r="Z10">
        <f t="shared" si="7"/>
        <v>0</v>
      </c>
      <c r="AA10">
        <f t="shared" si="7"/>
        <v>0</v>
      </c>
      <c r="AB10">
        <f t="shared" si="7"/>
        <v>0</v>
      </c>
      <c r="AC10">
        <f t="shared" si="7"/>
        <v>0</v>
      </c>
      <c r="AD10">
        <f t="shared" si="7"/>
        <v>0</v>
      </c>
      <c r="AE10">
        <f t="shared" si="7"/>
        <v>0</v>
      </c>
      <c r="AF10">
        <f t="shared" si="7"/>
        <v>0</v>
      </c>
      <c r="AG10">
        <f t="shared" si="7"/>
        <v>0</v>
      </c>
      <c r="AH10">
        <f t="shared" si="12"/>
        <v>0</v>
      </c>
      <c r="AI10">
        <f t="shared" si="12"/>
        <v>0</v>
      </c>
      <c r="AJ10">
        <f t="shared" si="12"/>
        <v>1</v>
      </c>
      <c r="AK10">
        <f t="shared" si="12"/>
        <v>0</v>
      </c>
      <c r="AL10">
        <f t="shared" si="12"/>
        <v>0</v>
      </c>
      <c r="AM10">
        <f t="shared" si="12"/>
        <v>0</v>
      </c>
      <c r="AN10">
        <f t="shared" si="12"/>
        <v>0</v>
      </c>
      <c r="AO10">
        <f t="shared" si="12"/>
        <v>0</v>
      </c>
      <c r="AP10">
        <f t="shared" si="12"/>
        <v>0</v>
      </c>
      <c r="AQ10">
        <f t="shared" si="12"/>
        <v>0</v>
      </c>
      <c r="AR10">
        <f t="shared" si="12"/>
        <v>0</v>
      </c>
      <c r="AS10">
        <f t="shared" si="12"/>
        <v>0</v>
      </c>
      <c r="AT10">
        <f t="shared" si="12"/>
        <v>0</v>
      </c>
      <c r="AU10">
        <f t="shared" si="12"/>
        <v>0</v>
      </c>
      <c r="AV10">
        <f t="shared" si="12"/>
        <v>0</v>
      </c>
      <c r="AW10">
        <f t="shared" si="12"/>
        <v>0</v>
      </c>
      <c r="AX10">
        <f t="shared" si="9"/>
        <v>0</v>
      </c>
      <c r="AY10">
        <f t="shared" si="9"/>
        <v>0</v>
      </c>
      <c r="AZ10">
        <f t="shared" si="9"/>
        <v>0</v>
      </c>
      <c r="BA10">
        <f t="shared" si="9"/>
        <v>0</v>
      </c>
      <c r="BB10">
        <f t="shared" si="10"/>
        <v>0</v>
      </c>
      <c r="BC10">
        <f t="shared" si="10"/>
        <v>0</v>
      </c>
      <c r="BD10">
        <f t="shared" si="10"/>
        <v>0</v>
      </c>
      <c r="BE10">
        <f t="shared" si="10"/>
        <v>0</v>
      </c>
      <c r="BF10">
        <f t="shared" si="10"/>
        <v>0</v>
      </c>
      <c r="BG10">
        <f t="shared" si="10"/>
        <v>0</v>
      </c>
      <c r="BH10">
        <f t="shared" si="10"/>
        <v>0</v>
      </c>
      <c r="BI10">
        <f t="shared" si="10"/>
        <v>0</v>
      </c>
      <c r="BJ10">
        <f t="shared" si="10"/>
        <v>0</v>
      </c>
      <c r="BK10">
        <f t="shared" si="10"/>
        <v>0</v>
      </c>
      <c r="BL10">
        <f t="shared" si="10"/>
        <v>0</v>
      </c>
      <c r="BM10">
        <f t="shared" si="10"/>
        <v>0</v>
      </c>
      <c r="BN10">
        <f t="shared" si="10"/>
        <v>0</v>
      </c>
      <c r="BO10">
        <f t="shared" si="10"/>
        <v>0</v>
      </c>
      <c r="BP10">
        <f t="shared" si="10"/>
        <v>0</v>
      </c>
      <c r="BQ10">
        <f t="shared" si="10"/>
        <v>0</v>
      </c>
      <c r="BR10">
        <f t="shared" si="11"/>
        <v>0</v>
      </c>
      <c r="BS10">
        <f t="shared" si="11"/>
        <v>0</v>
      </c>
      <c r="BT10">
        <f t="shared" si="11"/>
        <v>0</v>
      </c>
      <c r="BU10">
        <f t="shared" si="11"/>
        <v>0</v>
      </c>
      <c r="BV10">
        <f t="shared" si="11"/>
        <v>0</v>
      </c>
      <c r="BW10">
        <f t="shared" si="11"/>
        <v>0</v>
      </c>
      <c r="BX10">
        <f t="shared" si="11"/>
        <v>0</v>
      </c>
      <c r="BY10">
        <f t="shared" si="11"/>
        <v>0</v>
      </c>
      <c r="BZ10">
        <f t="shared" si="8"/>
        <v>1</v>
      </c>
    </row>
    <row r="11" spans="1:78">
      <c r="A11" s="2" t="s">
        <v>27</v>
      </c>
      <c r="B11" s="2" t="s">
        <v>8</v>
      </c>
      <c r="C11" s="2" t="s">
        <v>9</v>
      </c>
      <c r="D11" s="2" t="s">
        <v>10</v>
      </c>
      <c r="E11" s="2" t="s">
        <v>28</v>
      </c>
      <c r="F11" s="4">
        <v>7</v>
      </c>
      <c r="G11" s="4">
        <v>16.3</v>
      </c>
      <c r="H11" s="4" t="str">
        <f t="shared" ca="1" si="2"/>
        <v>EXA</v>
      </c>
      <c r="I11" s="4" t="str">
        <f t="shared" ca="1" si="3"/>
        <v>Evangeline Downs</v>
      </c>
      <c r="J11" s="19">
        <f ca="1">OFFSET(rebate!$A$2,MATCH(bets_20180627!I11,bets_20180627!R$1:BY$1,0),MATCH(bets_20180627!H11,rebate!C$1:H$1,0)+1,1,1)/100</f>
        <v>0.1065</v>
      </c>
      <c r="K11" s="20">
        <f t="shared" ca="1" si="4"/>
        <v>0.74549999999999994</v>
      </c>
      <c r="L11">
        <f t="shared" si="5"/>
        <v>0</v>
      </c>
      <c r="M11">
        <f t="shared" si="0"/>
        <v>0</v>
      </c>
      <c r="N11">
        <f t="shared" si="0"/>
        <v>1</v>
      </c>
      <c r="O11">
        <f t="shared" si="0"/>
        <v>0</v>
      </c>
      <c r="P11">
        <f t="shared" si="0"/>
        <v>0</v>
      </c>
      <c r="Q11">
        <f t="shared" si="6"/>
        <v>1</v>
      </c>
      <c r="R11">
        <f t="shared" si="7"/>
        <v>0</v>
      </c>
      <c r="S11">
        <f t="shared" si="7"/>
        <v>0</v>
      </c>
      <c r="T11">
        <f t="shared" si="7"/>
        <v>0</v>
      </c>
      <c r="U11">
        <f t="shared" si="7"/>
        <v>0</v>
      </c>
      <c r="V11">
        <f t="shared" si="7"/>
        <v>0</v>
      </c>
      <c r="W11">
        <f t="shared" si="7"/>
        <v>0</v>
      </c>
      <c r="X11">
        <f t="shared" si="7"/>
        <v>0</v>
      </c>
      <c r="Y11">
        <f t="shared" si="7"/>
        <v>0</v>
      </c>
      <c r="Z11">
        <f t="shared" si="7"/>
        <v>0</v>
      </c>
      <c r="AA11">
        <f t="shared" si="7"/>
        <v>0</v>
      </c>
      <c r="AB11">
        <f t="shared" si="7"/>
        <v>0</v>
      </c>
      <c r="AC11">
        <f t="shared" si="7"/>
        <v>0</v>
      </c>
      <c r="AD11">
        <f t="shared" si="7"/>
        <v>0</v>
      </c>
      <c r="AE11">
        <f t="shared" si="7"/>
        <v>0</v>
      </c>
      <c r="AF11">
        <f t="shared" si="7"/>
        <v>0</v>
      </c>
      <c r="AG11">
        <f t="shared" si="7"/>
        <v>0</v>
      </c>
      <c r="AH11">
        <f t="shared" si="12"/>
        <v>0</v>
      </c>
      <c r="AI11">
        <f t="shared" si="12"/>
        <v>0</v>
      </c>
      <c r="AJ11">
        <f t="shared" si="12"/>
        <v>1</v>
      </c>
      <c r="AK11">
        <f t="shared" si="12"/>
        <v>0</v>
      </c>
      <c r="AL11">
        <f t="shared" si="12"/>
        <v>0</v>
      </c>
      <c r="AM11">
        <f t="shared" si="12"/>
        <v>0</v>
      </c>
      <c r="AN11">
        <f t="shared" si="12"/>
        <v>0</v>
      </c>
      <c r="AO11">
        <f t="shared" si="12"/>
        <v>0</v>
      </c>
      <c r="AP11">
        <f t="shared" si="12"/>
        <v>0</v>
      </c>
      <c r="AQ11">
        <f t="shared" si="12"/>
        <v>0</v>
      </c>
      <c r="AR11">
        <f t="shared" si="12"/>
        <v>0</v>
      </c>
      <c r="AS11">
        <f t="shared" si="12"/>
        <v>0</v>
      </c>
      <c r="AT11">
        <f t="shared" si="12"/>
        <v>0</v>
      </c>
      <c r="AU11">
        <f t="shared" si="12"/>
        <v>0</v>
      </c>
      <c r="AV11">
        <f t="shared" si="12"/>
        <v>0</v>
      </c>
      <c r="AW11">
        <f t="shared" si="12"/>
        <v>0</v>
      </c>
      <c r="AX11">
        <f t="shared" si="9"/>
        <v>0</v>
      </c>
      <c r="AY11">
        <f t="shared" si="9"/>
        <v>0</v>
      </c>
      <c r="AZ11">
        <f t="shared" si="9"/>
        <v>0</v>
      </c>
      <c r="BA11">
        <f t="shared" si="9"/>
        <v>0</v>
      </c>
      <c r="BB11">
        <f t="shared" si="10"/>
        <v>0</v>
      </c>
      <c r="BC11">
        <f t="shared" si="10"/>
        <v>0</v>
      </c>
      <c r="BD11">
        <f t="shared" si="10"/>
        <v>0</v>
      </c>
      <c r="BE11">
        <f t="shared" si="10"/>
        <v>0</v>
      </c>
      <c r="BF11">
        <f t="shared" si="10"/>
        <v>0</v>
      </c>
      <c r="BG11">
        <f t="shared" si="10"/>
        <v>0</v>
      </c>
      <c r="BH11">
        <f t="shared" si="10"/>
        <v>0</v>
      </c>
      <c r="BI11">
        <f t="shared" si="10"/>
        <v>0</v>
      </c>
      <c r="BJ11">
        <f t="shared" si="10"/>
        <v>0</v>
      </c>
      <c r="BK11">
        <f t="shared" si="10"/>
        <v>0</v>
      </c>
      <c r="BL11">
        <f t="shared" si="10"/>
        <v>0</v>
      </c>
      <c r="BM11">
        <f t="shared" si="10"/>
        <v>0</v>
      </c>
      <c r="BN11">
        <f t="shared" si="10"/>
        <v>0</v>
      </c>
      <c r="BO11">
        <f t="shared" si="10"/>
        <v>0</v>
      </c>
      <c r="BP11">
        <f t="shared" si="10"/>
        <v>0</v>
      </c>
      <c r="BQ11">
        <f t="shared" si="10"/>
        <v>0</v>
      </c>
      <c r="BR11">
        <f t="shared" si="11"/>
        <v>0</v>
      </c>
      <c r="BS11">
        <f t="shared" si="11"/>
        <v>0</v>
      </c>
      <c r="BT11">
        <f t="shared" si="11"/>
        <v>0</v>
      </c>
      <c r="BU11">
        <f t="shared" si="11"/>
        <v>0</v>
      </c>
      <c r="BV11">
        <f t="shared" si="11"/>
        <v>0</v>
      </c>
      <c r="BW11">
        <f t="shared" si="11"/>
        <v>0</v>
      </c>
      <c r="BX11">
        <f t="shared" si="11"/>
        <v>0</v>
      </c>
      <c r="BY11">
        <f t="shared" si="11"/>
        <v>0</v>
      </c>
      <c r="BZ11">
        <f t="shared" si="8"/>
        <v>1</v>
      </c>
    </row>
    <row r="12" spans="1:78">
      <c r="A12" s="2" t="s">
        <v>29</v>
      </c>
      <c r="B12" s="2" t="s">
        <v>8</v>
      </c>
      <c r="C12" s="2" t="s">
        <v>9</v>
      </c>
      <c r="D12" s="2" t="s">
        <v>10</v>
      </c>
      <c r="E12" s="2" t="s">
        <v>30</v>
      </c>
      <c r="F12" s="4">
        <v>10</v>
      </c>
      <c r="G12" s="4">
        <v>0</v>
      </c>
      <c r="H12" s="4" t="str">
        <f t="shared" ca="1" si="2"/>
        <v>EXA</v>
      </c>
      <c r="I12" s="4" t="str">
        <f t="shared" ca="1" si="3"/>
        <v>Evangeline Downs</v>
      </c>
      <c r="J12" s="19">
        <f ca="1">OFFSET(rebate!$A$2,MATCH(bets_20180627!I12,bets_20180627!R$1:BY$1,0),MATCH(bets_20180627!H12,rebate!C$1:H$1,0)+1,1,1)/100</f>
        <v>0.1065</v>
      </c>
      <c r="K12" s="20">
        <f t="shared" ca="1" si="4"/>
        <v>1.0649999999999999</v>
      </c>
      <c r="L12">
        <f t="shared" si="5"/>
        <v>0</v>
      </c>
      <c r="M12">
        <f t="shared" si="0"/>
        <v>0</v>
      </c>
      <c r="N12">
        <f t="shared" si="0"/>
        <v>1</v>
      </c>
      <c r="O12">
        <f t="shared" si="0"/>
        <v>0</v>
      </c>
      <c r="P12">
        <f t="shared" si="0"/>
        <v>0</v>
      </c>
      <c r="Q12">
        <f t="shared" si="6"/>
        <v>1</v>
      </c>
      <c r="R12">
        <f t="shared" si="7"/>
        <v>0</v>
      </c>
      <c r="S12">
        <f t="shared" si="7"/>
        <v>0</v>
      </c>
      <c r="T12">
        <f t="shared" si="7"/>
        <v>0</v>
      </c>
      <c r="U12">
        <f t="shared" si="7"/>
        <v>0</v>
      </c>
      <c r="V12">
        <f t="shared" si="7"/>
        <v>0</v>
      </c>
      <c r="W12">
        <f t="shared" si="7"/>
        <v>0</v>
      </c>
      <c r="X12">
        <f t="shared" si="7"/>
        <v>0</v>
      </c>
      <c r="Y12">
        <f t="shared" si="7"/>
        <v>0</v>
      </c>
      <c r="Z12">
        <f t="shared" si="7"/>
        <v>0</v>
      </c>
      <c r="AA12">
        <f t="shared" si="7"/>
        <v>0</v>
      </c>
      <c r="AB12">
        <f t="shared" si="7"/>
        <v>0</v>
      </c>
      <c r="AC12">
        <f t="shared" si="7"/>
        <v>0</v>
      </c>
      <c r="AD12">
        <f t="shared" si="7"/>
        <v>0</v>
      </c>
      <c r="AE12">
        <f t="shared" si="7"/>
        <v>0</v>
      </c>
      <c r="AF12">
        <f t="shared" si="7"/>
        <v>0</v>
      </c>
      <c r="AG12">
        <f t="shared" si="7"/>
        <v>0</v>
      </c>
      <c r="AH12">
        <f t="shared" si="12"/>
        <v>0</v>
      </c>
      <c r="AI12">
        <f t="shared" si="12"/>
        <v>0</v>
      </c>
      <c r="AJ12">
        <f t="shared" si="12"/>
        <v>1</v>
      </c>
      <c r="AK12">
        <f t="shared" si="12"/>
        <v>0</v>
      </c>
      <c r="AL12">
        <f t="shared" si="12"/>
        <v>0</v>
      </c>
      <c r="AM12">
        <f t="shared" si="12"/>
        <v>0</v>
      </c>
      <c r="AN12">
        <f t="shared" si="12"/>
        <v>0</v>
      </c>
      <c r="AO12">
        <f t="shared" si="12"/>
        <v>0</v>
      </c>
      <c r="AP12">
        <f t="shared" si="12"/>
        <v>0</v>
      </c>
      <c r="AQ12">
        <f t="shared" si="12"/>
        <v>0</v>
      </c>
      <c r="AR12">
        <f t="shared" si="12"/>
        <v>0</v>
      </c>
      <c r="AS12">
        <f t="shared" si="12"/>
        <v>0</v>
      </c>
      <c r="AT12">
        <f t="shared" si="12"/>
        <v>0</v>
      </c>
      <c r="AU12">
        <f t="shared" si="12"/>
        <v>0</v>
      </c>
      <c r="AV12">
        <f t="shared" si="12"/>
        <v>0</v>
      </c>
      <c r="AW12">
        <f t="shared" si="12"/>
        <v>0</v>
      </c>
      <c r="AX12">
        <f t="shared" si="9"/>
        <v>0</v>
      </c>
      <c r="AY12">
        <f t="shared" si="9"/>
        <v>0</v>
      </c>
      <c r="AZ12">
        <f t="shared" si="9"/>
        <v>0</v>
      </c>
      <c r="BA12">
        <f t="shared" si="9"/>
        <v>0</v>
      </c>
      <c r="BB12">
        <f t="shared" si="10"/>
        <v>0</v>
      </c>
      <c r="BC12">
        <f t="shared" si="10"/>
        <v>0</v>
      </c>
      <c r="BD12">
        <f t="shared" si="10"/>
        <v>0</v>
      </c>
      <c r="BE12">
        <f t="shared" si="10"/>
        <v>0</v>
      </c>
      <c r="BF12">
        <f t="shared" si="10"/>
        <v>0</v>
      </c>
      <c r="BG12">
        <f t="shared" si="10"/>
        <v>0</v>
      </c>
      <c r="BH12">
        <f t="shared" si="10"/>
        <v>0</v>
      </c>
      <c r="BI12">
        <f t="shared" si="10"/>
        <v>0</v>
      </c>
      <c r="BJ12">
        <f t="shared" si="10"/>
        <v>0</v>
      </c>
      <c r="BK12">
        <f t="shared" si="10"/>
        <v>0</v>
      </c>
      <c r="BL12">
        <f t="shared" si="10"/>
        <v>0</v>
      </c>
      <c r="BM12">
        <f t="shared" si="10"/>
        <v>0</v>
      </c>
      <c r="BN12">
        <f t="shared" si="10"/>
        <v>0</v>
      </c>
      <c r="BO12">
        <f t="shared" si="10"/>
        <v>0</v>
      </c>
      <c r="BP12">
        <f t="shared" si="10"/>
        <v>0</v>
      </c>
      <c r="BQ12">
        <f t="shared" si="10"/>
        <v>0</v>
      </c>
      <c r="BR12">
        <f t="shared" si="11"/>
        <v>0</v>
      </c>
      <c r="BS12">
        <f t="shared" si="11"/>
        <v>0</v>
      </c>
      <c r="BT12">
        <f t="shared" si="11"/>
        <v>0</v>
      </c>
      <c r="BU12">
        <f t="shared" si="11"/>
        <v>0</v>
      </c>
      <c r="BV12">
        <f t="shared" si="11"/>
        <v>0</v>
      </c>
      <c r="BW12">
        <f t="shared" si="11"/>
        <v>0</v>
      </c>
      <c r="BX12">
        <f t="shared" si="11"/>
        <v>0</v>
      </c>
      <c r="BY12">
        <f t="shared" si="11"/>
        <v>0</v>
      </c>
      <c r="BZ12">
        <f t="shared" si="8"/>
        <v>1</v>
      </c>
    </row>
    <row r="13" spans="1:78">
      <c r="A13" s="2" t="s">
        <v>31</v>
      </c>
      <c r="B13" s="2" t="s">
        <v>8</v>
      </c>
      <c r="C13" s="2" t="s">
        <v>9</v>
      </c>
      <c r="D13" s="2" t="s">
        <v>10</v>
      </c>
      <c r="E13" s="2" t="s">
        <v>32</v>
      </c>
      <c r="F13" s="4">
        <v>3</v>
      </c>
      <c r="G13" s="4">
        <v>0</v>
      </c>
      <c r="H13" s="4" t="str">
        <f t="shared" ca="1" si="2"/>
        <v>TRI</v>
      </c>
      <c r="I13" s="4" t="str">
        <f t="shared" ca="1" si="3"/>
        <v>Evangeline Downs</v>
      </c>
      <c r="J13" s="19">
        <f ca="1">OFFSET(rebate!$A$2,MATCH(bets_20180627!I13,bets_20180627!R$1:BY$1,0),MATCH(bets_20180627!H13,rebate!C$1:H$1,0)+1,1,1)/100</f>
        <v>0.1515</v>
      </c>
      <c r="K13" s="20">
        <f t="shared" ca="1" si="4"/>
        <v>0.45450000000000002</v>
      </c>
      <c r="L13">
        <f t="shared" si="5"/>
        <v>0</v>
      </c>
      <c r="M13">
        <f t="shared" si="0"/>
        <v>0</v>
      </c>
      <c r="N13">
        <f t="shared" si="0"/>
        <v>0</v>
      </c>
      <c r="O13">
        <f t="shared" si="0"/>
        <v>1</v>
      </c>
      <c r="P13">
        <f t="shared" si="0"/>
        <v>0</v>
      </c>
      <c r="Q13">
        <f t="shared" si="6"/>
        <v>1</v>
      </c>
      <c r="R13">
        <f t="shared" si="7"/>
        <v>0</v>
      </c>
      <c r="S13">
        <f t="shared" si="7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12"/>
        <v>0</v>
      </c>
      <c r="AI13">
        <f t="shared" si="12"/>
        <v>0</v>
      </c>
      <c r="AJ13">
        <f t="shared" si="12"/>
        <v>1</v>
      </c>
      <c r="AK13">
        <f t="shared" si="12"/>
        <v>0</v>
      </c>
      <c r="AL13">
        <f t="shared" si="12"/>
        <v>0</v>
      </c>
      <c r="AM13">
        <f t="shared" si="12"/>
        <v>0</v>
      </c>
      <c r="AN13">
        <f t="shared" si="12"/>
        <v>0</v>
      </c>
      <c r="AO13">
        <f t="shared" si="12"/>
        <v>0</v>
      </c>
      <c r="AP13">
        <f t="shared" si="12"/>
        <v>0</v>
      </c>
      <c r="AQ13">
        <f t="shared" si="12"/>
        <v>0</v>
      </c>
      <c r="AR13">
        <f t="shared" si="12"/>
        <v>0</v>
      </c>
      <c r="AS13">
        <f t="shared" si="12"/>
        <v>0</v>
      </c>
      <c r="AT13">
        <f t="shared" si="12"/>
        <v>0</v>
      </c>
      <c r="AU13">
        <f t="shared" si="12"/>
        <v>0</v>
      </c>
      <c r="AV13">
        <f t="shared" si="12"/>
        <v>0</v>
      </c>
      <c r="AW13">
        <f t="shared" si="12"/>
        <v>0</v>
      </c>
      <c r="AX13">
        <f t="shared" si="9"/>
        <v>0</v>
      </c>
      <c r="AY13">
        <f t="shared" si="9"/>
        <v>0</v>
      </c>
      <c r="AZ13">
        <f t="shared" si="9"/>
        <v>0</v>
      </c>
      <c r="BA13">
        <f t="shared" si="9"/>
        <v>0</v>
      </c>
      <c r="BB13">
        <f t="shared" si="10"/>
        <v>0</v>
      </c>
      <c r="BC13">
        <f t="shared" si="10"/>
        <v>0</v>
      </c>
      <c r="BD13">
        <f t="shared" si="10"/>
        <v>0</v>
      </c>
      <c r="BE13">
        <f t="shared" si="10"/>
        <v>0</v>
      </c>
      <c r="BF13">
        <f t="shared" si="10"/>
        <v>0</v>
      </c>
      <c r="BG13">
        <f t="shared" si="10"/>
        <v>0</v>
      </c>
      <c r="BH13">
        <f t="shared" si="10"/>
        <v>0</v>
      </c>
      <c r="BI13">
        <f t="shared" si="10"/>
        <v>0</v>
      </c>
      <c r="BJ13">
        <f t="shared" si="10"/>
        <v>0</v>
      </c>
      <c r="BK13">
        <f t="shared" si="10"/>
        <v>0</v>
      </c>
      <c r="BL13">
        <f t="shared" si="10"/>
        <v>0</v>
      </c>
      <c r="BM13">
        <f t="shared" si="10"/>
        <v>0</v>
      </c>
      <c r="BN13">
        <f t="shared" si="10"/>
        <v>0</v>
      </c>
      <c r="BO13">
        <f t="shared" si="10"/>
        <v>0</v>
      </c>
      <c r="BP13">
        <f t="shared" si="10"/>
        <v>0</v>
      </c>
      <c r="BQ13">
        <f t="shared" si="10"/>
        <v>0</v>
      </c>
      <c r="BR13">
        <f t="shared" si="11"/>
        <v>0</v>
      </c>
      <c r="BS13">
        <f t="shared" si="11"/>
        <v>0</v>
      </c>
      <c r="BT13">
        <f t="shared" si="11"/>
        <v>0</v>
      </c>
      <c r="BU13">
        <f t="shared" si="11"/>
        <v>0</v>
      </c>
      <c r="BV13">
        <f t="shared" si="11"/>
        <v>0</v>
      </c>
      <c r="BW13">
        <f t="shared" si="11"/>
        <v>0</v>
      </c>
      <c r="BX13">
        <f t="shared" si="11"/>
        <v>0</v>
      </c>
      <c r="BY13">
        <f t="shared" si="11"/>
        <v>0</v>
      </c>
      <c r="BZ13">
        <f t="shared" si="8"/>
        <v>1</v>
      </c>
    </row>
    <row r="14" spans="1:78">
      <c r="A14" s="2" t="s">
        <v>33</v>
      </c>
      <c r="B14" s="2" t="s">
        <v>8</v>
      </c>
      <c r="C14" s="2" t="s">
        <v>9</v>
      </c>
      <c r="D14" s="2" t="s">
        <v>10</v>
      </c>
      <c r="E14" s="2" t="s">
        <v>34</v>
      </c>
      <c r="F14" s="4">
        <v>6</v>
      </c>
      <c r="G14" s="4">
        <v>0</v>
      </c>
      <c r="H14" s="4" t="str">
        <f t="shared" ca="1" si="2"/>
        <v>TRI</v>
      </c>
      <c r="I14" s="4" t="str">
        <f t="shared" ca="1" si="3"/>
        <v>Evangeline Downs</v>
      </c>
      <c r="J14" s="19">
        <f ca="1">OFFSET(rebate!$A$2,MATCH(bets_20180627!I14,bets_20180627!R$1:BY$1,0),MATCH(bets_20180627!H14,rebate!C$1:H$1,0)+1,1,1)/100</f>
        <v>0.1515</v>
      </c>
      <c r="K14" s="20">
        <f t="shared" ca="1" si="4"/>
        <v>0.90900000000000003</v>
      </c>
      <c r="L14">
        <f t="shared" si="5"/>
        <v>0</v>
      </c>
      <c r="M14">
        <f t="shared" si="0"/>
        <v>0</v>
      </c>
      <c r="N14">
        <f t="shared" si="0"/>
        <v>0</v>
      </c>
      <c r="O14">
        <f t="shared" si="0"/>
        <v>1</v>
      </c>
      <c r="P14">
        <f t="shared" si="0"/>
        <v>0</v>
      </c>
      <c r="Q14">
        <f t="shared" si="6"/>
        <v>1</v>
      </c>
      <c r="R14">
        <f t="shared" si="7"/>
        <v>0</v>
      </c>
      <c r="S14">
        <f t="shared" si="7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12"/>
        <v>0</v>
      </c>
      <c r="AI14">
        <f t="shared" si="12"/>
        <v>0</v>
      </c>
      <c r="AJ14">
        <f t="shared" si="12"/>
        <v>1</v>
      </c>
      <c r="AK14">
        <f t="shared" si="12"/>
        <v>0</v>
      </c>
      <c r="AL14">
        <f t="shared" si="12"/>
        <v>0</v>
      </c>
      <c r="AM14">
        <f t="shared" si="12"/>
        <v>0</v>
      </c>
      <c r="AN14">
        <f t="shared" si="12"/>
        <v>0</v>
      </c>
      <c r="AO14">
        <f t="shared" si="12"/>
        <v>0</v>
      </c>
      <c r="AP14">
        <f t="shared" si="12"/>
        <v>0</v>
      </c>
      <c r="AQ14">
        <f t="shared" si="12"/>
        <v>0</v>
      </c>
      <c r="AR14">
        <f t="shared" si="12"/>
        <v>0</v>
      </c>
      <c r="AS14">
        <f t="shared" si="12"/>
        <v>0</v>
      </c>
      <c r="AT14">
        <f t="shared" si="12"/>
        <v>0</v>
      </c>
      <c r="AU14">
        <f t="shared" si="12"/>
        <v>0</v>
      </c>
      <c r="AV14">
        <f t="shared" si="12"/>
        <v>0</v>
      </c>
      <c r="AW14">
        <f t="shared" si="12"/>
        <v>0</v>
      </c>
      <c r="AX14">
        <f t="shared" si="9"/>
        <v>0</v>
      </c>
      <c r="AY14">
        <f t="shared" si="9"/>
        <v>0</v>
      </c>
      <c r="AZ14">
        <f t="shared" si="9"/>
        <v>0</v>
      </c>
      <c r="BA14">
        <f t="shared" si="9"/>
        <v>0</v>
      </c>
      <c r="BB14">
        <f t="shared" si="10"/>
        <v>0</v>
      </c>
      <c r="BC14">
        <f t="shared" si="10"/>
        <v>0</v>
      </c>
      <c r="BD14">
        <f t="shared" si="10"/>
        <v>0</v>
      </c>
      <c r="BE14">
        <f t="shared" si="10"/>
        <v>0</v>
      </c>
      <c r="BF14">
        <f t="shared" si="10"/>
        <v>0</v>
      </c>
      <c r="BG14">
        <f t="shared" si="10"/>
        <v>0</v>
      </c>
      <c r="BH14">
        <f t="shared" si="10"/>
        <v>0</v>
      </c>
      <c r="BI14">
        <f t="shared" si="10"/>
        <v>0</v>
      </c>
      <c r="BJ14">
        <f t="shared" si="10"/>
        <v>0</v>
      </c>
      <c r="BK14">
        <f t="shared" si="10"/>
        <v>0</v>
      </c>
      <c r="BL14">
        <f t="shared" si="10"/>
        <v>0</v>
      </c>
      <c r="BM14">
        <f t="shared" si="10"/>
        <v>0</v>
      </c>
      <c r="BN14">
        <f t="shared" si="10"/>
        <v>0</v>
      </c>
      <c r="BO14">
        <f t="shared" si="10"/>
        <v>0</v>
      </c>
      <c r="BP14">
        <f t="shared" si="10"/>
        <v>0</v>
      </c>
      <c r="BQ14">
        <f t="shared" si="10"/>
        <v>0</v>
      </c>
      <c r="BR14">
        <f t="shared" si="11"/>
        <v>0</v>
      </c>
      <c r="BS14">
        <f t="shared" si="11"/>
        <v>0</v>
      </c>
      <c r="BT14">
        <f t="shared" si="11"/>
        <v>0</v>
      </c>
      <c r="BU14">
        <f t="shared" si="11"/>
        <v>0</v>
      </c>
      <c r="BV14">
        <f t="shared" si="11"/>
        <v>0</v>
      </c>
      <c r="BW14">
        <f t="shared" si="11"/>
        <v>0</v>
      </c>
      <c r="BX14">
        <f t="shared" si="11"/>
        <v>0</v>
      </c>
      <c r="BY14">
        <f t="shared" si="11"/>
        <v>0</v>
      </c>
      <c r="BZ14">
        <f t="shared" si="8"/>
        <v>1</v>
      </c>
    </row>
    <row r="15" spans="1:78">
      <c r="A15" s="2" t="s">
        <v>33</v>
      </c>
      <c r="B15" s="2" t="s">
        <v>8</v>
      </c>
      <c r="C15" s="2" t="s">
        <v>9</v>
      </c>
      <c r="D15" s="2" t="s">
        <v>10</v>
      </c>
      <c r="E15" s="2" t="s">
        <v>35</v>
      </c>
      <c r="F15" s="4">
        <v>6</v>
      </c>
      <c r="G15" s="4">
        <v>19.850000000000001</v>
      </c>
      <c r="H15" s="4" t="str">
        <f t="shared" ca="1" si="2"/>
        <v>TRI</v>
      </c>
      <c r="I15" s="4" t="str">
        <f t="shared" ca="1" si="3"/>
        <v>Evangeline Downs</v>
      </c>
      <c r="J15" s="19">
        <f ca="1">OFFSET(rebate!$A$2,MATCH(bets_20180627!I15,bets_20180627!R$1:BY$1,0),MATCH(bets_20180627!H15,rebate!C$1:H$1,0)+1,1,1)/100</f>
        <v>0.1515</v>
      </c>
      <c r="K15" s="20">
        <f t="shared" ca="1" si="4"/>
        <v>0.90900000000000003</v>
      </c>
      <c r="L15">
        <f t="shared" si="5"/>
        <v>0</v>
      </c>
      <c r="M15">
        <f t="shared" si="0"/>
        <v>0</v>
      </c>
      <c r="N15">
        <f t="shared" si="0"/>
        <v>0</v>
      </c>
      <c r="O15">
        <f t="shared" si="0"/>
        <v>1</v>
      </c>
      <c r="P15">
        <f t="shared" si="0"/>
        <v>0</v>
      </c>
      <c r="Q15">
        <f t="shared" si="6"/>
        <v>1</v>
      </c>
      <c r="R15">
        <f t="shared" si="7"/>
        <v>0</v>
      </c>
      <c r="S15">
        <f t="shared" si="7"/>
        <v>0</v>
      </c>
      <c r="T15">
        <f t="shared" si="7"/>
        <v>0</v>
      </c>
      <c r="U15">
        <f t="shared" si="7"/>
        <v>0</v>
      </c>
      <c r="V15">
        <f t="shared" si="7"/>
        <v>0</v>
      </c>
      <c r="W15">
        <f t="shared" si="7"/>
        <v>0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0</v>
      </c>
      <c r="AG15">
        <f t="shared" si="7"/>
        <v>0</v>
      </c>
      <c r="AH15">
        <f t="shared" si="12"/>
        <v>0</v>
      </c>
      <c r="AI15">
        <f t="shared" si="12"/>
        <v>0</v>
      </c>
      <c r="AJ15">
        <f t="shared" si="12"/>
        <v>1</v>
      </c>
      <c r="AK15">
        <f t="shared" si="12"/>
        <v>0</v>
      </c>
      <c r="AL15">
        <f t="shared" si="12"/>
        <v>0</v>
      </c>
      <c r="AM15">
        <f t="shared" si="12"/>
        <v>0</v>
      </c>
      <c r="AN15">
        <f t="shared" si="12"/>
        <v>0</v>
      </c>
      <c r="AO15">
        <f t="shared" si="12"/>
        <v>0</v>
      </c>
      <c r="AP15">
        <f t="shared" si="12"/>
        <v>0</v>
      </c>
      <c r="AQ15">
        <f t="shared" si="12"/>
        <v>0</v>
      </c>
      <c r="AR15">
        <f t="shared" si="12"/>
        <v>0</v>
      </c>
      <c r="AS15">
        <f t="shared" si="12"/>
        <v>0</v>
      </c>
      <c r="AT15">
        <f t="shared" si="12"/>
        <v>0</v>
      </c>
      <c r="AU15">
        <f t="shared" si="12"/>
        <v>0</v>
      </c>
      <c r="AV15">
        <f t="shared" si="12"/>
        <v>0</v>
      </c>
      <c r="AW15">
        <f t="shared" si="12"/>
        <v>0</v>
      </c>
      <c r="AX15">
        <f t="shared" si="9"/>
        <v>0</v>
      </c>
      <c r="AY15">
        <f t="shared" si="9"/>
        <v>0</v>
      </c>
      <c r="AZ15">
        <f t="shared" si="9"/>
        <v>0</v>
      </c>
      <c r="BA15">
        <f t="shared" si="9"/>
        <v>0</v>
      </c>
      <c r="BB15">
        <f t="shared" si="10"/>
        <v>0</v>
      </c>
      <c r="BC15">
        <f t="shared" si="10"/>
        <v>0</v>
      </c>
      <c r="BD15">
        <f t="shared" si="10"/>
        <v>0</v>
      </c>
      <c r="BE15">
        <f t="shared" si="10"/>
        <v>0</v>
      </c>
      <c r="BF15">
        <f t="shared" si="10"/>
        <v>0</v>
      </c>
      <c r="BG15">
        <f t="shared" si="10"/>
        <v>0</v>
      </c>
      <c r="BH15">
        <f t="shared" si="10"/>
        <v>0</v>
      </c>
      <c r="BI15">
        <f t="shared" si="10"/>
        <v>0</v>
      </c>
      <c r="BJ15">
        <f t="shared" si="10"/>
        <v>0</v>
      </c>
      <c r="BK15">
        <f t="shared" si="10"/>
        <v>0</v>
      </c>
      <c r="BL15">
        <f t="shared" si="10"/>
        <v>0</v>
      </c>
      <c r="BM15">
        <f t="shared" si="10"/>
        <v>0</v>
      </c>
      <c r="BN15">
        <f t="shared" si="10"/>
        <v>0</v>
      </c>
      <c r="BO15">
        <f t="shared" si="10"/>
        <v>0</v>
      </c>
      <c r="BP15">
        <f t="shared" si="10"/>
        <v>0</v>
      </c>
      <c r="BQ15">
        <f t="shared" si="10"/>
        <v>0</v>
      </c>
      <c r="BR15">
        <f t="shared" si="11"/>
        <v>0</v>
      </c>
      <c r="BS15">
        <f t="shared" si="11"/>
        <v>0</v>
      </c>
      <c r="BT15">
        <f t="shared" si="11"/>
        <v>0</v>
      </c>
      <c r="BU15">
        <f t="shared" si="11"/>
        <v>0</v>
      </c>
      <c r="BV15">
        <f t="shared" si="11"/>
        <v>0</v>
      </c>
      <c r="BW15">
        <f t="shared" si="11"/>
        <v>0</v>
      </c>
      <c r="BX15">
        <f t="shared" si="11"/>
        <v>0</v>
      </c>
      <c r="BY15">
        <f t="shared" si="11"/>
        <v>0</v>
      </c>
      <c r="BZ15">
        <f t="shared" si="8"/>
        <v>1</v>
      </c>
    </row>
    <row r="16" spans="1:78">
      <c r="A16" s="2" t="s">
        <v>36</v>
      </c>
      <c r="B16" s="2" t="s">
        <v>8</v>
      </c>
      <c r="C16" s="2" t="s">
        <v>9</v>
      </c>
      <c r="D16" s="2" t="s">
        <v>10</v>
      </c>
      <c r="E16" s="2" t="s">
        <v>37</v>
      </c>
      <c r="F16" s="4">
        <v>6</v>
      </c>
      <c r="G16" s="4">
        <v>0</v>
      </c>
      <c r="H16" s="4" t="str">
        <f t="shared" ca="1" si="2"/>
        <v>TRI</v>
      </c>
      <c r="I16" s="4" t="str">
        <f t="shared" ca="1" si="3"/>
        <v>Evangeline Downs</v>
      </c>
      <c r="J16" s="19">
        <f ca="1">OFFSET(rebate!$A$2,MATCH(bets_20180627!I16,bets_20180627!R$1:BY$1,0),MATCH(bets_20180627!H16,rebate!C$1:H$1,0)+1,1,1)/100</f>
        <v>0.1515</v>
      </c>
      <c r="K16" s="20">
        <f t="shared" ca="1" si="4"/>
        <v>0.90900000000000003</v>
      </c>
      <c r="L16">
        <f t="shared" si="5"/>
        <v>0</v>
      </c>
      <c r="M16">
        <f t="shared" si="0"/>
        <v>0</v>
      </c>
      <c r="N16">
        <f t="shared" si="0"/>
        <v>0</v>
      </c>
      <c r="O16">
        <f t="shared" si="0"/>
        <v>1</v>
      </c>
      <c r="P16">
        <f t="shared" si="0"/>
        <v>0</v>
      </c>
      <c r="Q16">
        <f t="shared" si="6"/>
        <v>1</v>
      </c>
      <c r="R16">
        <f t="shared" si="7"/>
        <v>0</v>
      </c>
      <c r="S16">
        <f t="shared" si="7"/>
        <v>0</v>
      </c>
      <c r="T16">
        <f t="shared" si="7"/>
        <v>0</v>
      </c>
      <c r="U16">
        <f t="shared" si="7"/>
        <v>0</v>
      </c>
      <c r="V16">
        <f t="shared" si="7"/>
        <v>0</v>
      </c>
      <c r="W16">
        <f t="shared" si="7"/>
        <v>0</v>
      </c>
      <c r="X16">
        <f t="shared" si="7"/>
        <v>0</v>
      </c>
      <c r="Y16">
        <f t="shared" si="7"/>
        <v>0</v>
      </c>
      <c r="Z16">
        <f t="shared" si="7"/>
        <v>0</v>
      </c>
      <c r="AA16">
        <f t="shared" si="7"/>
        <v>0</v>
      </c>
      <c r="AB16">
        <f t="shared" si="7"/>
        <v>0</v>
      </c>
      <c r="AC16">
        <f t="shared" si="7"/>
        <v>0</v>
      </c>
      <c r="AD16">
        <f t="shared" si="7"/>
        <v>0</v>
      </c>
      <c r="AE16">
        <f t="shared" si="7"/>
        <v>0</v>
      </c>
      <c r="AF16">
        <f t="shared" si="7"/>
        <v>0</v>
      </c>
      <c r="AG16">
        <f t="shared" si="7"/>
        <v>0</v>
      </c>
      <c r="AH16">
        <f t="shared" si="12"/>
        <v>0</v>
      </c>
      <c r="AI16">
        <f t="shared" si="12"/>
        <v>0</v>
      </c>
      <c r="AJ16">
        <f t="shared" si="12"/>
        <v>1</v>
      </c>
      <c r="AK16">
        <f t="shared" si="12"/>
        <v>0</v>
      </c>
      <c r="AL16">
        <f t="shared" si="12"/>
        <v>0</v>
      </c>
      <c r="AM16">
        <f t="shared" si="12"/>
        <v>0</v>
      </c>
      <c r="AN16">
        <f t="shared" si="12"/>
        <v>0</v>
      </c>
      <c r="AO16">
        <f t="shared" si="12"/>
        <v>0</v>
      </c>
      <c r="AP16">
        <f t="shared" si="12"/>
        <v>0</v>
      </c>
      <c r="AQ16">
        <f t="shared" si="12"/>
        <v>0</v>
      </c>
      <c r="AR16">
        <f t="shared" si="12"/>
        <v>0</v>
      </c>
      <c r="AS16">
        <f t="shared" si="12"/>
        <v>0</v>
      </c>
      <c r="AT16">
        <f t="shared" si="12"/>
        <v>0</v>
      </c>
      <c r="AU16">
        <f t="shared" si="12"/>
        <v>0</v>
      </c>
      <c r="AV16">
        <f t="shared" si="12"/>
        <v>0</v>
      </c>
      <c r="AW16">
        <f t="shared" si="12"/>
        <v>0</v>
      </c>
      <c r="AX16">
        <f t="shared" si="9"/>
        <v>0</v>
      </c>
      <c r="AY16">
        <f t="shared" si="9"/>
        <v>0</v>
      </c>
      <c r="AZ16">
        <f t="shared" si="9"/>
        <v>0</v>
      </c>
      <c r="BA16">
        <f t="shared" si="9"/>
        <v>0</v>
      </c>
      <c r="BB16">
        <f t="shared" si="10"/>
        <v>0</v>
      </c>
      <c r="BC16">
        <f t="shared" si="10"/>
        <v>0</v>
      </c>
      <c r="BD16">
        <f t="shared" si="10"/>
        <v>0</v>
      </c>
      <c r="BE16">
        <f t="shared" si="10"/>
        <v>0</v>
      </c>
      <c r="BF16">
        <f t="shared" si="10"/>
        <v>0</v>
      </c>
      <c r="BG16">
        <f t="shared" si="10"/>
        <v>0</v>
      </c>
      <c r="BH16">
        <f t="shared" si="10"/>
        <v>0</v>
      </c>
      <c r="BI16">
        <f t="shared" si="10"/>
        <v>0</v>
      </c>
      <c r="BJ16">
        <f t="shared" si="10"/>
        <v>0</v>
      </c>
      <c r="BK16">
        <f t="shared" si="10"/>
        <v>0</v>
      </c>
      <c r="BL16">
        <f t="shared" si="10"/>
        <v>0</v>
      </c>
      <c r="BM16">
        <f t="shared" si="10"/>
        <v>0</v>
      </c>
      <c r="BN16">
        <f t="shared" si="10"/>
        <v>0</v>
      </c>
      <c r="BO16">
        <f t="shared" si="10"/>
        <v>0</v>
      </c>
      <c r="BP16">
        <f t="shared" si="10"/>
        <v>0</v>
      </c>
      <c r="BQ16">
        <f t="shared" si="10"/>
        <v>0</v>
      </c>
      <c r="BR16">
        <f t="shared" si="11"/>
        <v>0</v>
      </c>
      <c r="BS16">
        <f t="shared" si="11"/>
        <v>0</v>
      </c>
      <c r="BT16">
        <f t="shared" si="11"/>
        <v>0</v>
      </c>
      <c r="BU16">
        <f t="shared" si="11"/>
        <v>0</v>
      </c>
      <c r="BV16">
        <f t="shared" si="11"/>
        <v>0</v>
      </c>
      <c r="BW16">
        <f t="shared" si="11"/>
        <v>0</v>
      </c>
      <c r="BX16">
        <f t="shared" si="11"/>
        <v>0</v>
      </c>
      <c r="BY16">
        <f t="shared" si="11"/>
        <v>0</v>
      </c>
      <c r="BZ16">
        <f t="shared" si="8"/>
        <v>1</v>
      </c>
    </row>
    <row r="17" spans="1:78">
      <c r="A17" s="2" t="s">
        <v>38</v>
      </c>
      <c r="B17" s="2" t="s">
        <v>8</v>
      </c>
      <c r="C17" s="2" t="s">
        <v>9</v>
      </c>
      <c r="D17" s="2" t="s">
        <v>10</v>
      </c>
      <c r="E17" s="2" t="s">
        <v>39</v>
      </c>
      <c r="F17" s="4">
        <v>2</v>
      </c>
      <c r="G17" s="4">
        <v>0</v>
      </c>
      <c r="H17" s="4" t="str">
        <f t="shared" ca="1" si="2"/>
        <v>EXA</v>
      </c>
      <c r="I17" s="4" t="str">
        <f t="shared" ca="1" si="3"/>
        <v>Evangeline Downs</v>
      </c>
      <c r="J17" s="19">
        <f ca="1">OFFSET(rebate!$A$2,MATCH(bets_20180627!I17,bets_20180627!R$1:BY$1,0),MATCH(bets_20180627!H17,rebate!C$1:H$1,0)+1,1,1)/100</f>
        <v>0.1065</v>
      </c>
      <c r="K17" s="20">
        <f t="shared" ca="1" si="4"/>
        <v>0.21299999999999999</v>
      </c>
      <c r="L17">
        <f t="shared" si="5"/>
        <v>0</v>
      </c>
      <c r="M17">
        <f t="shared" si="0"/>
        <v>0</v>
      </c>
      <c r="N17">
        <f t="shared" si="0"/>
        <v>1</v>
      </c>
      <c r="O17">
        <f t="shared" si="0"/>
        <v>0</v>
      </c>
      <c r="P17">
        <f t="shared" si="0"/>
        <v>0</v>
      </c>
      <c r="Q17">
        <f t="shared" si="6"/>
        <v>1</v>
      </c>
      <c r="R17">
        <f t="shared" si="7"/>
        <v>0</v>
      </c>
      <c r="S17">
        <f t="shared" si="7"/>
        <v>0</v>
      </c>
      <c r="T17">
        <f t="shared" si="7"/>
        <v>0</v>
      </c>
      <c r="U17">
        <f t="shared" si="7"/>
        <v>0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12"/>
        <v>0</v>
      </c>
      <c r="AI17">
        <f t="shared" si="12"/>
        <v>0</v>
      </c>
      <c r="AJ17">
        <f t="shared" si="12"/>
        <v>1</v>
      </c>
      <c r="AK17">
        <f t="shared" si="12"/>
        <v>0</v>
      </c>
      <c r="AL17">
        <f t="shared" si="12"/>
        <v>0</v>
      </c>
      <c r="AM17">
        <f t="shared" si="12"/>
        <v>0</v>
      </c>
      <c r="AN17">
        <f t="shared" si="12"/>
        <v>0</v>
      </c>
      <c r="AO17">
        <f t="shared" si="12"/>
        <v>0</v>
      </c>
      <c r="AP17">
        <f t="shared" si="12"/>
        <v>0</v>
      </c>
      <c r="AQ17">
        <f t="shared" si="12"/>
        <v>0</v>
      </c>
      <c r="AR17">
        <f t="shared" si="12"/>
        <v>0</v>
      </c>
      <c r="AS17">
        <f t="shared" si="12"/>
        <v>0</v>
      </c>
      <c r="AT17">
        <f t="shared" si="12"/>
        <v>0</v>
      </c>
      <c r="AU17">
        <f t="shared" si="12"/>
        <v>0</v>
      </c>
      <c r="AV17">
        <f t="shared" si="12"/>
        <v>0</v>
      </c>
      <c r="AW17">
        <f t="shared" si="12"/>
        <v>0</v>
      </c>
      <c r="AX17">
        <f t="shared" si="9"/>
        <v>0</v>
      </c>
      <c r="AY17">
        <f t="shared" si="9"/>
        <v>0</v>
      </c>
      <c r="AZ17">
        <f t="shared" si="9"/>
        <v>0</v>
      </c>
      <c r="BA17">
        <f t="shared" si="9"/>
        <v>0</v>
      </c>
      <c r="BB17">
        <f t="shared" si="10"/>
        <v>0</v>
      </c>
      <c r="BC17">
        <f t="shared" si="10"/>
        <v>0</v>
      </c>
      <c r="BD17">
        <f t="shared" si="10"/>
        <v>0</v>
      </c>
      <c r="BE17">
        <f t="shared" si="10"/>
        <v>0</v>
      </c>
      <c r="BF17">
        <f t="shared" si="10"/>
        <v>0</v>
      </c>
      <c r="BG17">
        <f t="shared" si="10"/>
        <v>0</v>
      </c>
      <c r="BH17">
        <f t="shared" si="10"/>
        <v>0</v>
      </c>
      <c r="BI17">
        <f t="shared" si="10"/>
        <v>0</v>
      </c>
      <c r="BJ17">
        <f t="shared" si="10"/>
        <v>0</v>
      </c>
      <c r="BK17">
        <f t="shared" si="10"/>
        <v>0</v>
      </c>
      <c r="BL17">
        <f t="shared" si="10"/>
        <v>0</v>
      </c>
      <c r="BM17">
        <f t="shared" si="10"/>
        <v>0</v>
      </c>
      <c r="BN17">
        <f t="shared" si="10"/>
        <v>0</v>
      </c>
      <c r="BO17">
        <f t="shared" si="10"/>
        <v>0</v>
      </c>
      <c r="BP17">
        <f t="shared" si="10"/>
        <v>0</v>
      </c>
      <c r="BQ17">
        <f t="shared" si="10"/>
        <v>0</v>
      </c>
      <c r="BR17">
        <f t="shared" si="11"/>
        <v>0</v>
      </c>
      <c r="BS17">
        <f t="shared" si="11"/>
        <v>0</v>
      </c>
      <c r="BT17">
        <f t="shared" si="11"/>
        <v>0</v>
      </c>
      <c r="BU17">
        <f t="shared" si="11"/>
        <v>0</v>
      </c>
      <c r="BV17">
        <f t="shared" si="11"/>
        <v>0</v>
      </c>
      <c r="BW17">
        <f t="shared" si="11"/>
        <v>0</v>
      </c>
      <c r="BX17">
        <f t="shared" si="11"/>
        <v>0</v>
      </c>
      <c r="BY17">
        <f t="shared" si="11"/>
        <v>0</v>
      </c>
      <c r="BZ17">
        <f t="shared" si="8"/>
        <v>1</v>
      </c>
    </row>
    <row r="18" spans="1:78">
      <c r="A18" s="2" t="s">
        <v>40</v>
      </c>
      <c r="B18" s="2" t="s">
        <v>8</v>
      </c>
      <c r="C18" s="2" t="s">
        <v>9</v>
      </c>
      <c r="D18" s="2" t="s">
        <v>10</v>
      </c>
      <c r="E18" s="2" t="s">
        <v>41</v>
      </c>
      <c r="F18" s="4">
        <v>5</v>
      </c>
      <c r="G18" s="4">
        <v>0</v>
      </c>
      <c r="H18" s="4" t="str">
        <f t="shared" ca="1" si="2"/>
        <v>WIN</v>
      </c>
      <c r="I18" s="4" t="str">
        <f t="shared" ca="1" si="3"/>
        <v>Evangeline Downs</v>
      </c>
      <c r="J18" s="19">
        <f ca="1">OFFSET(rebate!$A$2,MATCH(bets_20180627!I18,bets_20180627!R$1:BY$1,0),MATCH(bets_20180627!H18,rebate!C$1:H$1,0)+1,1,1)/100</f>
        <v>7.1500000000000008E-2</v>
      </c>
      <c r="K18" s="20">
        <f t="shared" ca="1" si="4"/>
        <v>0.35750000000000004</v>
      </c>
      <c r="L18">
        <f t="shared" si="5"/>
        <v>0</v>
      </c>
      <c r="M18">
        <f t="shared" si="5"/>
        <v>1</v>
      </c>
      <c r="N18">
        <f t="shared" si="5"/>
        <v>0</v>
      </c>
      <c r="O18">
        <f t="shared" si="5"/>
        <v>0</v>
      </c>
      <c r="P18">
        <f t="shared" si="5"/>
        <v>0</v>
      </c>
      <c r="Q18">
        <f t="shared" si="6"/>
        <v>1</v>
      </c>
      <c r="R18">
        <f t="shared" si="7"/>
        <v>0</v>
      </c>
      <c r="S18">
        <f t="shared" si="7"/>
        <v>0</v>
      </c>
      <c r="T18">
        <f t="shared" si="7"/>
        <v>0</v>
      </c>
      <c r="U18">
        <f t="shared" si="7"/>
        <v>0</v>
      </c>
      <c r="V18">
        <f t="shared" si="7"/>
        <v>0</v>
      </c>
      <c r="W18">
        <f t="shared" si="7"/>
        <v>0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12"/>
        <v>0</v>
      </c>
      <c r="AI18">
        <f t="shared" si="12"/>
        <v>0</v>
      </c>
      <c r="AJ18">
        <f t="shared" si="12"/>
        <v>1</v>
      </c>
      <c r="AK18">
        <f t="shared" si="12"/>
        <v>0</v>
      </c>
      <c r="AL18">
        <f t="shared" si="12"/>
        <v>0</v>
      </c>
      <c r="AM18">
        <f t="shared" si="12"/>
        <v>0</v>
      </c>
      <c r="AN18">
        <f t="shared" si="12"/>
        <v>0</v>
      </c>
      <c r="AO18">
        <f t="shared" si="12"/>
        <v>0</v>
      </c>
      <c r="AP18">
        <f t="shared" si="12"/>
        <v>0</v>
      </c>
      <c r="AQ18">
        <f t="shared" si="12"/>
        <v>0</v>
      </c>
      <c r="AR18">
        <f t="shared" si="12"/>
        <v>0</v>
      </c>
      <c r="AS18">
        <f t="shared" si="12"/>
        <v>0</v>
      </c>
      <c r="AT18">
        <f t="shared" si="12"/>
        <v>0</v>
      </c>
      <c r="AU18">
        <f t="shared" si="12"/>
        <v>0</v>
      </c>
      <c r="AV18">
        <f t="shared" si="12"/>
        <v>0</v>
      </c>
      <c r="AW18">
        <f t="shared" si="12"/>
        <v>0</v>
      </c>
      <c r="AX18">
        <f t="shared" si="9"/>
        <v>0</v>
      </c>
      <c r="AY18">
        <f t="shared" si="9"/>
        <v>0</v>
      </c>
      <c r="AZ18">
        <f t="shared" si="9"/>
        <v>0</v>
      </c>
      <c r="BA18">
        <f t="shared" si="9"/>
        <v>0</v>
      </c>
      <c r="BB18">
        <f t="shared" si="10"/>
        <v>0</v>
      </c>
      <c r="BC18">
        <f t="shared" si="10"/>
        <v>0</v>
      </c>
      <c r="BD18">
        <f t="shared" si="10"/>
        <v>0</v>
      </c>
      <c r="BE18">
        <f t="shared" si="10"/>
        <v>0</v>
      </c>
      <c r="BF18">
        <f t="shared" si="10"/>
        <v>0</v>
      </c>
      <c r="BG18">
        <f t="shared" si="10"/>
        <v>0</v>
      </c>
      <c r="BH18">
        <f t="shared" si="10"/>
        <v>0</v>
      </c>
      <c r="BI18">
        <f t="shared" si="10"/>
        <v>0</v>
      </c>
      <c r="BJ18">
        <f t="shared" si="10"/>
        <v>0</v>
      </c>
      <c r="BK18">
        <f t="shared" si="10"/>
        <v>0</v>
      </c>
      <c r="BL18">
        <f t="shared" si="10"/>
        <v>0</v>
      </c>
      <c r="BM18">
        <f t="shared" si="10"/>
        <v>0</v>
      </c>
      <c r="BN18">
        <f t="shared" si="10"/>
        <v>0</v>
      </c>
      <c r="BO18">
        <f t="shared" si="10"/>
        <v>0</v>
      </c>
      <c r="BP18">
        <f t="shared" si="10"/>
        <v>0</v>
      </c>
      <c r="BQ18">
        <f t="shared" si="10"/>
        <v>0</v>
      </c>
      <c r="BR18">
        <f t="shared" si="11"/>
        <v>0</v>
      </c>
      <c r="BS18">
        <f t="shared" si="11"/>
        <v>0</v>
      </c>
      <c r="BT18">
        <f t="shared" si="11"/>
        <v>0</v>
      </c>
      <c r="BU18">
        <f t="shared" si="11"/>
        <v>0</v>
      </c>
      <c r="BV18">
        <f t="shared" si="11"/>
        <v>0</v>
      </c>
      <c r="BW18">
        <f t="shared" si="11"/>
        <v>0</v>
      </c>
      <c r="BX18">
        <f t="shared" si="11"/>
        <v>0</v>
      </c>
      <c r="BY18">
        <f t="shared" si="11"/>
        <v>0</v>
      </c>
      <c r="BZ18">
        <f t="shared" si="8"/>
        <v>1</v>
      </c>
    </row>
    <row r="19" spans="1:78">
      <c r="A19" s="2" t="s">
        <v>42</v>
      </c>
      <c r="B19" s="2" t="s">
        <v>8</v>
      </c>
      <c r="C19" s="2" t="s">
        <v>9</v>
      </c>
      <c r="D19" s="2" t="s">
        <v>10</v>
      </c>
      <c r="E19" s="2" t="s">
        <v>43</v>
      </c>
      <c r="F19" s="4">
        <v>6</v>
      </c>
      <c r="G19" s="4">
        <v>8.1</v>
      </c>
      <c r="H19" s="4" t="str">
        <f t="shared" ca="1" si="2"/>
        <v>EXA</v>
      </c>
      <c r="I19" s="4" t="str">
        <f t="shared" ca="1" si="3"/>
        <v>Evangeline Downs</v>
      </c>
      <c r="J19" s="19">
        <f ca="1">OFFSET(rebate!$A$2,MATCH(bets_20180627!I19,bets_20180627!R$1:BY$1,0),MATCH(bets_20180627!H19,rebate!C$1:H$1,0)+1,1,1)/100</f>
        <v>0.1065</v>
      </c>
      <c r="K19" s="20">
        <f t="shared" ca="1" si="4"/>
        <v>0.63900000000000001</v>
      </c>
      <c r="L19">
        <f t="shared" si="5"/>
        <v>0</v>
      </c>
      <c r="M19">
        <f t="shared" si="5"/>
        <v>0</v>
      </c>
      <c r="N19">
        <f t="shared" si="5"/>
        <v>1</v>
      </c>
      <c r="O19">
        <f t="shared" si="5"/>
        <v>0</v>
      </c>
      <c r="P19">
        <f t="shared" si="5"/>
        <v>0</v>
      </c>
      <c r="Q19">
        <f t="shared" si="6"/>
        <v>1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7"/>
        <v>0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12"/>
        <v>0</v>
      </c>
      <c r="AI19">
        <f t="shared" si="12"/>
        <v>0</v>
      </c>
      <c r="AJ19">
        <f t="shared" si="12"/>
        <v>1</v>
      </c>
      <c r="AK19">
        <f t="shared" si="12"/>
        <v>0</v>
      </c>
      <c r="AL19">
        <f t="shared" si="12"/>
        <v>0</v>
      </c>
      <c r="AM19">
        <f t="shared" si="12"/>
        <v>0</v>
      </c>
      <c r="AN19">
        <f t="shared" si="12"/>
        <v>0</v>
      </c>
      <c r="AO19">
        <f t="shared" si="12"/>
        <v>0</v>
      </c>
      <c r="AP19">
        <f t="shared" si="12"/>
        <v>0</v>
      </c>
      <c r="AQ19">
        <f t="shared" si="12"/>
        <v>0</v>
      </c>
      <c r="AR19">
        <f t="shared" si="12"/>
        <v>0</v>
      </c>
      <c r="AS19">
        <f t="shared" si="12"/>
        <v>0</v>
      </c>
      <c r="AT19">
        <f t="shared" si="12"/>
        <v>0</v>
      </c>
      <c r="AU19">
        <f t="shared" si="12"/>
        <v>0</v>
      </c>
      <c r="AV19">
        <f t="shared" si="12"/>
        <v>0</v>
      </c>
      <c r="AW19">
        <f t="shared" si="12"/>
        <v>0</v>
      </c>
      <c r="AX19">
        <f t="shared" si="9"/>
        <v>0</v>
      </c>
      <c r="AY19">
        <f t="shared" si="9"/>
        <v>0</v>
      </c>
      <c r="AZ19">
        <f t="shared" si="9"/>
        <v>0</v>
      </c>
      <c r="BA19">
        <f t="shared" si="9"/>
        <v>0</v>
      </c>
      <c r="BB19">
        <f t="shared" si="10"/>
        <v>0</v>
      </c>
      <c r="BC19">
        <f t="shared" si="10"/>
        <v>0</v>
      </c>
      <c r="BD19">
        <f t="shared" si="10"/>
        <v>0</v>
      </c>
      <c r="BE19">
        <f t="shared" si="10"/>
        <v>0</v>
      </c>
      <c r="BF19">
        <f t="shared" si="10"/>
        <v>0</v>
      </c>
      <c r="BG19">
        <f t="shared" si="10"/>
        <v>0</v>
      </c>
      <c r="BH19">
        <f t="shared" si="10"/>
        <v>0</v>
      </c>
      <c r="BI19">
        <f t="shared" si="10"/>
        <v>0</v>
      </c>
      <c r="BJ19">
        <f t="shared" si="10"/>
        <v>0</v>
      </c>
      <c r="BK19">
        <f t="shared" si="10"/>
        <v>0</v>
      </c>
      <c r="BL19">
        <f t="shared" si="10"/>
        <v>0</v>
      </c>
      <c r="BM19">
        <f t="shared" si="10"/>
        <v>0</v>
      </c>
      <c r="BN19">
        <f t="shared" si="10"/>
        <v>0</v>
      </c>
      <c r="BO19">
        <f t="shared" si="10"/>
        <v>0</v>
      </c>
      <c r="BP19">
        <f t="shared" si="10"/>
        <v>0</v>
      </c>
      <c r="BQ19">
        <f t="shared" si="10"/>
        <v>0</v>
      </c>
      <c r="BR19">
        <f t="shared" si="11"/>
        <v>0</v>
      </c>
      <c r="BS19">
        <f t="shared" si="11"/>
        <v>0</v>
      </c>
      <c r="BT19">
        <f t="shared" si="11"/>
        <v>0</v>
      </c>
      <c r="BU19">
        <f t="shared" si="11"/>
        <v>0</v>
      </c>
      <c r="BV19">
        <f t="shared" si="11"/>
        <v>0</v>
      </c>
      <c r="BW19">
        <f t="shared" si="11"/>
        <v>0</v>
      </c>
      <c r="BX19">
        <f t="shared" si="11"/>
        <v>0</v>
      </c>
      <c r="BY19">
        <f t="shared" si="11"/>
        <v>0</v>
      </c>
      <c r="BZ19">
        <f t="shared" si="8"/>
        <v>1</v>
      </c>
    </row>
    <row r="20" spans="1:78">
      <c r="A20" s="2" t="s">
        <v>44</v>
      </c>
      <c r="B20" s="2" t="s">
        <v>8</v>
      </c>
      <c r="C20" s="2" t="s">
        <v>9</v>
      </c>
      <c r="D20" s="2" t="s">
        <v>10</v>
      </c>
      <c r="E20" s="2" t="s">
        <v>45</v>
      </c>
      <c r="F20" s="4">
        <v>3</v>
      </c>
      <c r="G20" s="4">
        <v>0</v>
      </c>
      <c r="H20" s="4" t="str">
        <f t="shared" ca="1" si="2"/>
        <v>TRI</v>
      </c>
      <c r="I20" s="4" t="str">
        <f t="shared" ca="1" si="3"/>
        <v>Evangeline Downs</v>
      </c>
      <c r="J20" s="19">
        <f ca="1">OFFSET(rebate!$A$2,MATCH(bets_20180627!I20,bets_20180627!R$1:BY$1,0),MATCH(bets_20180627!H20,rebate!C$1:H$1,0)+1,1,1)/100</f>
        <v>0.1515</v>
      </c>
      <c r="K20" s="20">
        <f t="shared" ca="1" si="4"/>
        <v>0.45450000000000002</v>
      </c>
      <c r="L20">
        <f t="shared" si="5"/>
        <v>0</v>
      </c>
      <c r="M20">
        <f t="shared" si="5"/>
        <v>0</v>
      </c>
      <c r="N20">
        <f t="shared" si="5"/>
        <v>0</v>
      </c>
      <c r="O20">
        <f t="shared" si="5"/>
        <v>1</v>
      </c>
      <c r="P20">
        <f t="shared" si="5"/>
        <v>0</v>
      </c>
      <c r="Q20">
        <f t="shared" si="6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7"/>
        <v>0</v>
      </c>
      <c r="AE20">
        <f t="shared" si="7"/>
        <v>0</v>
      </c>
      <c r="AF20">
        <f t="shared" si="7"/>
        <v>0</v>
      </c>
      <c r="AG20">
        <f t="shared" si="7"/>
        <v>0</v>
      </c>
      <c r="AH20">
        <f t="shared" si="12"/>
        <v>0</v>
      </c>
      <c r="AI20">
        <f t="shared" si="12"/>
        <v>0</v>
      </c>
      <c r="AJ20">
        <f t="shared" si="12"/>
        <v>1</v>
      </c>
      <c r="AK20">
        <f t="shared" si="12"/>
        <v>0</v>
      </c>
      <c r="AL20">
        <f t="shared" si="12"/>
        <v>0</v>
      </c>
      <c r="AM20">
        <f t="shared" si="12"/>
        <v>0</v>
      </c>
      <c r="AN20">
        <f t="shared" si="12"/>
        <v>0</v>
      </c>
      <c r="AO20">
        <f t="shared" si="12"/>
        <v>0</v>
      </c>
      <c r="AP20">
        <f t="shared" si="12"/>
        <v>0</v>
      </c>
      <c r="AQ20">
        <f t="shared" si="12"/>
        <v>0</v>
      </c>
      <c r="AR20">
        <f t="shared" si="12"/>
        <v>0</v>
      </c>
      <c r="AS20">
        <f t="shared" si="12"/>
        <v>0</v>
      </c>
      <c r="AT20">
        <f t="shared" si="12"/>
        <v>0</v>
      </c>
      <c r="AU20">
        <f t="shared" si="12"/>
        <v>0</v>
      </c>
      <c r="AV20">
        <f t="shared" si="12"/>
        <v>0</v>
      </c>
      <c r="AW20">
        <f t="shared" si="12"/>
        <v>0</v>
      </c>
      <c r="AX20">
        <f t="shared" si="9"/>
        <v>0</v>
      </c>
      <c r="AY20">
        <f t="shared" si="9"/>
        <v>0</v>
      </c>
      <c r="AZ20">
        <f t="shared" si="9"/>
        <v>0</v>
      </c>
      <c r="BA20">
        <f t="shared" si="9"/>
        <v>0</v>
      </c>
      <c r="BB20">
        <f t="shared" si="10"/>
        <v>0</v>
      </c>
      <c r="BC20">
        <f t="shared" si="10"/>
        <v>0</v>
      </c>
      <c r="BD20">
        <f t="shared" si="10"/>
        <v>0</v>
      </c>
      <c r="BE20">
        <f t="shared" si="10"/>
        <v>0</v>
      </c>
      <c r="BF20">
        <f t="shared" si="10"/>
        <v>0</v>
      </c>
      <c r="BG20">
        <f t="shared" si="10"/>
        <v>0</v>
      </c>
      <c r="BH20">
        <f t="shared" si="10"/>
        <v>0</v>
      </c>
      <c r="BI20">
        <f t="shared" si="10"/>
        <v>0</v>
      </c>
      <c r="BJ20">
        <f t="shared" si="10"/>
        <v>0</v>
      </c>
      <c r="BK20">
        <f t="shared" si="10"/>
        <v>0</v>
      </c>
      <c r="BL20">
        <f t="shared" si="10"/>
        <v>0</v>
      </c>
      <c r="BM20">
        <f t="shared" si="10"/>
        <v>0</v>
      </c>
      <c r="BN20">
        <f t="shared" si="10"/>
        <v>0</v>
      </c>
      <c r="BO20">
        <f t="shared" si="10"/>
        <v>0</v>
      </c>
      <c r="BP20">
        <f t="shared" si="10"/>
        <v>0</v>
      </c>
      <c r="BQ20">
        <f t="shared" si="10"/>
        <v>0</v>
      </c>
      <c r="BR20">
        <f t="shared" si="11"/>
        <v>0</v>
      </c>
      <c r="BS20">
        <f t="shared" si="11"/>
        <v>0</v>
      </c>
      <c r="BT20">
        <f t="shared" si="11"/>
        <v>0</v>
      </c>
      <c r="BU20">
        <f t="shared" si="11"/>
        <v>0</v>
      </c>
      <c r="BV20">
        <f t="shared" si="11"/>
        <v>0</v>
      </c>
      <c r="BW20">
        <f t="shared" si="11"/>
        <v>0</v>
      </c>
      <c r="BX20">
        <f t="shared" si="11"/>
        <v>0</v>
      </c>
      <c r="BY20">
        <f t="shared" si="11"/>
        <v>0</v>
      </c>
      <c r="BZ20">
        <f t="shared" si="8"/>
        <v>1</v>
      </c>
    </row>
    <row r="21" spans="1:78">
      <c r="A21" s="2" t="s">
        <v>46</v>
      </c>
      <c r="B21" s="2" t="s">
        <v>8</v>
      </c>
      <c r="C21" s="2" t="s">
        <v>9</v>
      </c>
      <c r="D21" s="2" t="s">
        <v>10</v>
      </c>
      <c r="E21" s="2" t="s">
        <v>47</v>
      </c>
      <c r="F21" s="4">
        <v>10</v>
      </c>
      <c r="G21" s="4">
        <v>11</v>
      </c>
      <c r="H21" s="4" t="str">
        <f t="shared" ca="1" si="2"/>
        <v>PLC</v>
      </c>
      <c r="I21" s="4" t="str">
        <f t="shared" ca="1" si="3"/>
        <v>Evangeline Downs</v>
      </c>
      <c r="J21" s="19">
        <f ca="1">OFFSET(rebate!$A$2,MATCH(bets_20180627!I21,bets_20180627!R$1:BY$1,0),MATCH(bets_20180627!H21,rebate!C$1:H$1,0)+1,1,1)/100</f>
        <v>7.1500000000000008E-2</v>
      </c>
      <c r="K21" s="20">
        <f t="shared" ca="1" si="4"/>
        <v>0.71500000000000008</v>
      </c>
      <c r="L21">
        <f t="shared" si="5"/>
        <v>1</v>
      </c>
      <c r="M21">
        <f t="shared" si="5"/>
        <v>0</v>
      </c>
      <c r="N21">
        <f t="shared" si="5"/>
        <v>0</v>
      </c>
      <c r="O21">
        <f t="shared" si="5"/>
        <v>0</v>
      </c>
      <c r="P21">
        <f t="shared" si="5"/>
        <v>0</v>
      </c>
      <c r="Q21">
        <f t="shared" si="6"/>
        <v>1</v>
      </c>
      <c r="R21">
        <f t="shared" si="7"/>
        <v>0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7"/>
        <v>0</v>
      </c>
      <c r="AE21">
        <f t="shared" si="7"/>
        <v>0</v>
      </c>
      <c r="AF21">
        <f t="shared" si="7"/>
        <v>0</v>
      </c>
      <c r="AG21">
        <f t="shared" si="7"/>
        <v>0</v>
      </c>
      <c r="AH21">
        <f t="shared" si="12"/>
        <v>0</v>
      </c>
      <c r="AI21">
        <f t="shared" si="12"/>
        <v>0</v>
      </c>
      <c r="AJ21">
        <f t="shared" si="12"/>
        <v>1</v>
      </c>
      <c r="AK21">
        <f t="shared" si="12"/>
        <v>0</v>
      </c>
      <c r="AL21">
        <f t="shared" si="12"/>
        <v>0</v>
      </c>
      <c r="AM21">
        <f t="shared" si="12"/>
        <v>0</v>
      </c>
      <c r="AN21">
        <f t="shared" si="12"/>
        <v>0</v>
      </c>
      <c r="AO21">
        <f t="shared" si="12"/>
        <v>0</v>
      </c>
      <c r="AP21">
        <f t="shared" si="12"/>
        <v>0</v>
      </c>
      <c r="AQ21">
        <f t="shared" si="12"/>
        <v>0</v>
      </c>
      <c r="AR21">
        <f t="shared" si="12"/>
        <v>0</v>
      </c>
      <c r="AS21">
        <f t="shared" si="12"/>
        <v>0</v>
      </c>
      <c r="AT21">
        <f t="shared" si="12"/>
        <v>0</v>
      </c>
      <c r="AU21">
        <f t="shared" si="12"/>
        <v>0</v>
      </c>
      <c r="AV21">
        <f t="shared" si="12"/>
        <v>0</v>
      </c>
      <c r="AW21">
        <f t="shared" si="12"/>
        <v>0</v>
      </c>
      <c r="AX21">
        <f t="shared" si="9"/>
        <v>0</v>
      </c>
      <c r="AY21">
        <f t="shared" si="9"/>
        <v>0</v>
      </c>
      <c r="AZ21">
        <f t="shared" si="9"/>
        <v>0</v>
      </c>
      <c r="BA21">
        <f t="shared" si="9"/>
        <v>0</v>
      </c>
      <c r="BB21">
        <f t="shared" si="10"/>
        <v>0</v>
      </c>
      <c r="BC21">
        <f t="shared" si="10"/>
        <v>0</v>
      </c>
      <c r="BD21">
        <f t="shared" si="10"/>
        <v>0</v>
      </c>
      <c r="BE21">
        <f t="shared" si="10"/>
        <v>0</v>
      </c>
      <c r="BF21">
        <f t="shared" si="10"/>
        <v>0</v>
      </c>
      <c r="BG21">
        <f t="shared" si="10"/>
        <v>0</v>
      </c>
      <c r="BH21">
        <f t="shared" si="10"/>
        <v>0</v>
      </c>
      <c r="BI21">
        <f t="shared" si="10"/>
        <v>0</v>
      </c>
      <c r="BJ21">
        <f t="shared" si="10"/>
        <v>0</v>
      </c>
      <c r="BK21">
        <f t="shared" si="10"/>
        <v>0</v>
      </c>
      <c r="BL21">
        <f t="shared" si="10"/>
        <v>0</v>
      </c>
      <c r="BM21">
        <f t="shared" si="10"/>
        <v>0</v>
      </c>
      <c r="BN21">
        <f t="shared" si="10"/>
        <v>0</v>
      </c>
      <c r="BO21">
        <f t="shared" si="10"/>
        <v>0</v>
      </c>
      <c r="BP21">
        <f t="shared" si="10"/>
        <v>0</v>
      </c>
      <c r="BQ21">
        <f t="shared" ref="BQ21:BY56" si="13">(ISNUMBER(SEARCH(BQ$1,$E21)))*1</f>
        <v>0</v>
      </c>
      <c r="BR21">
        <f t="shared" si="13"/>
        <v>0</v>
      </c>
      <c r="BS21">
        <f t="shared" si="13"/>
        <v>0</v>
      </c>
      <c r="BT21">
        <f t="shared" si="13"/>
        <v>0</v>
      </c>
      <c r="BU21">
        <f t="shared" si="13"/>
        <v>0</v>
      </c>
      <c r="BV21">
        <f t="shared" si="13"/>
        <v>0</v>
      </c>
      <c r="BW21">
        <f t="shared" si="13"/>
        <v>0</v>
      </c>
      <c r="BX21">
        <f t="shared" si="13"/>
        <v>0</v>
      </c>
      <c r="BY21">
        <f t="shared" si="13"/>
        <v>0</v>
      </c>
      <c r="BZ21">
        <f t="shared" si="8"/>
        <v>1</v>
      </c>
    </row>
    <row r="22" spans="1:78">
      <c r="A22" s="2" t="s">
        <v>48</v>
      </c>
      <c r="B22" s="2" t="s">
        <v>8</v>
      </c>
      <c r="C22" s="2" t="s">
        <v>9</v>
      </c>
      <c r="D22" s="2" t="s">
        <v>10</v>
      </c>
      <c r="E22" s="2" t="s">
        <v>49</v>
      </c>
      <c r="F22" s="4">
        <v>6</v>
      </c>
      <c r="G22" s="4">
        <v>5.4</v>
      </c>
      <c r="H22" s="4" t="str">
        <f t="shared" ca="1" si="2"/>
        <v>EXA</v>
      </c>
      <c r="I22" s="4" t="str">
        <f t="shared" ca="1" si="3"/>
        <v>Evangeline Downs</v>
      </c>
      <c r="J22" s="19">
        <f ca="1">OFFSET(rebate!$A$2,MATCH(bets_20180627!I22,bets_20180627!R$1:BY$1,0),MATCH(bets_20180627!H22,rebate!C$1:H$1,0)+1,1,1)/100</f>
        <v>0.1065</v>
      </c>
      <c r="K22" s="20">
        <f t="shared" ca="1" si="4"/>
        <v>0.63900000000000001</v>
      </c>
      <c r="L22">
        <f t="shared" si="5"/>
        <v>0</v>
      </c>
      <c r="M22">
        <f t="shared" si="5"/>
        <v>0</v>
      </c>
      <c r="N22">
        <f t="shared" si="5"/>
        <v>1</v>
      </c>
      <c r="O22">
        <f t="shared" si="5"/>
        <v>0</v>
      </c>
      <c r="P22">
        <f t="shared" si="5"/>
        <v>0</v>
      </c>
      <c r="Q22">
        <f t="shared" si="6"/>
        <v>1</v>
      </c>
      <c r="R22">
        <f t="shared" si="7"/>
        <v>0</v>
      </c>
      <c r="S22">
        <f t="shared" si="7"/>
        <v>0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ref="AC22:AR37" si="14">(ISNUMBER(SEARCH(AC$1,$E22)))*1</f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  <c r="AH22">
        <f t="shared" si="14"/>
        <v>0</v>
      </c>
      <c r="AI22">
        <f t="shared" si="14"/>
        <v>0</v>
      </c>
      <c r="AJ22">
        <f t="shared" si="14"/>
        <v>1</v>
      </c>
      <c r="AK22">
        <f t="shared" si="14"/>
        <v>0</v>
      </c>
      <c r="AL22">
        <f t="shared" si="14"/>
        <v>0</v>
      </c>
      <c r="AM22">
        <f t="shared" si="14"/>
        <v>0</v>
      </c>
      <c r="AN22">
        <f t="shared" si="14"/>
        <v>0</v>
      </c>
      <c r="AO22">
        <f t="shared" si="14"/>
        <v>0</v>
      </c>
      <c r="AP22">
        <f t="shared" si="14"/>
        <v>0</v>
      </c>
      <c r="AQ22">
        <f t="shared" si="14"/>
        <v>0</v>
      </c>
      <c r="AR22">
        <f t="shared" si="14"/>
        <v>0</v>
      </c>
      <c r="AS22">
        <f t="shared" si="12"/>
        <v>0</v>
      </c>
      <c r="AT22">
        <f t="shared" si="12"/>
        <v>0</v>
      </c>
      <c r="AU22">
        <f t="shared" si="12"/>
        <v>0</v>
      </c>
      <c r="AV22">
        <f t="shared" si="12"/>
        <v>0</v>
      </c>
      <c r="AW22">
        <f t="shared" si="12"/>
        <v>0</v>
      </c>
      <c r="AX22">
        <f t="shared" si="9"/>
        <v>0</v>
      </c>
      <c r="AY22">
        <f t="shared" si="9"/>
        <v>0</v>
      </c>
      <c r="AZ22">
        <f t="shared" si="9"/>
        <v>0</v>
      </c>
      <c r="BA22">
        <f t="shared" si="9"/>
        <v>0</v>
      </c>
      <c r="BB22">
        <f t="shared" ref="BB22:BQ40" si="15">(ISNUMBER(SEARCH(BB$1,$E22)))*1</f>
        <v>0</v>
      </c>
      <c r="BC22">
        <f t="shared" si="15"/>
        <v>0</v>
      </c>
      <c r="BD22">
        <f t="shared" si="15"/>
        <v>0</v>
      </c>
      <c r="BE22">
        <f t="shared" si="15"/>
        <v>0</v>
      </c>
      <c r="BF22">
        <f t="shared" si="15"/>
        <v>0</v>
      </c>
      <c r="BG22">
        <f t="shared" si="15"/>
        <v>0</v>
      </c>
      <c r="BH22">
        <f t="shared" si="15"/>
        <v>0</v>
      </c>
      <c r="BI22">
        <f t="shared" si="15"/>
        <v>0</v>
      </c>
      <c r="BJ22">
        <f t="shared" si="15"/>
        <v>0</v>
      </c>
      <c r="BK22">
        <f t="shared" si="15"/>
        <v>0</v>
      </c>
      <c r="BL22">
        <f t="shared" si="15"/>
        <v>0</v>
      </c>
      <c r="BM22">
        <f t="shared" si="15"/>
        <v>0</v>
      </c>
      <c r="BN22">
        <f t="shared" si="15"/>
        <v>0</v>
      </c>
      <c r="BO22">
        <f t="shared" si="15"/>
        <v>0</v>
      </c>
      <c r="BP22">
        <f t="shared" si="15"/>
        <v>0</v>
      </c>
      <c r="BQ22">
        <f t="shared" si="15"/>
        <v>0</v>
      </c>
      <c r="BR22">
        <f t="shared" si="13"/>
        <v>0</v>
      </c>
      <c r="BS22">
        <f t="shared" si="13"/>
        <v>0</v>
      </c>
      <c r="BT22">
        <f t="shared" si="13"/>
        <v>0</v>
      </c>
      <c r="BU22">
        <f t="shared" si="13"/>
        <v>0</v>
      </c>
      <c r="BV22">
        <f t="shared" si="13"/>
        <v>0</v>
      </c>
      <c r="BW22">
        <f t="shared" si="13"/>
        <v>0</v>
      </c>
      <c r="BX22">
        <f t="shared" si="13"/>
        <v>0</v>
      </c>
      <c r="BY22">
        <f t="shared" si="13"/>
        <v>0</v>
      </c>
      <c r="BZ22">
        <f t="shared" si="8"/>
        <v>1</v>
      </c>
    </row>
    <row r="23" spans="1:78">
      <c r="A23" s="2" t="s">
        <v>50</v>
      </c>
      <c r="B23" s="2" t="s">
        <v>8</v>
      </c>
      <c r="C23" s="2" t="s">
        <v>9</v>
      </c>
      <c r="D23" s="2" t="s">
        <v>10</v>
      </c>
      <c r="E23" s="2" t="s">
        <v>51</v>
      </c>
      <c r="F23" s="4">
        <v>12</v>
      </c>
      <c r="G23" s="4">
        <v>0</v>
      </c>
      <c r="H23" s="4" t="str">
        <f t="shared" ca="1" si="2"/>
        <v>TRI</v>
      </c>
      <c r="I23" s="4" t="str">
        <f t="shared" ca="1" si="3"/>
        <v>Evangeline Downs</v>
      </c>
      <c r="J23" s="19">
        <f ca="1">OFFSET(rebate!$A$2,MATCH(bets_20180627!I23,bets_20180627!R$1:BY$1,0),MATCH(bets_20180627!H23,rebate!C$1:H$1,0)+1,1,1)/100</f>
        <v>0.1515</v>
      </c>
      <c r="K23" s="20">
        <f t="shared" ca="1" si="4"/>
        <v>1.8180000000000001</v>
      </c>
      <c r="L23">
        <f t="shared" si="5"/>
        <v>0</v>
      </c>
      <c r="M23">
        <f t="shared" si="5"/>
        <v>0</v>
      </c>
      <c r="N23">
        <f t="shared" si="5"/>
        <v>0</v>
      </c>
      <c r="O23">
        <f t="shared" si="5"/>
        <v>1</v>
      </c>
      <c r="P23">
        <f t="shared" si="5"/>
        <v>0</v>
      </c>
      <c r="Q23">
        <f t="shared" si="6"/>
        <v>1</v>
      </c>
      <c r="R23">
        <f t="shared" ref="R23:AG38" si="16">(ISNUMBER(SEARCH(R$1,$E23)))*1</f>
        <v>0</v>
      </c>
      <c r="S23">
        <f t="shared" si="16"/>
        <v>0</v>
      </c>
      <c r="T23">
        <f t="shared" si="16"/>
        <v>0</v>
      </c>
      <c r="U23">
        <f t="shared" si="16"/>
        <v>0</v>
      </c>
      <c r="V23">
        <f t="shared" si="16"/>
        <v>0</v>
      </c>
      <c r="W23">
        <f t="shared" si="16"/>
        <v>0</v>
      </c>
      <c r="X23">
        <f t="shared" si="16"/>
        <v>0</v>
      </c>
      <c r="Y23">
        <f t="shared" si="16"/>
        <v>0</v>
      </c>
      <c r="Z23">
        <f t="shared" si="16"/>
        <v>0</v>
      </c>
      <c r="AA23">
        <f t="shared" si="16"/>
        <v>0</v>
      </c>
      <c r="AB23">
        <f t="shared" si="16"/>
        <v>0</v>
      </c>
      <c r="AC23">
        <f t="shared" si="16"/>
        <v>0</v>
      </c>
      <c r="AD23">
        <f t="shared" si="16"/>
        <v>0</v>
      </c>
      <c r="AE23">
        <f t="shared" si="16"/>
        <v>0</v>
      </c>
      <c r="AF23">
        <f t="shared" si="16"/>
        <v>0</v>
      </c>
      <c r="AG23">
        <f t="shared" si="16"/>
        <v>0</v>
      </c>
      <c r="AH23">
        <f t="shared" si="14"/>
        <v>0</v>
      </c>
      <c r="AI23">
        <f t="shared" si="14"/>
        <v>0</v>
      </c>
      <c r="AJ23">
        <f t="shared" si="14"/>
        <v>1</v>
      </c>
      <c r="AK23">
        <f t="shared" si="14"/>
        <v>0</v>
      </c>
      <c r="AL23">
        <f t="shared" si="14"/>
        <v>0</v>
      </c>
      <c r="AM23">
        <f t="shared" si="14"/>
        <v>0</v>
      </c>
      <c r="AN23">
        <f t="shared" si="14"/>
        <v>0</v>
      </c>
      <c r="AO23">
        <f t="shared" si="14"/>
        <v>0</v>
      </c>
      <c r="AP23">
        <f t="shared" si="14"/>
        <v>0</v>
      </c>
      <c r="AQ23">
        <f t="shared" si="14"/>
        <v>0</v>
      </c>
      <c r="AR23">
        <f t="shared" si="14"/>
        <v>0</v>
      </c>
      <c r="AS23">
        <f t="shared" si="12"/>
        <v>0</v>
      </c>
      <c r="AT23">
        <f t="shared" si="12"/>
        <v>0</v>
      </c>
      <c r="AU23">
        <f t="shared" si="12"/>
        <v>0</v>
      </c>
      <c r="AV23">
        <f t="shared" si="12"/>
        <v>0</v>
      </c>
      <c r="AW23">
        <f t="shared" si="12"/>
        <v>0</v>
      </c>
      <c r="AX23">
        <f t="shared" si="9"/>
        <v>0</v>
      </c>
      <c r="AY23">
        <f t="shared" si="9"/>
        <v>0</v>
      </c>
      <c r="AZ23">
        <f t="shared" si="9"/>
        <v>0</v>
      </c>
      <c r="BA23">
        <f t="shared" si="9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0</v>
      </c>
      <c r="BH23">
        <f t="shared" si="15"/>
        <v>0</v>
      </c>
      <c r="BI23">
        <f t="shared" si="15"/>
        <v>0</v>
      </c>
      <c r="BJ23">
        <f t="shared" si="15"/>
        <v>0</v>
      </c>
      <c r="BK23">
        <f t="shared" si="15"/>
        <v>0</v>
      </c>
      <c r="BL23">
        <f t="shared" si="15"/>
        <v>0</v>
      </c>
      <c r="BM23">
        <f t="shared" si="15"/>
        <v>0</v>
      </c>
      <c r="BN23">
        <f t="shared" si="15"/>
        <v>0</v>
      </c>
      <c r="BO23">
        <f t="shared" si="15"/>
        <v>0</v>
      </c>
      <c r="BP23">
        <f t="shared" si="15"/>
        <v>0</v>
      </c>
      <c r="BQ23">
        <f t="shared" si="15"/>
        <v>0</v>
      </c>
      <c r="BR23">
        <f t="shared" si="13"/>
        <v>0</v>
      </c>
      <c r="BS23">
        <f t="shared" si="13"/>
        <v>0</v>
      </c>
      <c r="BT23">
        <f t="shared" si="13"/>
        <v>0</v>
      </c>
      <c r="BU23">
        <f t="shared" si="13"/>
        <v>0</v>
      </c>
      <c r="BV23">
        <f t="shared" si="13"/>
        <v>0</v>
      </c>
      <c r="BW23">
        <f t="shared" si="13"/>
        <v>0</v>
      </c>
      <c r="BX23">
        <f t="shared" si="13"/>
        <v>0</v>
      </c>
      <c r="BY23">
        <f t="shared" si="13"/>
        <v>0</v>
      </c>
      <c r="BZ23">
        <f t="shared" si="8"/>
        <v>1</v>
      </c>
    </row>
    <row r="24" spans="1:78">
      <c r="A24" s="2" t="s">
        <v>52</v>
      </c>
      <c r="B24" s="2" t="s">
        <v>8</v>
      </c>
      <c r="C24" s="2" t="s">
        <v>9</v>
      </c>
      <c r="D24" s="2" t="s">
        <v>10</v>
      </c>
      <c r="E24" s="2" t="s">
        <v>53</v>
      </c>
      <c r="F24" s="4">
        <v>2</v>
      </c>
      <c r="G24" s="4">
        <v>0</v>
      </c>
      <c r="H24" s="4" t="str">
        <f t="shared" ca="1" si="2"/>
        <v>EXA</v>
      </c>
      <c r="I24" s="4" t="str">
        <f t="shared" ca="1" si="3"/>
        <v>Evangeline Downs</v>
      </c>
      <c r="J24" s="19">
        <f ca="1">OFFSET(rebate!$A$2,MATCH(bets_20180627!I24,bets_20180627!R$1:BY$1,0),MATCH(bets_20180627!H24,rebate!C$1:H$1,0)+1,1,1)/100</f>
        <v>0.1065</v>
      </c>
      <c r="K24" s="20">
        <f t="shared" ca="1" si="4"/>
        <v>0.21299999999999999</v>
      </c>
      <c r="L24">
        <f t="shared" si="5"/>
        <v>0</v>
      </c>
      <c r="M24">
        <f t="shared" si="5"/>
        <v>0</v>
      </c>
      <c r="N24">
        <f t="shared" si="5"/>
        <v>1</v>
      </c>
      <c r="O24">
        <f t="shared" si="5"/>
        <v>0</v>
      </c>
      <c r="P24">
        <f t="shared" si="5"/>
        <v>0</v>
      </c>
      <c r="Q24">
        <f t="shared" si="6"/>
        <v>1</v>
      </c>
      <c r="R24">
        <f t="shared" si="16"/>
        <v>0</v>
      </c>
      <c r="S24">
        <f t="shared" si="16"/>
        <v>0</v>
      </c>
      <c r="T24">
        <f t="shared" si="16"/>
        <v>0</v>
      </c>
      <c r="U24">
        <f t="shared" si="16"/>
        <v>0</v>
      </c>
      <c r="V24">
        <f t="shared" si="16"/>
        <v>0</v>
      </c>
      <c r="W24">
        <f t="shared" si="16"/>
        <v>0</v>
      </c>
      <c r="X24">
        <f t="shared" si="16"/>
        <v>0</v>
      </c>
      <c r="Y24">
        <f t="shared" si="16"/>
        <v>0</v>
      </c>
      <c r="Z24">
        <f t="shared" si="16"/>
        <v>0</v>
      </c>
      <c r="AA24">
        <f t="shared" si="16"/>
        <v>0</v>
      </c>
      <c r="AB24">
        <f t="shared" si="16"/>
        <v>0</v>
      </c>
      <c r="AC24">
        <f t="shared" si="16"/>
        <v>0</v>
      </c>
      <c r="AD24">
        <f t="shared" si="16"/>
        <v>0</v>
      </c>
      <c r="AE24">
        <f t="shared" si="16"/>
        <v>0</v>
      </c>
      <c r="AF24">
        <f t="shared" si="16"/>
        <v>0</v>
      </c>
      <c r="AG24">
        <f t="shared" si="16"/>
        <v>0</v>
      </c>
      <c r="AH24">
        <f t="shared" si="14"/>
        <v>0</v>
      </c>
      <c r="AI24">
        <f t="shared" si="14"/>
        <v>0</v>
      </c>
      <c r="AJ24">
        <f t="shared" si="14"/>
        <v>1</v>
      </c>
      <c r="AK24">
        <f t="shared" si="14"/>
        <v>0</v>
      </c>
      <c r="AL24">
        <f t="shared" si="14"/>
        <v>0</v>
      </c>
      <c r="AM24">
        <f t="shared" si="14"/>
        <v>0</v>
      </c>
      <c r="AN24">
        <f t="shared" si="14"/>
        <v>0</v>
      </c>
      <c r="AO24">
        <f t="shared" si="14"/>
        <v>0</v>
      </c>
      <c r="AP24">
        <f t="shared" si="14"/>
        <v>0</v>
      </c>
      <c r="AQ24">
        <f t="shared" si="14"/>
        <v>0</v>
      </c>
      <c r="AR24">
        <f t="shared" si="14"/>
        <v>0</v>
      </c>
      <c r="AS24">
        <f t="shared" si="12"/>
        <v>0</v>
      </c>
      <c r="AT24">
        <f t="shared" si="12"/>
        <v>0</v>
      </c>
      <c r="AU24">
        <f t="shared" si="12"/>
        <v>0</v>
      </c>
      <c r="AV24">
        <f t="shared" si="12"/>
        <v>0</v>
      </c>
      <c r="AW24">
        <f t="shared" si="12"/>
        <v>0</v>
      </c>
      <c r="AX24">
        <f t="shared" si="9"/>
        <v>0</v>
      </c>
      <c r="AY24">
        <f t="shared" si="9"/>
        <v>0</v>
      </c>
      <c r="AZ24">
        <f t="shared" si="9"/>
        <v>0</v>
      </c>
      <c r="BA24">
        <f t="shared" si="9"/>
        <v>0</v>
      </c>
      <c r="BB24">
        <f t="shared" si="15"/>
        <v>0</v>
      </c>
      <c r="BC24">
        <f t="shared" si="15"/>
        <v>0</v>
      </c>
      <c r="BD24">
        <f t="shared" si="15"/>
        <v>0</v>
      </c>
      <c r="BE24">
        <f t="shared" si="15"/>
        <v>0</v>
      </c>
      <c r="BF24">
        <f t="shared" si="15"/>
        <v>0</v>
      </c>
      <c r="BG24">
        <f t="shared" si="15"/>
        <v>0</v>
      </c>
      <c r="BH24">
        <f t="shared" si="15"/>
        <v>0</v>
      </c>
      <c r="BI24">
        <f t="shared" si="15"/>
        <v>0</v>
      </c>
      <c r="BJ24">
        <f t="shared" si="15"/>
        <v>0</v>
      </c>
      <c r="BK24">
        <f t="shared" si="15"/>
        <v>0</v>
      </c>
      <c r="BL24">
        <f t="shared" si="15"/>
        <v>0</v>
      </c>
      <c r="BM24">
        <f t="shared" si="15"/>
        <v>0</v>
      </c>
      <c r="BN24">
        <f t="shared" si="15"/>
        <v>0</v>
      </c>
      <c r="BO24">
        <f t="shared" si="15"/>
        <v>0</v>
      </c>
      <c r="BP24">
        <f t="shared" si="15"/>
        <v>0</v>
      </c>
      <c r="BQ24">
        <f t="shared" si="15"/>
        <v>0</v>
      </c>
      <c r="BR24">
        <f t="shared" si="13"/>
        <v>0</v>
      </c>
      <c r="BS24">
        <f t="shared" si="13"/>
        <v>0</v>
      </c>
      <c r="BT24">
        <f t="shared" si="13"/>
        <v>0</v>
      </c>
      <c r="BU24">
        <f t="shared" si="13"/>
        <v>0</v>
      </c>
      <c r="BV24">
        <f t="shared" si="13"/>
        <v>0</v>
      </c>
      <c r="BW24">
        <f t="shared" si="13"/>
        <v>0</v>
      </c>
      <c r="BX24">
        <f t="shared" si="13"/>
        <v>0</v>
      </c>
      <c r="BY24">
        <f t="shared" si="13"/>
        <v>0</v>
      </c>
      <c r="BZ24">
        <f t="shared" si="8"/>
        <v>1</v>
      </c>
    </row>
    <row r="25" spans="1:78">
      <c r="A25" s="2" t="s">
        <v>54</v>
      </c>
      <c r="B25" s="2" t="s">
        <v>8</v>
      </c>
      <c r="C25" s="2" t="s">
        <v>9</v>
      </c>
      <c r="D25" s="2" t="s">
        <v>10</v>
      </c>
      <c r="E25" s="2" t="s">
        <v>55</v>
      </c>
      <c r="F25" s="4">
        <v>7</v>
      </c>
      <c r="G25" s="4">
        <v>19.399999999999999</v>
      </c>
      <c r="H25" s="4" t="str">
        <f t="shared" ca="1" si="2"/>
        <v>WIN</v>
      </c>
      <c r="I25" s="4" t="str">
        <f t="shared" ca="1" si="3"/>
        <v>Evangeline Downs</v>
      </c>
      <c r="J25" s="19">
        <f ca="1">OFFSET(rebate!$A$2,MATCH(bets_20180627!I25,bets_20180627!R$1:BY$1,0),MATCH(bets_20180627!H25,rebate!C$1:H$1,0)+1,1,1)/100</f>
        <v>7.1500000000000008E-2</v>
      </c>
      <c r="K25" s="20">
        <f t="shared" ca="1" si="4"/>
        <v>0.50050000000000006</v>
      </c>
      <c r="L25">
        <f t="shared" si="5"/>
        <v>0</v>
      </c>
      <c r="M25">
        <f t="shared" si="5"/>
        <v>1</v>
      </c>
      <c r="N25">
        <f t="shared" si="5"/>
        <v>0</v>
      </c>
      <c r="O25">
        <f t="shared" si="5"/>
        <v>0</v>
      </c>
      <c r="P25">
        <f t="shared" si="5"/>
        <v>0</v>
      </c>
      <c r="Q25">
        <f t="shared" si="6"/>
        <v>1</v>
      </c>
      <c r="R25">
        <f t="shared" si="16"/>
        <v>0</v>
      </c>
      <c r="S25">
        <f t="shared" si="16"/>
        <v>0</v>
      </c>
      <c r="T25">
        <f t="shared" si="16"/>
        <v>0</v>
      </c>
      <c r="U25">
        <f t="shared" si="16"/>
        <v>0</v>
      </c>
      <c r="V25">
        <f t="shared" si="16"/>
        <v>0</v>
      </c>
      <c r="W25">
        <f t="shared" si="16"/>
        <v>0</v>
      </c>
      <c r="X25">
        <f t="shared" si="16"/>
        <v>0</v>
      </c>
      <c r="Y25">
        <f t="shared" si="16"/>
        <v>0</v>
      </c>
      <c r="Z25">
        <f t="shared" si="16"/>
        <v>0</v>
      </c>
      <c r="AA25">
        <f t="shared" si="16"/>
        <v>0</v>
      </c>
      <c r="AB25">
        <f t="shared" si="16"/>
        <v>0</v>
      </c>
      <c r="AC25">
        <f t="shared" si="16"/>
        <v>0</v>
      </c>
      <c r="AD25">
        <f t="shared" si="16"/>
        <v>0</v>
      </c>
      <c r="AE25">
        <f t="shared" si="16"/>
        <v>0</v>
      </c>
      <c r="AF25">
        <f t="shared" si="16"/>
        <v>0</v>
      </c>
      <c r="AG25">
        <f t="shared" si="16"/>
        <v>0</v>
      </c>
      <c r="AH25">
        <f t="shared" si="14"/>
        <v>0</v>
      </c>
      <c r="AI25">
        <f t="shared" si="14"/>
        <v>0</v>
      </c>
      <c r="AJ25">
        <f t="shared" si="14"/>
        <v>1</v>
      </c>
      <c r="AK25">
        <f t="shared" si="14"/>
        <v>0</v>
      </c>
      <c r="AL25">
        <f t="shared" si="14"/>
        <v>0</v>
      </c>
      <c r="AM25">
        <f t="shared" si="14"/>
        <v>0</v>
      </c>
      <c r="AN25">
        <f t="shared" si="14"/>
        <v>0</v>
      </c>
      <c r="AO25">
        <f t="shared" si="14"/>
        <v>0</v>
      </c>
      <c r="AP25">
        <f t="shared" si="14"/>
        <v>0</v>
      </c>
      <c r="AQ25">
        <f t="shared" si="14"/>
        <v>0</v>
      </c>
      <c r="AR25">
        <f t="shared" si="14"/>
        <v>0</v>
      </c>
      <c r="AS25">
        <f t="shared" ref="AS25:BH41" si="17">(ISNUMBER(SEARCH(AS$1,$E25)))*1</f>
        <v>0</v>
      </c>
      <c r="AT25">
        <f t="shared" si="17"/>
        <v>0</v>
      </c>
      <c r="AU25">
        <f t="shared" si="17"/>
        <v>0</v>
      </c>
      <c r="AV25">
        <f t="shared" si="17"/>
        <v>0</v>
      </c>
      <c r="AW25">
        <f t="shared" si="17"/>
        <v>0</v>
      </c>
      <c r="AX25">
        <f t="shared" si="17"/>
        <v>0</v>
      </c>
      <c r="AY25">
        <f t="shared" si="17"/>
        <v>0</v>
      </c>
      <c r="AZ25">
        <f t="shared" si="17"/>
        <v>0</v>
      </c>
      <c r="BA25">
        <f t="shared" si="17"/>
        <v>0</v>
      </c>
      <c r="BB25">
        <f t="shared" si="17"/>
        <v>0</v>
      </c>
      <c r="BC25">
        <f t="shared" si="17"/>
        <v>0</v>
      </c>
      <c r="BD25">
        <f t="shared" si="17"/>
        <v>0</v>
      </c>
      <c r="BE25">
        <f t="shared" si="17"/>
        <v>0</v>
      </c>
      <c r="BF25">
        <f t="shared" si="17"/>
        <v>0</v>
      </c>
      <c r="BG25">
        <f t="shared" si="17"/>
        <v>0</v>
      </c>
      <c r="BH25">
        <f t="shared" si="17"/>
        <v>0</v>
      </c>
      <c r="BI25">
        <f t="shared" si="15"/>
        <v>0</v>
      </c>
      <c r="BJ25">
        <f t="shared" si="15"/>
        <v>0</v>
      </c>
      <c r="BK25">
        <f t="shared" si="15"/>
        <v>0</v>
      </c>
      <c r="BL25">
        <f t="shared" si="15"/>
        <v>0</v>
      </c>
      <c r="BM25">
        <f t="shared" si="15"/>
        <v>0</v>
      </c>
      <c r="BN25">
        <f t="shared" si="15"/>
        <v>0</v>
      </c>
      <c r="BO25">
        <f t="shared" si="15"/>
        <v>0</v>
      </c>
      <c r="BP25">
        <f t="shared" si="15"/>
        <v>0</v>
      </c>
      <c r="BQ25">
        <f t="shared" si="15"/>
        <v>0</v>
      </c>
      <c r="BR25">
        <f t="shared" si="13"/>
        <v>0</v>
      </c>
      <c r="BS25">
        <f t="shared" si="13"/>
        <v>0</v>
      </c>
      <c r="BT25">
        <f t="shared" si="13"/>
        <v>0</v>
      </c>
      <c r="BU25">
        <f t="shared" si="13"/>
        <v>0</v>
      </c>
      <c r="BV25">
        <f t="shared" si="13"/>
        <v>0</v>
      </c>
      <c r="BW25">
        <f t="shared" si="13"/>
        <v>0</v>
      </c>
      <c r="BX25">
        <f t="shared" si="13"/>
        <v>0</v>
      </c>
      <c r="BY25">
        <f t="shared" si="13"/>
        <v>0</v>
      </c>
      <c r="BZ25">
        <f t="shared" si="8"/>
        <v>1</v>
      </c>
    </row>
    <row r="26" spans="1:78">
      <c r="A26" s="2" t="s">
        <v>56</v>
      </c>
      <c r="B26" s="2" t="s">
        <v>8</v>
      </c>
      <c r="C26" s="2" t="s">
        <v>9</v>
      </c>
      <c r="D26" s="2" t="s">
        <v>10</v>
      </c>
      <c r="E26" s="2" t="s">
        <v>57</v>
      </c>
      <c r="F26" s="4">
        <v>5</v>
      </c>
      <c r="G26" s="4">
        <v>0</v>
      </c>
      <c r="H26" s="4" t="str">
        <f t="shared" ca="1" si="2"/>
        <v>EXA</v>
      </c>
      <c r="I26" s="4" t="str">
        <f t="shared" ca="1" si="3"/>
        <v>Evangeline Downs</v>
      </c>
      <c r="J26" s="19">
        <f ca="1">OFFSET(rebate!$A$2,MATCH(bets_20180627!I26,bets_20180627!R$1:BY$1,0),MATCH(bets_20180627!H26,rebate!C$1:H$1,0)+1,1,1)/100</f>
        <v>0.1065</v>
      </c>
      <c r="K26" s="20">
        <f t="shared" ca="1" si="4"/>
        <v>0.53249999999999997</v>
      </c>
      <c r="L26">
        <f t="shared" si="5"/>
        <v>0</v>
      </c>
      <c r="M26">
        <f t="shared" si="5"/>
        <v>0</v>
      </c>
      <c r="N26">
        <f t="shared" si="5"/>
        <v>1</v>
      </c>
      <c r="O26">
        <f t="shared" si="5"/>
        <v>0</v>
      </c>
      <c r="P26">
        <f t="shared" si="5"/>
        <v>0</v>
      </c>
      <c r="Q26">
        <f t="shared" si="6"/>
        <v>1</v>
      </c>
      <c r="R26">
        <f t="shared" si="16"/>
        <v>0</v>
      </c>
      <c r="S26">
        <f t="shared" si="16"/>
        <v>0</v>
      </c>
      <c r="T26">
        <f t="shared" si="16"/>
        <v>0</v>
      </c>
      <c r="U26">
        <f t="shared" si="16"/>
        <v>0</v>
      </c>
      <c r="V26">
        <f t="shared" si="16"/>
        <v>0</v>
      </c>
      <c r="W26">
        <f t="shared" si="16"/>
        <v>0</v>
      </c>
      <c r="X26">
        <f t="shared" si="16"/>
        <v>0</v>
      </c>
      <c r="Y26">
        <f t="shared" si="16"/>
        <v>0</v>
      </c>
      <c r="Z26">
        <f t="shared" si="16"/>
        <v>0</v>
      </c>
      <c r="AA26">
        <f t="shared" si="16"/>
        <v>0</v>
      </c>
      <c r="AB26">
        <f t="shared" si="16"/>
        <v>0</v>
      </c>
      <c r="AC26">
        <f t="shared" si="16"/>
        <v>0</v>
      </c>
      <c r="AD26">
        <f t="shared" si="16"/>
        <v>0</v>
      </c>
      <c r="AE26">
        <f t="shared" si="16"/>
        <v>0</v>
      </c>
      <c r="AF26">
        <f t="shared" si="16"/>
        <v>0</v>
      </c>
      <c r="AG26">
        <f t="shared" si="16"/>
        <v>0</v>
      </c>
      <c r="AH26">
        <f t="shared" si="14"/>
        <v>0</v>
      </c>
      <c r="AI26">
        <f t="shared" si="14"/>
        <v>0</v>
      </c>
      <c r="AJ26">
        <f t="shared" si="14"/>
        <v>1</v>
      </c>
      <c r="AK26">
        <f t="shared" si="14"/>
        <v>0</v>
      </c>
      <c r="AL26">
        <f t="shared" si="14"/>
        <v>0</v>
      </c>
      <c r="AM26">
        <f t="shared" si="14"/>
        <v>0</v>
      </c>
      <c r="AN26">
        <f t="shared" si="14"/>
        <v>0</v>
      </c>
      <c r="AO26">
        <f t="shared" si="14"/>
        <v>0</v>
      </c>
      <c r="AP26">
        <f t="shared" si="14"/>
        <v>0</v>
      </c>
      <c r="AQ26">
        <f t="shared" si="14"/>
        <v>0</v>
      </c>
      <c r="AR26">
        <f t="shared" si="14"/>
        <v>0</v>
      </c>
      <c r="AS26">
        <f t="shared" si="17"/>
        <v>0</v>
      </c>
      <c r="AT26">
        <f t="shared" si="17"/>
        <v>0</v>
      </c>
      <c r="AU26">
        <f t="shared" si="17"/>
        <v>0</v>
      </c>
      <c r="AV26">
        <f t="shared" si="17"/>
        <v>0</v>
      </c>
      <c r="AW26">
        <f t="shared" si="17"/>
        <v>0</v>
      </c>
      <c r="AX26">
        <f t="shared" si="17"/>
        <v>0</v>
      </c>
      <c r="AY26">
        <f t="shared" si="17"/>
        <v>0</v>
      </c>
      <c r="AZ26">
        <f t="shared" si="17"/>
        <v>0</v>
      </c>
      <c r="BA26">
        <f t="shared" si="17"/>
        <v>0</v>
      </c>
      <c r="BB26">
        <f t="shared" si="17"/>
        <v>0</v>
      </c>
      <c r="BC26">
        <f t="shared" si="17"/>
        <v>0</v>
      </c>
      <c r="BD26">
        <f t="shared" si="17"/>
        <v>0</v>
      </c>
      <c r="BE26">
        <f t="shared" si="17"/>
        <v>0</v>
      </c>
      <c r="BF26">
        <f t="shared" si="17"/>
        <v>0</v>
      </c>
      <c r="BG26">
        <f t="shared" si="17"/>
        <v>0</v>
      </c>
      <c r="BH26">
        <f t="shared" si="17"/>
        <v>0</v>
      </c>
      <c r="BI26">
        <f t="shared" si="15"/>
        <v>0</v>
      </c>
      <c r="BJ26">
        <f t="shared" si="15"/>
        <v>0</v>
      </c>
      <c r="BK26">
        <f t="shared" si="15"/>
        <v>0</v>
      </c>
      <c r="BL26">
        <f t="shared" si="15"/>
        <v>0</v>
      </c>
      <c r="BM26">
        <f t="shared" si="15"/>
        <v>0</v>
      </c>
      <c r="BN26">
        <f t="shared" si="15"/>
        <v>0</v>
      </c>
      <c r="BO26">
        <f t="shared" si="15"/>
        <v>0</v>
      </c>
      <c r="BP26">
        <f t="shared" si="15"/>
        <v>0</v>
      </c>
      <c r="BQ26">
        <f t="shared" si="15"/>
        <v>0</v>
      </c>
      <c r="BR26">
        <f t="shared" si="13"/>
        <v>0</v>
      </c>
      <c r="BS26">
        <f t="shared" si="13"/>
        <v>0</v>
      </c>
      <c r="BT26">
        <f t="shared" si="13"/>
        <v>0</v>
      </c>
      <c r="BU26">
        <f t="shared" si="13"/>
        <v>0</v>
      </c>
      <c r="BV26">
        <f t="shared" si="13"/>
        <v>0</v>
      </c>
      <c r="BW26">
        <f t="shared" si="13"/>
        <v>0</v>
      </c>
      <c r="BX26">
        <f t="shared" si="13"/>
        <v>0</v>
      </c>
      <c r="BY26">
        <f t="shared" si="13"/>
        <v>0</v>
      </c>
      <c r="BZ26">
        <f t="shared" si="8"/>
        <v>1</v>
      </c>
    </row>
    <row r="27" spans="1:78">
      <c r="A27" s="2" t="s">
        <v>56</v>
      </c>
      <c r="B27" s="2" t="s">
        <v>8</v>
      </c>
      <c r="C27" s="2" t="s">
        <v>9</v>
      </c>
      <c r="D27" s="2" t="s">
        <v>10</v>
      </c>
      <c r="E27" s="2" t="s">
        <v>58</v>
      </c>
      <c r="F27" s="4">
        <v>7</v>
      </c>
      <c r="G27" s="4">
        <v>0</v>
      </c>
      <c r="H27" s="4" t="str">
        <f t="shared" ca="1" si="2"/>
        <v>EXA</v>
      </c>
      <c r="I27" s="4" t="str">
        <f t="shared" ca="1" si="3"/>
        <v>Evangeline Downs</v>
      </c>
      <c r="J27" s="19">
        <f ca="1">OFFSET(rebate!$A$2,MATCH(bets_20180627!I27,bets_20180627!R$1:BY$1,0),MATCH(bets_20180627!H27,rebate!C$1:H$1,0)+1,1,1)/100</f>
        <v>0.1065</v>
      </c>
      <c r="K27" s="20">
        <f t="shared" ca="1" si="4"/>
        <v>0.74549999999999994</v>
      </c>
      <c r="L27">
        <f t="shared" si="5"/>
        <v>0</v>
      </c>
      <c r="M27">
        <f t="shared" si="5"/>
        <v>0</v>
      </c>
      <c r="N27">
        <f t="shared" si="5"/>
        <v>1</v>
      </c>
      <c r="O27">
        <f t="shared" si="5"/>
        <v>0</v>
      </c>
      <c r="P27">
        <f t="shared" si="5"/>
        <v>0</v>
      </c>
      <c r="Q27">
        <f t="shared" si="6"/>
        <v>1</v>
      </c>
      <c r="R27">
        <f t="shared" si="16"/>
        <v>0</v>
      </c>
      <c r="S27">
        <f t="shared" si="16"/>
        <v>0</v>
      </c>
      <c r="T27">
        <f t="shared" si="16"/>
        <v>0</v>
      </c>
      <c r="U27">
        <f t="shared" si="16"/>
        <v>0</v>
      </c>
      <c r="V27">
        <f t="shared" si="16"/>
        <v>0</v>
      </c>
      <c r="W27">
        <f t="shared" si="16"/>
        <v>0</v>
      </c>
      <c r="X27">
        <f t="shared" si="16"/>
        <v>0</v>
      </c>
      <c r="Y27">
        <f t="shared" si="16"/>
        <v>0</v>
      </c>
      <c r="Z27">
        <f t="shared" si="16"/>
        <v>0</v>
      </c>
      <c r="AA27">
        <f t="shared" si="16"/>
        <v>0</v>
      </c>
      <c r="AB27">
        <f t="shared" si="16"/>
        <v>0</v>
      </c>
      <c r="AC27">
        <f t="shared" si="16"/>
        <v>0</v>
      </c>
      <c r="AD27">
        <f t="shared" si="16"/>
        <v>0</v>
      </c>
      <c r="AE27">
        <f t="shared" si="16"/>
        <v>0</v>
      </c>
      <c r="AF27">
        <f t="shared" si="16"/>
        <v>0</v>
      </c>
      <c r="AG27">
        <f t="shared" si="16"/>
        <v>0</v>
      </c>
      <c r="AH27">
        <f t="shared" si="14"/>
        <v>0</v>
      </c>
      <c r="AI27">
        <f t="shared" si="14"/>
        <v>0</v>
      </c>
      <c r="AJ27">
        <f t="shared" si="14"/>
        <v>1</v>
      </c>
      <c r="AK27">
        <f t="shared" si="14"/>
        <v>0</v>
      </c>
      <c r="AL27">
        <f t="shared" si="14"/>
        <v>0</v>
      </c>
      <c r="AM27">
        <f t="shared" si="14"/>
        <v>0</v>
      </c>
      <c r="AN27">
        <f t="shared" si="14"/>
        <v>0</v>
      </c>
      <c r="AO27">
        <f t="shared" si="14"/>
        <v>0</v>
      </c>
      <c r="AP27">
        <f t="shared" si="14"/>
        <v>0</v>
      </c>
      <c r="AQ27">
        <f t="shared" si="14"/>
        <v>0</v>
      </c>
      <c r="AR27">
        <f t="shared" si="14"/>
        <v>0</v>
      </c>
      <c r="AS27">
        <f t="shared" si="17"/>
        <v>0</v>
      </c>
      <c r="AT27">
        <f t="shared" si="17"/>
        <v>0</v>
      </c>
      <c r="AU27">
        <f t="shared" si="17"/>
        <v>0</v>
      </c>
      <c r="AV27">
        <f t="shared" si="17"/>
        <v>0</v>
      </c>
      <c r="AW27">
        <f t="shared" si="17"/>
        <v>0</v>
      </c>
      <c r="AX27">
        <f t="shared" si="17"/>
        <v>0</v>
      </c>
      <c r="AY27">
        <f t="shared" si="17"/>
        <v>0</v>
      </c>
      <c r="AZ27">
        <f t="shared" si="17"/>
        <v>0</v>
      </c>
      <c r="BA27">
        <f t="shared" si="17"/>
        <v>0</v>
      </c>
      <c r="BB27">
        <f t="shared" si="17"/>
        <v>0</v>
      </c>
      <c r="BC27">
        <f t="shared" si="17"/>
        <v>0</v>
      </c>
      <c r="BD27">
        <f t="shared" si="17"/>
        <v>0</v>
      </c>
      <c r="BE27">
        <f t="shared" si="17"/>
        <v>0</v>
      </c>
      <c r="BF27">
        <f t="shared" si="17"/>
        <v>0</v>
      </c>
      <c r="BG27">
        <f t="shared" si="17"/>
        <v>0</v>
      </c>
      <c r="BH27">
        <f t="shared" si="17"/>
        <v>0</v>
      </c>
      <c r="BI27">
        <f t="shared" si="15"/>
        <v>0</v>
      </c>
      <c r="BJ27">
        <f t="shared" si="15"/>
        <v>0</v>
      </c>
      <c r="BK27">
        <f t="shared" si="15"/>
        <v>0</v>
      </c>
      <c r="BL27">
        <f t="shared" si="15"/>
        <v>0</v>
      </c>
      <c r="BM27">
        <f t="shared" si="15"/>
        <v>0</v>
      </c>
      <c r="BN27">
        <f t="shared" si="15"/>
        <v>0</v>
      </c>
      <c r="BO27">
        <f t="shared" si="15"/>
        <v>0</v>
      </c>
      <c r="BP27">
        <f t="shared" si="15"/>
        <v>0</v>
      </c>
      <c r="BQ27">
        <f t="shared" si="15"/>
        <v>0</v>
      </c>
      <c r="BR27">
        <f t="shared" si="13"/>
        <v>0</v>
      </c>
      <c r="BS27">
        <f t="shared" si="13"/>
        <v>0</v>
      </c>
      <c r="BT27">
        <f t="shared" si="13"/>
        <v>0</v>
      </c>
      <c r="BU27">
        <f t="shared" si="13"/>
        <v>0</v>
      </c>
      <c r="BV27">
        <f t="shared" si="13"/>
        <v>0</v>
      </c>
      <c r="BW27">
        <f t="shared" si="13"/>
        <v>0</v>
      </c>
      <c r="BX27">
        <f t="shared" si="13"/>
        <v>0</v>
      </c>
      <c r="BY27">
        <f t="shared" si="13"/>
        <v>0</v>
      </c>
      <c r="BZ27">
        <f t="shared" si="8"/>
        <v>1</v>
      </c>
    </row>
    <row r="28" spans="1:78">
      <c r="A28" s="2" t="s">
        <v>59</v>
      </c>
      <c r="B28" s="2" t="s">
        <v>8</v>
      </c>
      <c r="C28" s="2" t="s">
        <v>9</v>
      </c>
      <c r="D28" s="2" t="s">
        <v>10</v>
      </c>
      <c r="E28" s="2" t="s">
        <v>60</v>
      </c>
      <c r="F28" s="4">
        <v>7</v>
      </c>
      <c r="G28" s="4">
        <v>0</v>
      </c>
      <c r="H28" s="4" t="str">
        <f t="shared" ca="1" si="2"/>
        <v>EXA</v>
      </c>
      <c r="I28" s="4" t="str">
        <f t="shared" ca="1" si="3"/>
        <v>Evangeline Downs</v>
      </c>
      <c r="J28" s="19">
        <f ca="1">OFFSET(rebate!$A$2,MATCH(bets_20180627!I28,bets_20180627!R$1:BY$1,0),MATCH(bets_20180627!H28,rebate!C$1:H$1,0)+1,1,1)/100</f>
        <v>0.1065</v>
      </c>
      <c r="K28" s="20">
        <f t="shared" ca="1" si="4"/>
        <v>0.74549999999999994</v>
      </c>
      <c r="L28">
        <f t="shared" si="5"/>
        <v>0</v>
      </c>
      <c r="M28">
        <f t="shared" si="5"/>
        <v>0</v>
      </c>
      <c r="N28">
        <f t="shared" si="5"/>
        <v>1</v>
      </c>
      <c r="O28">
        <f t="shared" si="5"/>
        <v>0</v>
      </c>
      <c r="P28">
        <f t="shared" si="5"/>
        <v>0</v>
      </c>
      <c r="Q28">
        <f t="shared" si="6"/>
        <v>1</v>
      </c>
      <c r="R28">
        <f t="shared" si="16"/>
        <v>0</v>
      </c>
      <c r="S28">
        <f t="shared" si="16"/>
        <v>0</v>
      </c>
      <c r="T28">
        <f t="shared" si="16"/>
        <v>0</v>
      </c>
      <c r="U28">
        <f t="shared" si="16"/>
        <v>0</v>
      </c>
      <c r="V28">
        <f t="shared" si="16"/>
        <v>0</v>
      </c>
      <c r="W28">
        <f t="shared" si="16"/>
        <v>0</v>
      </c>
      <c r="X28">
        <f t="shared" si="16"/>
        <v>0</v>
      </c>
      <c r="Y28">
        <f t="shared" si="16"/>
        <v>0</v>
      </c>
      <c r="Z28">
        <f t="shared" si="16"/>
        <v>0</v>
      </c>
      <c r="AA28">
        <f t="shared" si="16"/>
        <v>0</v>
      </c>
      <c r="AB28">
        <f t="shared" si="16"/>
        <v>0</v>
      </c>
      <c r="AC28">
        <f t="shared" si="16"/>
        <v>0</v>
      </c>
      <c r="AD28">
        <f t="shared" si="16"/>
        <v>0</v>
      </c>
      <c r="AE28">
        <f t="shared" si="16"/>
        <v>0</v>
      </c>
      <c r="AF28">
        <f t="shared" si="16"/>
        <v>0</v>
      </c>
      <c r="AG28">
        <f t="shared" si="16"/>
        <v>0</v>
      </c>
      <c r="AH28">
        <f t="shared" si="14"/>
        <v>0</v>
      </c>
      <c r="AI28">
        <f t="shared" si="14"/>
        <v>0</v>
      </c>
      <c r="AJ28">
        <f t="shared" si="14"/>
        <v>1</v>
      </c>
      <c r="AK28">
        <f t="shared" si="14"/>
        <v>0</v>
      </c>
      <c r="AL28">
        <f t="shared" si="14"/>
        <v>0</v>
      </c>
      <c r="AM28">
        <f t="shared" si="14"/>
        <v>0</v>
      </c>
      <c r="AN28">
        <f t="shared" si="14"/>
        <v>0</v>
      </c>
      <c r="AO28">
        <f t="shared" si="14"/>
        <v>0</v>
      </c>
      <c r="AP28">
        <f t="shared" si="14"/>
        <v>0</v>
      </c>
      <c r="AQ28">
        <f t="shared" si="14"/>
        <v>0</v>
      </c>
      <c r="AR28">
        <f t="shared" si="14"/>
        <v>0</v>
      </c>
      <c r="AS28">
        <f t="shared" si="17"/>
        <v>0</v>
      </c>
      <c r="AT28">
        <f t="shared" si="17"/>
        <v>0</v>
      </c>
      <c r="AU28">
        <f t="shared" si="17"/>
        <v>0</v>
      </c>
      <c r="AV28">
        <f t="shared" si="17"/>
        <v>0</v>
      </c>
      <c r="AW28">
        <f t="shared" si="17"/>
        <v>0</v>
      </c>
      <c r="AX28">
        <f t="shared" si="17"/>
        <v>0</v>
      </c>
      <c r="AY28">
        <f t="shared" si="17"/>
        <v>0</v>
      </c>
      <c r="AZ28">
        <f t="shared" si="17"/>
        <v>0</v>
      </c>
      <c r="BA28">
        <f t="shared" si="17"/>
        <v>0</v>
      </c>
      <c r="BB28">
        <f t="shared" si="17"/>
        <v>0</v>
      </c>
      <c r="BC28">
        <f t="shared" si="17"/>
        <v>0</v>
      </c>
      <c r="BD28">
        <f t="shared" si="17"/>
        <v>0</v>
      </c>
      <c r="BE28">
        <f t="shared" si="17"/>
        <v>0</v>
      </c>
      <c r="BF28">
        <f t="shared" si="17"/>
        <v>0</v>
      </c>
      <c r="BG28">
        <f t="shared" si="17"/>
        <v>0</v>
      </c>
      <c r="BH28">
        <f t="shared" si="17"/>
        <v>0</v>
      </c>
      <c r="BI28">
        <f t="shared" si="15"/>
        <v>0</v>
      </c>
      <c r="BJ28">
        <f t="shared" si="15"/>
        <v>0</v>
      </c>
      <c r="BK28">
        <f t="shared" si="15"/>
        <v>0</v>
      </c>
      <c r="BL28">
        <f t="shared" si="15"/>
        <v>0</v>
      </c>
      <c r="BM28">
        <f t="shared" si="15"/>
        <v>0</v>
      </c>
      <c r="BN28">
        <f t="shared" si="15"/>
        <v>0</v>
      </c>
      <c r="BO28">
        <f t="shared" si="15"/>
        <v>0</v>
      </c>
      <c r="BP28">
        <f t="shared" si="15"/>
        <v>0</v>
      </c>
      <c r="BQ28">
        <f t="shared" si="15"/>
        <v>0</v>
      </c>
      <c r="BR28">
        <f t="shared" si="13"/>
        <v>0</v>
      </c>
      <c r="BS28">
        <f t="shared" si="13"/>
        <v>0</v>
      </c>
      <c r="BT28">
        <f t="shared" si="13"/>
        <v>0</v>
      </c>
      <c r="BU28">
        <f t="shared" si="13"/>
        <v>0</v>
      </c>
      <c r="BV28">
        <f t="shared" si="13"/>
        <v>0</v>
      </c>
      <c r="BW28">
        <f t="shared" si="13"/>
        <v>0</v>
      </c>
      <c r="BX28">
        <f t="shared" si="13"/>
        <v>0</v>
      </c>
      <c r="BY28">
        <f t="shared" si="13"/>
        <v>0</v>
      </c>
      <c r="BZ28">
        <f t="shared" si="8"/>
        <v>1</v>
      </c>
    </row>
    <row r="29" spans="1:78">
      <c r="A29" s="2" t="s">
        <v>61</v>
      </c>
      <c r="B29" s="2" t="s">
        <v>8</v>
      </c>
      <c r="C29" s="2" t="s">
        <v>9</v>
      </c>
      <c r="D29" s="2" t="s">
        <v>10</v>
      </c>
      <c r="E29" s="2" t="s">
        <v>62</v>
      </c>
      <c r="F29" s="4">
        <v>5</v>
      </c>
      <c r="G29" s="4">
        <v>11</v>
      </c>
      <c r="H29" s="4" t="str">
        <f t="shared" ca="1" si="2"/>
        <v>WIN</v>
      </c>
      <c r="I29" s="4" t="str">
        <f t="shared" ca="1" si="3"/>
        <v>Mountaineer</v>
      </c>
      <c r="J29" s="19">
        <f ca="1">OFFSET(rebate!$A$2,MATCH(bets_20180627!I29,bets_20180627!R$1:BY$1,0),MATCH(bets_20180627!H29,rebate!C$1:H$1,0)+1,1,1)/100</f>
        <v>6.9000000000000006E-2</v>
      </c>
      <c r="K29" s="20">
        <f t="shared" ca="1" si="4"/>
        <v>0.34500000000000003</v>
      </c>
      <c r="L29">
        <f t="shared" si="5"/>
        <v>0</v>
      </c>
      <c r="M29">
        <f t="shared" si="5"/>
        <v>1</v>
      </c>
      <c r="N29">
        <f t="shared" si="5"/>
        <v>0</v>
      </c>
      <c r="O29">
        <f t="shared" si="5"/>
        <v>0</v>
      </c>
      <c r="P29">
        <f t="shared" si="5"/>
        <v>0</v>
      </c>
      <c r="Q29">
        <f t="shared" si="6"/>
        <v>1</v>
      </c>
      <c r="R29">
        <f t="shared" si="16"/>
        <v>0</v>
      </c>
      <c r="S29">
        <f t="shared" si="16"/>
        <v>0</v>
      </c>
      <c r="T29">
        <f t="shared" si="16"/>
        <v>0</v>
      </c>
      <c r="U29">
        <f t="shared" si="16"/>
        <v>0</v>
      </c>
      <c r="V29">
        <f t="shared" si="16"/>
        <v>0</v>
      </c>
      <c r="W29">
        <f t="shared" si="16"/>
        <v>0</v>
      </c>
      <c r="X29">
        <f t="shared" si="16"/>
        <v>0</v>
      </c>
      <c r="Y29">
        <f t="shared" si="16"/>
        <v>0</v>
      </c>
      <c r="Z29">
        <f t="shared" si="16"/>
        <v>0</v>
      </c>
      <c r="AA29">
        <f t="shared" si="16"/>
        <v>0</v>
      </c>
      <c r="AB29">
        <f t="shared" si="16"/>
        <v>0</v>
      </c>
      <c r="AC29">
        <f t="shared" si="16"/>
        <v>0</v>
      </c>
      <c r="AD29">
        <f t="shared" si="16"/>
        <v>0</v>
      </c>
      <c r="AE29">
        <f t="shared" si="16"/>
        <v>0</v>
      </c>
      <c r="AF29">
        <f t="shared" si="16"/>
        <v>0</v>
      </c>
      <c r="AG29">
        <f t="shared" si="16"/>
        <v>0</v>
      </c>
      <c r="AH29">
        <f t="shared" si="14"/>
        <v>0</v>
      </c>
      <c r="AI29">
        <f t="shared" si="14"/>
        <v>0</v>
      </c>
      <c r="AJ29">
        <f t="shared" si="14"/>
        <v>0</v>
      </c>
      <c r="AK29">
        <f t="shared" si="14"/>
        <v>0</v>
      </c>
      <c r="AL29">
        <f t="shared" si="14"/>
        <v>0</v>
      </c>
      <c r="AM29">
        <f t="shared" si="14"/>
        <v>0</v>
      </c>
      <c r="AN29">
        <f t="shared" si="14"/>
        <v>0</v>
      </c>
      <c r="AO29">
        <f t="shared" si="14"/>
        <v>0</v>
      </c>
      <c r="AP29">
        <f t="shared" si="14"/>
        <v>0</v>
      </c>
      <c r="AQ29">
        <f t="shared" si="14"/>
        <v>0</v>
      </c>
      <c r="AR29">
        <f t="shared" si="14"/>
        <v>0</v>
      </c>
      <c r="AS29">
        <f t="shared" si="17"/>
        <v>0</v>
      </c>
      <c r="AT29">
        <f t="shared" si="17"/>
        <v>0</v>
      </c>
      <c r="AU29">
        <f t="shared" si="17"/>
        <v>0</v>
      </c>
      <c r="AV29">
        <f t="shared" si="17"/>
        <v>0</v>
      </c>
      <c r="AW29">
        <f t="shared" si="17"/>
        <v>0</v>
      </c>
      <c r="AX29">
        <f t="shared" si="17"/>
        <v>0</v>
      </c>
      <c r="AY29">
        <f t="shared" si="17"/>
        <v>0</v>
      </c>
      <c r="AZ29">
        <f t="shared" si="17"/>
        <v>0</v>
      </c>
      <c r="BA29">
        <f t="shared" si="17"/>
        <v>1</v>
      </c>
      <c r="BB29">
        <f t="shared" si="17"/>
        <v>0</v>
      </c>
      <c r="BC29">
        <f t="shared" si="17"/>
        <v>0</v>
      </c>
      <c r="BD29">
        <f t="shared" si="17"/>
        <v>0</v>
      </c>
      <c r="BE29">
        <f t="shared" si="17"/>
        <v>0</v>
      </c>
      <c r="BF29">
        <f t="shared" si="17"/>
        <v>0</v>
      </c>
      <c r="BG29">
        <f t="shared" si="17"/>
        <v>0</v>
      </c>
      <c r="BH29">
        <f t="shared" si="17"/>
        <v>0</v>
      </c>
      <c r="BI29">
        <f t="shared" si="15"/>
        <v>0</v>
      </c>
      <c r="BJ29">
        <f t="shared" si="15"/>
        <v>0</v>
      </c>
      <c r="BK29">
        <f t="shared" si="15"/>
        <v>0</v>
      </c>
      <c r="BL29">
        <f t="shared" si="15"/>
        <v>0</v>
      </c>
      <c r="BM29">
        <f t="shared" si="15"/>
        <v>0</v>
      </c>
      <c r="BN29">
        <f t="shared" si="15"/>
        <v>0</v>
      </c>
      <c r="BO29">
        <f t="shared" si="15"/>
        <v>0</v>
      </c>
      <c r="BP29">
        <f t="shared" si="15"/>
        <v>0</v>
      </c>
      <c r="BQ29">
        <f t="shared" si="15"/>
        <v>0</v>
      </c>
      <c r="BR29">
        <f t="shared" si="13"/>
        <v>0</v>
      </c>
      <c r="BS29">
        <f t="shared" si="13"/>
        <v>0</v>
      </c>
      <c r="BT29">
        <f t="shared" si="13"/>
        <v>0</v>
      </c>
      <c r="BU29">
        <f t="shared" si="13"/>
        <v>0</v>
      </c>
      <c r="BV29">
        <f t="shared" si="13"/>
        <v>0</v>
      </c>
      <c r="BW29">
        <f t="shared" si="13"/>
        <v>0</v>
      </c>
      <c r="BX29">
        <f t="shared" si="13"/>
        <v>0</v>
      </c>
      <c r="BY29">
        <f t="shared" si="13"/>
        <v>0</v>
      </c>
      <c r="BZ29">
        <f t="shared" si="8"/>
        <v>1</v>
      </c>
    </row>
    <row r="30" spans="1:78">
      <c r="A30" s="2" t="s">
        <v>61</v>
      </c>
      <c r="B30" s="2" t="s">
        <v>8</v>
      </c>
      <c r="C30" s="2" t="s">
        <v>9</v>
      </c>
      <c r="D30" s="2" t="s">
        <v>10</v>
      </c>
      <c r="E30" s="2" t="s">
        <v>63</v>
      </c>
      <c r="F30" s="4">
        <v>5</v>
      </c>
      <c r="G30" s="4">
        <v>8</v>
      </c>
      <c r="H30" s="4" t="str">
        <f t="shared" ca="1" si="2"/>
        <v>WIN</v>
      </c>
      <c r="I30" s="4" t="str">
        <f t="shared" ca="1" si="3"/>
        <v>Mountaineer</v>
      </c>
      <c r="J30" s="19">
        <f ca="1">OFFSET(rebate!$A$2,MATCH(bets_20180627!I30,bets_20180627!R$1:BY$1,0),MATCH(bets_20180627!H30,rebate!C$1:H$1,0)+1,1,1)/100</f>
        <v>6.9000000000000006E-2</v>
      </c>
      <c r="K30" s="20">
        <f t="shared" ca="1" si="4"/>
        <v>0.34500000000000003</v>
      </c>
      <c r="L30">
        <f t="shared" si="5"/>
        <v>0</v>
      </c>
      <c r="M30">
        <f t="shared" si="5"/>
        <v>1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6"/>
        <v>1</v>
      </c>
      <c r="R30">
        <f t="shared" si="16"/>
        <v>0</v>
      </c>
      <c r="S30">
        <f t="shared" si="16"/>
        <v>0</v>
      </c>
      <c r="T30">
        <f t="shared" si="16"/>
        <v>0</v>
      </c>
      <c r="U30">
        <f t="shared" si="16"/>
        <v>0</v>
      </c>
      <c r="V30">
        <f t="shared" si="16"/>
        <v>0</v>
      </c>
      <c r="W30">
        <f t="shared" si="16"/>
        <v>0</v>
      </c>
      <c r="X30">
        <f t="shared" si="16"/>
        <v>0</v>
      </c>
      <c r="Y30">
        <f t="shared" si="16"/>
        <v>0</v>
      </c>
      <c r="Z30">
        <f t="shared" si="16"/>
        <v>0</v>
      </c>
      <c r="AA30">
        <f t="shared" si="16"/>
        <v>0</v>
      </c>
      <c r="AB30">
        <f t="shared" si="16"/>
        <v>0</v>
      </c>
      <c r="AC30">
        <f t="shared" si="16"/>
        <v>0</v>
      </c>
      <c r="AD30">
        <f t="shared" si="16"/>
        <v>0</v>
      </c>
      <c r="AE30">
        <f t="shared" si="16"/>
        <v>0</v>
      </c>
      <c r="AF30">
        <f t="shared" si="16"/>
        <v>0</v>
      </c>
      <c r="AG30">
        <f t="shared" si="16"/>
        <v>0</v>
      </c>
      <c r="AH30">
        <f t="shared" si="14"/>
        <v>0</v>
      </c>
      <c r="AI30">
        <f t="shared" si="14"/>
        <v>0</v>
      </c>
      <c r="AJ30">
        <f t="shared" si="14"/>
        <v>0</v>
      </c>
      <c r="AK30">
        <f t="shared" si="14"/>
        <v>0</v>
      </c>
      <c r="AL30">
        <f t="shared" si="14"/>
        <v>0</v>
      </c>
      <c r="AM30">
        <f t="shared" si="14"/>
        <v>0</v>
      </c>
      <c r="AN30">
        <f t="shared" si="14"/>
        <v>0</v>
      </c>
      <c r="AO30">
        <f t="shared" si="14"/>
        <v>0</v>
      </c>
      <c r="AP30">
        <f t="shared" si="14"/>
        <v>0</v>
      </c>
      <c r="AQ30">
        <f t="shared" si="14"/>
        <v>0</v>
      </c>
      <c r="AR30">
        <f t="shared" si="14"/>
        <v>0</v>
      </c>
      <c r="AS30">
        <f t="shared" si="17"/>
        <v>0</v>
      </c>
      <c r="AT30">
        <f t="shared" si="17"/>
        <v>0</v>
      </c>
      <c r="AU30">
        <f t="shared" si="17"/>
        <v>0</v>
      </c>
      <c r="AV30">
        <f t="shared" si="17"/>
        <v>0</v>
      </c>
      <c r="AW30">
        <f t="shared" si="17"/>
        <v>0</v>
      </c>
      <c r="AX30">
        <f t="shared" si="17"/>
        <v>0</v>
      </c>
      <c r="AY30">
        <f t="shared" si="17"/>
        <v>0</v>
      </c>
      <c r="AZ30">
        <f t="shared" si="17"/>
        <v>0</v>
      </c>
      <c r="BA30">
        <f t="shared" si="17"/>
        <v>1</v>
      </c>
      <c r="BB30">
        <f t="shared" si="17"/>
        <v>0</v>
      </c>
      <c r="BC30">
        <f t="shared" si="17"/>
        <v>0</v>
      </c>
      <c r="BD30">
        <f t="shared" si="17"/>
        <v>0</v>
      </c>
      <c r="BE30">
        <f t="shared" si="17"/>
        <v>0</v>
      </c>
      <c r="BF30">
        <f t="shared" si="17"/>
        <v>0</v>
      </c>
      <c r="BG30">
        <f t="shared" si="17"/>
        <v>0</v>
      </c>
      <c r="BH30">
        <f t="shared" si="17"/>
        <v>0</v>
      </c>
      <c r="BI30">
        <f t="shared" si="15"/>
        <v>0</v>
      </c>
      <c r="BJ30">
        <f t="shared" si="15"/>
        <v>0</v>
      </c>
      <c r="BK30">
        <f t="shared" si="15"/>
        <v>0</v>
      </c>
      <c r="BL30">
        <f t="shared" si="15"/>
        <v>0</v>
      </c>
      <c r="BM30">
        <f t="shared" si="15"/>
        <v>0</v>
      </c>
      <c r="BN30">
        <f t="shared" si="15"/>
        <v>0</v>
      </c>
      <c r="BO30">
        <f t="shared" si="15"/>
        <v>0</v>
      </c>
      <c r="BP30">
        <f t="shared" si="15"/>
        <v>0</v>
      </c>
      <c r="BQ30">
        <f t="shared" si="15"/>
        <v>0</v>
      </c>
      <c r="BR30">
        <f t="shared" si="13"/>
        <v>0</v>
      </c>
      <c r="BS30">
        <f t="shared" si="13"/>
        <v>0</v>
      </c>
      <c r="BT30">
        <f t="shared" si="13"/>
        <v>0</v>
      </c>
      <c r="BU30">
        <f t="shared" si="13"/>
        <v>0</v>
      </c>
      <c r="BV30">
        <f t="shared" si="13"/>
        <v>0</v>
      </c>
      <c r="BW30">
        <f t="shared" si="13"/>
        <v>0</v>
      </c>
      <c r="BX30">
        <f t="shared" si="13"/>
        <v>0</v>
      </c>
      <c r="BY30">
        <f t="shared" si="13"/>
        <v>0</v>
      </c>
      <c r="BZ30">
        <f t="shared" si="8"/>
        <v>1</v>
      </c>
    </row>
    <row r="31" spans="1:78">
      <c r="A31" s="2" t="s">
        <v>61</v>
      </c>
      <c r="B31" s="2" t="s">
        <v>8</v>
      </c>
      <c r="C31" s="2" t="s">
        <v>9</v>
      </c>
      <c r="D31" s="2" t="s">
        <v>10</v>
      </c>
      <c r="E31" s="2" t="s">
        <v>64</v>
      </c>
      <c r="F31" s="4">
        <v>5</v>
      </c>
      <c r="G31" s="4">
        <v>0</v>
      </c>
      <c r="H31" s="4" t="str">
        <f t="shared" ca="1" si="2"/>
        <v>WIN</v>
      </c>
      <c r="I31" s="4" t="str">
        <f t="shared" ca="1" si="3"/>
        <v>Mountaineer</v>
      </c>
      <c r="J31" s="19">
        <f ca="1">OFFSET(rebate!$A$2,MATCH(bets_20180627!I31,bets_20180627!R$1:BY$1,0),MATCH(bets_20180627!H31,rebate!C$1:H$1,0)+1,1,1)/100</f>
        <v>6.9000000000000006E-2</v>
      </c>
      <c r="K31" s="20">
        <f t="shared" ca="1" si="4"/>
        <v>0.34500000000000003</v>
      </c>
      <c r="L31">
        <f t="shared" si="5"/>
        <v>0</v>
      </c>
      <c r="M31">
        <f t="shared" si="5"/>
        <v>1</v>
      </c>
      <c r="N31">
        <f t="shared" si="5"/>
        <v>0</v>
      </c>
      <c r="O31">
        <f t="shared" si="5"/>
        <v>0</v>
      </c>
      <c r="P31">
        <f t="shared" si="5"/>
        <v>0</v>
      </c>
      <c r="Q31">
        <f t="shared" si="6"/>
        <v>1</v>
      </c>
      <c r="R31">
        <f t="shared" si="16"/>
        <v>0</v>
      </c>
      <c r="S31">
        <f t="shared" si="16"/>
        <v>0</v>
      </c>
      <c r="T31">
        <f t="shared" si="16"/>
        <v>0</v>
      </c>
      <c r="U31">
        <f t="shared" si="16"/>
        <v>0</v>
      </c>
      <c r="V31">
        <f t="shared" si="16"/>
        <v>0</v>
      </c>
      <c r="W31">
        <f t="shared" si="16"/>
        <v>0</v>
      </c>
      <c r="X31">
        <f t="shared" si="16"/>
        <v>0</v>
      </c>
      <c r="Y31">
        <f t="shared" si="16"/>
        <v>0</v>
      </c>
      <c r="Z31">
        <f t="shared" si="16"/>
        <v>0</v>
      </c>
      <c r="AA31">
        <f t="shared" si="16"/>
        <v>0</v>
      </c>
      <c r="AB31">
        <f t="shared" si="16"/>
        <v>0</v>
      </c>
      <c r="AC31">
        <f t="shared" si="16"/>
        <v>0</v>
      </c>
      <c r="AD31">
        <f t="shared" si="16"/>
        <v>0</v>
      </c>
      <c r="AE31">
        <f t="shared" si="16"/>
        <v>0</v>
      </c>
      <c r="AF31">
        <f t="shared" si="16"/>
        <v>0</v>
      </c>
      <c r="AG31">
        <f t="shared" si="16"/>
        <v>0</v>
      </c>
      <c r="AH31">
        <f t="shared" si="14"/>
        <v>0</v>
      </c>
      <c r="AI31">
        <f t="shared" si="14"/>
        <v>0</v>
      </c>
      <c r="AJ31">
        <f t="shared" si="14"/>
        <v>0</v>
      </c>
      <c r="AK31">
        <f t="shared" si="14"/>
        <v>0</v>
      </c>
      <c r="AL31">
        <f t="shared" si="14"/>
        <v>0</v>
      </c>
      <c r="AM31">
        <f t="shared" si="14"/>
        <v>0</v>
      </c>
      <c r="AN31">
        <f t="shared" si="14"/>
        <v>0</v>
      </c>
      <c r="AO31">
        <f t="shared" si="14"/>
        <v>0</v>
      </c>
      <c r="AP31">
        <f t="shared" si="14"/>
        <v>0</v>
      </c>
      <c r="AQ31">
        <f t="shared" si="14"/>
        <v>0</v>
      </c>
      <c r="AR31">
        <f t="shared" si="14"/>
        <v>0</v>
      </c>
      <c r="AS31">
        <f t="shared" si="17"/>
        <v>0</v>
      </c>
      <c r="AT31">
        <f t="shared" si="17"/>
        <v>0</v>
      </c>
      <c r="AU31">
        <f t="shared" si="17"/>
        <v>0</v>
      </c>
      <c r="AV31">
        <f t="shared" si="17"/>
        <v>0</v>
      </c>
      <c r="AW31">
        <f t="shared" si="17"/>
        <v>0</v>
      </c>
      <c r="AX31">
        <f t="shared" si="17"/>
        <v>0</v>
      </c>
      <c r="AY31">
        <f t="shared" si="17"/>
        <v>0</v>
      </c>
      <c r="AZ31">
        <f t="shared" si="17"/>
        <v>0</v>
      </c>
      <c r="BA31">
        <f t="shared" si="17"/>
        <v>1</v>
      </c>
      <c r="BB31">
        <f t="shared" si="17"/>
        <v>0</v>
      </c>
      <c r="BC31">
        <f t="shared" si="17"/>
        <v>0</v>
      </c>
      <c r="BD31">
        <f t="shared" si="17"/>
        <v>0</v>
      </c>
      <c r="BE31">
        <f t="shared" si="17"/>
        <v>0</v>
      </c>
      <c r="BF31">
        <f t="shared" si="17"/>
        <v>0</v>
      </c>
      <c r="BG31">
        <f t="shared" si="17"/>
        <v>0</v>
      </c>
      <c r="BH31">
        <f t="shared" si="17"/>
        <v>0</v>
      </c>
      <c r="BI31">
        <f t="shared" si="15"/>
        <v>0</v>
      </c>
      <c r="BJ31">
        <f t="shared" si="15"/>
        <v>0</v>
      </c>
      <c r="BK31">
        <f t="shared" si="15"/>
        <v>0</v>
      </c>
      <c r="BL31">
        <f t="shared" si="15"/>
        <v>0</v>
      </c>
      <c r="BM31">
        <f t="shared" si="15"/>
        <v>0</v>
      </c>
      <c r="BN31">
        <f t="shared" si="15"/>
        <v>0</v>
      </c>
      <c r="BO31">
        <f t="shared" si="15"/>
        <v>0</v>
      </c>
      <c r="BP31">
        <f t="shared" si="15"/>
        <v>0</v>
      </c>
      <c r="BQ31">
        <f t="shared" si="15"/>
        <v>0</v>
      </c>
      <c r="BR31">
        <f t="shared" si="13"/>
        <v>0</v>
      </c>
      <c r="BS31">
        <f t="shared" si="13"/>
        <v>0</v>
      </c>
      <c r="BT31">
        <f t="shared" si="13"/>
        <v>0</v>
      </c>
      <c r="BU31">
        <f t="shared" si="13"/>
        <v>0</v>
      </c>
      <c r="BV31">
        <f t="shared" si="13"/>
        <v>0</v>
      </c>
      <c r="BW31">
        <f t="shared" si="13"/>
        <v>0</v>
      </c>
      <c r="BX31">
        <f t="shared" si="13"/>
        <v>0</v>
      </c>
      <c r="BY31">
        <f t="shared" si="13"/>
        <v>0</v>
      </c>
      <c r="BZ31">
        <f t="shared" si="8"/>
        <v>1</v>
      </c>
    </row>
    <row r="32" spans="1:78">
      <c r="A32" s="2" t="s">
        <v>65</v>
      </c>
      <c r="B32" s="2" t="s">
        <v>8</v>
      </c>
      <c r="C32" s="2" t="s">
        <v>9</v>
      </c>
      <c r="D32" s="2" t="s">
        <v>10</v>
      </c>
      <c r="E32" s="2" t="s">
        <v>66</v>
      </c>
      <c r="F32" s="4">
        <v>5</v>
      </c>
      <c r="G32" s="4">
        <v>0</v>
      </c>
      <c r="H32" s="4" t="str">
        <f t="shared" ca="1" si="2"/>
        <v>WIN</v>
      </c>
      <c r="I32" s="4" t="str">
        <f t="shared" ca="1" si="3"/>
        <v>Northlands Park</v>
      </c>
      <c r="J32" s="19">
        <f ca="1">OFFSET(rebate!$A$2,MATCH(bets_20180627!I32,bets_20180627!R$1:BY$1,0),MATCH(bets_20180627!H32,rebate!C$1:H$1,0)+1,1,1)/100</f>
        <v>9.6500000000000002E-2</v>
      </c>
      <c r="K32" s="20">
        <f t="shared" ca="1" si="4"/>
        <v>0.48250000000000004</v>
      </c>
      <c r="L32">
        <f t="shared" si="5"/>
        <v>0</v>
      </c>
      <c r="M32">
        <f t="shared" si="5"/>
        <v>1</v>
      </c>
      <c r="N32">
        <f t="shared" si="5"/>
        <v>0</v>
      </c>
      <c r="O32">
        <f t="shared" si="5"/>
        <v>0</v>
      </c>
      <c r="P32">
        <f t="shared" si="5"/>
        <v>0</v>
      </c>
      <c r="Q32">
        <f t="shared" si="6"/>
        <v>1</v>
      </c>
      <c r="R32">
        <f t="shared" si="16"/>
        <v>0</v>
      </c>
      <c r="S32">
        <f t="shared" si="16"/>
        <v>0</v>
      </c>
      <c r="T32">
        <f t="shared" si="16"/>
        <v>0</v>
      </c>
      <c r="U32">
        <f t="shared" si="16"/>
        <v>0</v>
      </c>
      <c r="V32">
        <f t="shared" si="16"/>
        <v>0</v>
      </c>
      <c r="W32">
        <f t="shared" si="16"/>
        <v>0</v>
      </c>
      <c r="X32">
        <f t="shared" si="16"/>
        <v>0</v>
      </c>
      <c r="Y32">
        <f t="shared" si="16"/>
        <v>0</v>
      </c>
      <c r="Z32">
        <f t="shared" si="16"/>
        <v>0</v>
      </c>
      <c r="AA32">
        <f t="shared" si="16"/>
        <v>0</v>
      </c>
      <c r="AB32">
        <f t="shared" si="16"/>
        <v>0</v>
      </c>
      <c r="AC32">
        <f t="shared" si="16"/>
        <v>0</v>
      </c>
      <c r="AD32">
        <f t="shared" si="16"/>
        <v>0</v>
      </c>
      <c r="AE32">
        <f t="shared" si="16"/>
        <v>0</v>
      </c>
      <c r="AF32">
        <f t="shared" si="16"/>
        <v>0</v>
      </c>
      <c r="AG32">
        <f t="shared" si="16"/>
        <v>0</v>
      </c>
      <c r="AH32">
        <f t="shared" si="14"/>
        <v>0</v>
      </c>
      <c r="AI32">
        <f t="shared" si="14"/>
        <v>0</v>
      </c>
      <c r="AJ32">
        <f t="shared" si="14"/>
        <v>0</v>
      </c>
      <c r="AK32">
        <f t="shared" si="14"/>
        <v>0</v>
      </c>
      <c r="AL32">
        <f t="shared" si="14"/>
        <v>0</v>
      </c>
      <c r="AM32">
        <f t="shared" si="14"/>
        <v>0</v>
      </c>
      <c r="AN32">
        <f t="shared" si="14"/>
        <v>0</v>
      </c>
      <c r="AO32">
        <f t="shared" si="14"/>
        <v>0</v>
      </c>
      <c r="AP32">
        <f t="shared" si="14"/>
        <v>0</v>
      </c>
      <c r="AQ32">
        <f t="shared" si="14"/>
        <v>0</v>
      </c>
      <c r="AR32">
        <f t="shared" si="14"/>
        <v>0</v>
      </c>
      <c r="AS32">
        <f t="shared" si="17"/>
        <v>0</v>
      </c>
      <c r="AT32">
        <f t="shared" si="17"/>
        <v>0</v>
      </c>
      <c r="AU32">
        <f t="shared" si="17"/>
        <v>0</v>
      </c>
      <c r="AV32">
        <f t="shared" si="17"/>
        <v>0</v>
      </c>
      <c r="AW32">
        <f t="shared" si="17"/>
        <v>0</v>
      </c>
      <c r="AX32">
        <f t="shared" si="17"/>
        <v>0</v>
      </c>
      <c r="AY32">
        <f t="shared" si="17"/>
        <v>0</v>
      </c>
      <c r="AZ32">
        <f t="shared" si="17"/>
        <v>0</v>
      </c>
      <c r="BA32">
        <f t="shared" si="17"/>
        <v>0</v>
      </c>
      <c r="BB32">
        <f t="shared" si="17"/>
        <v>0</v>
      </c>
      <c r="BC32">
        <f t="shared" si="17"/>
        <v>0</v>
      </c>
      <c r="BD32">
        <f t="shared" si="17"/>
        <v>0</v>
      </c>
      <c r="BE32">
        <f t="shared" si="17"/>
        <v>0</v>
      </c>
      <c r="BF32">
        <f t="shared" si="17"/>
        <v>0</v>
      </c>
      <c r="BG32">
        <f t="shared" si="17"/>
        <v>0</v>
      </c>
      <c r="BH32">
        <f t="shared" si="17"/>
        <v>1</v>
      </c>
      <c r="BI32">
        <f t="shared" si="15"/>
        <v>0</v>
      </c>
      <c r="BJ32">
        <f t="shared" si="15"/>
        <v>0</v>
      </c>
      <c r="BK32">
        <f t="shared" si="15"/>
        <v>0</v>
      </c>
      <c r="BL32">
        <f t="shared" si="15"/>
        <v>0</v>
      </c>
      <c r="BM32">
        <f t="shared" si="15"/>
        <v>0</v>
      </c>
      <c r="BN32">
        <f t="shared" si="15"/>
        <v>0</v>
      </c>
      <c r="BO32">
        <f t="shared" si="15"/>
        <v>0</v>
      </c>
      <c r="BP32">
        <f t="shared" si="15"/>
        <v>0</v>
      </c>
      <c r="BQ32">
        <f t="shared" si="15"/>
        <v>0</v>
      </c>
      <c r="BR32">
        <f t="shared" si="13"/>
        <v>0</v>
      </c>
      <c r="BS32">
        <f t="shared" si="13"/>
        <v>0</v>
      </c>
      <c r="BT32">
        <f t="shared" si="13"/>
        <v>0</v>
      </c>
      <c r="BU32">
        <f t="shared" si="13"/>
        <v>0</v>
      </c>
      <c r="BV32">
        <f t="shared" si="13"/>
        <v>0</v>
      </c>
      <c r="BW32">
        <f t="shared" si="13"/>
        <v>0</v>
      </c>
      <c r="BX32">
        <f t="shared" si="13"/>
        <v>0</v>
      </c>
      <c r="BY32">
        <f t="shared" si="13"/>
        <v>0</v>
      </c>
      <c r="BZ32">
        <f t="shared" si="8"/>
        <v>1</v>
      </c>
    </row>
    <row r="33" spans="1:78">
      <c r="A33" s="2" t="s">
        <v>65</v>
      </c>
      <c r="B33" s="2" t="s">
        <v>8</v>
      </c>
      <c r="C33" s="2" t="s">
        <v>9</v>
      </c>
      <c r="D33" s="2" t="s">
        <v>10</v>
      </c>
      <c r="E33" s="2" t="s">
        <v>67</v>
      </c>
      <c r="F33" s="4">
        <v>5</v>
      </c>
      <c r="G33" s="4">
        <v>0</v>
      </c>
      <c r="H33" s="4" t="str">
        <f t="shared" ca="1" si="2"/>
        <v>WIN</v>
      </c>
      <c r="I33" s="4" t="str">
        <f t="shared" ca="1" si="3"/>
        <v>Evangeline Downs</v>
      </c>
      <c r="J33" s="19">
        <f ca="1">OFFSET(rebate!$A$2,MATCH(bets_20180627!I33,bets_20180627!R$1:BY$1,0),MATCH(bets_20180627!H33,rebate!C$1:H$1,0)+1,1,1)/100</f>
        <v>7.1500000000000008E-2</v>
      </c>
      <c r="K33" s="20">
        <f t="shared" ca="1" si="4"/>
        <v>0.35750000000000004</v>
      </c>
      <c r="L33">
        <f t="shared" si="5"/>
        <v>0</v>
      </c>
      <c r="M33">
        <f t="shared" si="5"/>
        <v>1</v>
      </c>
      <c r="N33">
        <f t="shared" si="5"/>
        <v>0</v>
      </c>
      <c r="O33">
        <f t="shared" si="5"/>
        <v>0</v>
      </c>
      <c r="P33">
        <f t="shared" si="5"/>
        <v>0</v>
      </c>
      <c r="Q33">
        <f t="shared" si="6"/>
        <v>1</v>
      </c>
      <c r="R33">
        <f t="shared" si="16"/>
        <v>0</v>
      </c>
      <c r="S33">
        <f t="shared" si="16"/>
        <v>0</v>
      </c>
      <c r="T33">
        <f t="shared" si="16"/>
        <v>0</v>
      </c>
      <c r="U33">
        <f t="shared" si="16"/>
        <v>0</v>
      </c>
      <c r="V33">
        <f t="shared" si="16"/>
        <v>0</v>
      </c>
      <c r="W33">
        <f t="shared" si="16"/>
        <v>0</v>
      </c>
      <c r="X33">
        <f t="shared" si="16"/>
        <v>0</v>
      </c>
      <c r="Y33">
        <f t="shared" si="16"/>
        <v>0</v>
      </c>
      <c r="Z33">
        <f t="shared" si="16"/>
        <v>0</v>
      </c>
      <c r="AA33">
        <f t="shared" si="16"/>
        <v>0</v>
      </c>
      <c r="AB33">
        <f t="shared" si="16"/>
        <v>0</v>
      </c>
      <c r="AC33">
        <f t="shared" si="16"/>
        <v>0</v>
      </c>
      <c r="AD33">
        <f t="shared" si="16"/>
        <v>0</v>
      </c>
      <c r="AE33">
        <f t="shared" si="16"/>
        <v>0</v>
      </c>
      <c r="AF33">
        <f t="shared" si="16"/>
        <v>0</v>
      </c>
      <c r="AG33">
        <f t="shared" si="16"/>
        <v>0</v>
      </c>
      <c r="AH33">
        <f t="shared" si="14"/>
        <v>0</v>
      </c>
      <c r="AI33">
        <f t="shared" si="14"/>
        <v>0</v>
      </c>
      <c r="AJ33">
        <f t="shared" si="14"/>
        <v>1</v>
      </c>
      <c r="AK33">
        <f t="shared" si="14"/>
        <v>0</v>
      </c>
      <c r="AL33">
        <f t="shared" si="14"/>
        <v>0</v>
      </c>
      <c r="AM33">
        <f t="shared" si="14"/>
        <v>0</v>
      </c>
      <c r="AN33">
        <f t="shared" si="14"/>
        <v>0</v>
      </c>
      <c r="AO33">
        <f t="shared" si="14"/>
        <v>0</v>
      </c>
      <c r="AP33">
        <f t="shared" si="14"/>
        <v>0</v>
      </c>
      <c r="AQ33">
        <f t="shared" si="14"/>
        <v>0</v>
      </c>
      <c r="AR33">
        <f t="shared" si="14"/>
        <v>0</v>
      </c>
      <c r="AS33">
        <f t="shared" si="17"/>
        <v>0</v>
      </c>
      <c r="AT33">
        <f t="shared" si="17"/>
        <v>0</v>
      </c>
      <c r="AU33">
        <f t="shared" si="17"/>
        <v>0</v>
      </c>
      <c r="AV33">
        <f t="shared" si="17"/>
        <v>0</v>
      </c>
      <c r="AW33">
        <f t="shared" si="17"/>
        <v>0</v>
      </c>
      <c r="AX33">
        <f t="shared" si="17"/>
        <v>0</v>
      </c>
      <c r="AY33">
        <f t="shared" si="17"/>
        <v>0</v>
      </c>
      <c r="AZ33">
        <f t="shared" si="17"/>
        <v>0</v>
      </c>
      <c r="BA33">
        <f t="shared" si="17"/>
        <v>0</v>
      </c>
      <c r="BB33">
        <f t="shared" si="17"/>
        <v>0</v>
      </c>
      <c r="BC33">
        <f t="shared" si="17"/>
        <v>0</v>
      </c>
      <c r="BD33">
        <f t="shared" si="17"/>
        <v>0</v>
      </c>
      <c r="BE33">
        <f t="shared" si="17"/>
        <v>0</v>
      </c>
      <c r="BF33">
        <f t="shared" si="17"/>
        <v>0</v>
      </c>
      <c r="BG33">
        <f t="shared" si="17"/>
        <v>0</v>
      </c>
      <c r="BH33">
        <f t="shared" si="17"/>
        <v>0</v>
      </c>
      <c r="BI33">
        <f t="shared" si="15"/>
        <v>0</v>
      </c>
      <c r="BJ33">
        <f t="shared" si="15"/>
        <v>0</v>
      </c>
      <c r="BK33">
        <f t="shared" si="15"/>
        <v>0</v>
      </c>
      <c r="BL33">
        <f t="shared" si="15"/>
        <v>0</v>
      </c>
      <c r="BM33">
        <f t="shared" si="15"/>
        <v>0</v>
      </c>
      <c r="BN33">
        <f t="shared" si="15"/>
        <v>0</v>
      </c>
      <c r="BO33">
        <f t="shared" si="15"/>
        <v>0</v>
      </c>
      <c r="BP33">
        <f t="shared" si="15"/>
        <v>0</v>
      </c>
      <c r="BQ33">
        <f t="shared" si="15"/>
        <v>0</v>
      </c>
      <c r="BR33">
        <f t="shared" si="13"/>
        <v>0</v>
      </c>
      <c r="BS33">
        <f t="shared" si="13"/>
        <v>0</v>
      </c>
      <c r="BT33">
        <f t="shared" si="13"/>
        <v>0</v>
      </c>
      <c r="BU33">
        <f t="shared" si="13"/>
        <v>0</v>
      </c>
      <c r="BV33">
        <f t="shared" si="13"/>
        <v>0</v>
      </c>
      <c r="BW33">
        <f t="shared" si="13"/>
        <v>0</v>
      </c>
      <c r="BX33">
        <f t="shared" si="13"/>
        <v>0</v>
      </c>
      <c r="BY33">
        <f t="shared" si="13"/>
        <v>0</v>
      </c>
      <c r="BZ33">
        <f t="shared" si="8"/>
        <v>1</v>
      </c>
    </row>
    <row r="34" spans="1:78">
      <c r="A34" s="2" t="s">
        <v>68</v>
      </c>
      <c r="B34" s="2" t="s">
        <v>8</v>
      </c>
      <c r="C34" s="2" t="s">
        <v>9</v>
      </c>
      <c r="D34" s="2" t="s">
        <v>10</v>
      </c>
      <c r="E34" s="2" t="s">
        <v>41</v>
      </c>
      <c r="F34" s="4">
        <v>5</v>
      </c>
      <c r="G34" s="4">
        <v>0</v>
      </c>
      <c r="H34" s="4" t="str">
        <f t="shared" ca="1" si="2"/>
        <v>WIN</v>
      </c>
      <c r="I34" s="4" t="str">
        <f t="shared" ca="1" si="3"/>
        <v>Evangeline Downs</v>
      </c>
      <c r="J34" s="19">
        <f ca="1">OFFSET(rebate!$A$2,MATCH(bets_20180627!I34,bets_20180627!R$1:BY$1,0),MATCH(bets_20180627!H34,rebate!C$1:H$1,0)+1,1,1)/100</f>
        <v>7.1500000000000008E-2</v>
      </c>
      <c r="K34" s="20">
        <f t="shared" ca="1" si="4"/>
        <v>0.35750000000000004</v>
      </c>
      <c r="L34">
        <f t="shared" si="5"/>
        <v>0</v>
      </c>
      <c r="M34">
        <f t="shared" si="5"/>
        <v>1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6"/>
        <v>1</v>
      </c>
      <c r="R34">
        <f t="shared" si="16"/>
        <v>0</v>
      </c>
      <c r="S34">
        <f t="shared" si="16"/>
        <v>0</v>
      </c>
      <c r="T34">
        <f t="shared" si="16"/>
        <v>0</v>
      </c>
      <c r="U34">
        <f t="shared" si="16"/>
        <v>0</v>
      </c>
      <c r="V34">
        <f t="shared" si="16"/>
        <v>0</v>
      </c>
      <c r="W34">
        <f t="shared" si="16"/>
        <v>0</v>
      </c>
      <c r="X34">
        <f t="shared" si="16"/>
        <v>0</v>
      </c>
      <c r="Y34">
        <f t="shared" si="16"/>
        <v>0</v>
      </c>
      <c r="Z34">
        <f t="shared" si="16"/>
        <v>0</v>
      </c>
      <c r="AA34">
        <f t="shared" si="16"/>
        <v>0</v>
      </c>
      <c r="AB34">
        <f t="shared" si="16"/>
        <v>0</v>
      </c>
      <c r="AC34">
        <f t="shared" si="16"/>
        <v>0</v>
      </c>
      <c r="AD34">
        <f t="shared" si="16"/>
        <v>0</v>
      </c>
      <c r="AE34">
        <f t="shared" si="16"/>
        <v>0</v>
      </c>
      <c r="AF34">
        <f t="shared" si="16"/>
        <v>0</v>
      </c>
      <c r="AG34">
        <f t="shared" si="16"/>
        <v>0</v>
      </c>
      <c r="AH34">
        <f t="shared" si="14"/>
        <v>0</v>
      </c>
      <c r="AI34">
        <f t="shared" si="14"/>
        <v>0</v>
      </c>
      <c r="AJ34">
        <f t="shared" si="14"/>
        <v>1</v>
      </c>
      <c r="AK34">
        <f t="shared" si="14"/>
        <v>0</v>
      </c>
      <c r="AL34">
        <f t="shared" si="14"/>
        <v>0</v>
      </c>
      <c r="AM34">
        <f t="shared" si="14"/>
        <v>0</v>
      </c>
      <c r="AN34">
        <f t="shared" si="14"/>
        <v>0</v>
      </c>
      <c r="AO34">
        <f t="shared" si="14"/>
        <v>0</v>
      </c>
      <c r="AP34">
        <f t="shared" si="14"/>
        <v>0</v>
      </c>
      <c r="AQ34">
        <f t="shared" si="14"/>
        <v>0</v>
      </c>
      <c r="AR34">
        <f t="shared" si="14"/>
        <v>0</v>
      </c>
      <c r="AS34">
        <f t="shared" si="17"/>
        <v>0</v>
      </c>
      <c r="AT34">
        <f t="shared" si="17"/>
        <v>0</v>
      </c>
      <c r="AU34">
        <f t="shared" si="17"/>
        <v>0</v>
      </c>
      <c r="AV34">
        <f t="shared" si="17"/>
        <v>0</v>
      </c>
      <c r="AW34">
        <f t="shared" si="17"/>
        <v>0</v>
      </c>
      <c r="AX34">
        <f t="shared" si="17"/>
        <v>0</v>
      </c>
      <c r="AY34">
        <f t="shared" si="17"/>
        <v>0</v>
      </c>
      <c r="AZ34">
        <f t="shared" si="17"/>
        <v>0</v>
      </c>
      <c r="BA34">
        <f t="shared" si="17"/>
        <v>0</v>
      </c>
      <c r="BB34">
        <f t="shared" si="17"/>
        <v>0</v>
      </c>
      <c r="BC34">
        <f t="shared" si="17"/>
        <v>0</v>
      </c>
      <c r="BD34">
        <f t="shared" si="17"/>
        <v>0</v>
      </c>
      <c r="BE34">
        <f t="shared" si="17"/>
        <v>0</v>
      </c>
      <c r="BF34">
        <f t="shared" si="17"/>
        <v>0</v>
      </c>
      <c r="BG34">
        <f t="shared" si="17"/>
        <v>0</v>
      </c>
      <c r="BH34">
        <f t="shared" si="17"/>
        <v>0</v>
      </c>
      <c r="BI34">
        <f t="shared" si="15"/>
        <v>0</v>
      </c>
      <c r="BJ34">
        <f t="shared" si="15"/>
        <v>0</v>
      </c>
      <c r="BK34">
        <f t="shared" si="15"/>
        <v>0</v>
      </c>
      <c r="BL34">
        <f t="shared" si="15"/>
        <v>0</v>
      </c>
      <c r="BM34">
        <f t="shared" si="15"/>
        <v>0</v>
      </c>
      <c r="BN34">
        <f t="shared" si="15"/>
        <v>0</v>
      </c>
      <c r="BO34">
        <f t="shared" si="15"/>
        <v>0</v>
      </c>
      <c r="BP34">
        <f t="shared" si="15"/>
        <v>0</v>
      </c>
      <c r="BQ34">
        <f t="shared" si="15"/>
        <v>0</v>
      </c>
      <c r="BR34">
        <f t="shared" si="13"/>
        <v>0</v>
      </c>
      <c r="BS34">
        <f t="shared" si="13"/>
        <v>0</v>
      </c>
      <c r="BT34">
        <f t="shared" si="13"/>
        <v>0</v>
      </c>
      <c r="BU34">
        <f t="shared" si="13"/>
        <v>0</v>
      </c>
      <c r="BV34">
        <f t="shared" si="13"/>
        <v>0</v>
      </c>
      <c r="BW34">
        <f t="shared" si="13"/>
        <v>0</v>
      </c>
      <c r="BX34">
        <f t="shared" si="13"/>
        <v>0</v>
      </c>
      <c r="BY34">
        <f t="shared" si="13"/>
        <v>0</v>
      </c>
      <c r="BZ34">
        <f t="shared" si="8"/>
        <v>1</v>
      </c>
    </row>
    <row r="35" spans="1:78">
      <c r="A35" s="2" t="s">
        <v>68</v>
      </c>
      <c r="B35" s="2" t="s">
        <v>8</v>
      </c>
      <c r="C35" s="2" t="s">
        <v>9</v>
      </c>
      <c r="D35" s="2" t="s">
        <v>10</v>
      </c>
      <c r="E35" s="2" t="s">
        <v>69</v>
      </c>
      <c r="F35" s="4">
        <v>5</v>
      </c>
      <c r="G35" s="4">
        <v>13.5</v>
      </c>
      <c r="H35" s="4" t="str">
        <f t="shared" ca="1" si="2"/>
        <v>WIN</v>
      </c>
      <c r="I35" s="4" t="str">
        <f t="shared" ca="1" si="3"/>
        <v>Evangeline Downs</v>
      </c>
      <c r="J35" s="19">
        <f ca="1">OFFSET(rebate!$A$2,MATCH(bets_20180627!I35,bets_20180627!R$1:BY$1,0),MATCH(bets_20180627!H35,rebate!C$1:H$1,0)+1,1,1)/100</f>
        <v>7.1500000000000008E-2</v>
      </c>
      <c r="K35" s="20">
        <f t="shared" ca="1" si="4"/>
        <v>0.35750000000000004</v>
      </c>
      <c r="L35">
        <f t="shared" ref="L35:P66" si="18">(ISNUMBER(SEARCH(L$1,$E35)))*1</f>
        <v>0</v>
      </c>
      <c r="M35">
        <f t="shared" si="18"/>
        <v>1</v>
      </c>
      <c r="N35">
        <f t="shared" si="18"/>
        <v>0</v>
      </c>
      <c r="O35">
        <f t="shared" si="18"/>
        <v>0</v>
      </c>
      <c r="P35">
        <f t="shared" si="18"/>
        <v>0</v>
      </c>
      <c r="Q35">
        <f t="shared" si="6"/>
        <v>1</v>
      </c>
      <c r="R35">
        <f t="shared" si="16"/>
        <v>0</v>
      </c>
      <c r="S35">
        <f t="shared" si="16"/>
        <v>0</v>
      </c>
      <c r="T35">
        <f t="shared" si="16"/>
        <v>0</v>
      </c>
      <c r="U35">
        <f t="shared" si="16"/>
        <v>0</v>
      </c>
      <c r="V35">
        <f t="shared" si="16"/>
        <v>0</v>
      </c>
      <c r="W35">
        <f t="shared" si="16"/>
        <v>0</v>
      </c>
      <c r="X35">
        <f t="shared" si="16"/>
        <v>0</v>
      </c>
      <c r="Y35">
        <f t="shared" si="16"/>
        <v>0</v>
      </c>
      <c r="Z35">
        <f t="shared" si="16"/>
        <v>0</v>
      </c>
      <c r="AA35">
        <f t="shared" si="16"/>
        <v>0</v>
      </c>
      <c r="AB35">
        <f t="shared" si="16"/>
        <v>0</v>
      </c>
      <c r="AC35">
        <f t="shared" si="16"/>
        <v>0</v>
      </c>
      <c r="AD35">
        <f t="shared" si="16"/>
        <v>0</v>
      </c>
      <c r="AE35">
        <f t="shared" si="16"/>
        <v>0</v>
      </c>
      <c r="AF35">
        <f t="shared" si="16"/>
        <v>0</v>
      </c>
      <c r="AG35">
        <f t="shared" si="16"/>
        <v>0</v>
      </c>
      <c r="AH35">
        <f t="shared" si="14"/>
        <v>0</v>
      </c>
      <c r="AI35">
        <f t="shared" si="14"/>
        <v>0</v>
      </c>
      <c r="AJ35">
        <f t="shared" si="14"/>
        <v>1</v>
      </c>
      <c r="AK35">
        <f t="shared" si="14"/>
        <v>0</v>
      </c>
      <c r="AL35">
        <f t="shared" si="14"/>
        <v>0</v>
      </c>
      <c r="AM35">
        <f t="shared" si="14"/>
        <v>0</v>
      </c>
      <c r="AN35">
        <f t="shared" si="14"/>
        <v>0</v>
      </c>
      <c r="AO35">
        <f t="shared" si="14"/>
        <v>0</v>
      </c>
      <c r="AP35">
        <f t="shared" si="14"/>
        <v>0</v>
      </c>
      <c r="AQ35">
        <f t="shared" si="14"/>
        <v>0</v>
      </c>
      <c r="AR35">
        <f t="shared" si="14"/>
        <v>0</v>
      </c>
      <c r="AS35">
        <f t="shared" si="17"/>
        <v>0</v>
      </c>
      <c r="AT35">
        <f t="shared" si="17"/>
        <v>0</v>
      </c>
      <c r="AU35">
        <f t="shared" si="17"/>
        <v>0</v>
      </c>
      <c r="AV35">
        <f t="shared" si="17"/>
        <v>0</v>
      </c>
      <c r="AW35">
        <f t="shared" si="17"/>
        <v>0</v>
      </c>
      <c r="AX35">
        <f t="shared" si="17"/>
        <v>0</v>
      </c>
      <c r="AY35">
        <f t="shared" si="17"/>
        <v>0</v>
      </c>
      <c r="AZ35">
        <f t="shared" si="17"/>
        <v>0</v>
      </c>
      <c r="BA35">
        <f t="shared" si="17"/>
        <v>0</v>
      </c>
      <c r="BB35">
        <f t="shared" si="17"/>
        <v>0</v>
      </c>
      <c r="BC35">
        <f t="shared" si="17"/>
        <v>0</v>
      </c>
      <c r="BD35">
        <f t="shared" si="17"/>
        <v>0</v>
      </c>
      <c r="BE35">
        <f t="shared" si="17"/>
        <v>0</v>
      </c>
      <c r="BF35">
        <f t="shared" si="17"/>
        <v>0</v>
      </c>
      <c r="BG35">
        <f t="shared" si="17"/>
        <v>0</v>
      </c>
      <c r="BH35">
        <f t="shared" si="17"/>
        <v>0</v>
      </c>
      <c r="BI35">
        <f t="shared" si="15"/>
        <v>0</v>
      </c>
      <c r="BJ35">
        <f t="shared" si="15"/>
        <v>0</v>
      </c>
      <c r="BK35">
        <f t="shared" si="15"/>
        <v>0</v>
      </c>
      <c r="BL35">
        <f t="shared" si="15"/>
        <v>0</v>
      </c>
      <c r="BM35">
        <f t="shared" si="15"/>
        <v>0</v>
      </c>
      <c r="BN35">
        <f t="shared" si="15"/>
        <v>0</v>
      </c>
      <c r="BO35">
        <f t="shared" si="15"/>
        <v>0</v>
      </c>
      <c r="BP35">
        <f t="shared" si="15"/>
        <v>0</v>
      </c>
      <c r="BQ35">
        <f t="shared" si="15"/>
        <v>0</v>
      </c>
      <c r="BR35">
        <f t="shared" si="13"/>
        <v>0</v>
      </c>
      <c r="BS35">
        <f t="shared" si="13"/>
        <v>0</v>
      </c>
      <c r="BT35">
        <f t="shared" si="13"/>
        <v>0</v>
      </c>
      <c r="BU35">
        <f t="shared" si="13"/>
        <v>0</v>
      </c>
      <c r="BV35">
        <f t="shared" si="13"/>
        <v>0</v>
      </c>
      <c r="BW35">
        <f t="shared" si="13"/>
        <v>0</v>
      </c>
      <c r="BX35">
        <f t="shared" si="13"/>
        <v>0</v>
      </c>
      <c r="BY35">
        <f t="shared" si="13"/>
        <v>0</v>
      </c>
      <c r="BZ35">
        <f t="shared" si="8"/>
        <v>1</v>
      </c>
    </row>
    <row r="36" spans="1:78">
      <c r="A36" s="2" t="s">
        <v>70</v>
      </c>
      <c r="B36" s="2" t="s">
        <v>8</v>
      </c>
      <c r="C36" s="2" t="s">
        <v>9</v>
      </c>
      <c r="D36" s="2" t="s">
        <v>10</v>
      </c>
      <c r="E36" s="2" t="s">
        <v>71</v>
      </c>
      <c r="F36" s="4">
        <v>5</v>
      </c>
      <c r="G36" s="4">
        <v>0</v>
      </c>
      <c r="H36" s="4" t="str">
        <f t="shared" ca="1" si="2"/>
        <v>WIN</v>
      </c>
      <c r="I36" s="4" t="str">
        <f t="shared" ca="1" si="3"/>
        <v>Presque Isle Downs</v>
      </c>
      <c r="J36" s="19">
        <f ca="1">OFFSET(rebate!$A$2,MATCH(bets_20180627!I36,bets_20180627!R$1:BY$1,0),MATCH(bets_20180627!H36,rebate!C$1:H$1,0)+1,1,1)/100</f>
        <v>6.6500000000000004E-2</v>
      </c>
      <c r="K36" s="20">
        <f t="shared" ca="1" si="4"/>
        <v>0.33250000000000002</v>
      </c>
      <c r="L36">
        <f t="shared" si="18"/>
        <v>0</v>
      </c>
      <c r="M36">
        <f t="shared" si="18"/>
        <v>1</v>
      </c>
      <c r="N36">
        <f t="shared" si="18"/>
        <v>0</v>
      </c>
      <c r="O36">
        <f t="shared" si="18"/>
        <v>0</v>
      </c>
      <c r="P36">
        <f t="shared" si="18"/>
        <v>0</v>
      </c>
      <c r="Q36">
        <f t="shared" si="6"/>
        <v>1</v>
      </c>
      <c r="R36">
        <f t="shared" si="16"/>
        <v>0</v>
      </c>
      <c r="S36">
        <f t="shared" si="16"/>
        <v>0</v>
      </c>
      <c r="T36">
        <f t="shared" si="16"/>
        <v>0</v>
      </c>
      <c r="U36">
        <f t="shared" si="16"/>
        <v>0</v>
      </c>
      <c r="V36">
        <f t="shared" si="16"/>
        <v>0</v>
      </c>
      <c r="W36">
        <f t="shared" si="16"/>
        <v>0</v>
      </c>
      <c r="X36">
        <f t="shared" si="16"/>
        <v>0</v>
      </c>
      <c r="Y36">
        <f t="shared" si="16"/>
        <v>0</v>
      </c>
      <c r="Z36">
        <f t="shared" si="16"/>
        <v>0</v>
      </c>
      <c r="AA36">
        <f t="shared" si="16"/>
        <v>0</v>
      </c>
      <c r="AB36">
        <f t="shared" si="16"/>
        <v>0</v>
      </c>
      <c r="AC36">
        <f t="shared" si="16"/>
        <v>0</v>
      </c>
      <c r="AD36">
        <f t="shared" si="16"/>
        <v>0</v>
      </c>
      <c r="AE36">
        <f t="shared" si="16"/>
        <v>0</v>
      </c>
      <c r="AF36">
        <f t="shared" si="16"/>
        <v>0</v>
      </c>
      <c r="AG36">
        <f t="shared" si="16"/>
        <v>0</v>
      </c>
      <c r="AH36">
        <f t="shared" si="14"/>
        <v>0</v>
      </c>
      <c r="AI36">
        <f t="shared" si="14"/>
        <v>0</v>
      </c>
      <c r="AJ36">
        <f t="shared" si="14"/>
        <v>0</v>
      </c>
      <c r="AK36">
        <f t="shared" si="14"/>
        <v>0</v>
      </c>
      <c r="AL36">
        <f t="shared" si="14"/>
        <v>0</v>
      </c>
      <c r="AM36">
        <f t="shared" si="14"/>
        <v>0</v>
      </c>
      <c r="AN36">
        <f t="shared" si="14"/>
        <v>0</v>
      </c>
      <c r="AO36">
        <f t="shared" si="14"/>
        <v>0</v>
      </c>
      <c r="AP36">
        <f t="shared" si="14"/>
        <v>0</v>
      </c>
      <c r="AQ36">
        <f t="shared" si="14"/>
        <v>0</v>
      </c>
      <c r="AR36">
        <f t="shared" si="14"/>
        <v>0</v>
      </c>
      <c r="AS36">
        <f t="shared" si="17"/>
        <v>0</v>
      </c>
      <c r="AT36">
        <f t="shared" si="17"/>
        <v>0</v>
      </c>
      <c r="AU36">
        <f t="shared" si="17"/>
        <v>0</v>
      </c>
      <c r="AV36">
        <f t="shared" si="17"/>
        <v>0</v>
      </c>
      <c r="AW36">
        <f t="shared" si="17"/>
        <v>0</v>
      </c>
      <c r="AX36">
        <f t="shared" si="17"/>
        <v>0</v>
      </c>
      <c r="AY36">
        <f t="shared" si="17"/>
        <v>0</v>
      </c>
      <c r="AZ36">
        <f t="shared" si="17"/>
        <v>0</v>
      </c>
      <c r="BA36">
        <f t="shared" si="17"/>
        <v>0</v>
      </c>
      <c r="BB36">
        <f t="shared" si="17"/>
        <v>0</v>
      </c>
      <c r="BC36">
        <f t="shared" si="17"/>
        <v>0</v>
      </c>
      <c r="BD36">
        <f t="shared" si="17"/>
        <v>0</v>
      </c>
      <c r="BE36">
        <f t="shared" si="17"/>
        <v>0</v>
      </c>
      <c r="BF36">
        <f t="shared" si="17"/>
        <v>0</v>
      </c>
      <c r="BG36">
        <f t="shared" si="17"/>
        <v>0</v>
      </c>
      <c r="BH36">
        <f t="shared" si="17"/>
        <v>0</v>
      </c>
      <c r="BI36">
        <f t="shared" si="15"/>
        <v>0</v>
      </c>
      <c r="BJ36">
        <f t="shared" si="15"/>
        <v>0</v>
      </c>
      <c r="BK36">
        <f t="shared" si="15"/>
        <v>0</v>
      </c>
      <c r="BL36">
        <f t="shared" si="15"/>
        <v>1</v>
      </c>
      <c r="BM36">
        <f t="shared" si="15"/>
        <v>0</v>
      </c>
      <c r="BN36">
        <f t="shared" si="15"/>
        <v>0</v>
      </c>
      <c r="BO36">
        <f t="shared" si="15"/>
        <v>0</v>
      </c>
      <c r="BP36">
        <f t="shared" si="15"/>
        <v>0</v>
      </c>
      <c r="BQ36">
        <f t="shared" si="15"/>
        <v>0</v>
      </c>
      <c r="BR36">
        <f t="shared" si="13"/>
        <v>0</v>
      </c>
      <c r="BS36">
        <f t="shared" si="13"/>
        <v>0</v>
      </c>
      <c r="BT36">
        <f t="shared" si="13"/>
        <v>0</v>
      </c>
      <c r="BU36">
        <f t="shared" si="13"/>
        <v>0</v>
      </c>
      <c r="BV36">
        <f t="shared" si="13"/>
        <v>0</v>
      </c>
      <c r="BW36">
        <f t="shared" si="13"/>
        <v>0</v>
      </c>
      <c r="BX36">
        <f t="shared" si="13"/>
        <v>0</v>
      </c>
      <c r="BY36">
        <f t="shared" si="13"/>
        <v>0</v>
      </c>
      <c r="BZ36">
        <f t="shared" si="8"/>
        <v>1</v>
      </c>
    </row>
    <row r="37" spans="1:78">
      <c r="A37" s="2" t="s">
        <v>70</v>
      </c>
      <c r="B37" s="2" t="s">
        <v>8</v>
      </c>
      <c r="C37" s="2" t="s">
        <v>9</v>
      </c>
      <c r="D37" s="2" t="s">
        <v>10</v>
      </c>
      <c r="E37" s="2" t="s">
        <v>72</v>
      </c>
      <c r="F37" s="4">
        <v>5</v>
      </c>
      <c r="G37" s="4">
        <v>0</v>
      </c>
      <c r="H37" s="4" t="str">
        <f t="shared" ca="1" si="2"/>
        <v>WIN</v>
      </c>
      <c r="I37" s="4" t="str">
        <f t="shared" ca="1" si="3"/>
        <v>Presque Isle Downs</v>
      </c>
      <c r="J37" s="19">
        <f ca="1">OFFSET(rebate!$A$2,MATCH(bets_20180627!I37,bets_20180627!R$1:BY$1,0),MATCH(bets_20180627!H37,rebate!C$1:H$1,0)+1,1,1)/100</f>
        <v>6.6500000000000004E-2</v>
      </c>
      <c r="K37" s="20">
        <f t="shared" ca="1" si="4"/>
        <v>0.33250000000000002</v>
      </c>
      <c r="L37">
        <f t="shared" si="18"/>
        <v>0</v>
      </c>
      <c r="M37">
        <f t="shared" si="18"/>
        <v>1</v>
      </c>
      <c r="N37">
        <f t="shared" si="18"/>
        <v>0</v>
      </c>
      <c r="O37">
        <f t="shared" si="18"/>
        <v>0</v>
      </c>
      <c r="P37">
        <f t="shared" si="18"/>
        <v>0</v>
      </c>
      <c r="Q37">
        <f t="shared" si="6"/>
        <v>1</v>
      </c>
      <c r="R37">
        <f t="shared" si="16"/>
        <v>0</v>
      </c>
      <c r="S37">
        <f t="shared" si="16"/>
        <v>0</v>
      </c>
      <c r="T37">
        <f t="shared" si="16"/>
        <v>0</v>
      </c>
      <c r="U37">
        <f t="shared" si="16"/>
        <v>0</v>
      </c>
      <c r="V37">
        <f t="shared" si="16"/>
        <v>0</v>
      </c>
      <c r="W37">
        <f t="shared" si="16"/>
        <v>0</v>
      </c>
      <c r="X37">
        <f t="shared" si="16"/>
        <v>0</v>
      </c>
      <c r="Y37">
        <f t="shared" si="16"/>
        <v>0</v>
      </c>
      <c r="Z37">
        <f t="shared" si="16"/>
        <v>0</v>
      </c>
      <c r="AA37">
        <f t="shared" si="16"/>
        <v>0</v>
      </c>
      <c r="AB37">
        <f t="shared" si="16"/>
        <v>0</v>
      </c>
      <c r="AC37">
        <f t="shared" si="16"/>
        <v>0</v>
      </c>
      <c r="AD37">
        <f t="shared" si="16"/>
        <v>0</v>
      </c>
      <c r="AE37">
        <f t="shared" si="16"/>
        <v>0</v>
      </c>
      <c r="AF37">
        <f t="shared" si="16"/>
        <v>0</v>
      </c>
      <c r="AG37">
        <f t="shared" si="16"/>
        <v>0</v>
      </c>
      <c r="AH37">
        <f t="shared" si="14"/>
        <v>0</v>
      </c>
      <c r="AI37">
        <f t="shared" si="14"/>
        <v>0</v>
      </c>
      <c r="AJ37">
        <f t="shared" si="14"/>
        <v>0</v>
      </c>
      <c r="AK37">
        <f t="shared" si="14"/>
        <v>0</v>
      </c>
      <c r="AL37">
        <f t="shared" si="14"/>
        <v>0</v>
      </c>
      <c r="AM37">
        <f t="shared" si="14"/>
        <v>0</v>
      </c>
      <c r="AN37">
        <f t="shared" si="14"/>
        <v>0</v>
      </c>
      <c r="AO37">
        <f t="shared" si="14"/>
        <v>0</v>
      </c>
      <c r="AP37">
        <f t="shared" si="14"/>
        <v>0</v>
      </c>
      <c r="AQ37">
        <f t="shared" si="14"/>
        <v>0</v>
      </c>
      <c r="AR37">
        <f t="shared" si="14"/>
        <v>0</v>
      </c>
      <c r="AS37">
        <f t="shared" si="17"/>
        <v>0</v>
      </c>
      <c r="AT37">
        <f t="shared" si="17"/>
        <v>0</v>
      </c>
      <c r="AU37">
        <f t="shared" si="17"/>
        <v>0</v>
      </c>
      <c r="AV37">
        <f t="shared" si="17"/>
        <v>0</v>
      </c>
      <c r="AW37">
        <f t="shared" si="17"/>
        <v>0</v>
      </c>
      <c r="AX37">
        <f t="shared" si="17"/>
        <v>0</v>
      </c>
      <c r="AY37">
        <f t="shared" si="17"/>
        <v>0</v>
      </c>
      <c r="AZ37">
        <f t="shared" si="17"/>
        <v>0</v>
      </c>
      <c r="BA37">
        <f t="shared" si="17"/>
        <v>0</v>
      </c>
      <c r="BB37">
        <f t="shared" si="17"/>
        <v>0</v>
      </c>
      <c r="BC37">
        <f t="shared" si="17"/>
        <v>0</v>
      </c>
      <c r="BD37">
        <f t="shared" si="17"/>
        <v>0</v>
      </c>
      <c r="BE37">
        <f t="shared" si="17"/>
        <v>0</v>
      </c>
      <c r="BF37">
        <f t="shared" si="17"/>
        <v>0</v>
      </c>
      <c r="BG37">
        <f t="shared" si="17"/>
        <v>0</v>
      </c>
      <c r="BH37">
        <f t="shared" si="17"/>
        <v>0</v>
      </c>
      <c r="BI37">
        <f t="shared" si="15"/>
        <v>0</v>
      </c>
      <c r="BJ37">
        <f t="shared" si="15"/>
        <v>0</v>
      </c>
      <c r="BK37">
        <f t="shared" si="15"/>
        <v>0</v>
      </c>
      <c r="BL37">
        <f t="shared" si="15"/>
        <v>1</v>
      </c>
      <c r="BM37">
        <f t="shared" si="15"/>
        <v>0</v>
      </c>
      <c r="BN37">
        <f t="shared" si="15"/>
        <v>0</v>
      </c>
      <c r="BO37">
        <f t="shared" si="15"/>
        <v>0</v>
      </c>
      <c r="BP37">
        <f t="shared" si="15"/>
        <v>0</v>
      </c>
      <c r="BQ37">
        <f t="shared" si="15"/>
        <v>0</v>
      </c>
      <c r="BR37">
        <f t="shared" si="13"/>
        <v>0</v>
      </c>
      <c r="BS37">
        <f t="shared" si="13"/>
        <v>0</v>
      </c>
      <c r="BT37">
        <f t="shared" si="13"/>
        <v>0</v>
      </c>
      <c r="BU37">
        <f t="shared" si="13"/>
        <v>0</v>
      </c>
      <c r="BV37">
        <f t="shared" si="13"/>
        <v>0</v>
      </c>
      <c r="BW37">
        <f t="shared" si="13"/>
        <v>0</v>
      </c>
      <c r="BX37">
        <f t="shared" si="13"/>
        <v>0</v>
      </c>
      <c r="BY37">
        <f t="shared" si="13"/>
        <v>0</v>
      </c>
      <c r="BZ37">
        <f t="shared" si="8"/>
        <v>1</v>
      </c>
    </row>
    <row r="38" spans="1:78">
      <c r="A38" s="2" t="s">
        <v>73</v>
      </c>
      <c r="B38" s="2" t="s">
        <v>8</v>
      </c>
      <c r="C38" s="2" t="s">
        <v>9</v>
      </c>
      <c r="D38" s="2" t="s">
        <v>10</v>
      </c>
      <c r="E38" s="2" t="s">
        <v>74</v>
      </c>
      <c r="F38" s="4">
        <v>5</v>
      </c>
      <c r="G38" s="4">
        <v>0</v>
      </c>
      <c r="H38" s="4" t="str">
        <f t="shared" ca="1" si="2"/>
        <v>WIN</v>
      </c>
      <c r="I38" s="4" t="str">
        <f t="shared" ca="1" si="3"/>
        <v xml:space="preserve">Louisiana Downs </v>
      </c>
      <c r="J38" s="19">
        <f ca="1">OFFSET(rebate!$A$2,MATCH(bets_20180627!I38,bets_20180627!R$1:BY$1,0),MATCH(bets_20180627!H38,rebate!C$1:H$1,0)+1,1,1)/100</f>
        <v>8.6500000000000007E-2</v>
      </c>
      <c r="K38" s="20">
        <f t="shared" ca="1" si="4"/>
        <v>0.43250000000000005</v>
      </c>
      <c r="L38">
        <f t="shared" si="18"/>
        <v>0</v>
      </c>
      <c r="M38">
        <f t="shared" si="18"/>
        <v>1</v>
      </c>
      <c r="N38">
        <f t="shared" si="18"/>
        <v>0</v>
      </c>
      <c r="O38">
        <f t="shared" si="18"/>
        <v>0</v>
      </c>
      <c r="P38">
        <f t="shared" si="18"/>
        <v>0</v>
      </c>
      <c r="Q38">
        <f t="shared" si="6"/>
        <v>1</v>
      </c>
      <c r="R38">
        <f t="shared" si="16"/>
        <v>0</v>
      </c>
      <c r="S38">
        <f t="shared" si="16"/>
        <v>0</v>
      </c>
      <c r="T38">
        <f t="shared" si="16"/>
        <v>0</v>
      </c>
      <c r="U38">
        <f t="shared" si="16"/>
        <v>0</v>
      </c>
      <c r="V38">
        <f t="shared" si="16"/>
        <v>0</v>
      </c>
      <c r="W38">
        <f t="shared" si="16"/>
        <v>0</v>
      </c>
      <c r="X38">
        <f t="shared" si="16"/>
        <v>0</v>
      </c>
      <c r="Y38">
        <f t="shared" si="16"/>
        <v>0</v>
      </c>
      <c r="Z38">
        <f t="shared" si="16"/>
        <v>0</v>
      </c>
      <c r="AA38">
        <f t="shared" si="16"/>
        <v>0</v>
      </c>
      <c r="AB38">
        <f t="shared" si="16"/>
        <v>0</v>
      </c>
      <c r="AC38">
        <f t="shared" si="16"/>
        <v>0</v>
      </c>
      <c r="AD38">
        <f t="shared" si="16"/>
        <v>0</v>
      </c>
      <c r="AE38">
        <f t="shared" si="16"/>
        <v>0</v>
      </c>
      <c r="AF38">
        <f t="shared" si="16"/>
        <v>0</v>
      </c>
      <c r="AG38">
        <f t="shared" ref="AG38:AV53" si="19">(ISNUMBER(SEARCH(AG$1,$E38)))*1</f>
        <v>0</v>
      </c>
      <c r="AH38">
        <f t="shared" si="19"/>
        <v>0</v>
      </c>
      <c r="AI38">
        <f t="shared" si="19"/>
        <v>0</v>
      </c>
      <c r="AJ38">
        <f t="shared" si="19"/>
        <v>0</v>
      </c>
      <c r="AK38">
        <f t="shared" si="19"/>
        <v>0</v>
      </c>
      <c r="AL38">
        <f t="shared" si="19"/>
        <v>0</v>
      </c>
      <c r="AM38">
        <f t="shared" si="19"/>
        <v>0</v>
      </c>
      <c r="AN38">
        <f t="shared" si="19"/>
        <v>0</v>
      </c>
      <c r="AO38">
        <f t="shared" si="19"/>
        <v>0</v>
      </c>
      <c r="AP38">
        <f t="shared" si="19"/>
        <v>0</v>
      </c>
      <c r="AQ38">
        <f t="shared" si="19"/>
        <v>0</v>
      </c>
      <c r="AR38">
        <f t="shared" si="19"/>
        <v>0</v>
      </c>
      <c r="AS38">
        <f t="shared" si="19"/>
        <v>0</v>
      </c>
      <c r="AT38">
        <f t="shared" si="19"/>
        <v>0</v>
      </c>
      <c r="AU38">
        <f t="shared" si="19"/>
        <v>0</v>
      </c>
      <c r="AV38">
        <f t="shared" si="19"/>
        <v>0</v>
      </c>
      <c r="AW38">
        <f t="shared" si="17"/>
        <v>0</v>
      </c>
      <c r="AX38">
        <f t="shared" si="17"/>
        <v>1</v>
      </c>
      <c r="AY38">
        <f t="shared" si="17"/>
        <v>0</v>
      </c>
      <c r="AZ38">
        <f t="shared" si="17"/>
        <v>0</v>
      </c>
      <c r="BA38">
        <f t="shared" si="17"/>
        <v>0</v>
      </c>
      <c r="BB38">
        <f t="shared" si="17"/>
        <v>0</v>
      </c>
      <c r="BC38">
        <f t="shared" si="17"/>
        <v>0</v>
      </c>
      <c r="BD38">
        <f t="shared" si="17"/>
        <v>0</v>
      </c>
      <c r="BE38">
        <f t="shared" si="17"/>
        <v>0</v>
      </c>
      <c r="BF38">
        <f t="shared" si="17"/>
        <v>0</v>
      </c>
      <c r="BG38">
        <f t="shared" si="17"/>
        <v>0</v>
      </c>
      <c r="BH38">
        <f t="shared" si="17"/>
        <v>0</v>
      </c>
      <c r="BI38">
        <f t="shared" si="15"/>
        <v>0</v>
      </c>
      <c r="BJ38">
        <f t="shared" si="15"/>
        <v>0</v>
      </c>
      <c r="BK38">
        <f t="shared" si="15"/>
        <v>0</v>
      </c>
      <c r="BL38">
        <f t="shared" si="15"/>
        <v>0</v>
      </c>
      <c r="BM38">
        <f t="shared" si="15"/>
        <v>0</v>
      </c>
      <c r="BN38">
        <f t="shared" si="15"/>
        <v>0</v>
      </c>
      <c r="BO38">
        <f t="shared" si="15"/>
        <v>0</v>
      </c>
      <c r="BP38">
        <f t="shared" si="15"/>
        <v>0</v>
      </c>
      <c r="BQ38">
        <f t="shared" si="15"/>
        <v>0</v>
      </c>
      <c r="BR38">
        <f t="shared" si="13"/>
        <v>0</v>
      </c>
      <c r="BS38">
        <f t="shared" si="13"/>
        <v>0</v>
      </c>
      <c r="BT38">
        <f t="shared" si="13"/>
        <v>0</v>
      </c>
      <c r="BU38">
        <f t="shared" si="13"/>
        <v>0</v>
      </c>
      <c r="BV38">
        <f t="shared" si="13"/>
        <v>0</v>
      </c>
      <c r="BW38">
        <f t="shared" si="13"/>
        <v>0</v>
      </c>
      <c r="BX38">
        <f t="shared" si="13"/>
        <v>0</v>
      </c>
      <c r="BY38">
        <f t="shared" si="13"/>
        <v>0</v>
      </c>
      <c r="BZ38">
        <f t="shared" si="8"/>
        <v>1</v>
      </c>
    </row>
    <row r="39" spans="1:78">
      <c r="A39" s="2" t="s">
        <v>75</v>
      </c>
      <c r="B39" s="2" t="s">
        <v>8</v>
      </c>
      <c r="C39" s="2" t="s">
        <v>9</v>
      </c>
      <c r="D39" s="2" t="s">
        <v>10</v>
      </c>
      <c r="E39" s="2" t="s">
        <v>76</v>
      </c>
      <c r="F39" s="4">
        <v>50</v>
      </c>
      <c r="G39" s="4">
        <v>75</v>
      </c>
      <c r="H39" s="4" t="str">
        <f t="shared" ca="1" si="2"/>
        <v>PLC</v>
      </c>
      <c r="I39" s="4" t="str">
        <f t="shared" ca="1" si="3"/>
        <v>Delaware Park</v>
      </c>
      <c r="J39" s="19">
        <f ca="1">OFFSET(rebate!$A$2,MATCH(bets_20180627!I39,bets_20180627!R$1:BY$1,0),MATCH(bets_20180627!H39,rebate!C$1:H$1,0)+1,1,1)/100</f>
        <v>4.6500000000000007E-2</v>
      </c>
      <c r="K39" s="20">
        <f t="shared" ca="1" si="4"/>
        <v>2.3250000000000002</v>
      </c>
      <c r="L39">
        <f t="shared" si="18"/>
        <v>1</v>
      </c>
      <c r="M39">
        <f t="shared" si="18"/>
        <v>0</v>
      </c>
      <c r="N39">
        <f t="shared" si="18"/>
        <v>0</v>
      </c>
      <c r="O39">
        <f t="shared" si="18"/>
        <v>0</v>
      </c>
      <c r="P39">
        <f t="shared" si="18"/>
        <v>0</v>
      </c>
      <c r="Q39">
        <f t="shared" si="6"/>
        <v>1</v>
      </c>
      <c r="R39">
        <f t="shared" ref="R39:AG54" si="20">(ISNUMBER(SEARCH(R$1,$E39)))*1</f>
        <v>0</v>
      </c>
      <c r="S39">
        <f t="shared" si="20"/>
        <v>0</v>
      </c>
      <c r="T39">
        <f t="shared" si="20"/>
        <v>0</v>
      </c>
      <c r="U39">
        <f t="shared" si="20"/>
        <v>0</v>
      </c>
      <c r="V39">
        <f t="shared" si="20"/>
        <v>0</v>
      </c>
      <c r="W39">
        <f t="shared" si="20"/>
        <v>0</v>
      </c>
      <c r="X39">
        <f t="shared" si="20"/>
        <v>0</v>
      </c>
      <c r="Y39">
        <f t="shared" si="20"/>
        <v>0</v>
      </c>
      <c r="Z39">
        <f t="shared" si="20"/>
        <v>0</v>
      </c>
      <c r="AA39">
        <f t="shared" si="20"/>
        <v>0</v>
      </c>
      <c r="AB39">
        <f t="shared" si="20"/>
        <v>0</v>
      </c>
      <c r="AC39">
        <f t="shared" si="20"/>
        <v>0</v>
      </c>
      <c r="AD39">
        <f t="shared" si="20"/>
        <v>0</v>
      </c>
      <c r="AE39">
        <f t="shared" si="20"/>
        <v>0</v>
      </c>
      <c r="AF39">
        <f t="shared" si="20"/>
        <v>1</v>
      </c>
      <c r="AG39">
        <f t="shared" si="20"/>
        <v>0</v>
      </c>
      <c r="AH39">
        <f t="shared" si="19"/>
        <v>0</v>
      </c>
      <c r="AI39">
        <f t="shared" si="19"/>
        <v>0</v>
      </c>
      <c r="AJ39">
        <f t="shared" si="19"/>
        <v>0</v>
      </c>
      <c r="AK39">
        <f t="shared" si="19"/>
        <v>0</v>
      </c>
      <c r="AL39">
        <f t="shared" si="19"/>
        <v>0</v>
      </c>
      <c r="AM39">
        <f t="shared" si="19"/>
        <v>0</v>
      </c>
      <c r="AN39">
        <f t="shared" si="19"/>
        <v>0</v>
      </c>
      <c r="AO39">
        <f t="shared" si="19"/>
        <v>0</v>
      </c>
      <c r="AP39">
        <f t="shared" si="19"/>
        <v>0</v>
      </c>
      <c r="AQ39">
        <f t="shared" si="19"/>
        <v>0</v>
      </c>
      <c r="AR39">
        <f t="shared" si="19"/>
        <v>0</v>
      </c>
      <c r="AS39">
        <f t="shared" si="19"/>
        <v>0</v>
      </c>
      <c r="AT39">
        <f t="shared" si="19"/>
        <v>0</v>
      </c>
      <c r="AU39">
        <f t="shared" si="19"/>
        <v>0</v>
      </c>
      <c r="AV39">
        <f t="shared" si="19"/>
        <v>0</v>
      </c>
      <c r="AW39">
        <f t="shared" si="17"/>
        <v>0</v>
      </c>
      <c r="AX39">
        <f t="shared" si="17"/>
        <v>0</v>
      </c>
      <c r="AY39">
        <f t="shared" si="17"/>
        <v>0</v>
      </c>
      <c r="AZ39">
        <f t="shared" si="17"/>
        <v>0</v>
      </c>
      <c r="BA39">
        <f t="shared" si="17"/>
        <v>0</v>
      </c>
      <c r="BB39">
        <f t="shared" si="17"/>
        <v>0</v>
      </c>
      <c r="BC39">
        <f t="shared" si="17"/>
        <v>0</v>
      </c>
      <c r="BD39">
        <f t="shared" si="17"/>
        <v>0</v>
      </c>
      <c r="BE39">
        <f t="shared" si="17"/>
        <v>0</v>
      </c>
      <c r="BF39">
        <f t="shared" si="17"/>
        <v>0</v>
      </c>
      <c r="BG39">
        <f t="shared" si="17"/>
        <v>0</v>
      </c>
      <c r="BH39">
        <f t="shared" si="17"/>
        <v>0</v>
      </c>
      <c r="BI39">
        <f t="shared" si="15"/>
        <v>0</v>
      </c>
      <c r="BJ39">
        <f t="shared" si="15"/>
        <v>0</v>
      </c>
      <c r="BK39">
        <f t="shared" si="15"/>
        <v>0</v>
      </c>
      <c r="BL39">
        <f t="shared" si="15"/>
        <v>0</v>
      </c>
      <c r="BM39">
        <f t="shared" si="15"/>
        <v>0</v>
      </c>
      <c r="BN39">
        <f t="shared" si="15"/>
        <v>0</v>
      </c>
      <c r="BO39">
        <f t="shared" si="15"/>
        <v>0</v>
      </c>
      <c r="BP39">
        <f t="shared" si="15"/>
        <v>0</v>
      </c>
      <c r="BQ39">
        <f t="shared" si="15"/>
        <v>0</v>
      </c>
      <c r="BR39">
        <f t="shared" si="13"/>
        <v>0</v>
      </c>
      <c r="BS39">
        <f t="shared" si="13"/>
        <v>0</v>
      </c>
      <c r="BT39">
        <f t="shared" si="13"/>
        <v>0</v>
      </c>
      <c r="BU39">
        <f t="shared" si="13"/>
        <v>0</v>
      </c>
      <c r="BV39">
        <f t="shared" si="13"/>
        <v>0</v>
      </c>
      <c r="BW39">
        <f t="shared" si="13"/>
        <v>0</v>
      </c>
      <c r="BX39">
        <f t="shared" si="13"/>
        <v>0</v>
      </c>
      <c r="BY39">
        <f t="shared" si="13"/>
        <v>0</v>
      </c>
      <c r="BZ39">
        <f t="shared" si="8"/>
        <v>1</v>
      </c>
    </row>
    <row r="40" spans="1:78">
      <c r="A40" s="2" t="s">
        <v>77</v>
      </c>
      <c r="B40" s="2" t="s">
        <v>8</v>
      </c>
      <c r="C40" s="2" t="s">
        <v>9</v>
      </c>
      <c r="D40" s="2" t="s">
        <v>10</v>
      </c>
      <c r="E40" s="2" t="s">
        <v>78</v>
      </c>
      <c r="F40" s="4">
        <v>31.5</v>
      </c>
      <c r="G40" s="4">
        <v>34.6</v>
      </c>
      <c r="H40" s="4" t="str">
        <f t="shared" ca="1" si="2"/>
        <v>TRI</v>
      </c>
      <c r="I40" s="4" t="str">
        <f t="shared" ca="1" si="3"/>
        <v>Delaware Park</v>
      </c>
      <c r="J40" s="19">
        <f ca="1">OFFSET(rebate!$A$2,MATCH(bets_20180627!I40,bets_20180627!R$1:BY$1,0),MATCH(bets_20180627!H40,rebate!C$1:H$1,0)+1,1,1)/100</f>
        <v>0.1265</v>
      </c>
      <c r="K40" s="20">
        <f t="shared" ca="1" si="4"/>
        <v>3.98475</v>
      </c>
      <c r="L40">
        <f t="shared" si="18"/>
        <v>0</v>
      </c>
      <c r="M40">
        <f t="shared" si="18"/>
        <v>0</v>
      </c>
      <c r="N40">
        <f t="shared" si="18"/>
        <v>0</v>
      </c>
      <c r="O40">
        <f t="shared" si="18"/>
        <v>1</v>
      </c>
      <c r="P40">
        <f t="shared" si="18"/>
        <v>0</v>
      </c>
      <c r="Q40">
        <f t="shared" si="6"/>
        <v>1</v>
      </c>
      <c r="R40">
        <f t="shared" si="20"/>
        <v>0</v>
      </c>
      <c r="S40">
        <f t="shared" si="20"/>
        <v>0</v>
      </c>
      <c r="T40">
        <f t="shared" si="20"/>
        <v>0</v>
      </c>
      <c r="U40">
        <f t="shared" si="20"/>
        <v>0</v>
      </c>
      <c r="V40">
        <f t="shared" si="20"/>
        <v>0</v>
      </c>
      <c r="W40">
        <f t="shared" si="20"/>
        <v>0</v>
      </c>
      <c r="X40">
        <f t="shared" si="20"/>
        <v>0</v>
      </c>
      <c r="Y40">
        <f t="shared" si="20"/>
        <v>0</v>
      </c>
      <c r="Z40">
        <f t="shared" si="20"/>
        <v>0</v>
      </c>
      <c r="AA40">
        <f t="shared" si="20"/>
        <v>0</v>
      </c>
      <c r="AB40">
        <f t="shared" si="20"/>
        <v>0</v>
      </c>
      <c r="AC40">
        <f t="shared" si="20"/>
        <v>0</v>
      </c>
      <c r="AD40">
        <f t="shared" si="20"/>
        <v>0</v>
      </c>
      <c r="AE40">
        <f t="shared" si="20"/>
        <v>0</v>
      </c>
      <c r="AF40">
        <f t="shared" si="20"/>
        <v>1</v>
      </c>
      <c r="AG40">
        <f t="shared" si="20"/>
        <v>0</v>
      </c>
      <c r="AH40">
        <f t="shared" si="19"/>
        <v>0</v>
      </c>
      <c r="AI40">
        <f t="shared" si="19"/>
        <v>0</v>
      </c>
      <c r="AJ40">
        <f t="shared" si="19"/>
        <v>0</v>
      </c>
      <c r="AK40">
        <f t="shared" si="19"/>
        <v>0</v>
      </c>
      <c r="AL40">
        <f t="shared" si="19"/>
        <v>0</v>
      </c>
      <c r="AM40">
        <f t="shared" si="19"/>
        <v>0</v>
      </c>
      <c r="AN40">
        <f t="shared" si="19"/>
        <v>0</v>
      </c>
      <c r="AO40">
        <f t="shared" si="19"/>
        <v>0</v>
      </c>
      <c r="AP40">
        <f t="shared" si="19"/>
        <v>0</v>
      </c>
      <c r="AQ40">
        <f t="shared" si="19"/>
        <v>0</v>
      </c>
      <c r="AR40">
        <f t="shared" si="19"/>
        <v>0</v>
      </c>
      <c r="AS40">
        <f t="shared" si="19"/>
        <v>0</v>
      </c>
      <c r="AT40">
        <f t="shared" si="19"/>
        <v>0</v>
      </c>
      <c r="AU40">
        <f t="shared" si="19"/>
        <v>0</v>
      </c>
      <c r="AV40">
        <f t="shared" si="19"/>
        <v>0</v>
      </c>
      <c r="AW40">
        <f t="shared" si="17"/>
        <v>0</v>
      </c>
      <c r="AX40">
        <f t="shared" si="17"/>
        <v>0</v>
      </c>
      <c r="AY40">
        <f t="shared" si="17"/>
        <v>0</v>
      </c>
      <c r="AZ40">
        <f t="shared" si="17"/>
        <v>0</v>
      </c>
      <c r="BA40">
        <f t="shared" si="17"/>
        <v>0</v>
      </c>
      <c r="BB40">
        <f t="shared" si="17"/>
        <v>0</v>
      </c>
      <c r="BC40">
        <f t="shared" si="17"/>
        <v>0</v>
      </c>
      <c r="BD40">
        <f t="shared" si="17"/>
        <v>0</v>
      </c>
      <c r="BE40">
        <f t="shared" si="17"/>
        <v>0</v>
      </c>
      <c r="BF40">
        <f t="shared" si="17"/>
        <v>0</v>
      </c>
      <c r="BG40">
        <f t="shared" si="17"/>
        <v>0</v>
      </c>
      <c r="BH40">
        <f t="shared" si="17"/>
        <v>0</v>
      </c>
      <c r="BI40">
        <f t="shared" si="15"/>
        <v>0</v>
      </c>
      <c r="BJ40">
        <f t="shared" si="15"/>
        <v>0</v>
      </c>
      <c r="BK40">
        <f t="shared" si="15"/>
        <v>0</v>
      </c>
      <c r="BL40">
        <f t="shared" si="15"/>
        <v>0</v>
      </c>
      <c r="BM40">
        <f t="shared" si="15"/>
        <v>0</v>
      </c>
      <c r="BN40">
        <f t="shared" si="15"/>
        <v>0</v>
      </c>
      <c r="BO40">
        <f t="shared" si="15"/>
        <v>0</v>
      </c>
      <c r="BP40">
        <f t="shared" si="15"/>
        <v>0</v>
      </c>
      <c r="BQ40">
        <f t="shared" si="15"/>
        <v>0</v>
      </c>
      <c r="BR40">
        <f t="shared" si="13"/>
        <v>0</v>
      </c>
      <c r="BS40">
        <f t="shared" si="13"/>
        <v>0</v>
      </c>
      <c r="BT40">
        <f t="shared" si="13"/>
        <v>0</v>
      </c>
      <c r="BU40">
        <f t="shared" si="13"/>
        <v>0</v>
      </c>
      <c r="BV40">
        <f t="shared" si="13"/>
        <v>0</v>
      </c>
      <c r="BW40">
        <f t="shared" si="13"/>
        <v>0</v>
      </c>
      <c r="BX40">
        <f t="shared" si="13"/>
        <v>0</v>
      </c>
      <c r="BY40">
        <f t="shared" si="13"/>
        <v>0</v>
      </c>
      <c r="BZ40">
        <f t="shared" si="8"/>
        <v>1</v>
      </c>
    </row>
    <row r="41" spans="1:78">
      <c r="A41" s="2" t="s">
        <v>79</v>
      </c>
      <c r="B41" s="2" t="s">
        <v>8</v>
      </c>
      <c r="C41" s="2" t="s">
        <v>9</v>
      </c>
      <c r="D41" s="2" t="s">
        <v>10</v>
      </c>
      <c r="E41" s="2" t="s">
        <v>80</v>
      </c>
      <c r="F41" s="4">
        <v>12</v>
      </c>
      <c r="G41" s="4">
        <v>0</v>
      </c>
      <c r="H41" s="4" t="str">
        <f t="shared" ca="1" si="2"/>
        <v>TRI</v>
      </c>
      <c r="I41" s="4" t="str">
        <f t="shared" ca="1" si="3"/>
        <v>Delaware Park</v>
      </c>
      <c r="J41" s="19">
        <f ca="1">OFFSET(rebate!$A$2,MATCH(bets_20180627!I41,bets_20180627!R$1:BY$1,0),MATCH(bets_20180627!H41,rebate!C$1:H$1,0)+1,1,1)/100</f>
        <v>0.1265</v>
      </c>
      <c r="K41" s="20">
        <f t="shared" ca="1" si="4"/>
        <v>1.518</v>
      </c>
      <c r="L41">
        <f t="shared" si="18"/>
        <v>0</v>
      </c>
      <c r="M41">
        <f t="shared" si="18"/>
        <v>0</v>
      </c>
      <c r="N41">
        <f t="shared" si="18"/>
        <v>0</v>
      </c>
      <c r="O41">
        <f t="shared" si="18"/>
        <v>1</v>
      </c>
      <c r="P41">
        <f t="shared" si="18"/>
        <v>0</v>
      </c>
      <c r="Q41">
        <f t="shared" si="6"/>
        <v>1</v>
      </c>
      <c r="R41">
        <f t="shared" si="20"/>
        <v>0</v>
      </c>
      <c r="S41">
        <f t="shared" si="20"/>
        <v>0</v>
      </c>
      <c r="T41">
        <f t="shared" si="20"/>
        <v>0</v>
      </c>
      <c r="U41">
        <f t="shared" si="20"/>
        <v>0</v>
      </c>
      <c r="V41">
        <f t="shared" si="20"/>
        <v>0</v>
      </c>
      <c r="W41">
        <f t="shared" si="20"/>
        <v>0</v>
      </c>
      <c r="X41">
        <f t="shared" si="20"/>
        <v>0</v>
      </c>
      <c r="Y41">
        <f t="shared" si="20"/>
        <v>0</v>
      </c>
      <c r="Z41">
        <f t="shared" si="20"/>
        <v>0</v>
      </c>
      <c r="AA41">
        <f t="shared" si="20"/>
        <v>0</v>
      </c>
      <c r="AB41">
        <f t="shared" si="20"/>
        <v>0</v>
      </c>
      <c r="AC41">
        <f t="shared" si="20"/>
        <v>0</v>
      </c>
      <c r="AD41">
        <f t="shared" si="20"/>
        <v>0</v>
      </c>
      <c r="AE41">
        <f t="shared" si="20"/>
        <v>0</v>
      </c>
      <c r="AF41">
        <f t="shared" si="20"/>
        <v>1</v>
      </c>
      <c r="AG41">
        <f t="shared" si="20"/>
        <v>0</v>
      </c>
      <c r="AH41">
        <f t="shared" si="19"/>
        <v>0</v>
      </c>
      <c r="AI41">
        <f t="shared" si="19"/>
        <v>0</v>
      </c>
      <c r="AJ41">
        <f t="shared" si="19"/>
        <v>0</v>
      </c>
      <c r="AK41">
        <f t="shared" si="19"/>
        <v>0</v>
      </c>
      <c r="AL41">
        <f t="shared" si="19"/>
        <v>0</v>
      </c>
      <c r="AM41">
        <f t="shared" si="19"/>
        <v>0</v>
      </c>
      <c r="AN41">
        <f t="shared" si="19"/>
        <v>0</v>
      </c>
      <c r="AO41">
        <f t="shared" si="19"/>
        <v>0</v>
      </c>
      <c r="AP41">
        <f t="shared" si="19"/>
        <v>0</v>
      </c>
      <c r="AQ41">
        <f t="shared" si="19"/>
        <v>0</v>
      </c>
      <c r="AR41">
        <f t="shared" si="19"/>
        <v>0</v>
      </c>
      <c r="AS41">
        <f t="shared" si="19"/>
        <v>0</v>
      </c>
      <c r="AT41">
        <f t="shared" si="19"/>
        <v>0</v>
      </c>
      <c r="AU41">
        <f t="shared" si="19"/>
        <v>0</v>
      </c>
      <c r="AV41">
        <f t="shared" si="19"/>
        <v>0</v>
      </c>
      <c r="AW41">
        <f t="shared" si="17"/>
        <v>0</v>
      </c>
      <c r="AX41">
        <f t="shared" si="17"/>
        <v>0</v>
      </c>
      <c r="AY41">
        <f t="shared" si="17"/>
        <v>0</v>
      </c>
      <c r="AZ41">
        <f t="shared" si="17"/>
        <v>0</v>
      </c>
      <c r="BA41">
        <f t="shared" si="17"/>
        <v>0</v>
      </c>
      <c r="BB41">
        <f t="shared" si="17"/>
        <v>0</v>
      </c>
      <c r="BC41">
        <f t="shared" si="17"/>
        <v>0</v>
      </c>
      <c r="BD41">
        <f t="shared" si="17"/>
        <v>0</v>
      </c>
      <c r="BE41">
        <f t="shared" si="17"/>
        <v>0</v>
      </c>
      <c r="BF41">
        <f t="shared" si="17"/>
        <v>0</v>
      </c>
      <c r="BG41">
        <f t="shared" si="17"/>
        <v>0</v>
      </c>
      <c r="BH41">
        <f t="shared" ref="BH41:BW56" si="21">(ISNUMBER(SEARCH(BH$1,$E41)))*1</f>
        <v>0</v>
      </c>
      <c r="BI41">
        <f t="shared" si="21"/>
        <v>0</v>
      </c>
      <c r="BJ41">
        <f t="shared" si="21"/>
        <v>0</v>
      </c>
      <c r="BK41">
        <f t="shared" si="21"/>
        <v>0</v>
      </c>
      <c r="BL41">
        <f t="shared" si="21"/>
        <v>0</v>
      </c>
      <c r="BM41">
        <f t="shared" si="21"/>
        <v>0</v>
      </c>
      <c r="BN41">
        <f t="shared" si="21"/>
        <v>0</v>
      </c>
      <c r="BO41">
        <f t="shared" si="21"/>
        <v>0</v>
      </c>
      <c r="BP41">
        <f t="shared" si="21"/>
        <v>0</v>
      </c>
      <c r="BQ41">
        <f t="shared" si="21"/>
        <v>0</v>
      </c>
      <c r="BR41">
        <f t="shared" si="21"/>
        <v>0</v>
      </c>
      <c r="BS41">
        <f t="shared" si="21"/>
        <v>0</v>
      </c>
      <c r="BT41">
        <f t="shared" si="21"/>
        <v>0</v>
      </c>
      <c r="BU41">
        <f t="shared" si="21"/>
        <v>0</v>
      </c>
      <c r="BV41">
        <f t="shared" si="21"/>
        <v>0</v>
      </c>
      <c r="BW41">
        <f t="shared" si="21"/>
        <v>0</v>
      </c>
      <c r="BX41">
        <f t="shared" si="13"/>
        <v>0</v>
      </c>
      <c r="BY41">
        <f t="shared" si="13"/>
        <v>0</v>
      </c>
      <c r="BZ41">
        <f t="shared" si="8"/>
        <v>1</v>
      </c>
    </row>
    <row r="42" spans="1:78">
      <c r="A42" s="2" t="s">
        <v>81</v>
      </c>
      <c r="B42" s="2" t="s">
        <v>8</v>
      </c>
      <c r="C42" s="2" t="s">
        <v>9</v>
      </c>
      <c r="D42" s="2" t="s">
        <v>10</v>
      </c>
      <c r="E42" s="2" t="s">
        <v>82</v>
      </c>
      <c r="F42" s="4">
        <v>3</v>
      </c>
      <c r="G42" s="4">
        <v>0</v>
      </c>
      <c r="H42" s="4" t="str">
        <f t="shared" ca="1" si="2"/>
        <v>TRI</v>
      </c>
      <c r="I42" s="4" t="str">
        <f t="shared" ca="1" si="3"/>
        <v>Delaware Park</v>
      </c>
      <c r="J42" s="19">
        <f ca="1">OFFSET(rebate!$A$2,MATCH(bets_20180627!I42,bets_20180627!R$1:BY$1,0),MATCH(bets_20180627!H42,rebate!C$1:H$1,0)+1,1,1)/100</f>
        <v>0.1265</v>
      </c>
      <c r="K42" s="20">
        <f t="shared" ca="1" si="4"/>
        <v>0.3795</v>
      </c>
      <c r="L42">
        <f t="shared" si="18"/>
        <v>0</v>
      </c>
      <c r="M42">
        <f t="shared" si="18"/>
        <v>0</v>
      </c>
      <c r="N42">
        <f t="shared" si="18"/>
        <v>0</v>
      </c>
      <c r="O42">
        <f t="shared" si="18"/>
        <v>1</v>
      </c>
      <c r="P42">
        <f t="shared" si="18"/>
        <v>0</v>
      </c>
      <c r="Q42">
        <f t="shared" si="6"/>
        <v>1</v>
      </c>
      <c r="R42">
        <f t="shared" si="20"/>
        <v>0</v>
      </c>
      <c r="S42">
        <f t="shared" si="20"/>
        <v>0</v>
      </c>
      <c r="T42">
        <f t="shared" si="20"/>
        <v>0</v>
      </c>
      <c r="U42">
        <f t="shared" si="20"/>
        <v>0</v>
      </c>
      <c r="V42">
        <f t="shared" si="20"/>
        <v>0</v>
      </c>
      <c r="W42">
        <f t="shared" si="20"/>
        <v>0</v>
      </c>
      <c r="X42">
        <f t="shared" si="20"/>
        <v>0</v>
      </c>
      <c r="Y42">
        <f t="shared" si="20"/>
        <v>0</v>
      </c>
      <c r="Z42">
        <f t="shared" si="20"/>
        <v>0</v>
      </c>
      <c r="AA42">
        <f t="shared" si="20"/>
        <v>0</v>
      </c>
      <c r="AB42">
        <f t="shared" si="20"/>
        <v>0</v>
      </c>
      <c r="AC42">
        <f t="shared" si="20"/>
        <v>0</v>
      </c>
      <c r="AD42">
        <f t="shared" si="20"/>
        <v>0</v>
      </c>
      <c r="AE42">
        <f t="shared" si="20"/>
        <v>0</v>
      </c>
      <c r="AF42">
        <f t="shared" si="20"/>
        <v>1</v>
      </c>
      <c r="AG42">
        <f t="shared" si="20"/>
        <v>0</v>
      </c>
      <c r="AH42">
        <f t="shared" si="19"/>
        <v>0</v>
      </c>
      <c r="AI42">
        <f t="shared" si="19"/>
        <v>0</v>
      </c>
      <c r="AJ42">
        <f t="shared" si="19"/>
        <v>0</v>
      </c>
      <c r="AK42">
        <f t="shared" si="19"/>
        <v>0</v>
      </c>
      <c r="AL42">
        <f t="shared" si="19"/>
        <v>0</v>
      </c>
      <c r="AM42">
        <f t="shared" si="19"/>
        <v>0</v>
      </c>
      <c r="AN42">
        <f t="shared" si="19"/>
        <v>0</v>
      </c>
      <c r="AO42">
        <f t="shared" si="19"/>
        <v>0</v>
      </c>
      <c r="AP42">
        <f t="shared" si="19"/>
        <v>0</v>
      </c>
      <c r="AQ42">
        <f t="shared" si="19"/>
        <v>0</v>
      </c>
      <c r="AR42">
        <f t="shared" si="19"/>
        <v>0</v>
      </c>
      <c r="AS42">
        <f t="shared" si="19"/>
        <v>0</v>
      </c>
      <c r="AT42">
        <f t="shared" si="19"/>
        <v>0</v>
      </c>
      <c r="AU42">
        <f t="shared" si="19"/>
        <v>0</v>
      </c>
      <c r="AV42">
        <f t="shared" si="19"/>
        <v>0</v>
      </c>
      <c r="AW42">
        <f t="shared" ref="AW42:BL57" si="22">(ISNUMBER(SEARCH(AW$1,$E42)))*1</f>
        <v>0</v>
      </c>
      <c r="AX42">
        <f t="shared" si="22"/>
        <v>0</v>
      </c>
      <c r="AY42">
        <f t="shared" si="22"/>
        <v>0</v>
      </c>
      <c r="AZ42">
        <f t="shared" si="22"/>
        <v>0</v>
      </c>
      <c r="BA42">
        <f t="shared" si="22"/>
        <v>0</v>
      </c>
      <c r="BB42">
        <f t="shared" si="22"/>
        <v>0</v>
      </c>
      <c r="BC42">
        <f t="shared" si="22"/>
        <v>0</v>
      </c>
      <c r="BD42">
        <f t="shared" si="22"/>
        <v>0</v>
      </c>
      <c r="BE42">
        <f t="shared" si="22"/>
        <v>0</v>
      </c>
      <c r="BF42">
        <f t="shared" si="22"/>
        <v>0</v>
      </c>
      <c r="BG42">
        <f t="shared" si="22"/>
        <v>0</v>
      </c>
      <c r="BH42">
        <f t="shared" si="22"/>
        <v>0</v>
      </c>
      <c r="BI42">
        <f t="shared" si="22"/>
        <v>0</v>
      </c>
      <c r="BJ42">
        <f t="shared" si="22"/>
        <v>0</v>
      </c>
      <c r="BK42">
        <f t="shared" si="22"/>
        <v>0</v>
      </c>
      <c r="BL42">
        <f t="shared" si="22"/>
        <v>0</v>
      </c>
      <c r="BM42">
        <f t="shared" si="21"/>
        <v>0</v>
      </c>
      <c r="BN42">
        <f t="shared" si="21"/>
        <v>0</v>
      </c>
      <c r="BO42">
        <f t="shared" si="21"/>
        <v>0</v>
      </c>
      <c r="BP42">
        <f t="shared" si="21"/>
        <v>0</v>
      </c>
      <c r="BQ42">
        <f t="shared" si="21"/>
        <v>0</v>
      </c>
      <c r="BR42">
        <f t="shared" si="21"/>
        <v>0</v>
      </c>
      <c r="BS42">
        <f t="shared" si="21"/>
        <v>0</v>
      </c>
      <c r="BT42">
        <f t="shared" si="21"/>
        <v>0</v>
      </c>
      <c r="BU42">
        <f t="shared" si="21"/>
        <v>0</v>
      </c>
      <c r="BV42">
        <f t="shared" si="21"/>
        <v>0</v>
      </c>
      <c r="BW42">
        <f t="shared" si="21"/>
        <v>0</v>
      </c>
      <c r="BX42">
        <f t="shared" si="13"/>
        <v>0</v>
      </c>
      <c r="BY42">
        <f t="shared" si="13"/>
        <v>0</v>
      </c>
      <c r="BZ42">
        <f t="shared" si="8"/>
        <v>1</v>
      </c>
    </row>
    <row r="43" spans="1:78">
      <c r="A43" s="2" t="s">
        <v>83</v>
      </c>
      <c r="B43" s="2" t="s">
        <v>8</v>
      </c>
      <c r="C43" s="2" t="s">
        <v>9</v>
      </c>
      <c r="D43" s="2" t="s">
        <v>10</v>
      </c>
      <c r="E43" s="2" t="s">
        <v>84</v>
      </c>
      <c r="F43" s="4">
        <v>4</v>
      </c>
      <c r="G43" s="4">
        <v>0</v>
      </c>
      <c r="H43" s="4" t="str">
        <f t="shared" ca="1" si="2"/>
        <v>EXA</v>
      </c>
      <c r="I43" s="4" t="str">
        <f t="shared" ca="1" si="3"/>
        <v>Delaware Park</v>
      </c>
      <c r="J43" s="19">
        <f ca="1">OFFSET(rebate!$A$2,MATCH(bets_20180627!I43,bets_20180627!R$1:BY$1,0),MATCH(bets_20180627!H43,rebate!C$1:H$1,0)+1,1,1)/100</f>
        <v>6.6500000000000004E-2</v>
      </c>
      <c r="K43" s="20">
        <f t="shared" ca="1" si="4"/>
        <v>0.26600000000000001</v>
      </c>
      <c r="L43">
        <f t="shared" si="18"/>
        <v>0</v>
      </c>
      <c r="M43">
        <f t="shared" si="18"/>
        <v>0</v>
      </c>
      <c r="N43">
        <f t="shared" si="18"/>
        <v>1</v>
      </c>
      <c r="O43">
        <f t="shared" si="18"/>
        <v>0</v>
      </c>
      <c r="P43">
        <f t="shared" si="18"/>
        <v>0</v>
      </c>
      <c r="Q43">
        <f t="shared" si="6"/>
        <v>1</v>
      </c>
      <c r="R43">
        <f t="shared" si="20"/>
        <v>0</v>
      </c>
      <c r="S43">
        <f t="shared" si="20"/>
        <v>0</v>
      </c>
      <c r="T43">
        <f t="shared" si="20"/>
        <v>0</v>
      </c>
      <c r="U43">
        <f t="shared" si="20"/>
        <v>0</v>
      </c>
      <c r="V43">
        <f t="shared" si="20"/>
        <v>0</v>
      </c>
      <c r="W43">
        <f t="shared" si="20"/>
        <v>0</v>
      </c>
      <c r="X43">
        <f t="shared" si="20"/>
        <v>0</v>
      </c>
      <c r="Y43">
        <f t="shared" si="20"/>
        <v>0</v>
      </c>
      <c r="Z43">
        <f t="shared" si="20"/>
        <v>0</v>
      </c>
      <c r="AA43">
        <f t="shared" si="20"/>
        <v>0</v>
      </c>
      <c r="AB43">
        <f t="shared" si="20"/>
        <v>0</v>
      </c>
      <c r="AC43">
        <f t="shared" si="20"/>
        <v>0</v>
      </c>
      <c r="AD43">
        <f t="shared" si="20"/>
        <v>0</v>
      </c>
      <c r="AE43">
        <f t="shared" si="20"/>
        <v>0</v>
      </c>
      <c r="AF43">
        <f t="shared" si="20"/>
        <v>1</v>
      </c>
      <c r="AG43">
        <f t="shared" si="20"/>
        <v>0</v>
      </c>
      <c r="AH43">
        <f t="shared" si="19"/>
        <v>0</v>
      </c>
      <c r="AI43">
        <f t="shared" si="19"/>
        <v>0</v>
      </c>
      <c r="AJ43">
        <f t="shared" si="19"/>
        <v>0</v>
      </c>
      <c r="AK43">
        <f t="shared" si="19"/>
        <v>0</v>
      </c>
      <c r="AL43">
        <f t="shared" si="19"/>
        <v>0</v>
      </c>
      <c r="AM43">
        <f t="shared" si="19"/>
        <v>0</v>
      </c>
      <c r="AN43">
        <f t="shared" si="19"/>
        <v>0</v>
      </c>
      <c r="AO43">
        <f t="shared" si="19"/>
        <v>0</v>
      </c>
      <c r="AP43">
        <f t="shared" si="19"/>
        <v>0</v>
      </c>
      <c r="AQ43">
        <f t="shared" si="19"/>
        <v>0</v>
      </c>
      <c r="AR43">
        <f t="shared" si="19"/>
        <v>0</v>
      </c>
      <c r="AS43">
        <f t="shared" si="19"/>
        <v>0</v>
      </c>
      <c r="AT43">
        <f t="shared" si="19"/>
        <v>0</v>
      </c>
      <c r="AU43">
        <f t="shared" si="19"/>
        <v>0</v>
      </c>
      <c r="AV43">
        <f t="shared" si="19"/>
        <v>0</v>
      </c>
      <c r="AW43">
        <f t="shared" si="22"/>
        <v>0</v>
      </c>
      <c r="AX43">
        <f t="shared" si="22"/>
        <v>0</v>
      </c>
      <c r="AY43">
        <f t="shared" si="22"/>
        <v>0</v>
      </c>
      <c r="AZ43">
        <f t="shared" si="22"/>
        <v>0</v>
      </c>
      <c r="BA43">
        <f t="shared" si="22"/>
        <v>0</v>
      </c>
      <c r="BB43">
        <f t="shared" si="22"/>
        <v>0</v>
      </c>
      <c r="BC43">
        <f t="shared" si="22"/>
        <v>0</v>
      </c>
      <c r="BD43">
        <f t="shared" si="22"/>
        <v>0</v>
      </c>
      <c r="BE43">
        <f t="shared" si="22"/>
        <v>0</v>
      </c>
      <c r="BF43">
        <f t="shared" si="22"/>
        <v>0</v>
      </c>
      <c r="BG43">
        <f t="shared" si="22"/>
        <v>0</v>
      </c>
      <c r="BH43">
        <f t="shared" si="22"/>
        <v>0</v>
      </c>
      <c r="BI43">
        <f t="shared" si="22"/>
        <v>0</v>
      </c>
      <c r="BJ43">
        <f t="shared" si="22"/>
        <v>0</v>
      </c>
      <c r="BK43">
        <f t="shared" si="22"/>
        <v>0</v>
      </c>
      <c r="BL43">
        <f t="shared" si="22"/>
        <v>0</v>
      </c>
      <c r="BM43">
        <f t="shared" si="21"/>
        <v>0</v>
      </c>
      <c r="BN43">
        <f t="shared" si="21"/>
        <v>0</v>
      </c>
      <c r="BO43">
        <f t="shared" si="21"/>
        <v>0</v>
      </c>
      <c r="BP43">
        <f t="shared" si="21"/>
        <v>0</v>
      </c>
      <c r="BQ43">
        <f t="shared" si="21"/>
        <v>0</v>
      </c>
      <c r="BR43">
        <f t="shared" si="21"/>
        <v>0</v>
      </c>
      <c r="BS43">
        <f t="shared" si="21"/>
        <v>0</v>
      </c>
      <c r="BT43">
        <f t="shared" si="21"/>
        <v>0</v>
      </c>
      <c r="BU43">
        <f t="shared" si="21"/>
        <v>0</v>
      </c>
      <c r="BV43">
        <f t="shared" si="21"/>
        <v>0</v>
      </c>
      <c r="BW43">
        <f t="shared" si="21"/>
        <v>0</v>
      </c>
      <c r="BX43">
        <f t="shared" si="13"/>
        <v>0</v>
      </c>
      <c r="BY43">
        <f t="shared" si="13"/>
        <v>0</v>
      </c>
      <c r="BZ43">
        <f t="shared" si="8"/>
        <v>1</v>
      </c>
    </row>
    <row r="44" spans="1:78">
      <c r="A44" s="2" t="s">
        <v>85</v>
      </c>
      <c r="B44" s="2" t="s">
        <v>8</v>
      </c>
      <c r="C44" s="2" t="s">
        <v>9</v>
      </c>
      <c r="D44" s="2" t="s">
        <v>10</v>
      </c>
      <c r="E44" s="2" t="s">
        <v>86</v>
      </c>
      <c r="F44" s="4">
        <v>4</v>
      </c>
      <c r="G44" s="4">
        <v>0</v>
      </c>
      <c r="H44" s="4" t="str">
        <f t="shared" ca="1" si="2"/>
        <v>EXA</v>
      </c>
      <c r="I44" s="4" t="str">
        <f t="shared" ca="1" si="3"/>
        <v>Delaware Park</v>
      </c>
      <c r="J44" s="19">
        <f ca="1">OFFSET(rebate!$A$2,MATCH(bets_20180627!I44,bets_20180627!R$1:BY$1,0),MATCH(bets_20180627!H44,rebate!C$1:H$1,0)+1,1,1)/100</f>
        <v>6.6500000000000004E-2</v>
      </c>
      <c r="K44" s="20">
        <f t="shared" ca="1" si="4"/>
        <v>0.26600000000000001</v>
      </c>
      <c r="L44">
        <f t="shared" si="18"/>
        <v>0</v>
      </c>
      <c r="M44">
        <f t="shared" si="18"/>
        <v>0</v>
      </c>
      <c r="N44">
        <f t="shared" si="18"/>
        <v>1</v>
      </c>
      <c r="O44">
        <f t="shared" si="18"/>
        <v>0</v>
      </c>
      <c r="P44">
        <f t="shared" si="18"/>
        <v>0</v>
      </c>
      <c r="Q44">
        <f t="shared" si="6"/>
        <v>1</v>
      </c>
      <c r="R44">
        <f t="shared" si="20"/>
        <v>0</v>
      </c>
      <c r="S44">
        <f t="shared" si="20"/>
        <v>0</v>
      </c>
      <c r="T44">
        <f t="shared" si="20"/>
        <v>0</v>
      </c>
      <c r="U44">
        <f t="shared" si="20"/>
        <v>0</v>
      </c>
      <c r="V44">
        <f t="shared" si="20"/>
        <v>0</v>
      </c>
      <c r="W44">
        <f t="shared" si="20"/>
        <v>0</v>
      </c>
      <c r="X44">
        <f t="shared" si="20"/>
        <v>0</v>
      </c>
      <c r="Y44">
        <f t="shared" si="20"/>
        <v>0</v>
      </c>
      <c r="Z44">
        <f t="shared" si="20"/>
        <v>0</v>
      </c>
      <c r="AA44">
        <f t="shared" si="20"/>
        <v>0</v>
      </c>
      <c r="AB44">
        <f t="shared" si="20"/>
        <v>0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20"/>
        <v>1</v>
      </c>
      <c r="AG44">
        <f t="shared" si="20"/>
        <v>0</v>
      </c>
      <c r="AH44">
        <f t="shared" si="19"/>
        <v>0</v>
      </c>
      <c r="AI44">
        <f t="shared" si="19"/>
        <v>0</v>
      </c>
      <c r="AJ44">
        <f t="shared" si="19"/>
        <v>0</v>
      </c>
      <c r="AK44">
        <f t="shared" si="19"/>
        <v>0</v>
      </c>
      <c r="AL44">
        <f t="shared" si="19"/>
        <v>0</v>
      </c>
      <c r="AM44">
        <f t="shared" si="19"/>
        <v>0</v>
      </c>
      <c r="AN44">
        <f t="shared" si="19"/>
        <v>0</v>
      </c>
      <c r="AO44">
        <f t="shared" si="19"/>
        <v>0</v>
      </c>
      <c r="AP44">
        <f t="shared" si="19"/>
        <v>0</v>
      </c>
      <c r="AQ44">
        <f t="shared" si="19"/>
        <v>0</v>
      </c>
      <c r="AR44">
        <f t="shared" si="19"/>
        <v>0</v>
      </c>
      <c r="AS44">
        <f t="shared" si="19"/>
        <v>0</v>
      </c>
      <c r="AT44">
        <f t="shared" si="19"/>
        <v>0</v>
      </c>
      <c r="AU44">
        <f t="shared" si="19"/>
        <v>0</v>
      </c>
      <c r="AV44">
        <f t="shared" si="19"/>
        <v>0</v>
      </c>
      <c r="AW44">
        <f t="shared" si="22"/>
        <v>0</v>
      </c>
      <c r="AX44">
        <f t="shared" si="22"/>
        <v>0</v>
      </c>
      <c r="AY44">
        <f t="shared" si="22"/>
        <v>0</v>
      </c>
      <c r="AZ44">
        <f t="shared" si="22"/>
        <v>0</v>
      </c>
      <c r="BA44">
        <f t="shared" si="22"/>
        <v>0</v>
      </c>
      <c r="BB44">
        <f t="shared" si="22"/>
        <v>0</v>
      </c>
      <c r="BC44">
        <f t="shared" si="22"/>
        <v>0</v>
      </c>
      <c r="BD44">
        <f t="shared" si="22"/>
        <v>0</v>
      </c>
      <c r="BE44">
        <f t="shared" si="22"/>
        <v>0</v>
      </c>
      <c r="BF44">
        <f t="shared" si="22"/>
        <v>0</v>
      </c>
      <c r="BG44">
        <f t="shared" si="22"/>
        <v>0</v>
      </c>
      <c r="BH44">
        <f t="shared" si="22"/>
        <v>0</v>
      </c>
      <c r="BI44">
        <f t="shared" si="22"/>
        <v>0</v>
      </c>
      <c r="BJ44">
        <f t="shared" si="22"/>
        <v>0</v>
      </c>
      <c r="BK44">
        <f t="shared" si="22"/>
        <v>0</v>
      </c>
      <c r="BL44">
        <f t="shared" si="22"/>
        <v>0</v>
      </c>
      <c r="BM44">
        <f t="shared" si="21"/>
        <v>0</v>
      </c>
      <c r="BN44">
        <f t="shared" si="21"/>
        <v>0</v>
      </c>
      <c r="BO44">
        <f t="shared" si="21"/>
        <v>0</v>
      </c>
      <c r="BP44">
        <f t="shared" si="21"/>
        <v>0</v>
      </c>
      <c r="BQ44">
        <f t="shared" si="21"/>
        <v>0</v>
      </c>
      <c r="BR44">
        <f t="shared" si="21"/>
        <v>0</v>
      </c>
      <c r="BS44">
        <f t="shared" si="21"/>
        <v>0</v>
      </c>
      <c r="BT44">
        <f t="shared" si="21"/>
        <v>0</v>
      </c>
      <c r="BU44">
        <f t="shared" si="21"/>
        <v>0</v>
      </c>
      <c r="BV44">
        <f t="shared" si="21"/>
        <v>0</v>
      </c>
      <c r="BW44">
        <f t="shared" si="21"/>
        <v>0</v>
      </c>
      <c r="BX44">
        <f t="shared" si="13"/>
        <v>0</v>
      </c>
      <c r="BY44">
        <f t="shared" si="13"/>
        <v>0</v>
      </c>
      <c r="BZ44">
        <f t="shared" si="8"/>
        <v>1</v>
      </c>
    </row>
    <row r="45" spans="1:78">
      <c r="A45" s="2" t="s">
        <v>85</v>
      </c>
      <c r="B45" s="2" t="s">
        <v>8</v>
      </c>
      <c r="C45" s="2" t="s">
        <v>9</v>
      </c>
      <c r="D45" s="2" t="s">
        <v>10</v>
      </c>
      <c r="E45" s="2" t="s">
        <v>87</v>
      </c>
      <c r="F45" s="4">
        <v>16</v>
      </c>
      <c r="G45" s="4">
        <v>13.6</v>
      </c>
      <c r="H45" s="4" t="str">
        <f t="shared" ca="1" si="2"/>
        <v>EXA</v>
      </c>
      <c r="I45" s="4" t="str">
        <f t="shared" ca="1" si="3"/>
        <v>Delaware Park</v>
      </c>
      <c r="J45" s="19">
        <f ca="1">OFFSET(rebate!$A$2,MATCH(bets_20180627!I45,bets_20180627!R$1:BY$1,0),MATCH(bets_20180627!H45,rebate!C$1:H$1,0)+1,1,1)/100</f>
        <v>6.6500000000000004E-2</v>
      </c>
      <c r="K45" s="20">
        <f t="shared" ca="1" si="4"/>
        <v>1.0640000000000001</v>
      </c>
      <c r="L45">
        <f t="shared" si="18"/>
        <v>0</v>
      </c>
      <c r="M45">
        <f t="shared" si="18"/>
        <v>0</v>
      </c>
      <c r="N45">
        <f t="shared" si="18"/>
        <v>1</v>
      </c>
      <c r="O45">
        <f t="shared" si="18"/>
        <v>0</v>
      </c>
      <c r="P45">
        <f t="shared" si="18"/>
        <v>0</v>
      </c>
      <c r="Q45">
        <f t="shared" si="6"/>
        <v>1</v>
      </c>
      <c r="R45">
        <f t="shared" si="20"/>
        <v>0</v>
      </c>
      <c r="S45">
        <f t="shared" si="20"/>
        <v>0</v>
      </c>
      <c r="T45">
        <f t="shared" si="20"/>
        <v>0</v>
      </c>
      <c r="U45">
        <f t="shared" si="20"/>
        <v>0</v>
      </c>
      <c r="V45">
        <f t="shared" si="20"/>
        <v>0</v>
      </c>
      <c r="W45">
        <f t="shared" si="20"/>
        <v>0</v>
      </c>
      <c r="X45">
        <f t="shared" si="20"/>
        <v>0</v>
      </c>
      <c r="Y45">
        <f t="shared" si="20"/>
        <v>0</v>
      </c>
      <c r="Z45">
        <f t="shared" si="20"/>
        <v>0</v>
      </c>
      <c r="AA45">
        <f t="shared" si="20"/>
        <v>0</v>
      </c>
      <c r="AB45">
        <f t="shared" si="20"/>
        <v>0</v>
      </c>
      <c r="AC45">
        <f t="shared" si="20"/>
        <v>0</v>
      </c>
      <c r="AD45">
        <f t="shared" si="20"/>
        <v>0</v>
      </c>
      <c r="AE45">
        <f t="shared" si="20"/>
        <v>0</v>
      </c>
      <c r="AF45">
        <f t="shared" si="20"/>
        <v>1</v>
      </c>
      <c r="AG45">
        <f t="shared" si="20"/>
        <v>0</v>
      </c>
      <c r="AH45">
        <f t="shared" si="19"/>
        <v>0</v>
      </c>
      <c r="AI45">
        <f t="shared" si="19"/>
        <v>0</v>
      </c>
      <c r="AJ45">
        <f t="shared" si="19"/>
        <v>0</v>
      </c>
      <c r="AK45">
        <f t="shared" si="19"/>
        <v>0</v>
      </c>
      <c r="AL45">
        <f t="shared" si="19"/>
        <v>0</v>
      </c>
      <c r="AM45">
        <f t="shared" si="19"/>
        <v>0</v>
      </c>
      <c r="AN45">
        <f t="shared" si="19"/>
        <v>0</v>
      </c>
      <c r="AO45">
        <f t="shared" si="19"/>
        <v>0</v>
      </c>
      <c r="AP45">
        <f t="shared" si="19"/>
        <v>0</v>
      </c>
      <c r="AQ45">
        <f t="shared" si="19"/>
        <v>0</v>
      </c>
      <c r="AR45">
        <f t="shared" si="19"/>
        <v>0</v>
      </c>
      <c r="AS45">
        <f t="shared" si="19"/>
        <v>0</v>
      </c>
      <c r="AT45">
        <f t="shared" si="19"/>
        <v>0</v>
      </c>
      <c r="AU45">
        <f t="shared" si="19"/>
        <v>0</v>
      </c>
      <c r="AV45">
        <f t="shared" si="19"/>
        <v>0</v>
      </c>
      <c r="AW45">
        <f t="shared" si="22"/>
        <v>0</v>
      </c>
      <c r="AX45">
        <f t="shared" si="22"/>
        <v>0</v>
      </c>
      <c r="AY45">
        <f t="shared" si="22"/>
        <v>0</v>
      </c>
      <c r="AZ45">
        <f t="shared" si="22"/>
        <v>0</v>
      </c>
      <c r="BA45">
        <f t="shared" si="22"/>
        <v>0</v>
      </c>
      <c r="BB45">
        <f t="shared" si="22"/>
        <v>0</v>
      </c>
      <c r="BC45">
        <f t="shared" si="22"/>
        <v>0</v>
      </c>
      <c r="BD45">
        <f t="shared" si="22"/>
        <v>0</v>
      </c>
      <c r="BE45">
        <f t="shared" si="22"/>
        <v>0</v>
      </c>
      <c r="BF45">
        <f t="shared" si="22"/>
        <v>0</v>
      </c>
      <c r="BG45">
        <f t="shared" si="22"/>
        <v>0</v>
      </c>
      <c r="BH45">
        <f t="shared" si="22"/>
        <v>0</v>
      </c>
      <c r="BI45">
        <f t="shared" si="22"/>
        <v>0</v>
      </c>
      <c r="BJ45">
        <f t="shared" si="22"/>
        <v>0</v>
      </c>
      <c r="BK45">
        <f t="shared" si="22"/>
        <v>0</v>
      </c>
      <c r="BL45">
        <f t="shared" si="22"/>
        <v>0</v>
      </c>
      <c r="BM45">
        <f t="shared" si="21"/>
        <v>0</v>
      </c>
      <c r="BN45">
        <f t="shared" si="21"/>
        <v>0</v>
      </c>
      <c r="BO45">
        <f t="shared" si="21"/>
        <v>0</v>
      </c>
      <c r="BP45">
        <f t="shared" si="21"/>
        <v>0</v>
      </c>
      <c r="BQ45">
        <f t="shared" si="21"/>
        <v>0</v>
      </c>
      <c r="BR45">
        <f t="shared" si="21"/>
        <v>0</v>
      </c>
      <c r="BS45">
        <f t="shared" si="21"/>
        <v>0</v>
      </c>
      <c r="BT45">
        <f t="shared" si="21"/>
        <v>0</v>
      </c>
      <c r="BU45">
        <f t="shared" si="21"/>
        <v>0</v>
      </c>
      <c r="BV45">
        <f t="shared" si="21"/>
        <v>0</v>
      </c>
      <c r="BW45">
        <f t="shared" si="21"/>
        <v>0</v>
      </c>
      <c r="BX45">
        <f t="shared" si="13"/>
        <v>0</v>
      </c>
      <c r="BY45">
        <f t="shared" si="13"/>
        <v>0</v>
      </c>
      <c r="BZ45">
        <f t="shared" si="8"/>
        <v>1</v>
      </c>
    </row>
    <row r="46" spans="1:78">
      <c r="A46" s="2" t="s">
        <v>88</v>
      </c>
      <c r="B46" s="2" t="s">
        <v>8</v>
      </c>
      <c r="C46" s="2" t="s">
        <v>9</v>
      </c>
      <c r="D46" s="2" t="s">
        <v>10</v>
      </c>
      <c r="E46" s="2" t="s">
        <v>89</v>
      </c>
      <c r="F46" s="4">
        <v>4</v>
      </c>
      <c r="G46" s="4">
        <v>0</v>
      </c>
      <c r="H46" s="4" t="str">
        <f t="shared" ca="1" si="2"/>
        <v>EXA</v>
      </c>
      <c r="I46" s="4" t="str">
        <f t="shared" ca="1" si="3"/>
        <v>Delaware Park</v>
      </c>
      <c r="J46" s="19">
        <f ca="1">OFFSET(rebate!$A$2,MATCH(bets_20180627!I46,bets_20180627!R$1:BY$1,0),MATCH(bets_20180627!H46,rebate!C$1:H$1,0)+1,1,1)/100</f>
        <v>6.6500000000000004E-2</v>
      </c>
      <c r="K46" s="20">
        <f t="shared" ca="1" si="4"/>
        <v>0.26600000000000001</v>
      </c>
      <c r="L46">
        <f t="shared" si="18"/>
        <v>0</v>
      </c>
      <c r="M46">
        <f t="shared" si="18"/>
        <v>0</v>
      </c>
      <c r="N46">
        <f t="shared" si="18"/>
        <v>1</v>
      </c>
      <c r="O46">
        <f t="shared" si="18"/>
        <v>0</v>
      </c>
      <c r="P46">
        <f t="shared" si="18"/>
        <v>0</v>
      </c>
      <c r="Q46">
        <f t="shared" si="6"/>
        <v>1</v>
      </c>
      <c r="R46">
        <f t="shared" si="20"/>
        <v>0</v>
      </c>
      <c r="S46">
        <f t="shared" si="20"/>
        <v>0</v>
      </c>
      <c r="T46">
        <f t="shared" si="20"/>
        <v>0</v>
      </c>
      <c r="U46">
        <f t="shared" si="20"/>
        <v>0</v>
      </c>
      <c r="V46">
        <f t="shared" si="20"/>
        <v>0</v>
      </c>
      <c r="W46">
        <f t="shared" si="20"/>
        <v>0</v>
      </c>
      <c r="X46">
        <f t="shared" si="20"/>
        <v>0</v>
      </c>
      <c r="Y46">
        <f t="shared" si="20"/>
        <v>0</v>
      </c>
      <c r="Z46">
        <f t="shared" si="20"/>
        <v>0</v>
      </c>
      <c r="AA46">
        <f t="shared" si="20"/>
        <v>0</v>
      </c>
      <c r="AB46">
        <f t="shared" si="20"/>
        <v>0</v>
      </c>
      <c r="AC46">
        <f t="shared" si="20"/>
        <v>0</v>
      </c>
      <c r="AD46">
        <f t="shared" si="20"/>
        <v>0</v>
      </c>
      <c r="AE46">
        <f t="shared" si="20"/>
        <v>0</v>
      </c>
      <c r="AF46">
        <f t="shared" si="20"/>
        <v>1</v>
      </c>
      <c r="AG46">
        <f t="shared" si="20"/>
        <v>0</v>
      </c>
      <c r="AH46">
        <f t="shared" si="19"/>
        <v>0</v>
      </c>
      <c r="AI46">
        <f t="shared" si="19"/>
        <v>0</v>
      </c>
      <c r="AJ46">
        <f t="shared" si="19"/>
        <v>0</v>
      </c>
      <c r="AK46">
        <f t="shared" si="19"/>
        <v>0</v>
      </c>
      <c r="AL46">
        <f t="shared" si="19"/>
        <v>0</v>
      </c>
      <c r="AM46">
        <f t="shared" si="19"/>
        <v>0</v>
      </c>
      <c r="AN46">
        <f t="shared" si="19"/>
        <v>0</v>
      </c>
      <c r="AO46">
        <f t="shared" si="19"/>
        <v>0</v>
      </c>
      <c r="AP46">
        <f t="shared" si="19"/>
        <v>0</v>
      </c>
      <c r="AQ46">
        <f t="shared" si="19"/>
        <v>0</v>
      </c>
      <c r="AR46">
        <f t="shared" si="19"/>
        <v>0</v>
      </c>
      <c r="AS46">
        <f t="shared" si="19"/>
        <v>0</v>
      </c>
      <c r="AT46">
        <f t="shared" si="19"/>
        <v>0</v>
      </c>
      <c r="AU46">
        <f t="shared" si="19"/>
        <v>0</v>
      </c>
      <c r="AV46">
        <f t="shared" si="19"/>
        <v>0</v>
      </c>
      <c r="AW46">
        <f t="shared" si="22"/>
        <v>0</v>
      </c>
      <c r="AX46">
        <f t="shared" si="22"/>
        <v>0</v>
      </c>
      <c r="AY46">
        <f t="shared" si="22"/>
        <v>0</v>
      </c>
      <c r="AZ46">
        <f t="shared" si="22"/>
        <v>0</v>
      </c>
      <c r="BA46">
        <f t="shared" si="22"/>
        <v>0</v>
      </c>
      <c r="BB46">
        <f t="shared" si="22"/>
        <v>0</v>
      </c>
      <c r="BC46">
        <f t="shared" si="22"/>
        <v>0</v>
      </c>
      <c r="BD46">
        <f t="shared" si="22"/>
        <v>0</v>
      </c>
      <c r="BE46">
        <f t="shared" si="22"/>
        <v>0</v>
      </c>
      <c r="BF46">
        <f t="shared" si="22"/>
        <v>0</v>
      </c>
      <c r="BG46">
        <f t="shared" si="22"/>
        <v>0</v>
      </c>
      <c r="BH46">
        <f t="shared" si="22"/>
        <v>0</v>
      </c>
      <c r="BI46">
        <f t="shared" si="22"/>
        <v>0</v>
      </c>
      <c r="BJ46">
        <f t="shared" si="22"/>
        <v>0</v>
      </c>
      <c r="BK46">
        <f t="shared" si="22"/>
        <v>0</v>
      </c>
      <c r="BL46">
        <f t="shared" si="22"/>
        <v>0</v>
      </c>
      <c r="BM46">
        <f t="shared" si="21"/>
        <v>0</v>
      </c>
      <c r="BN46">
        <f t="shared" si="21"/>
        <v>0</v>
      </c>
      <c r="BO46">
        <f t="shared" si="21"/>
        <v>0</v>
      </c>
      <c r="BP46">
        <f t="shared" si="21"/>
        <v>0</v>
      </c>
      <c r="BQ46">
        <f t="shared" si="21"/>
        <v>0</v>
      </c>
      <c r="BR46">
        <f t="shared" si="21"/>
        <v>0</v>
      </c>
      <c r="BS46">
        <f t="shared" si="21"/>
        <v>0</v>
      </c>
      <c r="BT46">
        <f t="shared" si="21"/>
        <v>0</v>
      </c>
      <c r="BU46">
        <f t="shared" si="21"/>
        <v>0</v>
      </c>
      <c r="BV46">
        <f t="shared" si="21"/>
        <v>0</v>
      </c>
      <c r="BW46">
        <f t="shared" si="21"/>
        <v>0</v>
      </c>
      <c r="BX46">
        <f t="shared" si="13"/>
        <v>0</v>
      </c>
      <c r="BY46">
        <f t="shared" si="13"/>
        <v>0</v>
      </c>
      <c r="BZ46">
        <f t="shared" si="8"/>
        <v>1</v>
      </c>
    </row>
    <row r="47" spans="1:78">
      <c r="A47" s="2" t="s">
        <v>90</v>
      </c>
      <c r="B47" s="2" t="s">
        <v>8</v>
      </c>
      <c r="C47" s="2" t="s">
        <v>9</v>
      </c>
      <c r="D47" s="2" t="s">
        <v>10</v>
      </c>
      <c r="E47" s="2" t="s">
        <v>91</v>
      </c>
      <c r="F47" s="4">
        <v>4</v>
      </c>
      <c r="G47" s="4">
        <v>0</v>
      </c>
      <c r="H47" s="4" t="str">
        <f t="shared" ca="1" si="2"/>
        <v>EXA</v>
      </c>
      <c r="I47" s="4" t="str">
        <f t="shared" ca="1" si="3"/>
        <v>Delaware Park</v>
      </c>
      <c r="J47" s="19">
        <f ca="1">OFFSET(rebate!$A$2,MATCH(bets_20180627!I47,bets_20180627!R$1:BY$1,0),MATCH(bets_20180627!H47,rebate!C$1:H$1,0)+1,1,1)/100</f>
        <v>6.6500000000000004E-2</v>
      </c>
      <c r="K47" s="20">
        <f t="shared" ca="1" si="4"/>
        <v>0.26600000000000001</v>
      </c>
      <c r="L47">
        <f t="shared" si="18"/>
        <v>0</v>
      </c>
      <c r="M47">
        <f t="shared" si="18"/>
        <v>0</v>
      </c>
      <c r="N47">
        <f t="shared" si="18"/>
        <v>1</v>
      </c>
      <c r="O47">
        <f t="shared" si="18"/>
        <v>0</v>
      </c>
      <c r="P47">
        <f t="shared" si="18"/>
        <v>0</v>
      </c>
      <c r="Q47">
        <f t="shared" si="6"/>
        <v>1</v>
      </c>
      <c r="R47">
        <f t="shared" si="20"/>
        <v>0</v>
      </c>
      <c r="S47">
        <f t="shared" si="20"/>
        <v>0</v>
      </c>
      <c r="T47">
        <f t="shared" si="20"/>
        <v>0</v>
      </c>
      <c r="U47">
        <f t="shared" si="20"/>
        <v>0</v>
      </c>
      <c r="V47">
        <f t="shared" si="20"/>
        <v>0</v>
      </c>
      <c r="W47">
        <f t="shared" si="20"/>
        <v>0</v>
      </c>
      <c r="X47">
        <f t="shared" si="20"/>
        <v>0</v>
      </c>
      <c r="Y47">
        <f t="shared" si="20"/>
        <v>0</v>
      </c>
      <c r="Z47">
        <f t="shared" si="20"/>
        <v>0</v>
      </c>
      <c r="AA47">
        <f t="shared" si="20"/>
        <v>0</v>
      </c>
      <c r="AB47">
        <f t="shared" si="20"/>
        <v>0</v>
      </c>
      <c r="AC47">
        <f t="shared" si="20"/>
        <v>0</v>
      </c>
      <c r="AD47">
        <f t="shared" si="20"/>
        <v>0</v>
      </c>
      <c r="AE47">
        <f t="shared" si="20"/>
        <v>0</v>
      </c>
      <c r="AF47">
        <f t="shared" si="20"/>
        <v>1</v>
      </c>
      <c r="AG47">
        <f t="shared" si="20"/>
        <v>0</v>
      </c>
      <c r="AH47">
        <f t="shared" si="19"/>
        <v>0</v>
      </c>
      <c r="AI47">
        <f t="shared" si="19"/>
        <v>0</v>
      </c>
      <c r="AJ47">
        <f t="shared" si="19"/>
        <v>0</v>
      </c>
      <c r="AK47">
        <f t="shared" si="19"/>
        <v>0</v>
      </c>
      <c r="AL47">
        <f t="shared" si="19"/>
        <v>0</v>
      </c>
      <c r="AM47">
        <f t="shared" si="19"/>
        <v>0</v>
      </c>
      <c r="AN47">
        <f t="shared" si="19"/>
        <v>0</v>
      </c>
      <c r="AO47">
        <f t="shared" si="19"/>
        <v>0</v>
      </c>
      <c r="AP47">
        <f t="shared" si="19"/>
        <v>0</v>
      </c>
      <c r="AQ47">
        <f t="shared" si="19"/>
        <v>0</v>
      </c>
      <c r="AR47">
        <f t="shared" si="19"/>
        <v>0</v>
      </c>
      <c r="AS47">
        <f t="shared" si="19"/>
        <v>0</v>
      </c>
      <c r="AT47">
        <f t="shared" si="19"/>
        <v>0</v>
      </c>
      <c r="AU47">
        <f t="shared" si="19"/>
        <v>0</v>
      </c>
      <c r="AV47">
        <f t="shared" si="19"/>
        <v>0</v>
      </c>
      <c r="AW47">
        <f t="shared" si="22"/>
        <v>0</v>
      </c>
      <c r="AX47">
        <f t="shared" si="22"/>
        <v>0</v>
      </c>
      <c r="AY47">
        <f t="shared" si="22"/>
        <v>0</v>
      </c>
      <c r="AZ47">
        <f t="shared" si="22"/>
        <v>0</v>
      </c>
      <c r="BA47">
        <f t="shared" si="22"/>
        <v>0</v>
      </c>
      <c r="BB47">
        <f t="shared" si="22"/>
        <v>0</v>
      </c>
      <c r="BC47">
        <f t="shared" si="22"/>
        <v>0</v>
      </c>
      <c r="BD47">
        <f t="shared" si="22"/>
        <v>0</v>
      </c>
      <c r="BE47">
        <f t="shared" si="22"/>
        <v>0</v>
      </c>
      <c r="BF47">
        <f t="shared" si="22"/>
        <v>0</v>
      </c>
      <c r="BG47">
        <f t="shared" si="22"/>
        <v>0</v>
      </c>
      <c r="BH47">
        <f t="shared" si="22"/>
        <v>0</v>
      </c>
      <c r="BI47">
        <f t="shared" si="22"/>
        <v>0</v>
      </c>
      <c r="BJ47">
        <f t="shared" si="22"/>
        <v>0</v>
      </c>
      <c r="BK47">
        <f t="shared" si="22"/>
        <v>0</v>
      </c>
      <c r="BL47">
        <f t="shared" si="22"/>
        <v>0</v>
      </c>
      <c r="BM47">
        <f t="shared" si="21"/>
        <v>0</v>
      </c>
      <c r="BN47">
        <f t="shared" si="21"/>
        <v>0</v>
      </c>
      <c r="BO47">
        <f t="shared" si="21"/>
        <v>0</v>
      </c>
      <c r="BP47">
        <f t="shared" si="21"/>
        <v>0</v>
      </c>
      <c r="BQ47">
        <f t="shared" si="21"/>
        <v>0</v>
      </c>
      <c r="BR47">
        <f t="shared" si="21"/>
        <v>0</v>
      </c>
      <c r="BS47">
        <f t="shared" si="21"/>
        <v>0</v>
      </c>
      <c r="BT47">
        <f t="shared" si="21"/>
        <v>0</v>
      </c>
      <c r="BU47">
        <f t="shared" si="21"/>
        <v>0</v>
      </c>
      <c r="BV47">
        <f t="shared" si="21"/>
        <v>0</v>
      </c>
      <c r="BW47">
        <f t="shared" si="21"/>
        <v>0</v>
      </c>
      <c r="BX47">
        <f t="shared" si="13"/>
        <v>0</v>
      </c>
      <c r="BY47">
        <f t="shared" si="13"/>
        <v>0</v>
      </c>
      <c r="BZ47">
        <f t="shared" si="8"/>
        <v>1</v>
      </c>
    </row>
    <row r="48" spans="1:78">
      <c r="A48" s="2" t="s">
        <v>90</v>
      </c>
      <c r="B48" s="2" t="s">
        <v>8</v>
      </c>
      <c r="C48" s="2" t="s">
        <v>9</v>
      </c>
      <c r="D48" s="2" t="s">
        <v>10</v>
      </c>
      <c r="E48" s="2" t="s">
        <v>92</v>
      </c>
      <c r="F48" s="4">
        <v>8</v>
      </c>
      <c r="G48" s="4">
        <v>0</v>
      </c>
      <c r="H48" s="4" t="str">
        <f t="shared" ca="1" si="2"/>
        <v>EXA</v>
      </c>
      <c r="I48" s="4" t="str">
        <f t="shared" ca="1" si="3"/>
        <v>Delaware Park</v>
      </c>
      <c r="J48" s="19">
        <f ca="1">OFFSET(rebate!$A$2,MATCH(bets_20180627!I48,bets_20180627!R$1:BY$1,0),MATCH(bets_20180627!H48,rebate!C$1:H$1,0)+1,1,1)/100</f>
        <v>6.6500000000000004E-2</v>
      </c>
      <c r="K48" s="20">
        <f t="shared" ca="1" si="4"/>
        <v>0.53200000000000003</v>
      </c>
      <c r="L48">
        <f t="shared" si="18"/>
        <v>0</v>
      </c>
      <c r="M48">
        <f t="shared" si="18"/>
        <v>0</v>
      </c>
      <c r="N48">
        <f t="shared" si="18"/>
        <v>1</v>
      </c>
      <c r="O48">
        <f t="shared" si="18"/>
        <v>0</v>
      </c>
      <c r="P48">
        <f t="shared" si="18"/>
        <v>0</v>
      </c>
      <c r="Q48">
        <f t="shared" si="6"/>
        <v>1</v>
      </c>
      <c r="R48">
        <f t="shared" si="20"/>
        <v>0</v>
      </c>
      <c r="S48">
        <f t="shared" si="20"/>
        <v>0</v>
      </c>
      <c r="T48">
        <f t="shared" si="20"/>
        <v>0</v>
      </c>
      <c r="U48">
        <f t="shared" si="20"/>
        <v>0</v>
      </c>
      <c r="V48">
        <f t="shared" si="20"/>
        <v>0</v>
      </c>
      <c r="W48">
        <f t="shared" si="20"/>
        <v>0</v>
      </c>
      <c r="X48">
        <f t="shared" si="20"/>
        <v>0</v>
      </c>
      <c r="Y48">
        <f t="shared" si="20"/>
        <v>0</v>
      </c>
      <c r="Z48">
        <f t="shared" si="20"/>
        <v>0</v>
      </c>
      <c r="AA48">
        <f t="shared" si="20"/>
        <v>0</v>
      </c>
      <c r="AB48">
        <f t="shared" si="20"/>
        <v>0</v>
      </c>
      <c r="AC48">
        <f t="shared" si="20"/>
        <v>0</v>
      </c>
      <c r="AD48">
        <f t="shared" si="20"/>
        <v>0</v>
      </c>
      <c r="AE48">
        <f t="shared" si="20"/>
        <v>0</v>
      </c>
      <c r="AF48">
        <f t="shared" si="20"/>
        <v>1</v>
      </c>
      <c r="AG48">
        <f t="shared" si="20"/>
        <v>0</v>
      </c>
      <c r="AH48">
        <f t="shared" si="19"/>
        <v>0</v>
      </c>
      <c r="AI48">
        <f t="shared" si="19"/>
        <v>0</v>
      </c>
      <c r="AJ48">
        <f t="shared" si="19"/>
        <v>0</v>
      </c>
      <c r="AK48">
        <f t="shared" si="19"/>
        <v>0</v>
      </c>
      <c r="AL48">
        <f t="shared" si="19"/>
        <v>0</v>
      </c>
      <c r="AM48">
        <f t="shared" si="19"/>
        <v>0</v>
      </c>
      <c r="AN48">
        <f t="shared" si="19"/>
        <v>0</v>
      </c>
      <c r="AO48">
        <f t="shared" si="19"/>
        <v>0</v>
      </c>
      <c r="AP48">
        <f t="shared" si="19"/>
        <v>0</v>
      </c>
      <c r="AQ48">
        <f t="shared" si="19"/>
        <v>0</v>
      </c>
      <c r="AR48">
        <f t="shared" si="19"/>
        <v>0</v>
      </c>
      <c r="AS48">
        <f t="shared" si="19"/>
        <v>0</v>
      </c>
      <c r="AT48">
        <f t="shared" si="19"/>
        <v>0</v>
      </c>
      <c r="AU48">
        <f t="shared" si="19"/>
        <v>0</v>
      </c>
      <c r="AV48">
        <f t="shared" si="19"/>
        <v>0</v>
      </c>
      <c r="AW48">
        <f t="shared" si="22"/>
        <v>0</v>
      </c>
      <c r="AX48">
        <f t="shared" si="22"/>
        <v>0</v>
      </c>
      <c r="AY48">
        <f t="shared" si="22"/>
        <v>0</v>
      </c>
      <c r="AZ48">
        <f t="shared" si="22"/>
        <v>0</v>
      </c>
      <c r="BA48">
        <f t="shared" si="22"/>
        <v>0</v>
      </c>
      <c r="BB48">
        <f t="shared" si="22"/>
        <v>0</v>
      </c>
      <c r="BC48">
        <f t="shared" si="22"/>
        <v>0</v>
      </c>
      <c r="BD48">
        <f t="shared" si="22"/>
        <v>0</v>
      </c>
      <c r="BE48">
        <f t="shared" si="22"/>
        <v>0</v>
      </c>
      <c r="BF48">
        <f t="shared" si="22"/>
        <v>0</v>
      </c>
      <c r="BG48">
        <f t="shared" si="22"/>
        <v>0</v>
      </c>
      <c r="BH48">
        <f t="shared" si="22"/>
        <v>0</v>
      </c>
      <c r="BI48">
        <f t="shared" si="22"/>
        <v>0</v>
      </c>
      <c r="BJ48">
        <f t="shared" si="22"/>
        <v>0</v>
      </c>
      <c r="BK48">
        <f t="shared" si="22"/>
        <v>0</v>
      </c>
      <c r="BL48">
        <f t="shared" si="22"/>
        <v>0</v>
      </c>
      <c r="BM48">
        <f t="shared" si="21"/>
        <v>0</v>
      </c>
      <c r="BN48">
        <f t="shared" si="21"/>
        <v>0</v>
      </c>
      <c r="BO48">
        <f t="shared" si="21"/>
        <v>0</v>
      </c>
      <c r="BP48">
        <f t="shared" si="21"/>
        <v>0</v>
      </c>
      <c r="BQ48">
        <f t="shared" si="21"/>
        <v>0</v>
      </c>
      <c r="BR48">
        <f t="shared" si="21"/>
        <v>0</v>
      </c>
      <c r="BS48">
        <f t="shared" si="21"/>
        <v>0</v>
      </c>
      <c r="BT48">
        <f t="shared" si="21"/>
        <v>0</v>
      </c>
      <c r="BU48">
        <f t="shared" si="21"/>
        <v>0</v>
      </c>
      <c r="BV48">
        <f t="shared" si="21"/>
        <v>0</v>
      </c>
      <c r="BW48">
        <f t="shared" si="21"/>
        <v>0</v>
      </c>
      <c r="BX48">
        <f t="shared" si="13"/>
        <v>0</v>
      </c>
      <c r="BY48">
        <f t="shared" si="13"/>
        <v>0</v>
      </c>
      <c r="BZ48">
        <f t="shared" si="8"/>
        <v>1</v>
      </c>
    </row>
    <row r="49" spans="1:78">
      <c r="A49" s="2" t="s">
        <v>93</v>
      </c>
      <c r="B49" s="2" t="s">
        <v>8</v>
      </c>
      <c r="C49" s="2" t="s">
        <v>9</v>
      </c>
      <c r="D49" s="2" t="s">
        <v>10</v>
      </c>
      <c r="E49" s="2" t="s">
        <v>94</v>
      </c>
      <c r="F49" s="4">
        <v>20</v>
      </c>
      <c r="G49" s="4">
        <v>40</v>
      </c>
      <c r="H49" s="4" t="str">
        <f t="shared" ca="1" si="2"/>
        <v>WIN</v>
      </c>
      <c r="I49" s="4" t="str">
        <f t="shared" ca="1" si="3"/>
        <v>Delaware Park</v>
      </c>
      <c r="J49" s="19">
        <f ca="1">OFFSET(rebate!$A$2,MATCH(bets_20180627!I49,bets_20180627!R$1:BY$1,0),MATCH(bets_20180627!H49,rebate!C$1:H$1,0)+1,1,1)/100</f>
        <v>4.6500000000000007E-2</v>
      </c>
      <c r="K49" s="20">
        <f t="shared" ca="1" si="4"/>
        <v>0.93000000000000016</v>
      </c>
      <c r="L49">
        <f t="shared" si="18"/>
        <v>0</v>
      </c>
      <c r="M49">
        <f t="shared" si="18"/>
        <v>1</v>
      </c>
      <c r="N49">
        <f t="shared" si="18"/>
        <v>0</v>
      </c>
      <c r="O49">
        <f t="shared" si="18"/>
        <v>0</v>
      </c>
      <c r="P49">
        <f t="shared" si="18"/>
        <v>0</v>
      </c>
      <c r="Q49">
        <f t="shared" si="6"/>
        <v>1</v>
      </c>
      <c r="R49">
        <f t="shared" si="20"/>
        <v>0</v>
      </c>
      <c r="S49">
        <f t="shared" si="20"/>
        <v>0</v>
      </c>
      <c r="T49">
        <f t="shared" si="20"/>
        <v>0</v>
      </c>
      <c r="U49">
        <f t="shared" si="20"/>
        <v>0</v>
      </c>
      <c r="V49">
        <f t="shared" si="20"/>
        <v>0</v>
      </c>
      <c r="W49">
        <f t="shared" si="20"/>
        <v>0</v>
      </c>
      <c r="X49">
        <f t="shared" si="20"/>
        <v>0</v>
      </c>
      <c r="Y49">
        <f t="shared" si="20"/>
        <v>0</v>
      </c>
      <c r="Z49">
        <f t="shared" si="20"/>
        <v>0</v>
      </c>
      <c r="AA49">
        <f t="shared" si="20"/>
        <v>0</v>
      </c>
      <c r="AB49">
        <f t="shared" si="20"/>
        <v>0</v>
      </c>
      <c r="AC49">
        <f t="shared" si="20"/>
        <v>0</v>
      </c>
      <c r="AD49">
        <f t="shared" si="20"/>
        <v>0</v>
      </c>
      <c r="AE49">
        <f t="shared" si="20"/>
        <v>0</v>
      </c>
      <c r="AF49">
        <f t="shared" si="20"/>
        <v>1</v>
      </c>
      <c r="AG49">
        <f t="shared" si="20"/>
        <v>0</v>
      </c>
      <c r="AH49">
        <f t="shared" si="19"/>
        <v>0</v>
      </c>
      <c r="AI49">
        <f t="shared" si="19"/>
        <v>0</v>
      </c>
      <c r="AJ49">
        <f t="shared" si="19"/>
        <v>0</v>
      </c>
      <c r="AK49">
        <f t="shared" si="19"/>
        <v>0</v>
      </c>
      <c r="AL49">
        <f t="shared" si="19"/>
        <v>0</v>
      </c>
      <c r="AM49">
        <f t="shared" si="19"/>
        <v>0</v>
      </c>
      <c r="AN49">
        <f t="shared" si="19"/>
        <v>0</v>
      </c>
      <c r="AO49">
        <f t="shared" si="19"/>
        <v>0</v>
      </c>
      <c r="AP49">
        <f t="shared" si="19"/>
        <v>0</v>
      </c>
      <c r="AQ49">
        <f t="shared" si="19"/>
        <v>0</v>
      </c>
      <c r="AR49">
        <f t="shared" si="19"/>
        <v>0</v>
      </c>
      <c r="AS49">
        <f t="shared" si="19"/>
        <v>0</v>
      </c>
      <c r="AT49">
        <f t="shared" si="19"/>
        <v>0</v>
      </c>
      <c r="AU49">
        <f t="shared" si="19"/>
        <v>0</v>
      </c>
      <c r="AV49">
        <f t="shared" si="19"/>
        <v>0</v>
      </c>
      <c r="AW49">
        <f t="shared" si="22"/>
        <v>0</v>
      </c>
      <c r="AX49">
        <f t="shared" si="22"/>
        <v>0</v>
      </c>
      <c r="AY49">
        <f t="shared" si="22"/>
        <v>0</v>
      </c>
      <c r="AZ49">
        <f t="shared" si="22"/>
        <v>0</v>
      </c>
      <c r="BA49">
        <f t="shared" si="22"/>
        <v>0</v>
      </c>
      <c r="BB49">
        <f t="shared" si="22"/>
        <v>0</v>
      </c>
      <c r="BC49">
        <f t="shared" si="22"/>
        <v>0</v>
      </c>
      <c r="BD49">
        <f t="shared" si="22"/>
        <v>0</v>
      </c>
      <c r="BE49">
        <f t="shared" si="22"/>
        <v>0</v>
      </c>
      <c r="BF49">
        <f t="shared" si="22"/>
        <v>0</v>
      </c>
      <c r="BG49">
        <f t="shared" si="22"/>
        <v>0</v>
      </c>
      <c r="BH49">
        <f t="shared" si="22"/>
        <v>0</v>
      </c>
      <c r="BI49">
        <f t="shared" si="22"/>
        <v>0</v>
      </c>
      <c r="BJ49">
        <f t="shared" si="22"/>
        <v>0</v>
      </c>
      <c r="BK49">
        <f t="shared" si="22"/>
        <v>0</v>
      </c>
      <c r="BL49">
        <f t="shared" si="22"/>
        <v>0</v>
      </c>
      <c r="BM49">
        <f t="shared" si="21"/>
        <v>0</v>
      </c>
      <c r="BN49">
        <f t="shared" si="21"/>
        <v>0</v>
      </c>
      <c r="BO49">
        <f t="shared" si="21"/>
        <v>0</v>
      </c>
      <c r="BP49">
        <f t="shared" si="21"/>
        <v>0</v>
      </c>
      <c r="BQ49">
        <f t="shared" si="21"/>
        <v>0</v>
      </c>
      <c r="BR49">
        <f t="shared" si="21"/>
        <v>0</v>
      </c>
      <c r="BS49">
        <f t="shared" si="21"/>
        <v>0</v>
      </c>
      <c r="BT49">
        <f t="shared" si="21"/>
        <v>0</v>
      </c>
      <c r="BU49">
        <f t="shared" si="21"/>
        <v>0</v>
      </c>
      <c r="BV49">
        <f t="shared" si="21"/>
        <v>0</v>
      </c>
      <c r="BW49">
        <f t="shared" si="21"/>
        <v>0</v>
      </c>
      <c r="BX49">
        <f t="shared" si="13"/>
        <v>0</v>
      </c>
      <c r="BY49">
        <f t="shared" si="13"/>
        <v>0</v>
      </c>
      <c r="BZ49">
        <f t="shared" si="8"/>
        <v>1</v>
      </c>
    </row>
    <row r="50" spans="1:78">
      <c r="A50" s="2" t="s">
        <v>93</v>
      </c>
      <c r="B50" s="2" t="s">
        <v>8</v>
      </c>
      <c r="C50" s="2" t="s">
        <v>9</v>
      </c>
      <c r="D50" s="2" t="s">
        <v>10</v>
      </c>
      <c r="E50" s="2" t="s">
        <v>95</v>
      </c>
      <c r="F50" s="4">
        <v>2</v>
      </c>
      <c r="G50" s="4">
        <v>0</v>
      </c>
      <c r="H50" s="4" t="str">
        <f t="shared" ca="1" si="2"/>
        <v>EXA</v>
      </c>
      <c r="I50" s="4" t="str">
        <f t="shared" ca="1" si="3"/>
        <v>Indiana Grand</v>
      </c>
      <c r="J50" s="19">
        <f ca="1">OFFSET(rebate!$A$2,MATCH(bets_20180627!I50,bets_20180627!R$1:BY$1,0),MATCH(bets_20180627!H50,rebate!C$1:H$1,0)+1,1,1)/100</f>
        <v>0.1115</v>
      </c>
      <c r="K50" s="20">
        <f t="shared" ca="1" si="4"/>
        <v>0.223</v>
      </c>
      <c r="L50">
        <f t="shared" si="18"/>
        <v>0</v>
      </c>
      <c r="M50">
        <f t="shared" si="18"/>
        <v>0</v>
      </c>
      <c r="N50">
        <f t="shared" si="18"/>
        <v>1</v>
      </c>
      <c r="O50">
        <f t="shared" si="18"/>
        <v>0</v>
      </c>
      <c r="P50">
        <f t="shared" si="18"/>
        <v>0</v>
      </c>
      <c r="Q50">
        <f t="shared" si="6"/>
        <v>1</v>
      </c>
      <c r="R50">
        <f t="shared" si="20"/>
        <v>0</v>
      </c>
      <c r="S50">
        <f t="shared" si="20"/>
        <v>0</v>
      </c>
      <c r="T50">
        <f t="shared" si="20"/>
        <v>0</v>
      </c>
      <c r="U50">
        <f t="shared" si="20"/>
        <v>0</v>
      </c>
      <c r="V50">
        <f t="shared" si="20"/>
        <v>0</v>
      </c>
      <c r="W50">
        <f t="shared" si="20"/>
        <v>0</v>
      </c>
      <c r="X50">
        <f t="shared" si="20"/>
        <v>0</v>
      </c>
      <c r="Y50">
        <f t="shared" si="20"/>
        <v>0</v>
      </c>
      <c r="Z50">
        <f t="shared" si="20"/>
        <v>0</v>
      </c>
      <c r="AA50">
        <f t="shared" si="20"/>
        <v>0</v>
      </c>
      <c r="AB50">
        <f t="shared" si="20"/>
        <v>0</v>
      </c>
      <c r="AC50">
        <f t="shared" si="20"/>
        <v>0</v>
      </c>
      <c r="AD50">
        <f t="shared" si="20"/>
        <v>0</v>
      </c>
      <c r="AE50">
        <f t="shared" si="20"/>
        <v>0</v>
      </c>
      <c r="AF50">
        <f t="shared" si="20"/>
        <v>0</v>
      </c>
      <c r="AG50">
        <f t="shared" si="20"/>
        <v>0</v>
      </c>
      <c r="AH50">
        <f t="shared" si="19"/>
        <v>0</v>
      </c>
      <c r="AI50">
        <f t="shared" si="19"/>
        <v>0</v>
      </c>
      <c r="AJ50">
        <f t="shared" si="19"/>
        <v>0</v>
      </c>
      <c r="AK50">
        <f t="shared" si="19"/>
        <v>0</v>
      </c>
      <c r="AL50">
        <f t="shared" si="19"/>
        <v>0</v>
      </c>
      <c r="AM50">
        <f t="shared" si="19"/>
        <v>0</v>
      </c>
      <c r="AN50">
        <f t="shared" si="19"/>
        <v>0</v>
      </c>
      <c r="AO50">
        <f t="shared" si="19"/>
        <v>0</v>
      </c>
      <c r="AP50">
        <f t="shared" si="19"/>
        <v>0</v>
      </c>
      <c r="AQ50">
        <f t="shared" si="19"/>
        <v>0</v>
      </c>
      <c r="AR50">
        <f t="shared" si="19"/>
        <v>0</v>
      </c>
      <c r="AS50">
        <f t="shared" si="19"/>
        <v>1</v>
      </c>
      <c r="AT50">
        <f t="shared" si="19"/>
        <v>0</v>
      </c>
      <c r="AU50">
        <f t="shared" si="19"/>
        <v>0</v>
      </c>
      <c r="AV50">
        <f t="shared" si="19"/>
        <v>0</v>
      </c>
      <c r="AW50">
        <f t="shared" si="22"/>
        <v>0</v>
      </c>
      <c r="AX50">
        <f t="shared" si="22"/>
        <v>0</v>
      </c>
      <c r="AY50">
        <f t="shared" si="22"/>
        <v>0</v>
      </c>
      <c r="AZ50">
        <f t="shared" si="22"/>
        <v>0</v>
      </c>
      <c r="BA50">
        <f t="shared" si="22"/>
        <v>0</v>
      </c>
      <c r="BB50">
        <f t="shared" si="22"/>
        <v>0</v>
      </c>
      <c r="BC50">
        <f t="shared" si="22"/>
        <v>0</v>
      </c>
      <c r="BD50">
        <f t="shared" si="22"/>
        <v>0</v>
      </c>
      <c r="BE50">
        <f t="shared" si="22"/>
        <v>0</v>
      </c>
      <c r="BF50">
        <f t="shared" si="22"/>
        <v>0</v>
      </c>
      <c r="BG50">
        <f t="shared" si="22"/>
        <v>0</v>
      </c>
      <c r="BH50">
        <f t="shared" si="22"/>
        <v>0</v>
      </c>
      <c r="BI50">
        <f t="shared" si="22"/>
        <v>0</v>
      </c>
      <c r="BJ50">
        <f t="shared" si="22"/>
        <v>0</v>
      </c>
      <c r="BK50">
        <f t="shared" si="22"/>
        <v>0</v>
      </c>
      <c r="BL50">
        <f t="shared" si="22"/>
        <v>0</v>
      </c>
      <c r="BM50">
        <f t="shared" si="21"/>
        <v>0</v>
      </c>
      <c r="BN50">
        <f t="shared" si="21"/>
        <v>0</v>
      </c>
      <c r="BO50">
        <f t="shared" si="21"/>
        <v>0</v>
      </c>
      <c r="BP50">
        <f t="shared" si="21"/>
        <v>0</v>
      </c>
      <c r="BQ50">
        <f t="shared" si="21"/>
        <v>0</v>
      </c>
      <c r="BR50">
        <f t="shared" si="21"/>
        <v>0</v>
      </c>
      <c r="BS50">
        <f t="shared" si="21"/>
        <v>0</v>
      </c>
      <c r="BT50">
        <f t="shared" si="21"/>
        <v>0</v>
      </c>
      <c r="BU50">
        <f t="shared" si="21"/>
        <v>0</v>
      </c>
      <c r="BV50">
        <f t="shared" si="21"/>
        <v>0</v>
      </c>
      <c r="BW50">
        <f t="shared" si="21"/>
        <v>0</v>
      </c>
      <c r="BX50">
        <f t="shared" si="13"/>
        <v>0</v>
      </c>
      <c r="BY50">
        <f t="shared" si="13"/>
        <v>0</v>
      </c>
      <c r="BZ50">
        <f t="shared" si="8"/>
        <v>1</v>
      </c>
    </row>
    <row r="51" spans="1:78">
      <c r="A51" s="2" t="s">
        <v>96</v>
      </c>
      <c r="B51" s="2" t="s">
        <v>8</v>
      </c>
      <c r="C51" s="2" t="s">
        <v>9</v>
      </c>
      <c r="D51" s="2" t="s">
        <v>10</v>
      </c>
      <c r="E51" s="2" t="s">
        <v>97</v>
      </c>
      <c r="H51" s="4" t="str">
        <f t="shared" ca="1" si="2"/>
        <v>TRI</v>
      </c>
      <c r="I51" s="4" t="str">
        <f t="shared" ca="1" si="3"/>
        <v>Indiana Grand</v>
      </c>
      <c r="J51" s="19">
        <f ca="1">OFFSET(rebate!$A$2,MATCH(bets_20180627!I51,bets_20180627!R$1:BY$1,0),MATCH(bets_20180627!H51,rebate!C$1:H$1,0)+1,1,1)/100</f>
        <v>0.1115</v>
      </c>
      <c r="K51" s="20">
        <f t="shared" ca="1" si="4"/>
        <v>0</v>
      </c>
      <c r="L51">
        <f t="shared" si="18"/>
        <v>0</v>
      </c>
      <c r="M51">
        <f t="shared" si="18"/>
        <v>0</v>
      </c>
      <c r="N51">
        <f t="shared" si="18"/>
        <v>0</v>
      </c>
      <c r="O51">
        <f t="shared" si="18"/>
        <v>1</v>
      </c>
      <c r="P51">
        <f t="shared" si="18"/>
        <v>0</v>
      </c>
      <c r="Q51">
        <f t="shared" si="6"/>
        <v>1</v>
      </c>
      <c r="R51">
        <f t="shared" si="20"/>
        <v>0</v>
      </c>
      <c r="S51">
        <f t="shared" si="20"/>
        <v>0</v>
      </c>
      <c r="T51">
        <f t="shared" si="20"/>
        <v>0</v>
      </c>
      <c r="U51">
        <f t="shared" si="20"/>
        <v>0</v>
      </c>
      <c r="V51">
        <f t="shared" si="20"/>
        <v>0</v>
      </c>
      <c r="W51">
        <f t="shared" si="20"/>
        <v>0</v>
      </c>
      <c r="X51">
        <f t="shared" si="20"/>
        <v>0</v>
      </c>
      <c r="Y51">
        <f t="shared" si="20"/>
        <v>0</v>
      </c>
      <c r="Z51">
        <f t="shared" si="20"/>
        <v>0</v>
      </c>
      <c r="AA51">
        <f t="shared" si="20"/>
        <v>0</v>
      </c>
      <c r="AB51">
        <f t="shared" si="20"/>
        <v>0</v>
      </c>
      <c r="AC51">
        <f t="shared" si="20"/>
        <v>0</v>
      </c>
      <c r="AD51">
        <f t="shared" si="20"/>
        <v>0</v>
      </c>
      <c r="AE51">
        <f t="shared" si="20"/>
        <v>0</v>
      </c>
      <c r="AF51">
        <f t="shared" si="20"/>
        <v>0</v>
      </c>
      <c r="AG51">
        <f t="shared" si="20"/>
        <v>0</v>
      </c>
      <c r="AH51">
        <f t="shared" si="19"/>
        <v>0</v>
      </c>
      <c r="AI51">
        <f t="shared" si="19"/>
        <v>0</v>
      </c>
      <c r="AJ51">
        <f t="shared" si="19"/>
        <v>0</v>
      </c>
      <c r="AK51">
        <f t="shared" si="19"/>
        <v>0</v>
      </c>
      <c r="AL51">
        <f t="shared" si="19"/>
        <v>0</v>
      </c>
      <c r="AM51">
        <f t="shared" si="19"/>
        <v>0</v>
      </c>
      <c r="AN51">
        <f t="shared" si="19"/>
        <v>0</v>
      </c>
      <c r="AO51">
        <f t="shared" si="19"/>
        <v>0</v>
      </c>
      <c r="AP51">
        <f t="shared" si="19"/>
        <v>0</v>
      </c>
      <c r="AQ51">
        <f t="shared" si="19"/>
        <v>0</v>
      </c>
      <c r="AR51">
        <f t="shared" si="19"/>
        <v>0</v>
      </c>
      <c r="AS51">
        <f t="shared" si="19"/>
        <v>1</v>
      </c>
      <c r="AT51">
        <f t="shared" si="19"/>
        <v>0</v>
      </c>
      <c r="AU51">
        <f t="shared" si="19"/>
        <v>0</v>
      </c>
      <c r="AV51">
        <f t="shared" si="19"/>
        <v>0</v>
      </c>
      <c r="AW51">
        <f t="shared" si="22"/>
        <v>0</v>
      </c>
      <c r="AX51">
        <f t="shared" si="22"/>
        <v>0</v>
      </c>
      <c r="AY51">
        <f t="shared" si="22"/>
        <v>0</v>
      </c>
      <c r="AZ51">
        <f t="shared" si="22"/>
        <v>0</v>
      </c>
      <c r="BA51">
        <f t="shared" si="22"/>
        <v>0</v>
      </c>
      <c r="BB51">
        <f t="shared" si="22"/>
        <v>0</v>
      </c>
      <c r="BC51">
        <f t="shared" si="22"/>
        <v>0</v>
      </c>
      <c r="BD51">
        <f t="shared" si="22"/>
        <v>0</v>
      </c>
      <c r="BE51">
        <f t="shared" si="22"/>
        <v>0</v>
      </c>
      <c r="BF51">
        <f t="shared" si="22"/>
        <v>0</v>
      </c>
      <c r="BG51">
        <f t="shared" si="22"/>
        <v>0</v>
      </c>
      <c r="BH51">
        <f t="shared" si="22"/>
        <v>0</v>
      </c>
      <c r="BI51">
        <f t="shared" si="22"/>
        <v>0</v>
      </c>
      <c r="BJ51">
        <f t="shared" si="22"/>
        <v>0</v>
      </c>
      <c r="BK51">
        <f t="shared" si="22"/>
        <v>0</v>
      </c>
      <c r="BL51">
        <f t="shared" si="22"/>
        <v>0</v>
      </c>
      <c r="BM51">
        <f t="shared" si="21"/>
        <v>0</v>
      </c>
      <c r="BN51">
        <f t="shared" si="21"/>
        <v>0</v>
      </c>
      <c r="BO51">
        <f t="shared" si="21"/>
        <v>0</v>
      </c>
      <c r="BP51">
        <f t="shared" si="21"/>
        <v>0</v>
      </c>
      <c r="BQ51">
        <f t="shared" si="21"/>
        <v>0</v>
      </c>
      <c r="BR51">
        <f t="shared" si="21"/>
        <v>0</v>
      </c>
      <c r="BS51">
        <f t="shared" si="21"/>
        <v>0</v>
      </c>
      <c r="BT51">
        <f t="shared" si="21"/>
        <v>0</v>
      </c>
      <c r="BU51">
        <f t="shared" si="21"/>
        <v>0</v>
      </c>
      <c r="BV51">
        <f t="shared" si="21"/>
        <v>0</v>
      </c>
      <c r="BW51">
        <f t="shared" si="21"/>
        <v>0</v>
      </c>
      <c r="BX51">
        <f t="shared" si="13"/>
        <v>0</v>
      </c>
      <c r="BY51">
        <f t="shared" si="13"/>
        <v>0</v>
      </c>
      <c r="BZ51">
        <f t="shared" si="8"/>
        <v>1</v>
      </c>
    </row>
    <row r="52" spans="1:78">
      <c r="A52" s="2" t="s">
        <v>98</v>
      </c>
      <c r="B52" s="2" t="s">
        <v>8</v>
      </c>
      <c r="C52" s="2" t="s">
        <v>9</v>
      </c>
      <c r="D52" s="2" t="s">
        <v>10</v>
      </c>
      <c r="E52" s="2" t="s">
        <v>99</v>
      </c>
      <c r="F52" s="4">
        <v>9</v>
      </c>
      <c r="G52" s="4">
        <v>0</v>
      </c>
      <c r="H52" s="4" t="str">
        <f t="shared" ca="1" si="2"/>
        <v>EXA</v>
      </c>
      <c r="I52" s="4" t="str">
        <f t="shared" ca="1" si="3"/>
        <v>Indiana Grand</v>
      </c>
      <c r="J52" s="19">
        <f ca="1">OFFSET(rebate!$A$2,MATCH(bets_20180627!I52,bets_20180627!R$1:BY$1,0),MATCH(bets_20180627!H52,rebate!C$1:H$1,0)+1,1,1)/100</f>
        <v>0.1115</v>
      </c>
      <c r="K52" s="20">
        <f t="shared" ca="1" si="4"/>
        <v>1.0035000000000001</v>
      </c>
      <c r="L52">
        <f t="shared" si="18"/>
        <v>0</v>
      </c>
      <c r="M52">
        <f t="shared" si="18"/>
        <v>0</v>
      </c>
      <c r="N52">
        <f t="shared" si="18"/>
        <v>1</v>
      </c>
      <c r="O52">
        <f t="shared" si="18"/>
        <v>0</v>
      </c>
      <c r="P52">
        <f t="shared" si="18"/>
        <v>0</v>
      </c>
      <c r="Q52">
        <f t="shared" si="6"/>
        <v>1</v>
      </c>
      <c r="R52">
        <f t="shared" si="20"/>
        <v>0</v>
      </c>
      <c r="S52">
        <f t="shared" si="20"/>
        <v>0</v>
      </c>
      <c r="T52">
        <f t="shared" si="20"/>
        <v>0</v>
      </c>
      <c r="U52">
        <f t="shared" si="20"/>
        <v>0</v>
      </c>
      <c r="V52">
        <f t="shared" si="20"/>
        <v>0</v>
      </c>
      <c r="W52">
        <f t="shared" si="20"/>
        <v>0</v>
      </c>
      <c r="X52">
        <f t="shared" si="20"/>
        <v>0</v>
      </c>
      <c r="Y52">
        <f t="shared" si="20"/>
        <v>0</v>
      </c>
      <c r="Z52">
        <f t="shared" si="20"/>
        <v>0</v>
      </c>
      <c r="AA52">
        <f t="shared" si="20"/>
        <v>0</v>
      </c>
      <c r="AB52">
        <f t="shared" si="20"/>
        <v>0</v>
      </c>
      <c r="AC52">
        <f t="shared" si="20"/>
        <v>0</v>
      </c>
      <c r="AD52">
        <f t="shared" si="20"/>
        <v>0</v>
      </c>
      <c r="AE52">
        <f t="shared" si="20"/>
        <v>0</v>
      </c>
      <c r="AF52">
        <f t="shared" si="20"/>
        <v>0</v>
      </c>
      <c r="AG52">
        <f t="shared" si="20"/>
        <v>0</v>
      </c>
      <c r="AH52">
        <f t="shared" si="19"/>
        <v>0</v>
      </c>
      <c r="AI52">
        <f t="shared" si="19"/>
        <v>0</v>
      </c>
      <c r="AJ52">
        <f t="shared" si="19"/>
        <v>0</v>
      </c>
      <c r="AK52">
        <f t="shared" si="19"/>
        <v>0</v>
      </c>
      <c r="AL52">
        <f t="shared" si="19"/>
        <v>0</v>
      </c>
      <c r="AM52">
        <f t="shared" si="19"/>
        <v>0</v>
      </c>
      <c r="AN52">
        <f t="shared" si="19"/>
        <v>0</v>
      </c>
      <c r="AO52">
        <f t="shared" si="19"/>
        <v>0</v>
      </c>
      <c r="AP52">
        <f t="shared" si="19"/>
        <v>0</v>
      </c>
      <c r="AQ52">
        <f t="shared" si="19"/>
        <v>0</v>
      </c>
      <c r="AR52">
        <f t="shared" si="19"/>
        <v>0</v>
      </c>
      <c r="AS52">
        <f t="shared" si="19"/>
        <v>1</v>
      </c>
      <c r="AT52">
        <f t="shared" si="19"/>
        <v>0</v>
      </c>
      <c r="AU52">
        <f t="shared" si="19"/>
        <v>0</v>
      </c>
      <c r="AV52">
        <f t="shared" si="19"/>
        <v>0</v>
      </c>
      <c r="AW52">
        <f t="shared" si="22"/>
        <v>0</v>
      </c>
      <c r="AX52">
        <f t="shared" si="22"/>
        <v>0</v>
      </c>
      <c r="AY52">
        <f t="shared" si="22"/>
        <v>0</v>
      </c>
      <c r="AZ52">
        <f t="shared" si="22"/>
        <v>0</v>
      </c>
      <c r="BA52">
        <f t="shared" si="22"/>
        <v>0</v>
      </c>
      <c r="BB52">
        <f t="shared" si="22"/>
        <v>0</v>
      </c>
      <c r="BC52">
        <f t="shared" si="22"/>
        <v>0</v>
      </c>
      <c r="BD52">
        <f t="shared" si="22"/>
        <v>0</v>
      </c>
      <c r="BE52">
        <f t="shared" si="22"/>
        <v>0</v>
      </c>
      <c r="BF52">
        <f t="shared" si="22"/>
        <v>0</v>
      </c>
      <c r="BG52">
        <f t="shared" si="22"/>
        <v>0</v>
      </c>
      <c r="BH52">
        <f t="shared" si="22"/>
        <v>0</v>
      </c>
      <c r="BI52">
        <f t="shared" si="22"/>
        <v>0</v>
      </c>
      <c r="BJ52">
        <f t="shared" si="22"/>
        <v>0</v>
      </c>
      <c r="BK52">
        <f t="shared" si="22"/>
        <v>0</v>
      </c>
      <c r="BL52">
        <f t="shared" si="22"/>
        <v>0</v>
      </c>
      <c r="BM52">
        <f t="shared" si="21"/>
        <v>0</v>
      </c>
      <c r="BN52">
        <f t="shared" si="21"/>
        <v>0</v>
      </c>
      <c r="BO52">
        <f t="shared" si="21"/>
        <v>0</v>
      </c>
      <c r="BP52">
        <f t="shared" si="21"/>
        <v>0</v>
      </c>
      <c r="BQ52">
        <f t="shared" si="21"/>
        <v>0</v>
      </c>
      <c r="BR52">
        <f t="shared" si="21"/>
        <v>0</v>
      </c>
      <c r="BS52">
        <f t="shared" si="21"/>
        <v>0</v>
      </c>
      <c r="BT52">
        <f t="shared" si="21"/>
        <v>0</v>
      </c>
      <c r="BU52">
        <f t="shared" si="21"/>
        <v>0</v>
      </c>
      <c r="BV52">
        <f t="shared" si="21"/>
        <v>0</v>
      </c>
      <c r="BW52">
        <f t="shared" si="21"/>
        <v>0</v>
      </c>
      <c r="BX52">
        <f t="shared" si="13"/>
        <v>0</v>
      </c>
      <c r="BY52">
        <f t="shared" si="13"/>
        <v>0</v>
      </c>
      <c r="BZ52">
        <f t="shared" si="8"/>
        <v>1</v>
      </c>
    </row>
    <row r="53" spans="1:78">
      <c r="A53" s="2" t="s">
        <v>100</v>
      </c>
      <c r="B53" s="2" t="s">
        <v>8</v>
      </c>
      <c r="C53" s="2" t="s">
        <v>9</v>
      </c>
      <c r="D53" s="2" t="s">
        <v>10</v>
      </c>
      <c r="E53" s="2" t="s">
        <v>101</v>
      </c>
      <c r="F53" s="4">
        <v>6</v>
      </c>
      <c r="G53" s="4">
        <v>0</v>
      </c>
      <c r="H53" s="4" t="str">
        <f t="shared" ca="1" si="2"/>
        <v>EXA</v>
      </c>
      <c r="I53" s="4" t="str">
        <f t="shared" ca="1" si="3"/>
        <v>Indiana Grand</v>
      </c>
      <c r="J53" s="19">
        <f ca="1">OFFSET(rebate!$A$2,MATCH(bets_20180627!I53,bets_20180627!R$1:BY$1,0),MATCH(bets_20180627!H53,rebate!C$1:H$1,0)+1,1,1)/100</f>
        <v>0.1115</v>
      </c>
      <c r="K53" s="20">
        <f t="shared" ca="1" si="4"/>
        <v>0.66900000000000004</v>
      </c>
      <c r="L53">
        <f t="shared" si="18"/>
        <v>0</v>
      </c>
      <c r="M53">
        <f t="shared" si="18"/>
        <v>0</v>
      </c>
      <c r="N53">
        <f t="shared" si="18"/>
        <v>1</v>
      </c>
      <c r="O53">
        <f t="shared" si="18"/>
        <v>0</v>
      </c>
      <c r="P53">
        <f t="shared" si="18"/>
        <v>0</v>
      </c>
      <c r="Q53">
        <f t="shared" si="6"/>
        <v>1</v>
      </c>
      <c r="R53">
        <f t="shared" si="20"/>
        <v>0</v>
      </c>
      <c r="S53">
        <f t="shared" si="20"/>
        <v>0</v>
      </c>
      <c r="T53">
        <f t="shared" si="20"/>
        <v>0</v>
      </c>
      <c r="U53">
        <f t="shared" si="20"/>
        <v>0</v>
      </c>
      <c r="V53">
        <f t="shared" si="20"/>
        <v>0</v>
      </c>
      <c r="W53">
        <f t="shared" si="20"/>
        <v>0</v>
      </c>
      <c r="X53">
        <f t="shared" si="20"/>
        <v>0</v>
      </c>
      <c r="Y53">
        <f t="shared" si="20"/>
        <v>0</v>
      </c>
      <c r="Z53">
        <f t="shared" si="20"/>
        <v>0</v>
      </c>
      <c r="AA53">
        <f t="shared" si="20"/>
        <v>0</v>
      </c>
      <c r="AB53">
        <f t="shared" si="20"/>
        <v>0</v>
      </c>
      <c r="AC53">
        <f t="shared" si="20"/>
        <v>0</v>
      </c>
      <c r="AD53">
        <f t="shared" si="20"/>
        <v>0</v>
      </c>
      <c r="AE53">
        <f t="shared" si="20"/>
        <v>0</v>
      </c>
      <c r="AF53">
        <f t="shared" si="20"/>
        <v>0</v>
      </c>
      <c r="AG53">
        <f t="shared" si="20"/>
        <v>0</v>
      </c>
      <c r="AH53">
        <f t="shared" si="19"/>
        <v>0</v>
      </c>
      <c r="AI53">
        <f t="shared" si="19"/>
        <v>0</v>
      </c>
      <c r="AJ53">
        <f t="shared" si="19"/>
        <v>0</v>
      </c>
      <c r="AK53">
        <f t="shared" si="19"/>
        <v>0</v>
      </c>
      <c r="AL53">
        <f t="shared" si="19"/>
        <v>0</v>
      </c>
      <c r="AM53">
        <f t="shared" si="19"/>
        <v>0</v>
      </c>
      <c r="AN53">
        <f t="shared" si="19"/>
        <v>0</v>
      </c>
      <c r="AO53">
        <f t="shared" si="19"/>
        <v>0</v>
      </c>
      <c r="AP53">
        <f t="shared" si="19"/>
        <v>0</v>
      </c>
      <c r="AQ53">
        <f t="shared" si="19"/>
        <v>0</v>
      </c>
      <c r="AR53">
        <f t="shared" si="19"/>
        <v>0</v>
      </c>
      <c r="AS53">
        <f t="shared" si="19"/>
        <v>1</v>
      </c>
      <c r="AT53">
        <f t="shared" si="19"/>
        <v>0</v>
      </c>
      <c r="AU53">
        <f t="shared" si="19"/>
        <v>0</v>
      </c>
      <c r="AV53">
        <f t="shared" si="19"/>
        <v>0</v>
      </c>
      <c r="AW53">
        <f t="shared" si="22"/>
        <v>0</v>
      </c>
      <c r="AX53">
        <f t="shared" si="22"/>
        <v>0</v>
      </c>
      <c r="AY53">
        <f t="shared" si="22"/>
        <v>0</v>
      </c>
      <c r="AZ53">
        <f t="shared" si="22"/>
        <v>0</v>
      </c>
      <c r="BA53">
        <f t="shared" si="22"/>
        <v>0</v>
      </c>
      <c r="BB53">
        <f t="shared" si="22"/>
        <v>0</v>
      </c>
      <c r="BC53">
        <f t="shared" si="22"/>
        <v>0</v>
      </c>
      <c r="BD53">
        <f t="shared" si="22"/>
        <v>0</v>
      </c>
      <c r="BE53">
        <f t="shared" si="22"/>
        <v>0</v>
      </c>
      <c r="BF53">
        <f t="shared" si="22"/>
        <v>0</v>
      </c>
      <c r="BG53">
        <f t="shared" si="22"/>
        <v>0</v>
      </c>
      <c r="BH53">
        <f t="shared" si="22"/>
        <v>0</v>
      </c>
      <c r="BI53">
        <f t="shared" si="22"/>
        <v>0</v>
      </c>
      <c r="BJ53">
        <f t="shared" si="22"/>
        <v>0</v>
      </c>
      <c r="BK53">
        <f t="shared" si="22"/>
        <v>0</v>
      </c>
      <c r="BL53">
        <f t="shared" si="22"/>
        <v>0</v>
      </c>
      <c r="BM53">
        <f t="shared" si="21"/>
        <v>0</v>
      </c>
      <c r="BN53">
        <f t="shared" si="21"/>
        <v>0</v>
      </c>
      <c r="BO53">
        <f t="shared" si="21"/>
        <v>0</v>
      </c>
      <c r="BP53">
        <f t="shared" si="21"/>
        <v>0</v>
      </c>
      <c r="BQ53">
        <f t="shared" si="21"/>
        <v>0</v>
      </c>
      <c r="BR53">
        <f t="shared" si="21"/>
        <v>0</v>
      </c>
      <c r="BS53">
        <f t="shared" si="21"/>
        <v>0</v>
      </c>
      <c r="BT53">
        <f t="shared" si="21"/>
        <v>0</v>
      </c>
      <c r="BU53">
        <f t="shared" si="21"/>
        <v>0</v>
      </c>
      <c r="BV53">
        <f t="shared" si="21"/>
        <v>0</v>
      </c>
      <c r="BW53">
        <f t="shared" si="21"/>
        <v>0</v>
      </c>
      <c r="BX53">
        <f t="shared" si="13"/>
        <v>0</v>
      </c>
      <c r="BY53">
        <f t="shared" si="13"/>
        <v>0</v>
      </c>
      <c r="BZ53">
        <f t="shared" si="8"/>
        <v>1</v>
      </c>
    </row>
    <row r="54" spans="1:78">
      <c r="A54" s="2" t="s">
        <v>102</v>
      </c>
      <c r="B54" s="2" t="s">
        <v>8</v>
      </c>
      <c r="C54" s="2" t="s">
        <v>9</v>
      </c>
      <c r="D54" s="2" t="s">
        <v>10</v>
      </c>
      <c r="E54" s="2" t="s">
        <v>103</v>
      </c>
      <c r="F54" s="4">
        <v>2</v>
      </c>
      <c r="G54" s="4">
        <v>0</v>
      </c>
      <c r="H54" s="4" t="str">
        <f t="shared" ca="1" si="2"/>
        <v>SHW</v>
      </c>
      <c r="I54" s="4" t="str">
        <f t="shared" ca="1" si="3"/>
        <v>Indiana Grand</v>
      </c>
      <c r="J54" s="19">
        <f ca="1">OFFSET(rebate!$A$2,MATCH(bets_20180627!I54,bets_20180627!R$1:BY$1,0),MATCH(bets_20180627!H54,rebate!C$1:H$1,0)+1,1,1)/100</f>
        <v>7.6499999999999999E-2</v>
      </c>
      <c r="K54" s="20">
        <f t="shared" ca="1" si="4"/>
        <v>0.153</v>
      </c>
      <c r="L54">
        <f t="shared" si="18"/>
        <v>0</v>
      </c>
      <c r="M54">
        <f t="shared" si="18"/>
        <v>0</v>
      </c>
      <c r="N54">
        <f t="shared" si="18"/>
        <v>0</v>
      </c>
      <c r="O54">
        <f t="shared" si="18"/>
        <v>0</v>
      </c>
      <c r="P54">
        <f t="shared" si="18"/>
        <v>1</v>
      </c>
      <c r="Q54">
        <f t="shared" si="6"/>
        <v>1</v>
      </c>
      <c r="R54">
        <f t="shared" si="20"/>
        <v>0</v>
      </c>
      <c r="S54">
        <f t="shared" si="20"/>
        <v>0</v>
      </c>
      <c r="T54">
        <f t="shared" si="20"/>
        <v>0</v>
      </c>
      <c r="U54">
        <f t="shared" si="20"/>
        <v>0</v>
      </c>
      <c r="V54">
        <f t="shared" si="20"/>
        <v>0</v>
      </c>
      <c r="W54">
        <f t="shared" si="20"/>
        <v>0</v>
      </c>
      <c r="X54">
        <f t="shared" si="20"/>
        <v>0</v>
      </c>
      <c r="Y54">
        <f t="shared" si="20"/>
        <v>0</v>
      </c>
      <c r="Z54">
        <f t="shared" si="20"/>
        <v>0</v>
      </c>
      <c r="AA54">
        <f t="shared" si="20"/>
        <v>0</v>
      </c>
      <c r="AB54">
        <f t="shared" si="20"/>
        <v>0</v>
      </c>
      <c r="AC54">
        <f t="shared" si="20"/>
        <v>0</v>
      </c>
      <c r="AD54">
        <f t="shared" si="20"/>
        <v>0</v>
      </c>
      <c r="AE54">
        <f t="shared" si="20"/>
        <v>0</v>
      </c>
      <c r="AF54">
        <f t="shared" si="20"/>
        <v>0</v>
      </c>
      <c r="AG54">
        <f t="shared" ref="AG54:AV69" si="23">(ISNUMBER(SEARCH(AG$1,$E54)))*1</f>
        <v>0</v>
      </c>
      <c r="AH54">
        <f t="shared" si="23"/>
        <v>0</v>
      </c>
      <c r="AI54">
        <f t="shared" si="23"/>
        <v>0</v>
      </c>
      <c r="AJ54">
        <f t="shared" si="23"/>
        <v>0</v>
      </c>
      <c r="AK54">
        <f t="shared" si="23"/>
        <v>0</v>
      </c>
      <c r="AL54">
        <f t="shared" si="23"/>
        <v>0</v>
      </c>
      <c r="AM54">
        <f t="shared" si="23"/>
        <v>0</v>
      </c>
      <c r="AN54">
        <f t="shared" si="23"/>
        <v>0</v>
      </c>
      <c r="AO54">
        <f t="shared" si="23"/>
        <v>0</v>
      </c>
      <c r="AP54">
        <f t="shared" si="23"/>
        <v>0</v>
      </c>
      <c r="AQ54">
        <f t="shared" si="23"/>
        <v>0</v>
      </c>
      <c r="AR54">
        <f t="shared" si="23"/>
        <v>0</v>
      </c>
      <c r="AS54">
        <f t="shared" si="23"/>
        <v>1</v>
      </c>
      <c r="AT54">
        <f t="shared" si="23"/>
        <v>0</v>
      </c>
      <c r="AU54">
        <f t="shared" si="23"/>
        <v>0</v>
      </c>
      <c r="AV54">
        <f t="shared" si="23"/>
        <v>0</v>
      </c>
      <c r="AW54">
        <f t="shared" si="22"/>
        <v>0</v>
      </c>
      <c r="AX54">
        <f t="shared" si="22"/>
        <v>0</v>
      </c>
      <c r="AY54">
        <f t="shared" si="22"/>
        <v>0</v>
      </c>
      <c r="AZ54">
        <f t="shared" si="22"/>
        <v>0</v>
      </c>
      <c r="BA54">
        <f t="shared" si="22"/>
        <v>0</v>
      </c>
      <c r="BB54">
        <f t="shared" si="22"/>
        <v>0</v>
      </c>
      <c r="BC54">
        <f t="shared" si="22"/>
        <v>0</v>
      </c>
      <c r="BD54">
        <f t="shared" si="22"/>
        <v>0</v>
      </c>
      <c r="BE54">
        <f t="shared" si="22"/>
        <v>0</v>
      </c>
      <c r="BF54">
        <f t="shared" si="22"/>
        <v>0</v>
      </c>
      <c r="BG54">
        <f t="shared" si="22"/>
        <v>0</v>
      </c>
      <c r="BH54">
        <f t="shared" si="22"/>
        <v>0</v>
      </c>
      <c r="BI54">
        <f t="shared" si="22"/>
        <v>0</v>
      </c>
      <c r="BJ54">
        <f t="shared" si="22"/>
        <v>0</v>
      </c>
      <c r="BK54">
        <f t="shared" si="22"/>
        <v>0</v>
      </c>
      <c r="BL54">
        <f t="shared" si="22"/>
        <v>0</v>
      </c>
      <c r="BM54">
        <f t="shared" si="21"/>
        <v>0</v>
      </c>
      <c r="BN54">
        <f t="shared" si="21"/>
        <v>0</v>
      </c>
      <c r="BO54">
        <f t="shared" si="21"/>
        <v>0</v>
      </c>
      <c r="BP54">
        <f t="shared" si="21"/>
        <v>0</v>
      </c>
      <c r="BQ54">
        <f t="shared" si="21"/>
        <v>0</v>
      </c>
      <c r="BR54">
        <f t="shared" si="21"/>
        <v>0</v>
      </c>
      <c r="BS54">
        <f t="shared" si="21"/>
        <v>0</v>
      </c>
      <c r="BT54">
        <f t="shared" si="21"/>
        <v>0</v>
      </c>
      <c r="BU54">
        <f t="shared" si="21"/>
        <v>0</v>
      </c>
      <c r="BV54">
        <f t="shared" si="21"/>
        <v>0</v>
      </c>
      <c r="BW54">
        <f t="shared" si="21"/>
        <v>0</v>
      </c>
      <c r="BX54">
        <f t="shared" si="13"/>
        <v>0</v>
      </c>
      <c r="BY54">
        <f t="shared" si="13"/>
        <v>0</v>
      </c>
      <c r="BZ54">
        <f t="shared" si="8"/>
        <v>1</v>
      </c>
    </row>
    <row r="55" spans="1:78">
      <c r="A55" s="2" t="s">
        <v>104</v>
      </c>
      <c r="B55" s="2" t="s">
        <v>8</v>
      </c>
      <c r="C55" s="2" t="s">
        <v>9</v>
      </c>
      <c r="D55" s="2" t="s">
        <v>10</v>
      </c>
      <c r="E55" s="2" t="s">
        <v>105</v>
      </c>
      <c r="F55" s="4">
        <v>7</v>
      </c>
      <c r="G55" s="4">
        <v>0</v>
      </c>
      <c r="H55" s="4" t="str">
        <f t="shared" ca="1" si="2"/>
        <v>EXA</v>
      </c>
      <c r="I55" s="4" t="str">
        <f t="shared" ca="1" si="3"/>
        <v>Indiana Grand</v>
      </c>
      <c r="J55" s="19">
        <f ca="1">OFFSET(rebate!$A$2,MATCH(bets_20180627!I55,bets_20180627!R$1:BY$1,0),MATCH(bets_20180627!H55,rebate!C$1:H$1,0)+1,1,1)/100</f>
        <v>0.1115</v>
      </c>
      <c r="K55" s="20">
        <f t="shared" ca="1" si="4"/>
        <v>0.78049999999999997</v>
      </c>
      <c r="L55">
        <f t="shared" si="18"/>
        <v>0</v>
      </c>
      <c r="M55">
        <f t="shared" si="18"/>
        <v>0</v>
      </c>
      <c r="N55">
        <f t="shared" si="18"/>
        <v>1</v>
      </c>
      <c r="O55">
        <f t="shared" si="18"/>
        <v>0</v>
      </c>
      <c r="P55">
        <f t="shared" si="18"/>
        <v>0</v>
      </c>
      <c r="Q55">
        <f t="shared" si="6"/>
        <v>1</v>
      </c>
      <c r="R55">
        <f t="shared" ref="R55:AG70" si="24">(ISNUMBER(SEARCH(R$1,$E55)))*1</f>
        <v>0</v>
      </c>
      <c r="S55">
        <f t="shared" si="24"/>
        <v>0</v>
      </c>
      <c r="T55">
        <f t="shared" si="24"/>
        <v>0</v>
      </c>
      <c r="U55">
        <f t="shared" si="24"/>
        <v>0</v>
      </c>
      <c r="V55">
        <f t="shared" si="24"/>
        <v>0</v>
      </c>
      <c r="W55">
        <f t="shared" si="24"/>
        <v>0</v>
      </c>
      <c r="X55">
        <f t="shared" si="24"/>
        <v>0</v>
      </c>
      <c r="Y55">
        <f t="shared" si="24"/>
        <v>0</v>
      </c>
      <c r="Z55">
        <f t="shared" si="24"/>
        <v>0</v>
      </c>
      <c r="AA55">
        <f t="shared" si="24"/>
        <v>0</v>
      </c>
      <c r="AB55">
        <f t="shared" si="24"/>
        <v>0</v>
      </c>
      <c r="AC55">
        <f t="shared" si="24"/>
        <v>0</v>
      </c>
      <c r="AD55">
        <f t="shared" si="24"/>
        <v>0</v>
      </c>
      <c r="AE55">
        <f t="shared" si="24"/>
        <v>0</v>
      </c>
      <c r="AF55">
        <f t="shared" si="24"/>
        <v>0</v>
      </c>
      <c r="AG55">
        <f t="shared" si="24"/>
        <v>0</v>
      </c>
      <c r="AH55">
        <f t="shared" si="23"/>
        <v>0</v>
      </c>
      <c r="AI55">
        <f t="shared" si="23"/>
        <v>0</v>
      </c>
      <c r="AJ55">
        <f t="shared" si="23"/>
        <v>0</v>
      </c>
      <c r="AK55">
        <f t="shared" si="23"/>
        <v>0</v>
      </c>
      <c r="AL55">
        <f t="shared" si="23"/>
        <v>0</v>
      </c>
      <c r="AM55">
        <f t="shared" si="23"/>
        <v>0</v>
      </c>
      <c r="AN55">
        <f t="shared" si="23"/>
        <v>0</v>
      </c>
      <c r="AO55">
        <f t="shared" si="23"/>
        <v>0</v>
      </c>
      <c r="AP55">
        <f t="shared" si="23"/>
        <v>0</v>
      </c>
      <c r="AQ55">
        <f t="shared" si="23"/>
        <v>0</v>
      </c>
      <c r="AR55">
        <f t="shared" si="23"/>
        <v>0</v>
      </c>
      <c r="AS55">
        <f t="shared" si="23"/>
        <v>1</v>
      </c>
      <c r="AT55">
        <f t="shared" si="23"/>
        <v>0</v>
      </c>
      <c r="AU55">
        <f t="shared" si="23"/>
        <v>0</v>
      </c>
      <c r="AV55">
        <f t="shared" si="23"/>
        <v>0</v>
      </c>
      <c r="AW55">
        <f t="shared" si="22"/>
        <v>0</v>
      </c>
      <c r="AX55">
        <f t="shared" si="22"/>
        <v>0</v>
      </c>
      <c r="AY55">
        <f t="shared" si="22"/>
        <v>0</v>
      </c>
      <c r="AZ55">
        <f t="shared" si="22"/>
        <v>0</v>
      </c>
      <c r="BA55">
        <f t="shared" si="22"/>
        <v>0</v>
      </c>
      <c r="BB55">
        <f t="shared" si="22"/>
        <v>0</v>
      </c>
      <c r="BC55">
        <f t="shared" si="22"/>
        <v>0</v>
      </c>
      <c r="BD55">
        <f t="shared" si="22"/>
        <v>0</v>
      </c>
      <c r="BE55">
        <f t="shared" si="22"/>
        <v>0</v>
      </c>
      <c r="BF55">
        <f t="shared" si="22"/>
        <v>0</v>
      </c>
      <c r="BG55">
        <f t="shared" si="22"/>
        <v>0</v>
      </c>
      <c r="BH55">
        <f t="shared" si="22"/>
        <v>0</v>
      </c>
      <c r="BI55">
        <f t="shared" si="22"/>
        <v>0</v>
      </c>
      <c r="BJ55">
        <f t="shared" si="22"/>
        <v>0</v>
      </c>
      <c r="BK55">
        <f t="shared" si="22"/>
        <v>0</v>
      </c>
      <c r="BL55">
        <f t="shared" si="22"/>
        <v>0</v>
      </c>
      <c r="BM55">
        <f t="shared" si="21"/>
        <v>0</v>
      </c>
      <c r="BN55">
        <f t="shared" si="21"/>
        <v>0</v>
      </c>
      <c r="BO55">
        <f t="shared" si="21"/>
        <v>0</v>
      </c>
      <c r="BP55">
        <f t="shared" si="21"/>
        <v>0</v>
      </c>
      <c r="BQ55">
        <f t="shared" si="21"/>
        <v>0</v>
      </c>
      <c r="BR55">
        <f t="shared" si="21"/>
        <v>0</v>
      </c>
      <c r="BS55">
        <f t="shared" si="21"/>
        <v>0</v>
      </c>
      <c r="BT55">
        <f t="shared" si="21"/>
        <v>0</v>
      </c>
      <c r="BU55">
        <f t="shared" si="21"/>
        <v>0</v>
      </c>
      <c r="BV55">
        <f t="shared" si="21"/>
        <v>0</v>
      </c>
      <c r="BW55">
        <f t="shared" si="21"/>
        <v>0</v>
      </c>
      <c r="BX55">
        <f t="shared" si="13"/>
        <v>0</v>
      </c>
      <c r="BY55">
        <f t="shared" si="13"/>
        <v>0</v>
      </c>
      <c r="BZ55">
        <f t="shared" si="8"/>
        <v>1</v>
      </c>
    </row>
    <row r="56" spans="1:78">
      <c r="A56" s="2" t="s">
        <v>106</v>
      </c>
      <c r="B56" s="2" t="s">
        <v>8</v>
      </c>
      <c r="C56" s="2" t="s">
        <v>9</v>
      </c>
      <c r="D56" s="2" t="s">
        <v>10</v>
      </c>
      <c r="E56" s="2" t="s">
        <v>107</v>
      </c>
      <c r="F56" s="4">
        <v>7</v>
      </c>
      <c r="G56" s="4">
        <v>47.3</v>
      </c>
      <c r="H56" s="4" t="str">
        <f t="shared" ca="1" si="2"/>
        <v>EXA</v>
      </c>
      <c r="I56" s="4" t="str">
        <f t="shared" ca="1" si="3"/>
        <v>Indiana Grand</v>
      </c>
      <c r="J56" s="19">
        <f ca="1">OFFSET(rebate!$A$2,MATCH(bets_20180627!I56,bets_20180627!R$1:BY$1,0),MATCH(bets_20180627!H56,rebate!C$1:H$1,0)+1,1,1)/100</f>
        <v>0.1115</v>
      </c>
      <c r="K56" s="20">
        <f t="shared" ca="1" si="4"/>
        <v>0.78049999999999997</v>
      </c>
      <c r="L56">
        <f t="shared" si="18"/>
        <v>0</v>
      </c>
      <c r="M56">
        <f t="shared" si="18"/>
        <v>0</v>
      </c>
      <c r="N56">
        <f t="shared" si="18"/>
        <v>1</v>
      </c>
      <c r="O56">
        <f t="shared" si="18"/>
        <v>0</v>
      </c>
      <c r="P56">
        <f t="shared" si="18"/>
        <v>0</v>
      </c>
      <c r="Q56">
        <f t="shared" si="6"/>
        <v>1</v>
      </c>
      <c r="R56">
        <f t="shared" si="24"/>
        <v>0</v>
      </c>
      <c r="S56">
        <f t="shared" si="24"/>
        <v>0</v>
      </c>
      <c r="T56">
        <f t="shared" si="24"/>
        <v>0</v>
      </c>
      <c r="U56">
        <f t="shared" si="24"/>
        <v>0</v>
      </c>
      <c r="V56">
        <f t="shared" si="24"/>
        <v>0</v>
      </c>
      <c r="W56">
        <f t="shared" si="24"/>
        <v>0</v>
      </c>
      <c r="X56">
        <f t="shared" si="24"/>
        <v>0</v>
      </c>
      <c r="Y56">
        <f t="shared" si="24"/>
        <v>0</v>
      </c>
      <c r="Z56">
        <f t="shared" si="24"/>
        <v>0</v>
      </c>
      <c r="AA56">
        <f t="shared" si="24"/>
        <v>0</v>
      </c>
      <c r="AB56">
        <f t="shared" si="24"/>
        <v>0</v>
      </c>
      <c r="AC56">
        <f t="shared" si="24"/>
        <v>0</v>
      </c>
      <c r="AD56">
        <f t="shared" si="24"/>
        <v>0</v>
      </c>
      <c r="AE56">
        <f t="shared" si="24"/>
        <v>0</v>
      </c>
      <c r="AF56">
        <f t="shared" si="24"/>
        <v>0</v>
      </c>
      <c r="AG56">
        <f t="shared" si="24"/>
        <v>0</v>
      </c>
      <c r="AH56">
        <f t="shared" si="23"/>
        <v>0</v>
      </c>
      <c r="AI56">
        <f t="shared" si="23"/>
        <v>0</v>
      </c>
      <c r="AJ56">
        <f t="shared" si="23"/>
        <v>0</v>
      </c>
      <c r="AK56">
        <f t="shared" si="23"/>
        <v>0</v>
      </c>
      <c r="AL56">
        <f t="shared" si="23"/>
        <v>0</v>
      </c>
      <c r="AM56">
        <f t="shared" si="23"/>
        <v>0</v>
      </c>
      <c r="AN56">
        <f t="shared" si="23"/>
        <v>0</v>
      </c>
      <c r="AO56">
        <f t="shared" si="23"/>
        <v>0</v>
      </c>
      <c r="AP56">
        <f t="shared" si="23"/>
        <v>0</v>
      </c>
      <c r="AQ56">
        <f t="shared" si="23"/>
        <v>0</v>
      </c>
      <c r="AR56">
        <f t="shared" si="23"/>
        <v>0</v>
      </c>
      <c r="AS56">
        <f t="shared" si="23"/>
        <v>1</v>
      </c>
      <c r="AT56">
        <f t="shared" si="23"/>
        <v>0</v>
      </c>
      <c r="AU56">
        <f t="shared" si="23"/>
        <v>0</v>
      </c>
      <c r="AV56">
        <f t="shared" si="23"/>
        <v>0</v>
      </c>
      <c r="AW56">
        <f t="shared" si="22"/>
        <v>0</v>
      </c>
      <c r="AX56">
        <f t="shared" si="22"/>
        <v>0</v>
      </c>
      <c r="AY56">
        <f t="shared" si="22"/>
        <v>0</v>
      </c>
      <c r="AZ56">
        <f t="shared" si="22"/>
        <v>0</v>
      </c>
      <c r="BA56">
        <f t="shared" si="22"/>
        <v>0</v>
      </c>
      <c r="BB56">
        <f t="shared" si="22"/>
        <v>0</v>
      </c>
      <c r="BC56">
        <f t="shared" si="22"/>
        <v>0</v>
      </c>
      <c r="BD56">
        <f t="shared" si="22"/>
        <v>0</v>
      </c>
      <c r="BE56">
        <f t="shared" si="22"/>
        <v>0</v>
      </c>
      <c r="BF56">
        <f t="shared" si="22"/>
        <v>0</v>
      </c>
      <c r="BG56">
        <f t="shared" si="22"/>
        <v>0</v>
      </c>
      <c r="BH56">
        <f t="shared" si="22"/>
        <v>0</v>
      </c>
      <c r="BI56">
        <f t="shared" si="22"/>
        <v>0</v>
      </c>
      <c r="BJ56">
        <f t="shared" si="22"/>
        <v>0</v>
      </c>
      <c r="BK56">
        <f t="shared" si="22"/>
        <v>0</v>
      </c>
      <c r="BL56">
        <f t="shared" si="22"/>
        <v>0</v>
      </c>
      <c r="BM56">
        <f t="shared" si="21"/>
        <v>0</v>
      </c>
      <c r="BN56">
        <f t="shared" si="21"/>
        <v>0</v>
      </c>
      <c r="BO56">
        <f t="shared" si="21"/>
        <v>0</v>
      </c>
      <c r="BP56">
        <f t="shared" si="21"/>
        <v>0</v>
      </c>
      <c r="BQ56">
        <f t="shared" si="21"/>
        <v>0</v>
      </c>
      <c r="BR56">
        <f t="shared" si="21"/>
        <v>0</v>
      </c>
      <c r="BS56">
        <f t="shared" si="21"/>
        <v>0</v>
      </c>
      <c r="BT56">
        <f t="shared" si="21"/>
        <v>0</v>
      </c>
      <c r="BU56">
        <f t="shared" si="21"/>
        <v>0</v>
      </c>
      <c r="BV56">
        <f t="shared" si="21"/>
        <v>0</v>
      </c>
      <c r="BW56">
        <f t="shared" si="21"/>
        <v>0</v>
      </c>
      <c r="BX56">
        <f t="shared" si="13"/>
        <v>0</v>
      </c>
      <c r="BY56">
        <f t="shared" si="13"/>
        <v>0</v>
      </c>
      <c r="BZ56">
        <f t="shared" si="8"/>
        <v>1</v>
      </c>
    </row>
    <row r="57" spans="1:78">
      <c r="A57" s="2" t="s">
        <v>108</v>
      </c>
      <c r="B57" s="2" t="s">
        <v>8</v>
      </c>
      <c r="C57" s="2" t="s">
        <v>9</v>
      </c>
      <c r="D57" s="2" t="s">
        <v>10</v>
      </c>
      <c r="E57" s="2" t="s">
        <v>109</v>
      </c>
      <c r="F57" s="4">
        <v>4</v>
      </c>
      <c r="G57" s="4">
        <v>0</v>
      </c>
      <c r="H57" s="4" t="str">
        <f t="shared" ca="1" si="2"/>
        <v>EXA</v>
      </c>
      <c r="I57" s="4" t="str">
        <f t="shared" ca="1" si="3"/>
        <v>Indiana Grand</v>
      </c>
      <c r="J57" s="19">
        <f ca="1">OFFSET(rebate!$A$2,MATCH(bets_20180627!I57,bets_20180627!R$1:BY$1,0),MATCH(bets_20180627!H57,rebate!C$1:H$1,0)+1,1,1)/100</f>
        <v>0.1115</v>
      </c>
      <c r="K57" s="20">
        <f t="shared" ca="1" si="4"/>
        <v>0.44600000000000001</v>
      </c>
      <c r="L57">
        <f t="shared" si="18"/>
        <v>0</v>
      </c>
      <c r="M57">
        <f t="shared" si="18"/>
        <v>0</v>
      </c>
      <c r="N57">
        <f t="shared" si="18"/>
        <v>1</v>
      </c>
      <c r="O57">
        <f t="shared" si="18"/>
        <v>0</v>
      </c>
      <c r="P57">
        <f t="shared" si="18"/>
        <v>0</v>
      </c>
      <c r="Q57">
        <f t="shared" si="6"/>
        <v>1</v>
      </c>
      <c r="R57">
        <f t="shared" si="24"/>
        <v>0</v>
      </c>
      <c r="S57">
        <f t="shared" si="24"/>
        <v>0</v>
      </c>
      <c r="T57">
        <f t="shared" si="24"/>
        <v>0</v>
      </c>
      <c r="U57">
        <f t="shared" si="24"/>
        <v>0</v>
      </c>
      <c r="V57">
        <f t="shared" si="24"/>
        <v>0</v>
      </c>
      <c r="W57">
        <f t="shared" si="24"/>
        <v>0</v>
      </c>
      <c r="X57">
        <f t="shared" si="24"/>
        <v>0</v>
      </c>
      <c r="Y57">
        <f t="shared" si="24"/>
        <v>0</v>
      </c>
      <c r="Z57">
        <f t="shared" si="24"/>
        <v>0</v>
      </c>
      <c r="AA57">
        <f t="shared" si="24"/>
        <v>0</v>
      </c>
      <c r="AB57">
        <f t="shared" si="24"/>
        <v>0</v>
      </c>
      <c r="AC57">
        <f t="shared" si="24"/>
        <v>0</v>
      </c>
      <c r="AD57">
        <f t="shared" si="24"/>
        <v>0</v>
      </c>
      <c r="AE57">
        <f t="shared" si="24"/>
        <v>0</v>
      </c>
      <c r="AF57">
        <f t="shared" si="24"/>
        <v>0</v>
      </c>
      <c r="AG57">
        <f t="shared" si="24"/>
        <v>0</v>
      </c>
      <c r="AH57">
        <f t="shared" si="23"/>
        <v>0</v>
      </c>
      <c r="AI57">
        <f t="shared" si="23"/>
        <v>0</v>
      </c>
      <c r="AJ57">
        <f t="shared" si="23"/>
        <v>0</v>
      </c>
      <c r="AK57">
        <f t="shared" si="23"/>
        <v>0</v>
      </c>
      <c r="AL57">
        <f t="shared" si="23"/>
        <v>0</v>
      </c>
      <c r="AM57">
        <f t="shared" si="23"/>
        <v>0</v>
      </c>
      <c r="AN57">
        <f t="shared" si="23"/>
        <v>0</v>
      </c>
      <c r="AO57">
        <f t="shared" si="23"/>
        <v>0</v>
      </c>
      <c r="AP57">
        <f t="shared" si="23"/>
        <v>0</v>
      </c>
      <c r="AQ57">
        <f t="shared" si="23"/>
        <v>0</v>
      </c>
      <c r="AR57">
        <f t="shared" si="23"/>
        <v>0</v>
      </c>
      <c r="AS57">
        <f t="shared" si="23"/>
        <v>1</v>
      </c>
      <c r="AT57">
        <f t="shared" si="23"/>
        <v>0</v>
      </c>
      <c r="AU57">
        <f t="shared" si="23"/>
        <v>0</v>
      </c>
      <c r="AV57">
        <f t="shared" si="23"/>
        <v>0</v>
      </c>
      <c r="AW57">
        <f t="shared" si="22"/>
        <v>0</v>
      </c>
      <c r="AX57">
        <f t="shared" si="22"/>
        <v>0</v>
      </c>
      <c r="AY57">
        <f t="shared" si="22"/>
        <v>0</v>
      </c>
      <c r="AZ57">
        <f t="shared" si="22"/>
        <v>0</v>
      </c>
      <c r="BA57">
        <f t="shared" si="22"/>
        <v>0</v>
      </c>
      <c r="BB57">
        <f t="shared" si="22"/>
        <v>0</v>
      </c>
      <c r="BC57">
        <f t="shared" si="22"/>
        <v>0</v>
      </c>
      <c r="BD57">
        <f t="shared" si="22"/>
        <v>0</v>
      </c>
      <c r="BE57">
        <f t="shared" si="22"/>
        <v>0</v>
      </c>
      <c r="BF57">
        <f t="shared" si="22"/>
        <v>0</v>
      </c>
      <c r="BG57">
        <f t="shared" si="22"/>
        <v>0</v>
      </c>
      <c r="BH57">
        <f t="shared" si="22"/>
        <v>0</v>
      </c>
      <c r="BI57">
        <f t="shared" si="22"/>
        <v>0</v>
      </c>
      <c r="BJ57">
        <f t="shared" si="22"/>
        <v>0</v>
      </c>
      <c r="BK57">
        <f t="shared" si="22"/>
        <v>0</v>
      </c>
      <c r="BL57">
        <f t="shared" ref="BL57:BY72" si="25">(ISNUMBER(SEARCH(BL$1,$E57)))*1</f>
        <v>0</v>
      </c>
      <c r="BM57">
        <f t="shared" si="25"/>
        <v>0</v>
      </c>
      <c r="BN57">
        <f t="shared" si="25"/>
        <v>0</v>
      </c>
      <c r="BO57">
        <f t="shared" si="25"/>
        <v>0</v>
      </c>
      <c r="BP57">
        <f t="shared" si="25"/>
        <v>0</v>
      </c>
      <c r="BQ57">
        <f t="shared" si="25"/>
        <v>0</v>
      </c>
      <c r="BR57">
        <f t="shared" si="25"/>
        <v>0</v>
      </c>
      <c r="BS57">
        <f t="shared" si="25"/>
        <v>0</v>
      </c>
      <c r="BT57">
        <f t="shared" si="25"/>
        <v>0</v>
      </c>
      <c r="BU57">
        <f t="shared" si="25"/>
        <v>0</v>
      </c>
      <c r="BV57">
        <f t="shared" si="25"/>
        <v>0</v>
      </c>
      <c r="BW57">
        <f t="shared" si="25"/>
        <v>0</v>
      </c>
      <c r="BX57">
        <f t="shared" si="25"/>
        <v>0</v>
      </c>
      <c r="BY57">
        <f t="shared" si="25"/>
        <v>0</v>
      </c>
      <c r="BZ57">
        <f t="shared" si="8"/>
        <v>1</v>
      </c>
    </row>
    <row r="58" spans="1:78">
      <c r="A58" s="2" t="s">
        <v>108</v>
      </c>
      <c r="B58" s="2" t="s">
        <v>8</v>
      </c>
      <c r="C58" s="2" t="s">
        <v>9</v>
      </c>
      <c r="D58" s="2" t="s">
        <v>10</v>
      </c>
      <c r="E58" s="2" t="s">
        <v>110</v>
      </c>
      <c r="F58" s="4">
        <v>8</v>
      </c>
      <c r="G58" s="4">
        <v>0</v>
      </c>
      <c r="H58" s="4" t="str">
        <f t="shared" ca="1" si="2"/>
        <v>EXA</v>
      </c>
      <c r="I58" s="4" t="str">
        <f t="shared" ca="1" si="3"/>
        <v>Indiana Grand</v>
      </c>
      <c r="J58" s="19">
        <f ca="1">OFFSET(rebate!$A$2,MATCH(bets_20180627!I58,bets_20180627!R$1:BY$1,0),MATCH(bets_20180627!H58,rebate!C$1:H$1,0)+1,1,1)/100</f>
        <v>0.1115</v>
      </c>
      <c r="K58" s="20">
        <f t="shared" ca="1" si="4"/>
        <v>0.89200000000000002</v>
      </c>
      <c r="L58">
        <f t="shared" si="18"/>
        <v>0</v>
      </c>
      <c r="M58">
        <f t="shared" si="18"/>
        <v>0</v>
      </c>
      <c r="N58">
        <f t="shared" si="18"/>
        <v>1</v>
      </c>
      <c r="O58">
        <f t="shared" si="18"/>
        <v>0</v>
      </c>
      <c r="P58">
        <f t="shared" si="18"/>
        <v>0</v>
      </c>
      <c r="Q58">
        <f t="shared" si="6"/>
        <v>1</v>
      </c>
      <c r="R58">
        <f t="shared" si="24"/>
        <v>0</v>
      </c>
      <c r="S58">
        <f t="shared" si="24"/>
        <v>0</v>
      </c>
      <c r="T58">
        <f t="shared" si="24"/>
        <v>0</v>
      </c>
      <c r="U58">
        <f t="shared" si="24"/>
        <v>0</v>
      </c>
      <c r="V58">
        <f t="shared" si="24"/>
        <v>0</v>
      </c>
      <c r="W58">
        <f t="shared" si="24"/>
        <v>0</v>
      </c>
      <c r="X58">
        <f t="shared" si="24"/>
        <v>0</v>
      </c>
      <c r="Y58">
        <f t="shared" si="24"/>
        <v>0</v>
      </c>
      <c r="Z58">
        <f t="shared" si="24"/>
        <v>0</v>
      </c>
      <c r="AA58">
        <f t="shared" si="24"/>
        <v>0</v>
      </c>
      <c r="AB58">
        <f t="shared" si="24"/>
        <v>0</v>
      </c>
      <c r="AC58">
        <f t="shared" si="24"/>
        <v>0</v>
      </c>
      <c r="AD58">
        <f t="shared" si="24"/>
        <v>0</v>
      </c>
      <c r="AE58">
        <f t="shared" si="24"/>
        <v>0</v>
      </c>
      <c r="AF58">
        <f t="shared" si="24"/>
        <v>0</v>
      </c>
      <c r="AG58">
        <f t="shared" si="24"/>
        <v>0</v>
      </c>
      <c r="AH58">
        <f t="shared" si="23"/>
        <v>0</v>
      </c>
      <c r="AI58">
        <f t="shared" si="23"/>
        <v>0</v>
      </c>
      <c r="AJ58">
        <f t="shared" si="23"/>
        <v>0</v>
      </c>
      <c r="AK58">
        <f t="shared" si="23"/>
        <v>0</v>
      </c>
      <c r="AL58">
        <f t="shared" si="23"/>
        <v>0</v>
      </c>
      <c r="AM58">
        <f t="shared" si="23"/>
        <v>0</v>
      </c>
      <c r="AN58">
        <f t="shared" si="23"/>
        <v>0</v>
      </c>
      <c r="AO58">
        <f t="shared" si="23"/>
        <v>0</v>
      </c>
      <c r="AP58">
        <f t="shared" si="23"/>
        <v>0</v>
      </c>
      <c r="AQ58">
        <f t="shared" si="23"/>
        <v>0</v>
      </c>
      <c r="AR58">
        <f t="shared" si="23"/>
        <v>0</v>
      </c>
      <c r="AS58">
        <f t="shared" si="23"/>
        <v>1</v>
      </c>
      <c r="AT58">
        <f t="shared" si="23"/>
        <v>0</v>
      </c>
      <c r="AU58">
        <f t="shared" si="23"/>
        <v>0</v>
      </c>
      <c r="AV58">
        <f t="shared" si="23"/>
        <v>0</v>
      </c>
      <c r="AW58">
        <f t="shared" ref="AW58:BL73" si="26">(ISNUMBER(SEARCH(AW$1,$E58)))*1</f>
        <v>0</v>
      </c>
      <c r="AX58">
        <f t="shared" si="26"/>
        <v>0</v>
      </c>
      <c r="AY58">
        <f t="shared" si="26"/>
        <v>0</v>
      </c>
      <c r="AZ58">
        <f t="shared" si="26"/>
        <v>0</v>
      </c>
      <c r="BA58">
        <f t="shared" si="26"/>
        <v>0</v>
      </c>
      <c r="BB58">
        <f t="shared" si="26"/>
        <v>0</v>
      </c>
      <c r="BC58">
        <f t="shared" si="26"/>
        <v>0</v>
      </c>
      <c r="BD58">
        <f t="shared" si="26"/>
        <v>0</v>
      </c>
      <c r="BE58">
        <f t="shared" si="26"/>
        <v>0</v>
      </c>
      <c r="BF58">
        <f t="shared" si="26"/>
        <v>0</v>
      </c>
      <c r="BG58">
        <f t="shared" si="26"/>
        <v>0</v>
      </c>
      <c r="BH58">
        <f t="shared" si="26"/>
        <v>0</v>
      </c>
      <c r="BI58">
        <f t="shared" si="26"/>
        <v>0</v>
      </c>
      <c r="BJ58">
        <f t="shared" si="26"/>
        <v>0</v>
      </c>
      <c r="BK58">
        <f t="shared" si="26"/>
        <v>0</v>
      </c>
      <c r="BL58">
        <f t="shared" si="26"/>
        <v>0</v>
      </c>
      <c r="BM58">
        <f t="shared" si="25"/>
        <v>0</v>
      </c>
      <c r="BN58">
        <f t="shared" si="25"/>
        <v>0</v>
      </c>
      <c r="BO58">
        <f t="shared" si="25"/>
        <v>0</v>
      </c>
      <c r="BP58">
        <f t="shared" si="25"/>
        <v>0</v>
      </c>
      <c r="BQ58">
        <f t="shared" si="25"/>
        <v>0</v>
      </c>
      <c r="BR58">
        <f t="shared" si="25"/>
        <v>0</v>
      </c>
      <c r="BS58">
        <f t="shared" si="25"/>
        <v>0</v>
      </c>
      <c r="BT58">
        <f t="shared" si="25"/>
        <v>0</v>
      </c>
      <c r="BU58">
        <f t="shared" si="25"/>
        <v>0</v>
      </c>
      <c r="BV58">
        <f t="shared" si="25"/>
        <v>0</v>
      </c>
      <c r="BW58">
        <f t="shared" si="25"/>
        <v>0</v>
      </c>
      <c r="BX58">
        <f t="shared" si="25"/>
        <v>0</v>
      </c>
      <c r="BY58">
        <f t="shared" si="25"/>
        <v>0</v>
      </c>
      <c r="BZ58">
        <f t="shared" si="8"/>
        <v>1</v>
      </c>
    </row>
    <row r="59" spans="1:78">
      <c r="A59" s="2" t="s">
        <v>111</v>
      </c>
      <c r="B59" s="2" t="s">
        <v>8</v>
      </c>
      <c r="C59" s="2" t="s">
        <v>9</v>
      </c>
      <c r="D59" s="2" t="s">
        <v>10</v>
      </c>
      <c r="E59" s="2" t="s">
        <v>112</v>
      </c>
      <c r="F59" s="4">
        <v>8</v>
      </c>
      <c r="G59" s="4">
        <v>31.8</v>
      </c>
      <c r="H59" s="4" t="str">
        <f t="shared" ca="1" si="2"/>
        <v>EXA</v>
      </c>
      <c r="I59" s="4" t="str">
        <f t="shared" ca="1" si="3"/>
        <v>Delaware Park</v>
      </c>
      <c r="J59" s="19">
        <f ca="1">OFFSET(rebate!$A$2,MATCH(bets_20180627!I59,bets_20180627!R$1:BY$1,0),MATCH(bets_20180627!H59,rebate!C$1:H$1,0)+1,1,1)/100</f>
        <v>6.6500000000000004E-2</v>
      </c>
      <c r="K59" s="20">
        <f t="shared" ca="1" si="4"/>
        <v>0.53200000000000003</v>
      </c>
      <c r="L59">
        <f t="shared" si="18"/>
        <v>0</v>
      </c>
      <c r="M59">
        <f t="shared" si="18"/>
        <v>0</v>
      </c>
      <c r="N59">
        <f t="shared" si="18"/>
        <v>1</v>
      </c>
      <c r="O59">
        <f t="shared" si="18"/>
        <v>0</v>
      </c>
      <c r="P59">
        <f t="shared" si="18"/>
        <v>0</v>
      </c>
      <c r="Q59">
        <f t="shared" si="6"/>
        <v>1</v>
      </c>
      <c r="R59">
        <f t="shared" si="24"/>
        <v>0</v>
      </c>
      <c r="S59">
        <f t="shared" si="24"/>
        <v>0</v>
      </c>
      <c r="T59">
        <f t="shared" si="24"/>
        <v>0</v>
      </c>
      <c r="U59">
        <f t="shared" si="24"/>
        <v>0</v>
      </c>
      <c r="V59">
        <f t="shared" si="24"/>
        <v>0</v>
      </c>
      <c r="W59">
        <f t="shared" si="24"/>
        <v>0</v>
      </c>
      <c r="X59">
        <f t="shared" si="24"/>
        <v>0</v>
      </c>
      <c r="Y59">
        <f t="shared" si="24"/>
        <v>0</v>
      </c>
      <c r="Z59">
        <f t="shared" si="24"/>
        <v>0</v>
      </c>
      <c r="AA59">
        <f t="shared" si="24"/>
        <v>0</v>
      </c>
      <c r="AB59">
        <f t="shared" si="24"/>
        <v>0</v>
      </c>
      <c r="AC59">
        <f t="shared" si="24"/>
        <v>0</v>
      </c>
      <c r="AD59">
        <f t="shared" si="24"/>
        <v>0</v>
      </c>
      <c r="AE59">
        <f t="shared" si="24"/>
        <v>0</v>
      </c>
      <c r="AF59">
        <f t="shared" si="24"/>
        <v>1</v>
      </c>
      <c r="AG59">
        <f t="shared" si="24"/>
        <v>0</v>
      </c>
      <c r="AH59">
        <f t="shared" si="23"/>
        <v>0</v>
      </c>
      <c r="AI59">
        <f t="shared" si="23"/>
        <v>0</v>
      </c>
      <c r="AJ59">
        <f t="shared" si="23"/>
        <v>0</v>
      </c>
      <c r="AK59">
        <f t="shared" si="23"/>
        <v>0</v>
      </c>
      <c r="AL59">
        <f t="shared" si="23"/>
        <v>0</v>
      </c>
      <c r="AM59">
        <f t="shared" si="23"/>
        <v>0</v>
      </c>
      <c r="AN59">
        <f t="shared" si="23"/>
        <v>0</v>
      </c>
      <c r="AO59">
        <f t="shared" si="23"/>
        <v>0</v>
      </c>
      <c r="AP59">
        <f t="shared" si="23"/>
        <v>0</v>
      </c>
      <c r="AQ59">
        <f t="shared" si="23"/>
        <v>0</v>
      </c>
      <c r="AR59">
        <f t="shared" si="23"/>
        <v>0</v>
      </c>
      <c r="AS59">
        <f t="shared" si="23"/>
        <v>0</v>
      </c>
      <c r="AT59">
        <f t="shared" si="23"/>
        <v>0</v>
      </c>
      <c r="AU59">
        <f t="shared" si="23"/>
        <v>0</v>
      </c>
      <c r="AV59">
        <f t="shared" si="23"/>
        <v>0</v>
      </c>
      <c r="AW59">
        <f t="shared" si="26"/>
        <v>0</v>
      </c>
      <c r="AX59">
        <f t="shared" si="26"/>
        <v>0</v>
      </c>
      <c r="AY59">
        <f t="shared" si="26"/>
        <v>0</v>
      </c>
      <c r="AZ59">
        <f t="shared" si="26"/>
        <v>0</v>
      </c>
      <c r="BA59">
        <f t="shared" si="26"/>
        <v>0</v>
      </c>
      <c r="BB59">
        <f t="shared" si="26"/>
        <v>0</v>
      </c>
      <c r="BC59">
        <f t="shared" si="26"/>
        <v>0</v>
      </c>
      <c r="BD59">
        <f t="shared" si="26"/>
        <v>0</v>
      </c>
      <c r="BE59">
        <f t="shared" si="26"/>
        <v>0</v>
      </c>
      <c r="BF59">
        <f t="shared" si="26"/>
        <v>0</v>
      </c>
      <c r="BG59">
        <f t="shared" si="26"/>
        <v>0</v>
      </c>
      <c r="BH59">
        <f t="shared" si="26"/>
        <v>0</v>
      </c>
      <c r="BI59">
        <f t="shared" si="26"/>
        <v>0</v>
      </c>
      <c r="BJ59">
        <f t="shared" si="26"/>
        <v>0</v>
      </c>
      <c r="BK59">
        <f t="shared" si="26"/>
        <v>0</v>
      </c>
      <c r="BL59">
        <f t="shared" si="26"/>
        <v>0</v>
      </c>
      <c r="BM59">
        <f t="shared" si="25"/>
        <v>0</v>
      </c>
      <c r="BN59">
        <f t="shared" si="25"/>
        <v>0</v>
      </c>
      <c r="BO59">
        <f t="shared" si="25"/>
        <v>0</v>
      </c>
      <c r="BP59">
        <f t="shared" si="25"/>
        <v>0</v>
      </c>
      <c r="BQ59">
        <f t="shared" si="25"/>
        <v>0</v>
      </c>
      <c r="BR59">
        <f t="shared" si="25"/>
        <v>0</v>
      </c>
      <c r="BS59">
        <f t="shared" si="25"/>
        <v>0</v>
      </c>
      <c r="BT59">
        <f t="shared" si="25"/>
        <v>0</v>
      </c>
      <c r="BU59">
        <f t="shared" si="25"/>
        <v>0</v>
      </c>
      <c r="BV59">
        <f t="shared" si="25"/>
        <v>0</v>
      </c>
      <c r="BW59">
        <f t="shared" si="25"/>
        <v>0</v>
      </c>
      <c r="BX59">
        <f t="shared" si="25"/>
        <v>0</v>
      </c>
      <c r="BY59">
        <f t="shared" si="25"/>
        <v>0</v>
      </c>
      <c r="BZ59">
        <f t="shared" si="8"/>
        <v>1</v>
      </c>
    </row>
    <row r="60" spans="1:78">
      <c r="A60" s="2" t="s">
        <v>113</v>
      </c>
      <c r="B60" s="2" t="s">
        <v>8</v>
      </c>
      <c r="C60" s="2" t="s">
        <v>9</v>
      </c>
      <c r="D60" s="2" t="s">
        <v>10</v>
      </c>
      <c r="E60" s="2" t="s">
        <v>114</v>
      </c>
      <c r="F60" s="4">
        <v>8</v>
      </c>
      <c r="G60" s="4">
        <v>31.8</v>
      </c>
      <c r="H60" s="4" t="str">
        <f t="shared" ca="1" si="2"/>
        <v>EXA</v>
      </c>
      <c r="I60" s="4" t="str">
        <f t="shared" ca="1" si="3"/>
        <v>Delaware Park</v>
      </c>
      <c r="J60" s="19">
        <f ca="1">OFFSET(rebate!$A$2,MATCH(bets_20180627!I60,bets_20180627!R$1:BY$1,0),MATCH(bets_20180627!H60,rebate!C$1:H$1,0)+1,1,1)/100</f>
        <v>6.6500000000000004E-2</v>
      </c>
      <c r="K60" s="20">
        <f t="shared" ca="1" si="4"/>
        <v>0.53200000000000003</v>
      </c>
      <c r="L60">
        <f t="shared" si="18"/>
        <v>0</v>
      </c>
      <c r="M60">
        <f t="shared" si="18"/>
        <v>0</v>
      </c>
      <c r="N60">
        <f t="shared" si="18"/>
        <v>1</v>
      </c>
      <c r="O60">
        <f t="shared" si="18"/>
        <v>0</v>
      </c>
      <c r="P60">
        <f t="shared" si="18"/>
        <v>0</v>
      </c>
      <c r="Q60">
        <f t="shared" si="6"/>
        <v>1</v>
      </c>
      <c r="R60">
        <f t="shared" si="24"/>
        <v>0</v>
      </c>
      <c r="S60">
        <f t="shared" si="24"/>
        <v>0</v>
      </c>
      <c r="T60">
        <f t="shared" si="24"/>
        <v>0</v>
      </c>
      <c r="U60">
        <f t="shared" si="24"/>
        <v>0</v>
      </c>
      <c r="V60">
        <f t="shared" si="24"/>
        <v>0</v>
      </c>
      <c r="W60">
        <f t="shared" si="24"/>
        <v>0</v>
      </c>
      <c r="X60">
        <f t="shared" si="24"/>
        <v>0</v>
      </c>
      <c r="Y60">
        <f t="shared" si="24"/>
        <v>0</v>
      </c>
      <c r="Z60">
        <f t="shared" si="24"/>
        <v>0</v>
      </c>
      <c r="AA60">
        <f t="shared" si="24"/>
        <v>0</v>
      </c>
      <c r="AB60">
        <f t="shared" si="24"/>
        <v>0</v>
      </c>
      <c r="AC60">
        <f t="shared" si="24"/>
        <v>0</v>
      </c>
      <c r="AD60">
        <f t="shared" si="24"/>
        <v>0</v>
      </c>
      <c r="AE60">
        <f t="shared" si="24"/>
        <v>0</v>
      </c>
      <c r="AF60">
        <f t="shared" si="24"/>
        <v>1</v>
      </c>
      <c r="AG60">
        <f t="shared" si="24"/>
        <v>0</v>
      </c>
      <c r="AH60">
        <f t="shared" si="23"/>
        <v>0</v>
      </c>
      <c r="AI60">
        <f t="shared" si="23"/>
        <v>0</v>
      </c>
      <c r="AJ60">
        <f t="shared" si="23"/>
        <v>0</v>
      </c>
      <c r="AK60">
        <f t="shared" si="23"/>
        <v>0</v>
      </c>
      <c r="AL60">
        <f t="shared" si="23"/>
        <v>0</v>
      </c>
      <c r="AM60">
        <f t="shared" si="23"/>
        <v>0</v>
      </c>
      <c r="AN60">
        <f t="shared" si="23"/>
        <v>0</v>
      </c>
      <c r="AO60">
        <f t="shared" si="23"/>
        <v>0</v>
      </c>
      <c r="AP60">
        <f t="shared" si="23"/>
        <v>0</v>
      </c>
      <c r="AQ60">
        <f t="shared" si="23"/>
        <v>0</v>
      </c>
      <c r="AR60">
        <f t="shared" si="23"/>
        <v>0</v>
      </c>
      <c r="AS60">
        <f t="shared" si="23"/>
        <v>0</v>
      </c>
      <c r="AT60">
        <f t="shared" si="23"/>
        <v>0</v>
      </c>
      <c r="AU60">
        <f t="shared" si="23"/>
        <v>0</v>
      </c>
      <c r="AV60">
        <f t="shared" si="23"/>
        <v>0</v>
      </c>
      <c r="AW60">
        <f t="shared" si="26"/>
        <v>0</v>
      </c>
      <c r="AX60">
        <f t="shared" si="26"/>
        <v>0</v>
      </c>
      <c r="AY60">
        <f t="shared" si="26"/>
        <v>0</v>
      </c>
      <c r="AZ60">
        <f t="shared" si="26"/>
        <v>0</v>
      </c>
      <c r="BA60">
        <f t="shared" si="26"/>
        <v>0</v>
      </c>
      <c r="BB60">
        <f t="shared" si="26"/>
        <v>0</v>
      </c>
      <c r="BC60">
        <f t="shared" si="26"/>
        <v>0</v>
      </c>
      <c r="BD60">
        <f t="shared" si="26"/>
        <v>0</v>
      </c>
      <c r="BE60">
        <f t="shared" si="26"/>
        <v>0</v>
      </c>
      <c r="BF60">
        <f t="shared" si="26"/>
        <v>0</v>
      </c>
      <c r="BG60">
        <f t="shared" si="26"/>
        <v>0</v>
      </c>
      <c r="BH60">
        <f t="shared" si="26"/>
        <v>0</v>
      </c>
      <c r="BI60">
        <f t="shared" si="26"/>
        <v>0</v>
      </c>
      <c r="BJ60">
        <f t="shared" si="26"/>
        <v>0</v>
      </c>
      <c r="BK60">
        <f t="shared" si="26"/>
        <v>0</v>
      </c>
      <c r="BL60">
        <f t="shared" si="26"/>
        <v>0</v>
      </c>
      <c r="BM60">
        <f t="shared" si="25"/>
        <v>0</v>
      </c>
      <c r="BN60">
        <f t="shared" si="25"/>
        <v>0</v>
      </c>
      <c r="BO60">
        <f t="shared" si="25"/>
        <v>0</v>
      </c>
      <c r="BP60">
        <f t="shared" si="25"/>
        <v>0</v>
      </c>
      <c r="BQ60">
        <f t="shared" si="25"/>
        <v>0</v>
      </c>
      <c r="BR60">
        <f t="shared" si="25"/>
        <v>0</v>
      </c>
      <c r="BS60">
        <f t="shared" si="25"/>
        <v>0</v>
      </c>
      <c r="BT60">
        <f t="shared" si="25"/>
        <v>0</v>
      </c>
      <c r="BU60">
        <f t="shared" si="25"/>
        <v>0</v>
      </c>
      <c r="BV60">
        <f t="shared" si="25"/>
        <v>0</v>
      </c>
      <c r="BW60">
        <f t="shared" si="25"/>
        <v>0</v>
      </c>
      <c r="BX60">
        <f t="shared" si="25"/>
        <v>0</v>
      </c>
      <c r="BY60">
        <f t="shared" si="25"/>
        <v>0</v>
      </c>
      <c r="BZ60">
        <f t="shared" si="8"/>
        <v>1</v>
      </c>
    </row>
    <row r="61" spans="1:78">
      <c r="A61" s="2" t="s">
        <v>115</v>
      </c>
      <c r="B61" s="2" t="s">
        <v>8</v>
      </c>
      <c r="C61" s="2" t="s">
        <v>9</v>
      </c>
      <c r="D61" s="2" t="s">
        <v>10</v>
      </c>
      <c r="E61" s="2" t="s">
        <v>116</v>
      </c>
      <c r="F61" s="4">
        <v>4</v>
      </c>
      <c r="G61" s="4">
        <v>0</v>
      </c>
      <c r="H61" s="4" t="str">
        <f t="shared" ca="1" si="2"/>
        <v>EXA</v>
      </c>
      <c r="I61" s="4" t="str">
        <f t="shared" ca="1" si="3"/>
        <v>Delaware Park</v>
      </c>
      <c r="J61" s="19">
        <f ca="1">OFFSET(rebate!$A$2,MATCH(bets_20180627!I61,bets_20180627!R$1:BY$1,0),MATCH(bets_20180627!H61,rebate!C$1:H$1,0)+1,1,1)/100</f>
        <v>6.6500000000000004E-2</v>
      </c>
      <c r="K61" s="20">
        <f t="shared" ca="1" si="4"/>
        <v>0.26600000000000001</v>
      </c>
      <c r="L61">
        <f t="shared" si="18"/>
        <v>0</v>
      </c>
      <c r="M61">
        <f t="shared" si="18"/>
        <v>0</v>
      </c>
      <c r="N61">
        <f t="shared" si="18"/>
        <v>1</v>
      </c>
      <c r="O61">
        <f t="shared" si="18"/>
        <v>0</v>
      </c>
      <c r="P61">
        <f t="shared" si="18"/>
        <v>0</v>
      </c>
      <c r="Q61">
        <f t="shared" si="6"/>
        <v>1</v>
      </c>
      <c r="R61">
        <f t="shared" si="24"/>
        <v>0</v>
      </c>
      <c r="S61">
        <f t="shared" si="24"/>
        <v>0</v>
      </c>
      <c r="T61">
        <f t="shared" si="24"/>
        <v>0</v>
      </c>
      <c r="U61">
        <f t="shared" si="24"/>
        <v>0</v>
      </c>
      <c r="V61">
        <f t="shared" si="24"/>
        <v>0</v>
      </c>
      <c r="W61">
        <f t="shared" si="24"/>
        <v>0</v>
      </c>
      <c r="X61">
        <f t="shared" si="24"/>
        <v>0</v>
      </c>
      <c r="Y61">
        <f t="shared" si="24"/>
        <v>0</v>
      </c>
      <c r="Z61">
        <f t="shared" si="24"/>
        <v>0</v>
      </c>
      <c r="AA61">
        <f t="shared" si="24"/>
        <v>0</v>
      </c>
      <c r="AB61">
        <f t="shared" si="24"/>
        <v>0</v>
      </c>
      <c r="AC61">
        <f t="shared" si="24"/>
        <v>0</v>
      </c>
      <c r="AD61">
        <f t="shared" si="24"/>
        <v>0</v>
      </c>
      <c r="AE61">
        <f t="shared" si="24"/>
        <v>0</v>
      </c>
      <c r="AF61">
        <f t="shared" si="24"/>
        <v>1</v>
      </c>
      <c r="AG61">
        <f t="shared" si="24"/>
        <v>0</v>
      </c>
      <c r="AH61">
        <f t="shared" si="23"/>
        <v>0</v>
      </c>
      <c r="AI61">
        <f t="shared" si="23"/>
        <v>0</v>
      </c>
      <c r="AJ61">
        <f t="shared" si="23"/>
        <v>0</v>
      </c>
      <c r="AK61">
        <f t="shared" si="23"/>
        <v>0</v>
      </c>
      <c r="AL61">
        <f t="shared" si="23"/>
        <v>0</v>
      </c>
      <c r="AM61">
        <f t="shared" si="23"/>
        <v>0</v>
      </c>
      <c r="AN61">
        <f t="shared" si="23"/>
        <v>0</v>
      </c>
      <c r="AO61">
        <f t="shared" si="23"/>
        <v>0</v>
      </c>
      <c r="AP61">
        <f t="shared" si="23"/>
        <v>0</v>
      </c>
      <c r="AQ61">
        <f t="shared" si="23"/>
        <v>0</v>
      </c>
      <c r="AR61">
        <f t="shared" si="23"/>
        <v>0</v>
      </c>
      <c r="AS61">
        <f t="shared" si="23"/>
        <v>0</v>
      </c>
      <c r="AT61">
        <f t="shared" si="23"/>
        <v>0</v>
      </c>
      <c r="AU61">
        <f t="shared" si="23"/>
        <v>0</v>
      </c>
      <c r="AV61">
        <f t="shared" si="23"/>
        <v>0</v>
      </c>
      <c r="AW61">
        <f t="shared" si="26"/>
        <v>0</v>
      </c>
      <c r="AX61">
        <f t="shared" si="26"/>
        <v>0</v>
      </c>
      <c r="AY61">
        <f t="shared" si="26"/>
        <v>0</v>
      </c>
      <c r="AZ61">
        <f t="shared" si="26"/>
        <v>0</v>
      </c>
      <c r="BA61">
        <f t="shared" si="26"/>
        <v>0</v>
      </c>
      <c r="BB61">
        <f t="shared" si="26"/>
        <v>0</v>
      </c>
      <c r="BC61">
        <f t="shared" si="26"/>
        <v>0</v>
      </c>
      <c r="BD61">
        <f t="shared" si="26"/>
        <v>0</v>
      </c>
      <c r="BE61">
        <f t="shared" si="26"/>
        <v>0</v>
      </c>
      <c r="BF61">
        <f t="shared" si="26"/>
        <v>0</v>
      </c>
      <c r="BG61">
        <f t="shared" si="26"/>
        <v>0</v>
      </c>
      <c r="BH61">
        <f t="shared" si="26"/>
        <v>0</v>
      </c>
      <c r="BI61">
        <f t="shared" si="26"/>
        <v>0</v>
      </c>
      <c r="BJ61">
        <f t="shared" si="26"/>
        <v>0</v>
      </c>
      <c r="BK61">
        <f t="shared" si="26"/>
        <v>0</v>
      </c>
      <c r="BL61">
        <f t="shared" si="26"/>
        <v>0</v>
      </c>
      <c r="BM61">
        <f t="shared" si="25"/>
        <v>0</v>
      </c>
      <c r="BN61">
        <f t="shared" si="25"/>
        <v>0</v>
      </c>
      <c r="BO61">
        <f t="shared" si="25"/>
        <v>0</v>
      </c>
      <c r="BP61">
        <f t="shared" si="25"/>
        <v>0</v>
      </c>
      <c r="BQ61">
        <f t="shared" si="25"/>
        <v>0</v>
      </c>
      <c r="BR61">
        <f t="shared" si="25"/>
        <v>0</v>
      </c>
      <c r="BS61">
        <f t="shared" si="25"/>
        <v>0</v>
      </c>
      <c r="BT61">
        <f t="shared" si="25"/>
        <v>0</v>
      </c>
      <c r="BU61">
        <f t="shared" si="25"/>
        <v>0</v>
      </c>
      <c r="BV61">
        <f t="shared" si="25"/>
        <v>0</v>
      </c>
      <c r="BW61">
        <f t="shared" si="25"/>
        <v>0</v>
      </c>
      <c r="BX61">
        <f t="shared" si="25"/>
        <v>0</v>
      </c>
      <c r="BY61">
        <f t="shared" si="25"/>
        <v>0</v>
      </c>
      <c r="BZ61">
        <f t="shared" si="8"/>
        <v>1</v>
      </c>
    </row>
    <row r="62" spans="1:78">
      <c r="A62" s="2" t="s">
        <v>117</v>
      </c>
      <c r="B62" s="2" t="s">
        <v>8</v>
      </c>
      <c r="C62" s="2" t="s">
        <v>9</v>
      </c>
      <c r="D62" s="2" t="s">
        <v>10</v>
      </c>
      <c r="E62" s="2" t="s">
        <v>118</v>
      </c>
      <c r="F62" s="4">
        <v>7</v>
      </c>
      <c r="G62" s="4">
        <v>0</v>
      </c>
      <c r="H62" s="4" t="str">
        <f t="shared" ca="1" si="2"/>
        <v>EXA</v>
      </c>
      <c r="I62" s="4" t="str">
        <f t="shared" ca="1" si="3"/>
        <v>Delaware Park</v>
      </c>
      <c r="J62" s="19">
        <f ca="1">OFFSET(rebate!$A$2,MATCH(bets_20180627!I62,bets_20180627!R$1:BY$1,0),MATCH(bets_20180627!H62,rebate!C$1:H$1,0)+1,1,1)/100</f>
        <v>6.6500000000000004E-2</v>
      </c>
      <c r="K62" s="20">
        <f t="shared" ca="1" si="4"/>
        <v>0.46550000000000002</v>
      </c>
      <c r="L62">
        <f t="shared" si="18"/>
        <v>0</v>
      </c>
      <c r="M62">
        <f t="shared" si="18"/>
        <v>0</v>
      </c>
      <c r="N62">
        <f t="shared" si="18"/>
        <v>1</v>
      </c>
      <c r="O62">
        <f t="shared" si="18"/>
        <v>0</v>
      </c>
      <c r="P62">
        <f t="shared" si="18"/>
        <v>0</v>
      </c>
      <c r="Q62">
        <f t="shared" si="6"/>
        <v>1</v>
      </c>
      <c r="R62">
        <f t="shared" si="24"/>
        <v>0</v>
      </c>
      <c r="S62">
        <f t="shared" si="24"/>
        <v>0</v>
      </c>
      <c r="T62">
        <f t="shared" si="24"/>
        <v>0</v>
      </c>
      <c r="U62">
        <f t="shared" si="24"/>
        <v>0</v>
      </c>
      <c r="V62">
        <f t="shared" si="24"/>
        <v>0</v>
      </c>
      <c r="W62">
        <f t="shared" si="24"/>
        <v>0</v>
      </c>
      <c r="X62">
        <f t="shared" si="24"/>
        <v>0</v>
      </c>
      <c r="Y62">
        <f t="shared" si="24"/>
        <v>0</v>
      </c>
      <c r="Z62">
        <f t="shared" si="24"/>
        <v>0</v>
      </c>
      <c r="AA62">
        <f t="shared" si="24"/>
        <v>0</v>
      </c>
      <c r="AB62">
        <f t="shared" si="24"/>
        <v>0</v>
      </c>
      <c r="AC62">
        <f t="shared" si="24"/>
        <v>0</v>
      </c>
      <c r="AD62">
        <f t="shared" si="24"/>
        <v>0</v>
      </c>
      <c r="AE62">
        <f t="shared" si="24"/>
        <v>0</v>
      </c>
      <c r="AF62">
        <f t="shared" si="24"/>
        <v>1</v>
      </c>
      <c r="AG62">
        <f t="shared" si="24"/>
        <v>0</v>
      </c>
      <c r="AH62">
        <f t="shared" si="23"/>
        <v>0</v>
      </c>
      <c r="AI62">
        <f t="shared" si="23"/>
        <v>0</v>
      </c>
      <c r="AJ62">
        <f t="shared" si="23"/>
        <v>0</v>
      </c>
      <c r="AK62">
        <f t="shared" si="23"/>
        <v>0</v>
      </c>
      <c r="AL62">
        <f t="shared" si="23"/>
        <v>0</v>
      </c>
      <c r="AM62">
        <f t="shared" si="23"/>
        <v>0</v>
      </c>
      <c r="AN62">
        <f t="shared" si="23"/>
        <v>0</v>
      </c>
      <c r="AO62">
        <f t="shared" si="23"/>
        <v>0</v>
      </c>
      <c r="AP62">
        <f t="shared" si="23"/>
        <v>0</v>
      </c>
      <c r="AQ62">
        <f t="shared" si="23"/>
        <v>0</v>
      </c>
      <c r="AR62">
        <f t="shared" si="23"/>
        <v>0</v>
      </c>
      <c r="AS62">
        <f t="shared" si="23"/>
        <v>0</v>
      </c>
      <c r="AT62">
        <f t="shared" si="23"/>
        <v>0</v>
      </c>
      <c r="AU62">
        <f t="shared" si="23"/>
        <v>0</v>
      </c>
      <c r="AV62">
        <f t="shared" si="23"/>
        <v>0</v>
      </c>
      <c r="AW62">
        <f t="shared" si="26"/>
        <v>0</v>
      </c>
      <c r="AX62">
        <f t="shared" si="26"/>
        <v>0</v>
      </c>
      <c r="AY62">
        <f t="shared" si="26"/>
        <v>0</v>
      </c>
      <c r="AZ62">
        <f t="shared" si="26"/>
        <v>0</v>
      </c>
      <c r="BA62">
        <f t="shared" si="26"/>
        <v>0</v>
      </c>
      <c r="BB62">
        <f t="shared" si="26"/>
        <v>0</v>
      </c>
      <c r="BC62">
        <f t="shared" si="26"/>
        <v>0</v>
      </c>
      <c r="BD62">
        <f t="shared" si="26"/>
        <v>0</v>
      </c>
      <c r="BE62">
        <f t="shared" si="26"/>
        <v>0</v>
      </c>
      <c r="BF62">
        <f t="shared" si="26"/>
        <v>0</v>
      </c>
      <c r="BG62">
        <f t="shared" si="26"/>
        <v>0</v>
      </c>
      <c r="BH62">
        <f t="shared" si="26"/>
        <v>0</v>
      </c>
      <c r="BI62">
        <f t="shared" si="26"/>
        <v>0</v>
      </c>
      <c r="BJ62">
        <f t="shared" si="26"/>
        <v>0</v>
      </c>
      <c r="BK62">
        <f t="shared" si="26"/>
        <v>0</v>
      </c>
      <c r="BL62">
        <f t="shared" si="26"/>
        <v>0</v>
      </c>
      <c r="BM62">
        <f t="shared" si="25"/>
        <v>0</v>
      </c>
      <c r="BN62">
        <f t="shared" si="25"/>
        <v>0</v>
      </c>
      <c r="BO62">
        <f t="shared" si="25"/>
        <v>0</v>
      </c>
      <c r="BP62">
        <f t="shared" si="25"/>
        <v>0</v>
      </c>
      <c r="BQ62">
        <f t="shared" si="25"/>
        <v>0</v>
      </c>
      <c r="BR62">
        <f t="shared" si="25"/>
        <v>0</v>
      </c>
      <c r="BS62">
        <f t="shared" si="25"/>
        <v>0</v>
      </c>
      <c r="BT62">
        <f t="shared" si="25"/>
        <v>0</v>
      </c>
      <c r="BU62">
        <f t="shared" si="25"/>
        <v>0</v>
      </c>
      <c r="BV62">
        <f t="shared" si="25"/>
        <v>0</v>
      </c>
      <c r="BW62">
        <f t="shared" si="25"/>
        <v>0</v>
      </c>
      <c r="BX62">
        <f t="shared" si="25"/>
        <v>0</v>
      </c>
      <c r="BY62">
        <f t="shared" si="25"/>
        <v>0</v>
      </c>
      <c r="BZ62">
        <f t="shared" si="8"/>
        <v>1</v>
      </c>
    </row>
    <row r="63" spans="1:78">
      <c r="A63" s="2" t="s">
        <v>119</v>
      </c>
      <c r="B63" s="2" t="s">
        <v>8</v>
      </c>
      <c r="C63" s="2" t="s">
        <v>9</v>
      </c>
      <c r="D63" s="2" t="s">
        <v>10</v>
      </c>
      <c r="E63" s="2" t="s">
        <v>120</v>
      </c>
      <c r="F63" s="4">
        <v>8</v>
      </c>
      <c r="G63" s="4">
        <v>0</v>
      </c>
      <c r="H63" s="4" t="str">
        <f t="shared" ca="1" si="2"/>
        <v>EXA</v>
      </c>
      <c r="I63" s="4" t="str">
        <f t="shared" ca="1" si="3"/>
        <v>Delaware Park</v>
      </c>
      <c r="J63" s="19">
        <f ca="1">OFFSET(rebate!$A$2,MATCH(bets_20180627!I63,bets_20180627!R$1:BY$1,0),MATCH(bets_20180627!H63,rebate!C$1:H$1,0)+1,1,1)/100</f>
        <v>6.6500000000000004E-2</v>
      </c>
      <c r="K63" s="20">
        <f t="shared" ca="1" si="4"/>
        <v>0.53200000000000003</v>
      </c>
      <c r="L63">
        <f t="shared" si="18"/>
        <v>0</v>
      </c>
      <c r="M63">
        <f t="shared" si="18"/>
        <v>0</v>
      </c>
      <c r="N63">
        <f t="shared" si="18"/>
        <v>1</v>
      </c>
      <c r="O63">
        <f t="shared" si="18"/>
        <v>0</v>
      </c>
      <c r="P63">
        <f t="shared" si="18"/>
        <v>0</v>
      </c>
      <c r="Q63">
        <f t="shared" si="6"/>
        <v>1</v>
      </c>
      <c r="R63">
        <f t="shared" si="24"/>
        <v>0</v>
      </c>
      <c r="S63">
        <f t="shared" si="24"/>
        <v>0</v>
      </c>
      <c r="T63">
        <f t="shared" si="24"/>
        <v>0</v>
      </c>
      <c r="U63">
        <f t="shared" si="24"/>
        <v>0</v>
      </c>
      <c r="V63">
        <f t="shared" si="24"/>
        <v>0</v>
      </c>
      <c r="W63">
        <f t="shared" si="24"/>
        <v>0</v>
      </c>
      <c r="X63">
        <f t="shared" si="24"/>
        <v>0</v>
      </c>
      <c r="Y63">
        <f t="shared" si="24"/>
        <v>0</v>
      </c>
      <c r="Z63">
        <f t="shared" si="24"/>
        <v>0</v>
      </c>
      <c r="AA63">
        <f t="shared" si="24"/>
        <v>0</v>
      </c>
      <c r="AB63">
        <f t="shared" si="24"/>
        <v>0</v>
      </c>
      <c r="AC63">
        <f t="shared" si="24"/>
        <v>0</v>
      </c>
      <c r="AD63">
        <f t="shared" si="24"/>
        <v>0</v>
      </c>
      <c r="AE63">
        <f t="shared" si="24"/>
        <v>0</v>
      </c>
      <c r="AF63">
        <f t="shared" si="24"/>
        <v>1</v>
      </c>
      <c r="AG63">
        <f t="shared" si="24"/>
        <v>0</v>
      </c>
      <c r="AH63">
        <f t="shared" si="23"/>
        <v>0</v>
      </c>
      <c r="AI63">
        <f t="shared" si="23"/>
        <v>0</v>
      </c>
      <c r="AJ63">
        <f t="shared" si="23"/>
        <v>0</v>
      </c>
      <c r="AK63">
        <f t="shared" si="23"/>
        <v>0</v>
      </c>
      <c r="AL63">
        <f t="shared" si="23"/>
        <v>0</v>
      </c>
      <c r="AM63">
        <f t="shared" si="23"/>
        <v>0</v>
      </c>
      <c r="AN63">
        <f t="shared" si="23"/>
        <v>0</v>
      </c>
      <c r="AO63">
        <f t="shared" si="23"/>
        <v>0</v>
      </c>
      <c r="AP63">
        <f t="shared" si="23"/>
        <v>0</v>
      </c>
      <c r="AQ63">
        <f t="shared" si="23"/>
        <v>0</v>
      </c>
      <c r="AR63">
        <f t="shared" si="23"/>
        <v>0</v>
      </c>
      <c r="AS63">
        <f t="shared" si="23"/>
        <v>0</v>
      </c>
      <c r="AT63">
        <f t="shared" si="23"/>
        <v>0</v>
      </c>
      <c r="AU63">
        <f t="shared" si="23"/>
        <v>0</v>
      </c>
      <c r="AV63">
        <f t="shared" si="23"/>
        <v>0</v>
      </c>
      <c r="AW63">
        <f t="shared" si="26"/>
        <v>0</v>
      </c>
      <c r="AX63">
        <f t="shared" si="26"/>
        <v>0</v>
      </c>
      <c r="AY63">
        <f t="shared" si="26"/>
        <v>0</v>
      </c>
      <c r="AZ63">
        <f t="shared" si="26"/>
        <v>0</v>
      </c>
      <c r="BA63">
        <f t="shared" si="26"/>
        <v>0</v>
      </c>
      <c r="BB63">
        <f t="shared" si="26"/>
        <v>0</v>
      </c>
      <c r="BC63">
        <f t="shared" si="26"/>
        <v>0</v>
      </c>
      <c r="BD63">
        <f t="shared" si="26"/>
        <v>0</v>
      </c>
      <c r="BE63">
        <f t="shared" si="26"/>
        <v>0</v>
      </c>
      <c r="BF63">
        <f t="shared" si="26"/>
        <v>0</v>
      </c>
      <c r="BG63">
        <f t="shared" si="26"/>
        <v>0</v>
      </c>
      <c r="BH63">
        <f t="shared" si="26"/>
        <v>0</v>
      </c>
      <c r="BI63">
        <f t="shared" si="26"/>
        <v>0</v>
      </c>
      <c r="BJ63">
        <f t="shared" si="26"/>
        <v>0</v>
      </c>
      <c r="BK63">
        <f t="shared" si="26"/>
        <v>0</v>
      </c>
      <c r="BL63">
        <f t="shared" si="26"/>
        <v>0</v>
      </c>
      <c r="BM63">
        <f t="shared" si="25"/>
        <v>0</v>
      </c>
      <c r="BN63">
        <f t="shared" si="25"/>
        <v>0</v>
      </c>
      <c r="BO63">
        <f t="shared" si="25"/>
        <v>0</v>
      </c>
      <c r="BP63">
        <f t="shared" si="25"/>
        <v>0</v>
      </c>
      <c r="BQ63">
        <f t="shared" si="25"/>
        <v>0</v>
      </c>
      <c r="BR63">
        <f t="shared" si="25"/>
        <v>0</v>
      </c>
      <c r="BS63">
        <f t="shared" si="25"/>
        <v>0</v>
      </c>
      <c r="BT63">
        <f t="shared" si="25"/>
        <v>0</v>
      </c>
      <c r="BU63">
        <f t="shared" si="25"/>
        <v>0</v>
      </c>
      <c r="BV63">
        <f t="shared" si="25"/>
        <v>0</v>
      </c>
      <c r="BW63">
        <f t="shared" si="25"/>
        <v>0</v>
      </c>
      <c r="BX63">
        <f t="shared" si="25"/>
        <v>0</v>
      </c>
      <c r="BY63">
        <f t="shared" si="25"/>
        <v>0</v>
      </c>
      <c r="BZ63">
        <f t="shared" si="8"/>
        <v>1</v>
      </c>
    </row>
    <row r="64" spans="1:78">
      <c r="A64" s="2" t="s">
        <v>121</v>
      </c>
      <c r="B64" s="2" t="s">
        <v>8</v>
      </c>
      <c r="C64" s="2" t="s">
        <v>9</v>
      </c>
      <c r="D64" s="2" t="s">
        <v>10</v>
      </c>
      <c r="E64" s="2" t="s">
        <v>122</v>
      </c>
      <c r="F64" s="4">
        <v>8</v>
      </c>
      <c r="G64" s="4">
        <v>0</v>
      </c>
      <c r="H64" s="4" t="str">
        <f t="shared" ca="1" si="2"/>
        <v>EXA</v>
      </c>
      <c r="I64" s="4" t="str">
        <f t="shared" ca="1" si="3"/>
        <v>Delaware Park</v>
      </c>
      <c r="J64" s="19">
        <f ca="1">OFFSET(rebate!$A$2,MATCH(bets_20180627!I64,bets_20180627!R$1:BY$1,0),MATCH(bets_20180627!H64,rebate!C$1:H$1,0)+1,1,1)/100</f>
        <v>6.6500000000000004E-2</v>
      </c>
      <c r="K64" s="20">
        <f t="shared" ca="1" si="4"/>
        <v>0.53200000000000003</v>
      </c>
      <c r="L64">
        <f t="shared" si="18"/>
        <v>0</v>
      </c>
      <c r="M64">
        <f t="shared" si="18"/>
        <v>0</v>
      </c>
      <c r="N64">
        <f t="shared" si="18"/>
        <v>1</v>
      </c>
      <c r="O64">
        <f t="shared" si="18"/>
        <v>0</v>
      </c>
      <c r="P64">
        <f t="shared" si="18"/>
        <v>0</v>
      </c>
      <c r="Q64">
        <f t="shared" si="6"/>
        <v>1</v>
      </c>
      <c r="R64">
        <f t="shared" si="24"/>
        <v>0</v>
      </c>
      <c r="S64">
        <f t="shared" si="24"/>
        <v>0</v>
      </c>
      <c r="T64">
        <f t="shared" si="24"/>
        <v>0</v>
      </c>
      <c r="U64">
        <f t="shared" si="24"/>
        <v>0</v>
      </c>
      <c r="V64">
        <f t="shared" si="24"/>
        <v>0</v>
      </c>
      <c r="W64">
        <f t="shared" si="24"/>
        <v>0</v>
      </c>
      <c r="X64">
        <f t="shared" si="24"/>
        <v>0</v>
      </c>
      <c r="Y64">
        <f t="shared" si="24"/>
        <v>0</v>
      </c>
      <c r="Z64">
        <f t="shared" si="24"/>
        <v>0</v>
      </c>
      <c r="AA64">
        <f t="shared" si="24"/>
        <v>0</v>
      </c>
      <c r="AB64">
        <f t="shared" si="24"/>
        <v>0</v>
      </c>
      <c r="AC64">
        <f t="shared" si="24"/>
        <v>0</v>
      </c>
      <c r="AD64">
        <f t="shared" si="24"/>
        <v>0</v>
      </c>
      <c r="AE64">
        <f t="shared" si="24"/>
        <v>0</v>
      </c>
      <c r="AF64">
        <f t="shared" si="24"/>
        <v>1</v>
      </c>
      <c r="AG64">
        <f t="shared" si="24"/>
        <v>0</v>
      </c>
      <c r="AH64">
        <f t="shared" si="23"/>
        <v>0</v>
      </c>
      <c r="AI64">
        <f t="shared" si="23"/>
        <v>0</v>
      </c>
      <c r="AJ64">
        <f t="shared" si="23"/>
        <v>0</v>
      </c>
      <c r="AK64">
        <f t="shared" si="23"/>
        <v>0</v>
      </c>
      <c r="AL64">
        <f t="shared" si="23"/>
        <v>0</v>
      </c>
      <c r="AM64">
        <f t="shared" si="23"/>
        <v>0</v>
      </c>
      <c r="AN64">
        <f t="shared" si="23"/>
        <v>0</v>
      </c>
      <c r="AO64">
        <f t="shared" si="23"/>
        <v>0</v>
      </c>
      <c r="AP64">
        <f t="shared" si="23"/>
        <v>0</v>
      </c>
      <c r="AQ64">
        <f t="shared" si="23"/>
        <v>0</v>
      </c>
      <c r="AR64">
        <f t="shared" si="23"/>
        <v>0</v>
      </c>
      <c r="AS64">
        <f t="shared" si="23"/>
        <v>0</v>
      </c>
      <c r="AT64">
        <f t="shared" si="23"/>
        <v>0</v>
      </c>
      <c r="AU64">
        <f t="shared" si="23"/>
        <v>0</v>
      </c>
      <c r="AV64">
        <f t="shared" si="23"/>
        <v>0</v>
      </c>
      <c r="AW64">
        <f t="shared" si="26"/>
        <v>0</v>
      </c>
      <c r="AX64">
        <f t="shared" si="26"/>
        <v>0</v>
      </c>
      <c r="AY64">
        <f t="shared" si="26"/>
        <v>0</v>
      </c>
      <c r="AZ64">
        <f t="shared" si="26"/>
        <v>0</v>
      </c>
      <c r="BA64">
        <f t="shared" si="26"/>
        <v>0</v>
      </c>
      <c r="BB64">
        <f t="shared" si="26"/>
        <v>0</v>
      </c>
      <c r="BC64">
        <f t="shared" si="26"/>
        <v>0</v>
      </c>
      <c r="BD64">
        <f t="shared" si="26"/>
        <v>0</v>
      </c>
      <c r="BE64">
        <f t="shared" si="26"/>
        <v>0</v>
      </c>
      <c r="BF64">
        <f t="shared" si="26"/>
        <v>0</v>
      </c>
      <c r="BG64">
        <f t="shared" si="26"/>
        <v>0</v>
      </c>
      <c r="BH64">
        <f t="shared" si="26"/>
        <v>0</v>
      </c>
      <c r="BI64">
        <f t="shared" si="26"/>
        <v>0</v>
      </c>
      <c r="BJ64">
        <f t="shared" si="26"/>
        <v>0</v>
      </c>
      <c r="BK64">
        <f t="shared" si="26"/>
        <v>0</v>
      </c>
      <c r="BL64">
        <f t="shared" si="26"/>
        <v>0</v>
      </c>
      <c r="BM64">
        <f t="shared" si="25"/>
        <v>0</v>
      </c>
      <c r="BN64">
        <f t="shared" si="25"/>
        <v>0</v>
      </c>
      <c r="BO64">
        <f t="shared" si="25"/>
        <v>0</v>
      </c>
      <c r="BP64">
        <f t="shared" si="25"/>
        <v>0</v>
      </c>
      <c r="BQ64">
        <f t="shared" si="25"/>
        <v>0</v>
      </c>
      <c r="BR64">
        <f t="shared" si="25"/>
        <v>0</v>
      </c>
      <c r="BS64">
        <f t="shared" si="25"/>
        <v>0</v>
      </c>
      <c r="BT64">
        <f t="shared" si="25"/>
        <v>0</v>
      </c>
      <c r="BU64">
        <f t="shared" si="25"/>
        <v>0</v>
      </c>
      <c r="BV64">
        <f t="shared" si="25"/>
        <v>0</v>
      </c>
      <c r="BW64">
        <f t="shared" si="25"/>
        <v>0</v>
      </c>
      <c r="BX64">
        <f t="shared" si="25"/>
        <v>0</v>
      </c>
      <c r="BY64">
        <f t="shared" si="25"/>
        <v>0</v>
      </c>
      <c r="BZ64">
        <f t="shared" si="8"/>
        <v>1</v>
      </c>
    </row>
    <row r="65" spans="1:78">
      <c r="A65" s="2" t="s">
        <v>123</v>
      </c>
      <c r="B65" s="2" t="s">
        <v>8</v>
      </c>
      <c r="C65" s="2" t="s">
        <v>9</v>
      </c>
      <c r="D65" s="2" t="s">
        <v>10</v>
      </c>
      <c r="E65" s="2" t="s">
        <v>124</v>
      </c>
      <c r="F65" s="4">
        <v>4</v>
      </c>
      <c r="G65" s="4">
        <v>0</v>
      </c>
      <c r="H65" s="4" t="str">
        <f t="shared" ca="1" si="2"/>
        <v>EXA</v>
      </c>
      <c r="I65" s="4" t="str">
        <f t="shared" ca="1" si="3"/>
        <v>Delaware Park</v>
      </c>
      <c r="J65" s="19">
        <f ca="1">OFFSET(rebate!$A$2,MATCH(bets_20180627!I65,bets_20180627!R$1:BY$1,0),MATCH(bets_20180627!H65,rebate!C$1:H$1,0)+1,1,1)/100</f>
        <v>6.6500000000000004E-2</v>
      </c>
      <c r="K65" s="20">
        <f t="shared" ca="1" si="4"/>
        <v>0.26600000000000001</v>
      </c>
      <c r="L65">
        <f t="shared" si="18"/>
        <v>0</v>
      </c>
      <c r="M65">
        <f t="shared" si="18"/>
        <v>0</v>
      </c>
      <c r="N65">
        <f t="shared" si="18"/>
        <v>1</v>
      </c>
      <c r="O65">
        <f t="shared" si="18"/>
        <v>0</v>
      </c>
      <c r="P65">
        <f t="shared" si="18"/>
        <v>0</v>
      </c>
      <c r="Q65">
        <f t="shared" si="6"/>
        <v>1</v>
      </c>
      <c r="R65">
        <f t="shared" si="24"/>
        <v>0</v>
      </c>
      <c r="S65">
        <f t="shared" si="24"/>
        <v>0</v>
      </c>
      <c r="T65">
        <f t="shared" si="24"/>
        <v>0</v>
      </c>
      <c r="U65">
        <f t="shared" si="24"/>
        <v>0</v>
      </c>
      <c r="V65">
        <f t="shared" si="24"/>
        <v>0</v>
      </c>
      <c r="W65">
        <f t="shared" si="24"/>
        <v>0</v>
      </c>
      <c r="X65">
        <f t="shared" si="24"/>
        <v>0</v>
      </c>
      <c r="Y65">
        <f t="shared" si="24"/>
        <v>0</v>
      </c>
      <c r="Z65">
        <f t="shared" si="24"/>
        <v>0</v>
      </c>
      <c r="AA65">
        <f t="shared" si="24"/>
        <v>0</v>
      </c>
      <c r="AB65">
        <f t="shared" si="24"/>
        <v>0</v>
      </c>
      <c r="AC65">
        <f t="shared" si="24"/>
        <v>0</v>
      </c>
      <c r="AD65">
        <f t="shared" si="24"/>
        <v>0</v>
      </c>
      <c r="AE65">
        <f t="shared" si="24"/>
        <v>0</v>
      </c>
      <c r="AF65">
        <f t="shared" si="24"/>
        <v>1</v>
      </c>
      <c r="AG65">
        <f t="shared" si="24"/>
        <v>0</v>
      </c>
      <c r="AH65">
        <f t="shared" si="23"/>
        <v>0</v>
      </c>
      <c r="AI65">
        <f t="shared" si="23"/>
        <v>0</v>
      </c>
      <c r="AJ65">
        <f t="shared" si="23"/>
        <v>0</v>
      </c>
      <c r="AK65">
        <f t="shared" si="23"/>
        <v>0</v>
      </c>
      <c r="AL65">
        <f t="shared" si="23"/>
        <v>0</v>
      </c>
      <c r="AM65">
        <f t="shared" si="23"/>
        <v>0</v>
      </c>
      <c r="AN65">
        <f t="shared" si="23"/>
        <v>0</v>
      </c>
      <c r="AO65">
        <f t="shared" si="23"/>
        <v>0</v>
      </c>
      <c r="AP65">
        <f t="shared" si="23"/>
        <v>0</v>
      </c>
      <c r="AQ65">
        <f t="shared" si="23"/>
        <v>0</v>
      </c>
      <c r="AR65">
        <f t="shared" si="23"/>
        <v>0</v>
      </c>
      <c r="AS65">
        <f t="shared" si="23"/>
        <v>0</v>
      </c>
      <c r="AT65">
        <f t="shared" si="23"/>
        <v>0</v>
      </c>
      <c r="AU65">
        <f t="shared" si="23"/>
        <v>0</v>
      </c>
      <c r="AV65">
        <f t="shared" si="23"/>
        <v>0</v>
      </c>
      <c r="AW65">
        <f t="shared" si="26"/>
        <v>0</v>
      </c>
      <c r="AX65">
        <f t="shared" si="26"/>
        <v>0</v>
      </c>
      <c r="AY65">
        <f t="shared" si="26"/>
        <v>0</v>
      </c>
      <c r="AZ65">
        <f t="shared" si="26"/>
        <v>0</v>
      </c>
      <c r="BA65">
        <f t="shared" si="26"/>
        <v>0</v>
      </c>
      <c r="BB65">
        <f t="shared" si="26"/>
        <v>0</v>
      </c>
      <c r="BC65">
        <f t="shared" si="26"/>
        <v>0</v>
      </c>
      <c r="BD65">
        <f t="shared" si="26"/>
        <v>0</v>
      </c>
      <c r="BE65">
        <f t="shared" si="26"/>
        <v>0</v>
      </c>
      <c r="BF65">
        <f t="shared" si="26"/>
        <v>0</v>
      </c>
      <c r="BG65">
        <f t="shared" si="26"/>
        <v>0</v>
      </c>
      <c r="BH65">
        <f t="shared" si="26"/>
        <v>0</v>
      </c>
      <c r="BI65">
        <f t="shared" si="26"/>
        <v>0</v>
      </c>
      <c r="BJ65">
        <f t="shared" si="26"/>
        <v>0</v>
      </c>
      <c r="BK65">
        <f t="shared" si="26"/>
        <v>0</v>
      </c>
      <c r="BL65">
        <f t="shared" si="26"/>
        <v>0</v>
      </c>
      <c r="BM65">
        <f t="shared" si="25"/>
        <v>0</v>
      </c>
      <c r="BN65">
        <f t="shared" si="25"/>
        <v>0</v>
      </c>
      <c r="BO65">
        <f t="shared" si="25"/>
        <v>0</v>
      </c>
      <c r="BP65">
        <f t="shared" si="25"/>
        <v>0</v>
      </c>
      <c r="BQ65">
        <f t="shared" si="25"/>
        <v>0</v>
      </c>
      <c r="BR65">
        <f t="shared" si="25"/>
        <v>0</v>
      </c>
      <c r="BS65">
        <f t="shared" si="25"/>
        <v>0</v>
      </c>
      <c r="BT65">
        <f t="shared" si="25"/>
        <v>0</v>
      </c>
      <c r="BU65">
        <f t="shared" si="25"/>
        <v>0</v>
      </c>
      <c r="BV65">
        <f t="shared" si="25"/>
        <v>0</v>
      </c>
      <c r="BW65">
        <f t="shared" si="25"/>
        <v>0</v>
      </c>
      <c r="BX65">
        <f t="shared" si="25"/>
        <v>0</v>
      </c>
      <c r="BY65">
        <f t="shared" si="25"/>
        <v>0</v>
      </c>
      <c r="BZ65">
        <f t="shared" si="8"/>
        <v>1</v>
      </c>
    </row>
    <row r="66" spans="1:78">
      <c r="A66" s="2" t="s">
        <v>123</v>
      </c>
      <c r="B66" s="2" t="s">
        <v>8</v>
      </c>
      <c r="C66" s="2" t="s">
        <v>9</v>
      </c>
      <c r="D66" s="2" t="s">
        <v>10</v>
      </c>
      <c r="E66" s="2" t="s">
        <v>125</v>
      </c>
      <c r="F66" s="4">
        <v>8</v>
      </c>
      <c r="G66" s="4">
        <v>0</v>
      </c>
      <c r="H66" s="4" t="str">
        <f t="shared" ca="1" si="2"/>
        <v>EXA</v>
      </c>
      <c r="I66" s="4" t="str">
        <f t="shared" ca="1" si="3"/>
        <v>Delaware Park</v>
      </c>
      <c r="J66" s="19">
        <f ca="1">OFFSET(rebate!$A$2,MATCH(bets_20180627!I66,bets_20180627!R$1:BY$1,0),MATCH(bets_20180627!H66,rebate!C$1:H$1,0)+1,1,1)/100</f>
        <v>6.6500000000000004E-2</v>
      </c>
      <c r="K66" s="20">
        <f t="shared" ca="1" si="4"/>
        <v>0.53200000000000003</v>
      </c>
      <c r="L66">
        <f t="shared" si="18"/>
        <v>0</v>
      </c>
      <c r="M66">
        <f t="shared" si="18"/>
        <v>0</v>
      </c>
      <c r="N66">
        <f t="shared" si="18"/>
        <v>1</v>
      </c>
      <c r="O66">
        <f t="shared" si="18"/>
        <v>0</v>
      </c>
      <c r="P66">
        <f t="shared" si="18"/>
        <v>0</v>
      </c>
      <c r="Q66">
        <f t="shared" si="6"/>
        <v>1</v>
      </c>
      <c r="R66">
        <f t="shared" si="24"/>
        <v>0</v>
      </c>
      <c r="S66">
        <f t="shared" si="24"/>
        <v>0</v>
      </c>
      <c r="T66">
        <f t="shared" si="24"/>
        <v>0</v>
      </c>
      <c r="U66">
        <f t="shared" si="24"/>
        <v>0</v>
      </c>
      <c r="V66">
        <f t="shared" si="24"/>
        <v>0</v>
      </c>
      <c r="W66">
        <f t="shared" si="24"/>
        <v>0</v>
      </c>
      <c r="X66">
        <f t="shared" si="24"/>
        <v>0</v>
      </c>
      <c r="Y66">
        <f t="shared" si="24"/>
        <v>0</v>
      </c>
      <c r="Z66">
        <f t="shared" si="24"/>
        <v>0</v>
      </c>
      <c r="AA66">
        <f t="shared" si="24"/>
        <v>0</v>
      </c>
      <c r="AB66">
        <f t="shared" si="24"/>
        <v>0</v>
      </c>
      <c r="AC66">
        <f t="shared" si="24"/>
        <v>0</v>
      </c>
      <c r="AD66">
        <f t="shared" si="24"/>
        <v>0</v>
      </c>
      <c r="AE66">
        <f t="shared" si="24"/>
        <v>0</v>
      </c>
      <c r="AF66">
        <f t="shared" si="24"/>
        <v>1</v>
      </c>
      <c r="AG66">
        <f t="shared" si="24"/>
        <v>0</v>
      </c>
      <c r="AH66">
        <f t="shared" si="23"/>
        <v>0</v>
      </c>
      <c r="AI66">
        <f t="shared" si="23"/>
        <v>0</v>
      </c>
      <c r="AJ66">
        <f t="shared" si="23"/>
        <v>0</v>
      </c>
      <c r="AK66">
        <f t="shared" si="23"/>
        <v>0</v>
      </c>
      <c r="AL66">
        <f t="shared" si="23"/>
        <v>0</v>
      </c>
      <c r="AM66">
        <f t="shared" si="23"/>
        <v>0</v>
      </c>
      <c r="AN66">
        <f t="shared" si="23"/>
        <v>0</v>
      </c>
      <c r="AO66">
        <f t="shared" si="23"/>
        <v>0</v>
      </c>
      <c r="AP66">
        <f t="shared" si="23"/>
        <v>0</v>
      </c>
      <c r="AQ66">
        <f t="shared" si="23"/>
        <v>0</v>
      </c>
      <c r="AR66">
        <f t="shared" si="23"/>
        <v>0</v>
      </c>
      <c r="AS66">
        <f t="shared" si="23"/>
        <v>0</v>
      </c>
      <c r="AT66">
        <f t="shared" si="23"/>
        <v>0</v>
      </c>
      <c r="AU66">
        <f t="shared" si="23"/>
        <v>0</v>
      </c>
      <c r="AV66">
        <f t="shared" si="23"/>
        <v>0</v>
      </c>
      <c r="AW66">
        <f t="shared" si="26"/>
        <v>0</v>
      </c>
      <c r="AX66">
        <f t="shared" si="26"/>
        <v>0</v>
      </c>
      <c r="AY66">
        <f t="shared" si="26"/>
        <v>0</v>
      </c>
      <c r="AZ66">
        <f t="shared" si="26"/>
        <v>0</v>
      </c>
      <c r="BA66">
        <f t="shared" si="26"/>
        <v>0</v>
      </c>
      <c r="BB66">
        <f t="shared" si="26"/>
        <v>0</v>
      </c>
      <c r="BC66">
        <f t="shared" si="26"/>
        <v>0</v>
      </c>
      <c r="BD66">
        <f t="shared" si="26"/>
        <v>0</v>
      </c>
      <c r="BE66">
        <f t="shared" si="26"/>
        <v>0</v>
      </c>
      <c r="BF66">
        <f t="shared" si="26"/>
        <v>0</v>
      </c>
      <c r="BG66">
        <f t="shared" si="26"/>
        <v>0</v>
      </c>
      <c r="BH66">
        <f t="shared" si="26"/>
        <v>0</v>
      </c>
      <c r="BI66">
        <f t="shared" si="26"/>
        <v>0</v>
      </c>
      <c r="BJ66">
        <f t="shared" si="26"/>
        <v>0</v>
      </c>
      <c r="BK66">
        <f t="shared" si="26"/>
        <v>0</v>
      </c>
      <c r="BL66">
        <f t="shared" si="26"/>
        <v>0</v>
      </c>
      <c r="BM66">
        <f t="shared" si="25"/>
        <v>0</v>
      </c>
      <c r="BN66">
        <f t="shared" si="25"/>
        <v>0</v>
      </c>
      <c r="BO66">
        <f t="shared" si="25"/>
        <v>0</v>
      </c>
      <c r="BP66">
        <f t="shared" si="25"/>
        <v>0</v>
      </c>
      <c r="BQ66">
        <f t="shared" si="25"/>
        <v>0</v>
      </c>
      <c r="BR66">
        <f t="shared" si="25"/>
        <v>0</v>
      </c>
      <c r="BS66">
        <f t="shared" si="25"/>
        <v>0</v>
      </c>
      <c r="BT66">
        <f t="shared" si="25"/>
        <v>0</v>
      </c>
      <c r="BU66">
        <f t="shared" si="25"/>
        <v>0</v>
      </c>
      <c r="BV66">
        <f t="shared" si="25"/>
        <v>0</v>
      </c>
      <c r="BW66">
        <f t="shared" si="25"/>
        <v>0</v>
      </c>
      <c r="BX66">
        <f t="shared" si="25"/>
        <v>0</v>
      </c>
      <c r="BY66">
        <f t="shared" si="25"/>
        <v>0</v>
      </c>
      <c r="BZ66">
        <f t="shared" si="8"/>
        <v>1</v>
      </c>
    </row>
    <row r="67" spans="1:78">
      <c r="A67" s="2" t="s">
        <v>126</v>
      </c>
      <c r="B67" s="2" t="s">
        <v>8</v>
      </c>
      <c r="C67" s="2" t="s">
        <v>9</v>
      </c>
      <c r="D67" s="2" t="s">
        <v>10</v>
      </c>
      <c r="E67" s="2" t="s">
        <v>127</v>
      </c>
      <c r="F67" s="4">
        <v>6</v>
      </c>
      <c r="G67" s="4">
        <v>0</v>
      </c>
      <c r="H67" s="4" t="str">
        <f t="shared" ref="H67:H93" ca="1" si="27">OFFSET(K$1,0,MATCH(1,L67:P67,0),1,1)</f>
        <v>WIN</v>
      </c>
      <c r="I67" s="4" t="str">
        <f t="shared" ref="I67:I93" ca="1" si="28">OFFSET($Q$1,0,MATCH(1,R67:BY67,0),1,1)</f>
        <v>Delaware Park</v>
      </c>
      <c r="J67" s="19">
        <f ca="1">OFFSET(rebate!$A$2,MATCH(bets_20180627!I67,bets_20180627!R$1:BY$1,0),MATCH(bets_20180627!H67,rebate!C$1:H$1,0)+1,1,1)/100</f>
        <v>4.6500000000000007E-2</v>
      </c>
      <c r="K67" s="20">
        <f t="shared" ref="K67:K93" ca="1" si="29">F67*J67</f>
        <v>0.27900000000000003</v>
      </c>
      <c r="L67">
        <f t="shared" ref="L67:P93" si="30">(ISNUMBER(SEARCH(L$1,$E67)))*1</f>
        <v>0</v>
      </c>
      <c r="M67">
        <f t="shared" si="30"/>
        <v>1</v>
      </c>
      <c r="N67">
        <f t="shared" si="30"/>
        <v>0</v>
      </c>
      <c r="O67">
        <f t="shared" si="30"/>
        <v>0</v>
      </c>
      <c r="P67">
        <f t="shared" si="30"/>
        <v>0</v>
      </c>
      <c r="Q67">
        <f t="shared" ref="Q67:Q93" si="31">SUM(L67:P67)</f>
        <v>1</v>
      </c>
      <c r="R67">
        <f t="shared" si="24"/>
        <v>0</v>
      </c>
      <c r="S67">
        <f t="shared" si="24"/>
        <v>0</v>
      </c>
      <c r="T67">
        <f t="shared" si="24"/>
        <v>0</v>
      </c>
      <c r="U67">
        <f t="shared" si="24"/>
        <v>0</v>
      </c>
      <c r="V67">
        <f t="shared" si="24"/>
        <v>0</v>
      </c>
      <c r="W67">
        <f t="shared" si="24"/>
        <v>0</v>
      </c>
      <c r="X67">
        <f t="shared" si="24"/>
        <v>0</v>
      </c>
      <c r="Y67">
        <f t="shared" si="24"/>
        <v>0</v>
      </c>
      <c r="Z67">
        <f t="shared" si="24"/>
        <v>0</v>
      </c>
      <c r="AA67">
        <f t="shared" si="24"/>
        <v>0</v>
      </c>
      <c r="AB67">
        <f t="shared" si="24"/>
        <v>0</v>
      </c>
      <c r="AC67">
        <f t="shared" si="24"/>
        <v>0</v>
      </c>
      <c r="AD67">
        <f t="shared" si="24"/>
        <v>0</v>
      </c>
      <c r="AE67">
        <f t="shared" si="24"/>
        <v>0</v>
      </c>
      <c r="AF67">
        <f t="shared" si="24"/>
        <v>1</v>
      </c>
      <c r="AG67">
        <f t="shared" si="24"/>
        <v>0</v>
      </c>
      <c r="AH67">
        <f t="shared" si="23"/>
        <v>0</v>
      </c>
      <c r="AI67">
        <f t="shared" si="23"/>
        <v>0</v>
      </c>
      <c r="AJ67">
        <f t="shared" si="23"/>
        <v>0</v>
      </c>
      <c r="AK67">
        <f t="shared" si="23"/>
        <v>0</v>
      </c>
      <c r="AL67">
        <f t="shared" si="23"/>
        <v>0</v>
      </c>
      <c r="AM67">
        <f t="shared" si="23"/>
        <v>0</v>
      </c>
      <c r="AN67">
        <f t="shared" si="23"/>
        <v>0</v>
      </c>
      <c r="AO67">
        <f t="shared" si="23"/>
        <v>0</v>
      </c>
      <c r="AP67">
        <f t="shared" si="23"/>
        <v>0</v>
      </c>
      <c r="AQ67">
        <f t="shared" si="23"/>
        <v>0</v>
      </c>
      <c r="AR67">
        <f t="shared" si="23"/>
        <v>0</v>
      </c>
      <c r="AS67">
        <f t="shared" si="23"/>
        <v>0</v>
      </c>
      <c r="AT67">
        <f t="shared" si="23"/>
        <v>0</v>
      </c>
      <c r="AU67">
        <f t="shared" si="23"/>
        <v>0</v>
      </c>
      <c r="AV67">
        <f t="shared" si="23"/>
        <v>0</v>
      </c>
      <c r="AW67">
        <f t="shared" si="26"/>
        <v>0</v>
      </c>
      <c r="AX67">
        <f t="shared" si="26"/>
        <v>0</v>
      </c>
      <c r="AY67">
        <f t="shared" si="26"/>
        <v>0</v>
      </c>
      <c r="AZ67">
        <f t="shared" si="26"/>
        <v>0</v>
      </c>
      <c r="BA67">
        <f t="shared" si="26"/>
        <v>0</v>
      </c>
      <c r="BB67">
        <f t="shared" si="26"/>
        <v>0</v>
      </c>
      <c r="BC67">
        <f t="shared" si="26"/>
        <v>0</v>
      </c>
      <c r="BD67">
        <f t="shared" si="26"/>
        <v>0</v>
      </c>
      <c r="BE67">
        <f t="shared" si="26"/>
        <v>0</v>
      </c>
      <c r="BF67">
        <f t="shared" si="26"/>
        <v>0</v>
      </c>
      <c r="BG67">
        <f t="shared" si="26"/>
        <v>0</v>
      </c>
      <c r="BH67">
        <f t="shared" si="26"/>
        <v>0</v>
      </c>
      <c r="BI67">
        <f t="shared" si="26"/>
        <v>0</v>
      </c>
      <c r="BJ67">
        <f t="shared" si="26"/>
        <v>0</v>
      </c>
      <c r="BK67">
        <f t="shared" si="26"/>
        <v>0</v>
      </c>
      <c r="BL67">
        <f t="shared" si="26"/>
        <v>0</v>
      </c>
      <c r="BM67">
        <f t="shared" si="25"/>
        <v>0</v>
      </c>
      <c r="BN67">
        <f t="shared" si="25"/>
        <v>0</v>
      </c>
      <c r="BO67">
        <f t="shared" si="25"/>
        <v>0</v>
      </c>
      <c r="BP67">
        <f t="shared" si="25"/>
        <v>0</v>
      </c>
      <c r="BQ67">
        <f t="shared" si="25"/>
        <v>0</v>
      </c>
      <c r="BR67">
        <f t="shared" si="25"/>
        <v>0</v>
      </c>
      <c r="BS67">
        <f t="shared" si="25"/>
        <v>0</v>
      </c>
      <c r="BT67">
        <f t="shared" si="25"/>
        <v>0</v>
      </c>
      <c r="BU67">
        <f t="shared" si="25"/>
        <v>0</v>
      </c>
      <c r="BV67">
        <f t="shared" si="25"/>
        <v>0</v>
      </c>
      <c r="BW67">
        <f t="shared" si="25"/>
        <v>0</v>
      </c>
      <c r="BX67">
        <f t="shared" si="25"/>
        <v>0</v>
      </c>
      <c r="BY67">
        <f t="shared" si="25"/>
        <v>0</v>
      </c>
      <c r="BZ67">
        <f t="shared" ref="BZ67:BZ93" si="32">SUM(R67:BY67)</f>
        <v>1</v>
      </c>
    </row>
    <row r="68" spans="1:78">
      <c r="A68" s="2" t="s">
        <v>128</v>
      </c>
      <c r="B68" s="2" t="s">
        <v>8</v>
      </c>
      <c r="C68" s="2" t="s">
        <v>9</v>
      </c>
      <c r="D68" s="2" t="s">
        <v>10</v>
      </c>
      <c r="E68" s="2" t="s">
        <v>129</v>
      </c>
      <c r="F68" s="4">
        <v>2</v>
      </c>
      <c r="G68" s="4">
        <v>0</v>
      </c>
      <c r="H68" s="4" t="str">
        <f t="shared" ca="1" si="27"/>
        <v>WIN</v>
      </c>
      <c r="I68" s="4" t="str">
        <f t="shared" ca="1" si="28"/>
        <v>Delaware Park</v>
      </c>
      <c r="J68" s="19">
        <f ca="1">OFFSET(rebate!$A$2,MATCH(bets_20180627!I68,bets_20180627!R$1:BY$1,0),MATCH(bets_20180627!H68,rebate!C$1:H$1,0)+1,1,1)/100</f>
        <v>4.6500000000000007E-2</v>
      </c>
      <c r="K68" s="20">
        <f t="shared" ca="1" si="29"/>
        <v>9.3000000000000013E-2</v>
      </c>
      <c r="L68">
        <f t="shared" si="30"/>
        <v>0</v>
      </c>
      <c r="M68">
        <f t="shared" si="30"/>
        <v>1</v>
      </c>
      <c r="N68">
        <f t="shared" si="30"/>
        <v>0</v>
      </c>
      <c r="O68">
        <f t="shared" si="30"/>
        <v>0</v>
      </c>
      <c r="P68">
        <f t="shared" si="30"/>
        <v>0</v>
      </c>
      <c r="Q68">
        <f t="shared" si="31"/>
        <v>1</v>
      </c>
      <c r="R68">
        <f t="shared" si="24"/>
        <v>0</v>
      </c>
      <c r="S68">
        <f t="shared" si="24"/>
        <v>0</v>
      </c>
      <c r="T68">
        <f t="shared" si="24"/>
        <v>0</v>
      </c>
      <c r="U68">
        <f t="shared" si="24"/>
        <v>0</v>
      </c>
      <c r="V68">
        <f t="shared" si="24"/>
        <v>0</v>
      </c>
      <c r="W68">
        <f t="shared" si="24"/>
        <v>0</v>
      </c>
      <c r="X68">
        <f t="shared" si="24"/>
        <v>0</v>
      </c>
      <c r="Y68">
        <f t="shared" si="24"/>
        <v>0</v>
      </c>
      <c r="Z68">
        <f t="shared" si="24"/>
        <v>0</v>
      </c>
      <c r="AA68">
        <f t="shared" si="24"/>
        <v>0</v>
      </c>
      <c r="AB68">
        <f t="shared" si="24"/>
        <v>0</v>
      </c>
      <c r="AC68">
        <f t="shared" si="24"/>
        <v>0</v>
      </c>
      <c r="AD68">
        <f t="shared" si="24"/>
        <v>0</v>
      </c>
      <c r="AE68">
        <f t="shared" si="24"/>
        <v>0</v>
      </c>
      <c r="AF68">
        <f t="shared" si="24"/>
        <v>1</v>
      </c>
      <c r="AG68">
        <f t="shared" si="24"/>
        <v>0</v>
      </c>
      <c r="AH68">
        <f t="shared" si="23"/>
        <v>0</v>
      </c>
      <c r="AI68">
        <f t="shared" si="23"/>
        <v>0</v>
      </c>
      <c r="AJ68">
        <f t="shared" si="23"/>
        <v>0</v>
      </c>
      <c r="AK68">
        <f t="shared" si="23"/>
        <v>0</v>
      </c>
      <c r="AL68">
        <f t="shared" si="23"/>
        <v>0</v>
      </c>
      <c r="AM68">
        <f t="shared" si="23"/>
        <v>0</v>
      </c>
      <c r="AN68">
        <f t="shared" si="23"/>
        <v>0</v>
      </c>
      <c r="AO68">
        <f t="shared" si="23"/>
        <v>0</v>
      </c>
      <c r="AP68">
        <f t="shared" si="23"/>
        <v>0</v>
      </c>
      <c r="AQ68">
        <f t="shared" si="23"/>
        <v>0</v>
      </c>
      <c r="AR68">
        <f t="shared" si="23"/>
        <v>0</v>
      </c>
      <c r="AS68">
        <f t="shared" si="23"/>
        <v>0</v>
      </c>
      <c r="AT68">
        <f t="shared" si="23"/>
        <v>0</v>
      </c>
      <c r="AU68">
        <f t="shared" si="23"/>
        <v>0</v>
      </c>
      <c r="AV68">
        <f t="shared" si="23"/>
        <v>0</v>
      </c>
      <c r="AW68">
        <f t="shared" si="26"/>
        <v>0</v>
      </c>
      <c r="AX68">
        <f t="shared" si="26"/>
        <v>0</v>
      </c>
      <c r="AY68">
        <f t="shared" si="26"/>
        <v>0</v>
      </c>
      <c r="AZ68">
        <f t="shared" si="26"/>
        <v>0</v>
      </c>
      <c r="BA68">
        <f t="shared" si="26"/>
        <v>0</v>
      </c>
      <c r="BB68">
        <f t="shared" si="26"/>
        <v>0</v>
      </c>
      <c r="BC68">
        <f t="shared" si="26"/>
        <v>0</v>
      </c>
      <c r="BD68">
        <f t="shared" si="26"/>
        <v>0</v>
      </c>
      <c r="BE68">
        <f t="shared" si="26"/>
        <v>0</v>
      </c>
      <c r="BF68">
        <f t="shared" si="26"/>
        <v>0</v>
      </c>
      <c r="BG68">
        <f t="shared" si="26"/>
        <v>0</v>
      </c>
      <c r="BH68">
        <f t="shared" si="26"/>
        <v>0</v>
      </c>
      <c r="BI68">
        <f t="shared" si="26"/>
        <v>0</v>
      </c>
      <c r="BJ68">
        <f t="shared" si="26"/>
        <v>0</v>
      </c>
      <c r="BK68">
        <f t="shared" si="26"/>
        <v>0</v>
      </c>
      <c r="BL68">
        <f t="shared" si="26"/>
        <v>0</v>
      </c>
      <c r="BM68">
        <f t="shared" si="25"/>
        <v>0</v>
      </c>
      <c r="BN68">
        <f t="shared" si="25"/>
        <v>0</v>
      </c>
      <c r="BO68">
        <f t="shared" si="25"/>
        <v>0</v>
      </c>
      <c r="BP68">
        <f t="shared" si="25"/>
        <v>0</v>
      </c>
      <c r="BQ68">
        <f t="shared" si="25"/>
        <v>0</v>
      </c>
      <c r="BR68">
        <f t="shared" si="25"/>
        <v>0</v>
      </c>
      <c r="BS68">
        <f t="shared" si="25"/>
        <v>0</v>
      </c>
      <c r="BT68">
        <f t="shared" si="25"/>
        <v>0</v>
      </c>
      <c r="BU68">
        <f t="shared" si="25"/>
        <v>0</v>
      </c>
      <c r="BV68">
        <f t="shared" si="25"/>
        <v>0</v>
      </c>
      <c r="BW68">
        <f t="shared" si="25"/>
        <v>0</v>
      </c>
      <c r="BX68">
        <f t="shared" si="25"/>
        <v>0</v>
      </c>
      <c r="BY68">
        <f t="shared" si="25"/>
        <v>0</v>
      </c>
      <c r="BZ68">
        <f t="shared" si="32"/>
        <v>1</v>
      </c>
    </row>
    <row r="69" spans="1:78">
      <c r="A69" s="2" t="s">
        <v>130</v>
      </c>
      <c r="B69" s="2" t="s">
        <v>8</v>
      </c>
      <c r="C69" s="2" t="s">
        <v>9</v>
      </c>
      <c r="D69" s="2" t="s">
        <v>10</v>
      </c>
      <c r="E69" s="2" t="s">
        <v>131</v>
      </c>
      <c r="F69" s="4">
        <v>6</v>
      </c>
      <c r="G69" s="4">
        <v>0</v>
      </c>
      <c r="H69" s="4" t="str">
        <f t="shared" ca="1" si="27"/>
        <v>TRI</v>
      </c>
      <c r="I69" s="4" t="str">
        <f t="shared" ca="1" si="28"/>
        <v>Delaware Park</v>
      </c>
      <c r="J69" s="19">
        <f ca="1">OFFSET(rebate!$A$2,MATCH(bets_20180627!I69,bets_20180627!R$1:BY$1,0),MATCH(bets_20180627!H69,rebate!C$1:H$1,0)+1,1,1)/100</f>
        <v>0.1265</v>
      </c>
      <c r="K69" s="20">
        <f t="shared" ca="1" si="29"/>
        <v>0.75900000000000001</v>
      </c>
      <c r="L69">
        <f t="shared" si="30"/>
        <v>0</v>
      </c>
      <c r="M69">
        <f t="shared" si="30"/>
        <v>0</v>
      </c>
      <c r="N69">
        <f t="shared" si="30"/>
        <v>0</v>
      </c>
      <c r="O69">
        <f t="shared" si="30"/>
        <v>1</v>
      </c>
      <c r="P69">
        <f t="shared" si="30"/>
        <v>0</v>
      </c>
      <c r="Q69">
        <f t="shared" si="31"/>
        <v>1</v>
      </c>
      <c r="R69">
        <f t="shared" si="24"/>
        <v>0</v>
      </c>
      <c r="S69">
        <f t="shared" si="24"/>
        <v>0</v>
      </c>
      <c r="T69">
        <f t="shared" si="24"/>
        <v>0</v>
      </c>
      <c r="U69">
        <f t="shared" si="24"/>
        <v>0</v>
      </c>
      <c r="V69">
        <f t="shared" si="24"/>
        <v>0</v>
      </c>
      <c r="W69">
        <f t="shared" si="24"/>
        <v>0</v>
      </c>
      <c r="X69">
        <f t="shared" si="24"/>
        <v>0</v>
      </c>
      <c r="Y69">
        <f t="shared" si="24"/>
        <v>0</v>
      </c>
      <c r="Z69">
        <f t="shared" si="24"/>
        <v>0</v>
      </c>
      <c r="AA69">
        <f t="shared" si="24"/>
        <v>0</v>
      </c>
      <c r="AB69">
        <f t="shared" si="24"/>
        <v>0</v>
      </c>
      <c r="AC69">
        <f t="shared" si="24"/>
        <v>0</v>
      </c>
      <c r="AD69">
        <f t="shared" si="24"/>
        <v>0</v>
      </c>
      <c r="AE69">
        <f t="shared" si="24"/>
        <v>0</v>
      </c>
      <c r="AF69">
        <f t="shared" si="24"/>
        <v>1</v>
      </c>
      <c r="AG69">
        <f t="shared" si="24"/>
        <v>0</v>
      </c>
      <c r="AH69">
        <f t="shared" si="23"/>
        <v>0</v>
      </c>
      <c r="AI69">
        <f t="shared" si="23"/>
        <v>0</v>
      </c>
      <c r="AJ69">
        <f t="shared" si="23"/>
        <v>0</v>
      </c>
      <c r="AK69">
        <f t="shared" si="23"/>
        <v>0</v>
      </c>
      <c r="AL69">
        <f t="shared" si="23"/>
        <v>0</v>
      </c>
      <c r="AM69">
        <f t="shared" si="23"/>
        <v>0</v>
      </c>
      <c r="AN69">
        <f t="shared" si="23"/>
        <v>0</v>
      </c>
      <c r="AO69">
        <f t="shared" si="23"/>
        <v>0</v>
      </c>
      <c r="AP69">
        <f t="shared" si="23"/>
        <v>0</v>
      </c>
      <c r="AQ69">
        <f t="shared" si="23"/>
        <v>0</v>
      </c>
      <c r="AR69">
        <f t="shared" si="23"/>
        <v>0</v>
      </c>
      <c r="AS69">
        <f t="shared" si="23"/>
        <v>0</v>
      </c>
      <c r="AT69">
        <f t="shared" si="23"/>
        <v>0</v>
      </c>
      <c r="AU69">
        <f t="shared" si="23"/>
        <v>0</v>
      </c>
      <c r="AV69">
        <f t="shared" si="23"/>
        <v>0</v>
      </c>
      <c r="AW69">
        <f t="shared" si="26"/>
        <v>0</v>
      </c>
      <c r="AX69">
        <f t="shared" si="26"/>
        <v>0</v>
      </c>
      <c r="AY69">
        <f t="shared" si="26"/>
        <v>0</v>
      </c>
      <c r="AZ69">
        <f t="shared" si="26"/>
        <v>0</v>
      </c>
      <c r="BA69">
        <f t="shared" si="26"/>
        <v>0</v>
      </c>
      <c r="BB69">
        <f t="shared" si="26"/>
        <v>0</v>
      </c>
      <c r="BC69">
        <f t="shared" si="26"/>
        <v>0</v>
      </c>
      <c r="BD69">
        <f t="shared" si="26"/>
        <v>0</v>
      </c>
      <c r="BE69">
        <f t="shared" si="26"/>
        <v>0</v>
      </c>
      <c r="BF69">
        <f t="shared" si="26"/>
        <v>0</v>
      </c>
      <c r="BG69">
        <f t="shared" si="26"/>
        <v>0</v>
      </c>
      <c r="BH69">
        <f t="shared" si="26"/>
        <v>0</v>
      </c>
      <c r="BI69">
        <f t="shared" si="26"/>
        <v>0</v>
      </c>
      <c r="BJ69">
        <f t="shared" si="26"/>
        <v>0</v>
      </c>
      <c r="BK69">
        <f t="shared" si="26"/>
        <v>0</v>
      </c>
      <c r="BL69">
        <f t="shared" si="26"/>
        <v>0</v>
      </c>
      <c r="BM69">
        <f t="shared" si="25"/>
        <v>0</v>
      </c>
      <c r="BN69">
        <f t="shared" si="25"/>
        <v>0</v>
      </c>
      <c r="BO69">
        <f t="shared" si="25"/>
        <v>0</v>
      </c>
      <c r="BP69">
        <f t="shared" si="25"/>
        <v>0</v>
      </c>
      <c r="BQ69">
        <f t="shared" si="25"/>
        <v>0</v>
      </c>
      <c r="BR69">
        <f t="shared" si="25"/>
        <v>0</v>
      </c>
      <c r="BS69">
        <f t="shared" si="25"/>
        <v>0</v>
      </c>
      <c r="BT69">
        <f t="shared" si="25"/>
        <v>0</v>
      </c>
      <c r="BU69">
        <f t="shared" si="25"/>
        <v>0</v>
      </c>
      <c r="BV69">
        <f t="shared" si="25"/>
        <v>0</v>
      </c>
      <c r="BW69">
        <f t="shared" si="25"/>
        <v>0</v>
      </c>
      <c r="BX69">
        <f t="shared" si="25"/>
        <v>0</v>
      </c>
      <c r="BY69">
        <f t="shared" si="25"/>
        <v>0</v>
      </c>
      <c r="BZ69">
        <f t="shared" si="32"/>
        <v>1</v>
      </c>
    </row>
    <row r="70" spans="1:78">
      <c r="A70" s="2" t="s">
        <v>132</v>
      </c>
      <c r="B70" s="2" t="s">
        <v>8</v>
      </c>
      <c r="C70" s="2" t="s">
        <v>9</v>
      </c>
      <c r="D70" s="2" t="s">
        <v>10</v>
      </c>
      <c r="E70" s="2" t="s">
        <v>133</v>
      </c>
      <c r="F70" s="4">
        <v>4</v>
      </c>
      <c r="G70" s="4">
        <v>35.6</v>
      </c>
      <c r="H70" s="4" t="str">
        <f t="shared" ca="1" si="27"/>
        <v>EXA</v>
      </c>
      <c r="I70" s="4" t="str">
        <f t="shared" ca="1" si="28"/>
        <v>Delaware Park</v>
      </c>
      <c r="J70" s="19">
        <f ca="1">OFFSET(rebate!$A$2,MATCH(bets_20180627!I70,bets_20180627!R$1:BY$1,0),MATCH(bets_20180627!H70,rebate!C$1:H$1,0)+1,1,1)/100</f>
        <v>6.6500000000000004E-2</v>
      </c>
      <c r="K70" s="20">
        <f t="shared" ca="1" si="29"/>
        <v>0.26600000000000001</v>
      </c>
      <c r="L70">
        <f t="shared" si="30"/>
        <v>0</v>
      </c>
      <c r="M70">
        <f t="shared" si="30"/>
        <v>0</v>
      </c>
      <c r="N70">
        <f t="shared" si="30"/>
        <v>1</v>
      </c>
      <c r="O70">
        <f t="shared" si="30"/>
        <v>0</v>
      </c>
      <c r="P70">
        <f t="shared" si="30"/>
        <v>0</v>
      </c>
      <c r="Q70">
        <f t="shared" si="31"/>
        <v>1</v>
      </c>
      <c r="R70">
        <f t="shared" si="24"/>
        <v>0</v>
      </c>
      <c r="S70">
        <f t="shared" si="24"/>
        <v>0</v>
      </c>
      <c r="T70">
        <f t="shared" si="24"/>
        <v>0</v>
      </c>
      <c r="U70">
        <f t="shared" si="24"/>
        <v>0</v>
      </c>
      <c r="V70">
        <f t="shared" si="24"/>
        <v>0</v>
      </c>
      <c r="W70">
        <f t="shared" si="24"/>
        <v>0</v>
      </c>
      <c r="X70">
        <f t="shared" si="24"/>
        <v>0</v>
      </c>
      <c r="Y70">
        <f t="shared" si="24"/>
        <v>0</v>
      </c>
      <c r="Z70">
        <f t="shared" si="24"/>
        <v>0</v>
      </c>
      <c r="AA70">
        <f t="shared" si="24"/>
        <v>0</v>
      </c>
      <c r="AB70">
        <f t="shared" si="24"/>
        <v>0</v>
      </c>
      <c r="AC70">
        <f t="shared" si="24"/>
        <v>0</v>
      </c>
      <c r="AD70">
        <f t="shared" si="24"/>
        <v>0</v>
      </c>
      <c r="AE70">
        <f t="shared" si="24"/>
        <v>0</v>
      </c>
      <c r="AF70">
        <f t="shared" si="24"/>
        <v>1</v>
      </c>
      <c r="AG70">
        <f t="shared" ref="AG70:AV85" si="33">(ISNUMBER(SEARCH(AG$1,$E70)))*1</f>
        <v>0</v>
      </c>
      <c r="AH70">
        <f t="shared" si="33"/>
        <v>0</v>
      </c>
      <c r="AI70">
        <f t="shared" si="33"/>
        <v>0</v>
      </c>
      <c r="AJ70">
        <f t="shared" si="33"/>
        <v>0</v>
      </c>
      <c r="AK70">
        <f t="shared" si="33"/>
        <v>0</v>
      </c>
      <c r="AL70">
        <f t="shared" si="33"/>
        <v>0</v>
      </c>
      <c r="AM70">
        <f t="shared" si="33"/>
        <v>0</v>
      </c>
      <c r="AN70">
        <f t="shared" si="33"/>
        <v>0</v>
      </c>
      <c r="AO70">
        <f t="shared" si="33"/>
        <v>0</v>
      </c>
      <c r="AP70">
        <f t="shared" si="33"/>
        <v>0</v>
      </c>
      <c r="AQ70">
        <f t="shared" si="33"/>
        <v>0</v>
      </c>
      <c r="AR70">
        <f t="shared" si="33"/>
        <v>0</v>
      </c>
      <c r="AS70">
        <f t="shared" si="33"/>
        <v>0</v>
      </c>
      <c r="AT70">
        <f t="shared" si="33"/>
        <v>0</v>
      </c>
      <c r="AU70">
        <f t="shared" si="33"/>
        <v>0</v>
      </c>
      <c r="AV70">
        <f t="shared" si="33"/>
        <v>0</v>
      </c>
      <c r="AW70">
        <f t="shared" si="26"/>
        <v>0</v>
      </c>
      <c r="AX70">
        <f t="shared" si="26"/>
        <v>0</v>
      </c>
      <c r="AY70">
        <f t="shared" si="26"/>
        <v>0</v>
      </c>
      <c r="AZ70">
        <f t="shared" si="26"/>
        <v>0</v>
      </c>
      <c r="BA70">
        <f t="shared" si="26"/>
        <v>0</v>
      </c>
      <c r="BB70">
        <f t="shared" si="26"/>
        <v>0</v>
      </c>
      <c r="BC70">
        <f t="shared" si="26"/>
        <v>0</v>
      </c>
      <c r="BD70">
        <f t="shared" si="26"/>
        <v>0</v>
      </c>
      <c r="BE70">
        <f t="shared" si="26"/>
        <v>0</v>
      </c>
      <c r="BF70">
        <f t="shared" si="26"/>
        <v>0</v>
      </c>
      <c r="BG70">
        <f t="shared" si="26"/>
        <v>0</v>
      </c>
      <c r="BH70">
        <f t="shared" si="26"/>
        <v>0</v>
      </c>
      <c r="BI70">
        <f t="shared" si="26"/>
        <v>0</v>
      </c>
      <c r="BJ70">
        <f t="shared" si="26"/>
        <v>0</v>
      </c>
      <c r="BK70">
        <f t="shared" si="26"/>
        <v>0</v>
      </c>
      <c r="BL70">
        <f t="shared" si="26"/>
        <v>0</v>
      </c>
      <c r="BM70">
        <f t="shared" si="25"/>
        <v>0</v>
      </c>
      <c r="BN70">
        <f t="shared" si="25"/>
        <v>0</v>
      </c>
      <c r="BO70">
        <f t="shared" si="25"/>
        <v>0</v>
      </c>
      <c r="BP70">
        <f t="shared" si="25"/>
        <v>0</v>
      </c>
      <c r="BQ70">
        <f t="shared" si="25"/>
        <v>0</v>
      </c>
      <c r="BR70">
        <f t="shared" si="25"/>
        <v>0</v>
      </c>
      <c r="BS70">
        <f t="shared" si="25"/>
        <v>0</v>
      </c>
      <c r="BT70">
        <f t="shared" si="25"/>
        <v>0</v>
      </c>
      <c r="BU70">
        <f t="shared" si="25"/>
        <v>0</v>
      </c>
      <c r="BV70">
        <f t="shared" si="25"/>
        <v>0</v>
      </c>
      <c r="BW70">
        <f t="shared" si="25"/>
        <v>0</v>
      </c>
      <c r="BX70">
        <f t="shared" si="25"/>
        <v>0</v>
      </c>
      <c r="BY70">
        <f t="shared" si="25"/>
        <v>0</v>
      </c>
      <c r="BZ70">
        <f t="shared" si="32"/>
        <v>1</v>
      </c>
    </row>
    <row r="71" spans="1:78">
      <c r="A71" s="2" t="s">
        <v>134</v>
      </c>
      <c r="B71" s="2" t="s">
        <v>8</v>
      </c>
      <c r="C71" s="2" t="s">
        <v>9</v>
      </c>
      <c r="D71" s="2" t="s">
        <v>10</v>
      </c>
      <c r="E71" s="2" t="s">
        <v>135</v>
      </c>
      <c r="F71" s="4">
        <v>6</v>
      </c>
      <c r="G71" s="4">
        <v>0</v>
      </c>
      <c r="H71" s="4" t="str">
        <f t="shared" ca="1" si="27"/>
        <v>TRI</v>
      </c>
      <c r="I71" s="4" t="str">
        <f t="shared" ca="1" si="28"/>
        <v>Delaware Park</v>
      </c>
      <c r="J71" s="19">
        <f ca="1">OFFSET(rebate!$A$2,MATCH(bets_20180627!I71,bets_20180627!R$1:BY$1,0),MATCH(bets_20180627!H71,rebate!C$1:H$1,0)+1,1,1)/100</f>
        <v>0.1265</v>
      </c>
      <c r="K71" s="20">
        <f t="shared" ca="1" si="29"/>
        <v>0.75900000000000001</v>
      </c>
      <c r="L71">
        <f t="shared" si="30"/>
        <v>0</v>
      </c>
      <c r="M71">
        <f t="shared" si="30"/>
        <v>0</v>
      </c>
      <c r="N71">
        <f t="shared" si="30"/>
        <v>0</v>
      </c>
      <c r="O71">
        <f t="shared" si="30"/>
        <v>1</v>
      </c>
      <c r="P71">
        <f t="shared" si="30"/>
        <v>0</v>
      </c>
      <c r="Q71">
        <f t="shared" si="31"/>
        <v>1</v>
      </c>
      <c r="R71">
        <f t="shared" ref="R71:AG86" si="34">(ISNUMBER(SEARCH(R$1,$E71)))*1</f>
        <v>0</v>
      </c>
      <c r="S71">
        <f t="shared" si="34"/>
        <v>0</v>
      </c>
      <c r="T71">
        <f t="shared" si="34"/>
        <v>0</v>
      </c>
      <c r="U71">
        <f t="shared" si="34"/>
        <v>0</v>
      </c>
      <c r="V71">
        <f t="shared" si="34"/>
        <v>0</v>
      </c>
      <c r="W71">
        <f t="shared" si="34"/>
        <v>0</v>
      </c>
      <c r="X71">
        <f t="shared" si="34"/>
        <v>0</v>
      </c>
      <c r="Y71">
        <f t="shared" si="34"/>
        <v>0</v>
      </c>
      <c r="Z71">
        <f t="shared" si="34"/>
        <v>0</v>
      </c>
      <c r="AA71">
        <f t="shared" si="34"/>
        <v>0</v>
      </c>
      <c r="AB71">
        <f t="shared" si="34"/>
        <v>0</v>
      </c>
      <c r="AC71">
        <f t="shared" si="34"/>
        <v>0</v>
      </c>
      <c r="AD71">
        <f t="shared" si="34"/>
        <v>0</v>
      </c>
      <c r="AE71">
        <f t="shared" si="34"/>
        <v>0</v>
      </c>
      <c r="AF71">
        <f t="shared" si="34"/>
        <v>1</v>
      </c>
      <c r="AG71">
        <f t="shared" si="34"/>
        <v>0</v>
      </c>
      <c r="AH71">
        <f t="shared" si="33"/>
        <v>0</v>
      </c>
      <c r="AI71">
        <f t="shared" si="33"/>
        <v>0</v>
      </c>
      <c r="AJ71">
        <f t="shared" si="33"/>
        <v>0</v>
      </c>
      <c r="AK71">
        <f t="shared" si="33"/>
        <v>0</v>
      </c>
      <c r="AL71">
        <f t="shared" si="33"/>
        <v>0</v>
      </c>
      <c r="AM71">
        <f t="shared" si="33"/>
        <v>0</v>
      </c>
      <c r="AN71">
        <f t="shared" si="33"/>
        <v>0</v>
      </c>
      <c r="AO71">
        <f t="shared" si="33"/>
        <v>0</v>
      </c>
      <c r="AP71">
        <f t="shared" si="33"/>
        <v>0</v>
      </c>
      <c r="AQ71">
        <f t="shared" si="33"/>
        <v>0</v>
      </c>
      <c r="AR71">
        <f t="shared" si="33"/>
        <v>0</v>
      </c>
      <c r="AS71">
        <f t="shared" si="33"/>
        <v>0</v>
      </c>
      <c r="AT71">
        <f t="shared" si="33"/>
        <v>0</v>
      </c>
      <c r="AU71">
        <f t="shared" si="33"/>
        <v>0</v>
      </c>
      <c r="AV71">
        <f t="shared" si="33"/>
        <v>0</v>
      </c>
      <c r="AW71">
        <f t="shared" si="26"/>
        <v>0</v>
      </c>
      <c r="AX71">
        <f t="shared" si="26"/>
        <v>0</v>
      </c>
      <c r="AY71">
        <f t="shared" si="26"/>
        <v>0</v>
      </c>
      <c r="AZ71">
        <f t="shared" si="26"/>
        <v>0</v>
      </c>
      <c r="BA71">
        <f t="shared" si="26"/>
        <v>0</v>
      </c>
      <c r="BB71">
        <f t="shared" si="26"/>
        <v>0</v>
      </c>
      <c r="BC71">
        <f t="shared" si="26"/>
        <v>0</v>
      </c>
      <c r="BD71">
        <f t="shared" si="26"/>
        <v>0</v>
      </c>
      <c r="BE71">
        <f t="shared" si="26"/>
        <v>0</v>
      </c>
      <c r="BF71">
        <f t="shared" si="26"/>
        <v>0</v>
      </c>
      <c r="BG71">
        <f t="shared" si="26"/>
        <v>0</v>
      </c>
      <c r="BH71">
        <f t="shared" si="26"/>
        <v>0</v>
      </c>
      <c r="BI71">
        <f t="shared" si="26"/>
        <v>0</v>
      </c>
      <c r="BJ71">
        <f t="shared" si="26"/>
        <v>0</v>
      </c>
      <c r="BK71">
        <f t="shared" si="26"/>
        <v>0</v>
      </c>
      <c r="BL71">
        <f t="shared" si="26"/>
        <v>0</v>
      </c>
      <c r="BM71">
        <f t="shared" si="25"/>
        <v>0</v>
      </c>
      <c r="BN71">
        <f t="shared" si="25"/>
        <v>0</v>
      </c>
      <c r="BO71">
        <f t="shared" si="25"/>
        <v>0</v>
      </c>
      <c r="BP71">
        <f t="shared" si="25"/>
        <v>0</v>
      </c>
      <c r="BQ71">
        <f t="shared" si="25"/>
        <v>0</v>
      </c>
      <c r="BR71">
        <f t="shared" si="25"/>
        <v>0</v>
      </c>
      <c r="BS71">
        <f t="shared" si="25"/>
        <v>0</v>
      </c>
      <c r="BT71">
        <f t="shared" si="25"/>
        <v>0</v>
      </c>
      <c r="BU71">
        <f t="shared" si="25"/>
        <v>0</v>
      </c>
      <c r="BV71">
        <f t="shared" si="25"/>
        <v>0</v>
      </c>
      <c r="BW71">
        <f t="shared" si="25"/>
        <v>0</v>
      </c>
      <c r="BX71">
        <f t="shared" si="25"/>
        <v>0</v>
      </c>
      <c r="BY71">
        <f t="shared" si="25"/>
        <v>0</v>
      </c>
      <c r="BZ71">
        <f t="shared" si="32"/>
        <v>1</v>
      </c>
    </row>
    <row r="72" spans="1:78">
      <c r="A72" s="2" t="s">
        <v>134</v>
      </c>
      <c r="B72" s="2" t="s">
        <v>8</v>
      </c>
      <c r="C72" s="2" t="s">
        <v>9</v>
      </c>
      <c r="D72" s="2" t="s">
        <v>10</v>
      </c>
      <c r="E72" s="2" t="s">
        <v>136</v>
      </c>
      <c r="F72" s="4">
        <v>6</v>
      </c>
      <c r="G72" s="4">
        <v>0</v>
      </c>
      <c r="H72" s="4" t="str">
        <f t="shared" ca="1" si="27"/>
        <v>TRI</v>
      </c>
      <c r="I72" s="4" t="str">
        <f t="shared" ca="1" si="28"/>
        <v>Delaware Park</v>
      </c>
      <c r="J72" s="19">
        <f ca="1">OFFSET(rebate!$A$2,MATCH(bets_20180627!I72,bets_20180627!R$1:BY$1,0),MATCH(bets_20180627!H72,rebate!C$1:H$1,0)+1,1,1)/100</f>
        <v>0.1265</v>
      </c>
      <c r="K72" s="20">
        <f t="shared" ca="1" si="29"/>
        <v>0.75900000000000001</v>
      </c>
      <c r="L72">
        <f t="shared" si="30"/>
        <v>0</v>
      </c>
      <c r="M72">
        <f t="shared" si="30"/>
        <v>0</v>
      </c>
      <c r="N72">
        <f t="shared" si="30"/>
        <v>0</v>
      </c>
      <c r="O72">
        <f t="shared" si="30"/>
        <v>1</v>
      </c>
      <c r="P72">
        <f t="shared" si="30"/>
        <v>0</v>
      </c>
      <c r="Q72">
        <f t="shared" si="31"/>
        <v>1</v>
      </c>
      <c r="R72">
        <f t="shared" si="34"/>
        <v>0</v>
      </c>
      <c r="S72">
        <f t="shared" si="34"/>
        <v>0</v>
      </c>
      <c r="T72">
        <f t="shared" si="34"/>
        <v>0</v>
      </c>
      <c r="U72">
        <f t="shared" si="34"/>
        <v>0</v>
      </c>
      <c r="V72">
        <f t="shared" si="34"/>
        <v>0</v>
      </c>
      <c r="W72">
        <f t="shared" si="34"/>
        <v>0</v>
      </c>
      <c r="X72">
        <f t="shared" si="34"/>
        <v>0</v>
      </c>
      <c r="Y72">
        <f t="shared" si="34"/>
        <v>0</v>
      </c>
      <c r="Z72">
        <f t="shared" si="34"/>
        <v>0</v>
      </c>
      <c r="AA72">
        <f t="shared" si="34"/>
        <v>0</v>
      </c>
      <c r="AB72">
        <f t="shared" si="34"/>
        <v>0</v>
      </c>
      <c r="AC72">
        <f t="shared" si="34"/>
        <v>0</v>
      </c>
      <c r="AD72">
        <f t="shared" si="34"/>
        <v>0</v>
      </c>
      <c r="AE72">
        <f t="shared" si="34"/>
        <v>0</v>
      </c>
      <c r="AF72">
        <f t="shared" si="34"/>
        <v>1</v>
      </c>
      <c r="AG72">
        <f t="shared" si="34"/>
        <v>0</v>
      </c>
      <c r="AH72">
        <f t="shared" si="33"/>
        <v>0</v>
      </c>
      <c r="AI72">
        <f t="shared" si="33"/>
        <v>0</v>
      </c>
      <c r="AJ72">
        <f t="shared" si="33"/>
        <v>0</v>
      </c>
      <c r="AK72">
        <f t="shared" si="33"/>
        <v>0</v>
      </c>
      <c r="AL72">
        <f t="shared" si="33"/>
        <v>0</v>
      </c>
      <c r="AM72">
        <f t="shared" si="33"/>
        <v>0</v>
      </c>
      <c r="AN72">
        <f t="shared" si="33"/>
        <v>0</v>
      </c>
      <c r="AO72">
        <f t="shared" si="33"/>
        <v>0</v>
      </c>
      <c r="AP72">
        <f t="shared" si="33"/>
        <v>0</v>
      </c>
      <c r="AQ72">
        <f t="shared" si="33"/>
        <v>0</v>
      </c>
      <c r="AR72">
        <f t="shared" si="33"/>
        <v>0</v>
      </c>
      <c r="AS72">
        <f t="shared" si="33"/>
        <v>0</v>
      </c>
      <c r="AT72">
        <f t="shared" si="33"/>
        <v>0</v>
      </c>
      <c r="AU72">
        <f t="shared" si="33"/>
        <v>0</v>
      </c>
      <c r="AV72">
        <f t="shared" si="33"/>
        <v>0</v>
      </c>
      <c r="AW72">
        <f t="shared" si="26"/>
        <v>0</v>
      </c>
      <c r="AX72">
        <f t="shared" si="26"/>
        <v>0</v>
      </c>
      <c r="AY72">
        <f t="shared" si="26"/>
        <v>0</v>
      </c>
      <c r="AZ72">
        <f t="shared" si="26"/>
        <v>0</v>
      </c>
      <c r="BA72">
        <f t="shared" si="26"/>
        <v>0</v>
      </c>
      <c r="BB72">
        <f t="shared" si="26"/>
        <v>0</v>
      </c>
      <c r="BC72">
        <f t="shared" si="26"/>
        <v>0</v>
      </c>
      <c r="BD72">
        <f t="shared" si="26"/>
        <v>0</v>
      </c>
      <c r="BE72">
        <f t="shared" si="26"/>
        <v>0</v>
      </c>
      <c r="BF72">
        <f t="shared" si="26"/>
        <v>0</v>
      </c>
      <c r="BG72">
        <f t="shared" si="26"/>
        <v>0</v>
      </c>
      <c r="BH72">
        <f t="shared" si="26"/>
        <v>0</v>
      </c>
      <c r="BI72">
        <f t="shared" si="26"/>
        <v>0</v>
      </c>
      <c r="BJ72">
        <f t="shared" si="26"/>
        <v>0</v>
      </c>
      <c r="BK72">
        <f t="shared" si="26"/>
        <v>0</v>
      </c>
      <c r="BL72">
        <f t="shared" si="26"/>
        <v>0</v>
      </c>
      <c r="BM72">
        <f t="shared" si="25"/>
        <v>0</v>
      </c>
      <c r="BN72">
        <f t="shared" si="25"/>
        <v>0</v>
      </c>
      <c r="BO72">
        <f t="shared" si="25"/>
        <v>0</v>
      </c>
      <c r="BP72">
        <f t="shared" si="25"/>
        <v>0</v>
      </c>
      <c r="BQ72">
        <f t="shared" si="25"/>
        <v>0</v>
      </c>
      <c r="BR72">
        <f t="shared" si="25"/>
        <v>0</v>
      </c>
      <c r="BS72">
        <f t="shared" si="25"/>
        <v>0</v>
      </c>
      <c r="BT72">
        <f t="shared" si="25"/>
        <v>0</v>
      </c>
      <c r="BU72">
        <f t="shared" si="25"/>
        <v>0</v>
      </c>
      <c r="BV72">
        <f t="shared" si="25"/>
        <v>0</v>
      </c>
      <c r="BW72">
        <f t="shared" si="25"/>
        <v>0</v>
      </c>
      <c r="BX72">
        <f t="shared" si="25"/>
        <v>0</v>
      </c>
      <c r="BY72">
        <f t="shared" si="25"/>
        <v>0</v>
      </c>
      <c r="BZ72">
        <f t="shared" si="32"/>
        <v>1</v>
      </c>
    </row>
    <row r="73" spans="1:78">
      <c r="A73" s="2" t="s">
        <v>137</v>
      </c>
      <c r="B73" s="2" t="s">
        <v>8</v>
      </c>
      <c r="C73" s="2" t="s">
        <v>9</v>
      </c>
      <c r="D73" s="2" t="s">
        <v>10</v>
      </c>
      <c r="E73" s="2" t="s">
        <v>138</v>
      </c>
      <c r="F73" s="4">
        <v>6</v>
      </c>
      <c r="G73" s="4">
        <v>0</v>
      </c>
      <c r="H73" s="4" t="str">
        <f t="shared" ca="1" si="27"/>
        <v>TRI</v>
      </c>
      <c r="I73" s="4" t="str">
        <f t="shared" ca="1" si="28"/>
        <v>Delaware Park</v>
      </c>
      <c r="J73" s="19">
        <f ca="1">OFFSET(rebate!$A$2,MATCH(bets_20180627!I73,bets_20180627!R$1:BY$1,0),MATCH(bets_20180627!H73,rebate!C$1:H$1,0)+1,1,1)/100</f>
        <v>0.1265</v>
      </c>
      <c r="K73" s="20">
        <f t="shared" ca="1" si="29"/>
        <v>0.75900000000000001</v>
      </c>
      <c r="L73">
        <f t="shared" si="30"/>
        <v>0</v>
      </c>
      <c r="M73">
        <f t="shared" si="30"/>
        <v>0</v>
      </c>
      <c r="N73">
        <f t="shared" si="30"/>
        <v>0</v>
      </c>
      <c r="O73">
        <f t="shared" si="30"/>
        <v>1</v>
      </c>
      <c r="P73">
        <f t="shared" si="30"/>
        <v>0</v>
      </c>
      <c r="Q73">
        <f t="shared" si="31"/>
        <v>1</v>
      </c>
      <c r="R73">
        <f t="shared" si="34"/>
        <v>0</v>
      </c>
      <c r="S73">
        <f t="shared" si="34"/>
        <v>0</v>
      </c>
      <c r="T73">
        <f t="shared" si="34"/>
        <v>0</v>
      </c>
      <c r="U73">
        <f t="shared" si="34"/>
        <v>0</v>
      </c>
      <c r="V73">
        <f t="shared" si="34"/>
        <v>0</v>
      </c>
      <c r="W73">
        <f t="shared" si="34"/>
        <v>0</v>
      </c>
      <c r="X73">
        <f t="shared" si="34"/>
        <v>0</v>
      </c>
      <c r="Y73">
        <f t="shared" si="34"/>
        <v>0</v>
      </c>
      <c r="Z73">
        <f t="shared" si="34"/>
        <v>0</v>
      </c>
      <c r="AA73">
        <f t="shared" si="34"/>
        <v>0</v>
      </c>
      <c r="AB73">
        <f t="shared" si="34"/>
        <v>0</v>
      </c>
      <c r="AC73">
        <f t="shared" si="34"/>
        <v>0</v>
      </c>
      <c r="AD73">
        <f t="shared" si="34"/>
        <v>0</v>
      </c>
      <c r="AE73">
        <f t="shared" si="34"/>
        <v>0</v>
      </c>
      <c r="AF73">
        <f t="shared" si="34"/>
        <v>1</v>
      </c>
      <c r="AG73">
        <f t="shared" si="34"/>
        <v>0</v>
      </c>
      <c r="AH73">
        <f t="shared" si="33"/>
        <v>0</v>
      </c>
      <c r="AI73">
        <f t="shared" si="33"/>
        <v>0</v>
      </c>
      <c r="AJ73">
        <f t="shared" si="33"/>
        <v>0</v>
      </c>
      <c r="AK73">
        <f t="shared" si="33"/>
        <v>0</v>
      </c>
      <c r="AL73">
        <f t="shared" si="33"/>
        <v>0</v>
      </c>
      <c r="AM73">
        <f t="shared" si="33"/>
        <v>0</v>
      </c>
      <c r="AN73">
        <f t="shared" si="33"/>
        <v>0</v>
      </c>
      <c r="AO73">
        <f t="shared" si="33"/>
        <v>0</v>
      </c>
      <c r="AP73">
        <f t="shared" si="33"/>
        <v>0</v>
      </c>
      <c r="AQ73">
        <f t="shared" si="33"/>
        <v>0</v>
      </c>
      <c r="AR73">
        <f t="shared" si="33"/>
        <v>0</v>
      </c>
      <c r="AS73">
        <f t="shared" si="33"/>
        <v>0</v>
      </c>
      <c r="AT73">
        <f t="shared" si="33"/>
        <v>0</v>
      </c>
      <c r="AU73">
        <f t="shared" si="33"/>
        <v>0</v>
      </c>
      <c r="AV73">
        <f t="shared" si="33"/>
        <v>0</v>
      </c>
      <c r="AW73">
        <f t="shared" si="26"/>
        <v>0</v>
      </c>
      <c r="AX73">
        <f t="shared" si="26"/>
        <v>0</v>
      </c>
      <c r="AY73">
        <f t="shared" si="26"/>
        <v>0</v>
      </c>
      <c r="AZ73">
        <f t="shared" si="26"/>
        <v>0</v>
      </c>
      <c r="BA73">
        <f t="shared" si="26"/>
        <v>0</v>
      </c>
      <c r="BB73">
        <f t="shared" si="26"/>
        <v>0</v>
      </c>
      <c r="BC73">
        <f t="shared" si="26"/>
        <v>0</v>
      </c>
      <c r="BD73">
        <f t="shared" si="26"/>
        <v>0</v>
      </c>
      <c r="BE73">
        <f t="shared" si="26"/>
        <v>0</v>
      </c>
      <c r="BF73">
        <f t="shared" si="26"/>
        <v>0</v>
      </c>
      <c r="BG73">
        <f t="shared" si="26"/>
        <v>0</v>
      </c>
      <c r="BH73">
        <f t="shared" si="26"/>
        <v>0</v>
      </c>
      <c r="BI73">
        <f t="shared" si="26"/>
        <v>0</v>
      </c>
      <c r="BJ73">
        <f t="shared" si="26"/>
        <v>0</v>
      </c>
      <c r="BK73">
        <f t="shared" si="26"/>
        <v>0</v>
      </c>
      <c r="BL73">
        <f t="shared" ref="BL73:BY88" si="35">(ISNUMBER(SEARCH(BL$1,$E73)))*1</f>
        <v>0</v>
      </c>
      <c r="BM73">
        <f t="shared" si="35"/>
        <v>0</v>
      </c>
      <c r="BN73">
        <f t="shared" si="35"/>
        <v>0</v>
      </c>
      <c r="BO73">
        <f t="shared" si="35"/>
        <v>0</v>
      </c>
      <c r="BP73">
        <f t="shared" si="35"/>
        <v>0</v>
      </c>
      <c r="BQ73">
        <f t="shared" si="35"/>
        <v>0</v>
      </c>
      <c r="BR73">
        <f t="shared" si="35"/>
        <v>0</v>
      </c>
      <c r="BS73">
        <f t="shared" si="35"/>
        <v>0</v>
      </c>
      <c r="BT73">
        <f t="shared" si="35"/>
        <v>0</v>
      </c>
      <c r="BU73">
        <f t="shared" si="35"/>
        <v>0</v>
      </c>
      <c r="BV73">
        <f t="shared" si="35"/>
        <v>0</v>
      </c>
      <c r="BW73">
        <f t="shared" si="35"/>
        <v>0</v>
      </c>
      <c r="BX73">
        <f t="shared" si="35"/>
        <v>0</v>
      </c>
      <c r="BY73">
        <f t="shared" si="35"/>
        <v>0</v>
      </c>
      <c r="BZ73">
        <f t="shared" si="32"/>
        <v>1</v>
      </c>
    </row>
    <row r="74" spans="1:78">
      <c r="A74" s="2" t="s">
        <v>139</v>
      </c>
      <c r="B74" s="2" t="s">
        <v>8</v>
      </c>
      <c r="C74" s="2" t="s">
        <v>9</v>
      </c>
      <c r="D74" s="2" t="s">
        <v>10</v>
      </c>
      <c r="E74" s="2" t="s">
        <v>140</v>
      </c>
      <c r="F74" s="4">
        <v>4</v>
      </c>
      <c r="G74" s="4">
        <v>0</v>
      </c>
      <c r="H74" s="4" t="str">
        <f t="shared" ca="1" si="27"/>
        <v>EXA</v>
      </c>
      <c r="I74" s="4" t="str">
        <f t="shared" ca="1" si="28"/>
        <v>Delaware Park</v>
      </c>
      <c r="J74" s="19">
        <f ca="1">OFFSET(rebate!$A$2,MATCH(bets_20180627!I74,bets_20180627!R$1:BY$1,0),MATCH(bets_20180627!H74,rebate!C$1:H$1,0)+1,1,1)/100</f>
        <v>6.6500000000000004E-2</v>
      </c>
      <c r="K74" s="20">
        <f t="shared" ca="1" si="29"/>
        <v>0.26600000000000001</v>
      </c>
      <c r="L74">
        <f t="shared" si="30"/>
        <v>0</v>
      </c>
      <c r="M74">
        <f t="shared" si="30"/>
        <v>0</v>
      </c>
      <c r="N74">
        <f t="shared" si="30"/>
        <v>1</v>
      </c>
      <c r="O74">
        <f t="shared" si="30"/>
        <v>0</v>
      </c>
      <c r="P74">
        <f t="shared" si="30"/>
        <v>0</v>
      </c>
      <c r="Q74">
        <f t="shared" si="31"/>
        <v>1</v>
      </c>
      <c r="R74">
        <f t="shared" si="34"/>
        <v>0</v>
      </c>
      <c r="S74">
        <f t="shared" si="34"/>
        <v>0</v>
      </c>
      <c r="T74">
        <f t="shared" si="34"/>
        <v>0</v>
      </c>
      <c r="U74">
        <f t="shared" si="34"/>
        <v>0</v>
      </c>
      <c r="V74">
        <f t="shared" si="34"/>
        <v>0</v>
      </c>
      <c r="W74">
        <f t="shared" si="34"/>
        <v>0</v>
      </c>
      <c r="X74">
        <f t="shared" si="34"/>
        <v>0</v>
      </c>
      <c r="Y74">
        <f t="shared" si="34"/>
        <v>0</v>
      </c>
      <c r="Z74">
        <f t="shared" si="34"/>
        <v>0</v>
      </c>
      <c r="AA74">
        <f t="shared" si="34"/>
        <v>0</v>
      </c>
      <c r="AB74">
        <f t="shared" si="34"/>
        <v>0</v>
      </c>
      <c r="AC74">
        <f t="shared" si="34"/>
        <v>0</v>
      </c>
      <c r="AD74">
        <f t="shared" si="34"/>
        <v>0</v>
      </c>
      <c r="AE74">
        <f t="shared" si="34"/>
        <v>0</v>
      </c>
      <c r="AF74">
        <f t="shared" si="34"/>
        <v>1</v>
      </c>
      <c r="AG74">
        <f t="shared" si="34"/>
        <v>0</v>
      </c>
      <c r="AH74">
        <f t="shared" si="33"/>
        <v>0</v>
      </c>
      <c r="AI74">
        <f t="shared" si="33"/>
        <v>0</v>
      </c>
      <c r="AJ74">
        <f t="shared" si="33"/>
        <v>0</v>
      </c>
      <c r="AK74">
        <f t="shared" si="33"/>
        <v>0</v>
      </c>
      <c r="AL74">
        <f t="shared" si="33"/>
        <v>0</v>
      </c>
      <c r="AM74">
        <f t="shared" si="33"/>
        <v>0</v>
      </c>
      <c r="AN74">
        <f t="shared" si="33"/>
        <v>0</v>
      </c>
      <c r="AO74">
        <f t="shared" si="33"/>
        <v>0</v>
      </c>
      <c r="AP74">
        <f t="shared" si="33"/>
        <v>0</v>
      </c>
      <c r="AQ74">
        <f t="shared" si="33"/>
        <v>0</v>
      </c>
      <c r="AR74">
        <f t="shared" si="33"/>
        <v>0</v>
      </c>
      <c r="AS74">
        <f t="shared" si="33"/>
        <v>0</v>
      </c>
      <c r="AT74">
        <f t="shared" si="33"/>
        <v>0</v>
      </c>
      <c r="AU74">
        <f t="shared" si="33"/>
        <v>0</v>
      </c>
      <c r="AV74">
        <f t="shared" si="33"/>
        <v>0</v>
      </c>
      <c r="AW74">
        <f t="shared" ref="AW74:BL89" si="36">(ISNUMBER(SEARCH(AW$1,$E74)))*1</f>
        <v>0</v>
      </c>
      <c r="AX74">
        <f t="shared" si="36"/>
        <v>0</v>
      </c>
      <c r="AY74">
        <f t="shared" si="36"/>
        <v>0</v>
      </c>
      <c r="AZ74">
        <f t="shared" si="36"/>
        <v>0</v>
      </c>
      <c r="BA74">
        <f t="shared" si="36"/>
        <v>0</v>
      </c>
      <c r="BB74">
        <f t="shared" si="36"/>
        <v>0</v>
      </c>
      <c r="BC74">
        <f t="shared" si="36"/>
        <v>0</v>
      </c>
      <c r="BD74">
        <f t="shared" si="36"/>
        <v>0</v>
      </c>
      <c r="BE74">
        <f t="shared" si="36"/>
        <v>0</v>
      </c>
      <c r="BF74">
        <f t="shared" si="36"/>
        <v>0</v>
      </c>
      <c r="BG74">
        <f t="shared" si="36"/>
        <v>0</v>
      </c>
      <c r="BH74">
        <f t="shared" si="36"/>
        <v>0</v>
      </c>
      <c r="BI74">
        <f t="shared" si="36"/>
        <v>0</v>
      </c>
      <c r="BJ74">
        <f t="shared" si="36"/>
        <v>0</v>
      </c>
      <c r="BK74">
        <f t="shared" si="36"/>
        <v>0</v>
      </c>
      <c r="BL74">
        <f t="shared" si="36"/>
        <v>0</v>
      </c>
      <c r="BM74">
        <f t="shared" si="35"/>
        <v>0</v>
      </c>
      <c r="BN74">
        <f t="shared" si="35"/>
        <v>0</v>
      </c>
      <c r="BO74">
        <f t="shared" si="35"/>
        <v>0</v>
      </c>
      <c r="BP74">
        <f t="shared" si="35"/>
        <v>0</v>
      </c>
      <c r="BQ74">
        <f t="shared" si="35"/>
        <v>0</v>
      </c>
      <c r="BR74">
        <f t="shared" si="35"/>
        <v>0</v>
      </c>
      <c r="BS74">
        <f t="shared" si="35"/>
        <v>0</v>
      </c>
      <c r="BT74">
        <f t="shared" si="35"/>
        <v>0</v>
      </c>
      <c r="BU74">
        <f t="shared" si="35"/>
        <v>0</v>
      </c>
      <c r="BV74">
        <f t="shared" si="35"/>
        <v>0</v>
      </c>
      <c r="BW74">
        <f t="shared" si="35"/>
        <v>0</v>
      </c>
      <c r="BX74">
        <f t="shared" si="35"/>
        <v>0</v>
      </c>
      <c r="BY74">
        <f t="shared" si="35"/>
        <v>0</v>
      </c>
      <c r="BZ74">
        <f t="shared" si="32"/>
        <v>1</v>
      </c>
    </row>
    <row r="75" spans="1:78">
      <c r="A75" s="2" t="s">
        <v>139</v>
      </c>
      <c r="B75" s="2" t="s">
        <v>8</v>
      </c>
      <c r="C75" s="2" t="s">
        <v>9</v>
      </c>
      <c r="D75" s="2" t="s">
        <v>10</v>
      </c>
      <c r="E75" s="2" t="s">
        <v>141</v>
      </c>
      <c r="F75" s="4">
        <v>4</v>
      </c>
      <c r="G75" s="4">
        <v>0</v>
      </c>
      <c r="H75" s="4" t="str">
        <f t="shared" ca="1" si="27"/>
        <v>EXA</v>
      </c>
      <c r="I75" s="4" t="str">
        <f t="shared" ca="1" si="28"/>
        <v>Delaware Park</v>
      </c>
      <c r="J75" s="19">
        <f ca="1">OFFSET(rebate!$A$2,MATCH(bets_20180627!I75,bets_20180627!R$1:BY$1,0),MATCH(bets_20180627!H75,rebate!C$1:H$1,0)+1,1,1)/100</f>
        <v>6.6500000000000004E-2</v>
      </c>
      <c r="K75" s="20">
        <f t="shared" ca="1" si="29"/>
        <v>0.26600000000000001</v>
      </c>
      <c r="L75">
        <f t="shared" si="30"/>
        <v>0</v>
      </c>
      <c r="M75">
        <f t="shared" si="30"/>
        <v>0</v>
      </c>
      <c r="N75">
        <f t="shared" si="30"/>
        <v>1</v>
      </c>
      <c r="O75">
        <f t="shared" si="30"/>
        <v>0</v>
      </c>
      <c r="P75">
        <f t="shared" si="30"/>
        <v>0</v>
      </c>
      <c r="Q75">
        <f t="shared" si="31"/>
        <v>1</v>
      </c>
      <c r="R75">
        <f t="shared" si="34"/>
        <v>0</v>
      </c>
      <c r="S75">
        <f t="shared" si="34"/>
        <v>0</v>
      </c>
      <c r="T75">
        <f t="shared" si="34"/>
        <v>0</v>
      </c>
      <c r="U75">
        <f t="shared" si="34"/>
        <v>0</v>
      </c>
      <c r="V75">
        <f t="shared" si="34"/>
        <v>0</v>
      </c>
      <c r="W75">
        <f t="shared" si="34"/>
        <v>0</v>
      </c>
      <c r="X75">
        <f t="shared" si="34"/>
        <v>0</v>
      </c>
      <c r="Y75">
        <f t="shared" si="34"/>
        <v>0</v>
      </c>
      <c r="Z75">
        <f t="shared" si="34"/>
        <v>0</v>
      </c>
      <c r="AA75">
        <f t="shared" si="34"/>
        <v>0</v>
      </c>
      <c r="AB75">
        <f t="shared" si="34"/>
        <v>0</v>
      </c>
      <c r="AC75">
        <f t="shared" si="34"/>
        <v>0</v>
      </c>
      <c r="AD75">
        <f t="shared" si="34"/>
        <v>0</v>
      </c>
      <c r="AE75">
        <f t="shared" si="34"/>
        <v>0</v>
      </c>
      <c r="AF75">
        <f t="shared" si="34"/>
        <v>1</v>
      </c>
      <c r="AG75">
        <f t="shared" si="34"/>
        <v>0</v>
      </c>
      <c r="AH75">
        <f t="shared" si="33"/>
        <v>0</v>
      </c>
      <c r="AI75">
        <f t="shared" si="33"/>
        <v>0</v>
      </c>
      <c r="AJ75">
        <f t="shared" si="33"/>
        <v>0</v>
      </c>
      <c r="AK75">
        <f t="shared" si="33"/>
        <v>0</v>
      </c>
      <c r="AL75">
        <f t="shared" si="33"/>
        <v>0</v>
      </c>
      <c r="AM75">
        <f t="shared" si="33"/>
        <v>0</v>
      </c>
      <c r="AN75">
        <f t="shared" si="33"/>
        <v>0</v>
      </c>
      <c r="AO75">
        <f t="shared" si="33"/>
        <v>0</v>
      </c>
      <c r="AP75">
        <f t="shared" si="33"/>
        <v>0</v>
      </c>
      <c r="AQ75">
        <f t="shared" si="33"/>
        <v>0</v>
      </c>
      <c r="AR75">
        <f t="shared" si="33"/>
        <v>0</v>
      </c>
      <c r="AS75">
        <f t="shared" si="33"/>
        <v>0</v>
      </c>
      <c r="AT75">
        <f t="shared" si="33"/>
        <v>0</v>
      </c>
      <c r="AU75">
        <f t="shared" si="33"/>
        <v>0</v>
      </c>
      <c r="AV75">
        <f t="shared" si="33"/>
        <v>0</v>
      </c>
      <c r="AW75">
        <f t="shared" si="36"/>
        <v>0</v>
      </c>
      <c r="AX75">
        <f t="shared" si="36"/>
        <v>0</v>
      </c>
      <c r="AY75">
        <f t="shared" si="36"/>
        <v>0</v>
      </c>
      <c r="AZ75">
        <f t="shared" si="36"/>
        <v>0</v>
      </c>
      <c r="BA75">
        <f t="shared" si="36"/>
        <v>0</v>
      </c>
      <c r="BB75">
        <f t="shared" si="36"/>
        <v>0</v>
      </c>
      <c r="BC75">
        <f t="shared" si="36"/>
        <v>0</v>
      </c>
      <c r="BD75">
        <f t="shared" si="36"/>
        <v>0</v>
      </c>
      <c r="BE75">
        <f t="shared" si="36"/>
        <v>0</v>
      </c>
      <c r="BF75">
        <f t="shared" si="36"/>
        <v>0</v>
      </c>
      <c r="BG75">
        <f t="shared" si="36"/>
        <v>0</v>
      </c>
      <c r="BH75">
        <f t="shared" si="36"/>
        <v>0</v>
      </c>
      <c r="BI75">
        <f t="shared" si="36"/>
        <v>0</v>
      </c>
      <c r="BJ75">
        <f t="shared" si="36"/>
        <v>0</v>
      </c>
      <c r="BK75">
        <f t="shared" si="36"/>
        <v>0</v>
      </c>
      <c r="BL75">
        <f t="shared" si="36"/>
        <v>0</v>
      </c>
      <c r="BM75">
        <f t="shared" si="35"/>
        <v>0</v>
      </c>
      <c r="BN75">
        <f t="shared" si="35"/>
        <v>0</v>
      </c>
      <c r="BO75">
        <f t="shared" si="35"/>
        <v>0</v>
      </c>
      <c r="BP75">
        <f t="shared" si="35"/>
        <v>0</v>
      </c>
      <c r="BQ75">
        <f t="shared" si="35"/>
        <v>0</v>
      </c>
      <c r="BR75">
        <f t="shared" si="35"/>
        <v>0</v>
      </c>
      <c r="BS75">
        <f t="shared" si="35"/>
        <v>0</v>
      </c>
      <c r="BT75">
        <f t="shared" si="35"/>
        <v>0</v>
      </c>
      <c r="BU75">
        <f t="shared" si="35"/>
        <v>0</v>
      </c>
      <c r="BV75">
        <f t="shared" si="35"/>
        <v>0</v>
      </c>
      <c r="BW75">
        <f t="shared" si="35"/>
        <v>0</v>
      </c>
      <c r="BX75">
        <f t="shared" si="35"/>
        <v>0</v>
      </c>
      <c r="BY75">
        <f t="shared" si="35"/>
        <v>0</v>
      </c>
      <c r="BZ75">
        <f t="shared" si="32"/>
        <v>1</v>
      </c>
    </row>
    <row r="76" spans="1:78">
      <c r="A76" s="2" t="s">
        <v>142</v>
      </c>
      <c r="B76" s="2" t="s">
        <v>8</v>
      </c>
      <c r="C76" s="2" t="s">
        <v>9</v>
      </c>
      <c r="D76" s="2" t="s">
        <v>10</v>
      </c>
      <c r="E76" s="2" t="s">
        <v>143</v>
      </c>
      <c r="F76" s="4">
        <v>8</v>
      </c>
      <c r="G76" s="4">
        <v>0</v>
      </c>
      <c r="H76" s="4" t="str">
        <f t="shared" ca="1" si="27"/>
        <v>EXA</v>
      </c>
      <c r="I76" s="4" t="str">
        <f t="shared" ca="1" si="28"/>
        <v>Delaware Park</v>
      </c>
      <c r="J76" s="19">
        <f ca="1">OFFSET(rebate!$A$2,MATCH(bets_20180627!I76,bets_20180627!R$1:BY$1,0),MATCH(bets_20180627!H76,rebate!C$1:H$1,0)+1,1,1)/100</f>
        <v>6.6500000000000004E-2</v>
      </c>
      <c r="K76" s="20">
        <f t="shared" ca="1" si="29"/>
        <v>0.53200000000000003</v>
      </c>
      <c r="L76">
        <f t="shared" si="30"/>
        <v>0</v>
      </c>
      <c r="M76">
        <f t="shared" si="30"/>
        <v>0</v>
      </c>
      <c r="N76">
        <f t="shared" si="30"/>
        <v>1</v>
      </c>
      <c r="O76">
        <f t="shared" si="30"/>
        <v>0</v>
      </c>
      <c r="P76">
        <f t="shared" si="30"/>
        <v>0</v>
      </c>
      <c r="Q76">
        <f t="shared" si="31"/>
        <v>1</v>
      </c>
      <c r="R76">
        <f t="shared" si="34"/>
        <v>0</v>
      </c>
      <c r="S76">
        <f t="shared" si="34"/>
        <v>0</v>
      </c>
      <c r="T76">
        <f t="shared" si="34"/>
        <v>0</v>
      </c>
      <c r="U76">
        <f t="shared" si="34"/>
        <v>0</v>
      </c>
      <c r="V76">
        <f t="shared" si="34"/>
        <v>0</v>
      </c>
      <c r="W76">
        <f t="shared" si="34"/>
        <v>0</v>
      </c>
      <c r="X76">
        <f t="shared" si="34"/>
        <v>0</v>
      </c>
      <c r="Y76">
        <f t="shared" si="34"/>
        <v>0</v>
      </c>
      <c r="Z76">
        <f t="shared" si="34"/>
        <v>0</v>
      </c>
      <c r="AA76">
        <f t="shared" si="34"/>
        <v>0</v>
      </c>
      <c r="AB76">
        <f t="shared" si="34"/>
        <v>0</v>
      </c>
      <c r="AC76">
        <f t="shared" si="34"/>
        <v>0</v>
      </c>
      <c r="AD76">
        <f t="shared" si="34"/>
        <v>0</v>
      </c>
      <c r="AE76">
        <f t="shared" si="34"/>
        <v>0</v>
      </c>
      <c r="AF76">
        <f t="shared" si="34"/>
        <v>1</v>
      </c>
      <c r="AG76">
        <f t="shared" si="34"/>
        <v>0</v>
      </c>
      <c r="AH76">
        <f t="shared" si="33"/>
        <v>0</v>
      </c>
      <c r="AI76">
        <f t="shared" si="33"/>
        <v>0</v>
      </c>
      <c r="AJ76">
        <f t="shared" si="33"/>
        <v>0</v>
      </c>
      <c r="AK76">
        <f t="shared" si="33"/>
        <v>0</v>
      </c>
      <c r="AL76">
        <f t="shared" si="33"/>
        <v>0</v>
      </c>
      <c r="AM76">
        <f t="shared" si="33"/>
        <v>0</v>
      </c>
      <c r="AN76">
        <f t="shared" si="33"/>
        <v>0</v>
      </c>
      <c r="AO76">
        <f t="shared" si="33"/>
        <v>0</v>
      </c>
      <c r="AP76">
        <f t="shared" si="33"/>
        <v>0</v>
      </c>
      <c r="AQ76">
        <f t="shared" si="33"/>
        <v>0</v>
      </c>
      <c r="AR76">
        <f t="shared" si="33"/>
        <v>0</v>
      </c>
      <c r="AS76">
        <f t="shared" si="33"/>
        <v>0</v>
      </c>
      <c r="AT76">
        <f t="shared" si="33"/>
        <v>0</v>
      </c>
      <c r="AU76">
        <f t="shared" si="33"/>
        <v>0</v>
      </c>
      <c r="AV76">
        <f t="shared" si="33"/>
        <v>0</v>
      </c>
      <c r="AW76">
        <f t="shared" si="36"/>
        <v>0</v>
      </c>
      <c r="AX76">
        <f t="shared" si="36"/>
        <v>0</v>
      </c>
      <c r="AY76">
        <f t="shared" si="36"/>
        <v>0</v>
      </c>
      <c r="AZ76">
        <f t="shared" si="36"/>
        <v>0</v>
      </c>
      <c r="BA76">
        <f t="shared" si="36"/>
        <v>0</v>
      </c>
      <c r="BB76">
        <f t="shared" si="36"/>
        <v>0</v>
      </c>
      <c r="BC76">
        <f t="shared" si="36"/>
        <v>0</v>
      </c>
      <c r="BD76">
        <f t="shared" si="36"/>
        <v>0</v>
      </c>
      <c r="BE76">
        <f t="shared" si="36"/>
        <v>0</v>
      </c>
      <c r="BF76">
        <f t="shared" si="36"/>
        <v>0</v>
      </c>
      <c r="BG76">
        <f t="shared" si="36"/>
        <v>0</v>
      </c>
      <c r="BH76">
        <f t="shared" si="36"/>
        <v>0</v>
      </c>
      <c r="BI76">
        <f t="shared" si="36"/>
        <v>0</v>
      </c>
      <c r="BJ76">
        <f t="shared" si="36"/>
        <v>0</v>
      </c>
      <c r="BK76">
        <f t="shared" si="36"/>
        <v>0</v>
      </c>
      <c r="BL76">
        <f t="shared" si="36"/>
        <v>0</v>
      </c>
      <c r="BM76">
        <f t="shared" si="35"/>
        <v>0</v>
      </c>
      <c r="BN76">
        <f t="shared" si="35"/>
        <v>0</v>
      </c>
      <c r="BO76">
        <f t="shared" si="35"/>
        <v>0</v>
      </c>
      <c r="BP76">
        <f t="shared" si="35"/>
        <v>0</v>
      </c>
      <c r="BQ76">
        <f t="shared" si="35"/>
        <v>0</v>
      </c>
      <c r="BR76">
        <f t="shared" si="35"/>
        <v>0</v>
      </c>
      <c r="BS76">
        <f t="shared" si="35"/>
        <v>0</v>
      </c>
      <c r="BT76">
        <f t="shared" si="35"/>
        <v>0</v>
      </c>
      <c r="BU76">
        <f t="shared" si="35"/>
        <v>0</v>
      </c>
      <c r="BV76">
        <f t="shared" si="35"/>
        <v>0</v>
      </c>
      <c r="BW76">
        <f t="shared" si="35"/>
        <v>0</v>
      </c>
      <c r="BX76">
        <f t="shared" si="35"/>
        <v>0</v>
      </c>
      <c r="BY76">
        <f t="shared" si="35"/>
        <v>0</v>
      </c>
      <c r="BZ76">
        <f t="shared" si="32"/>
        <v>1</v>
      </c>
    </row>
    <row r="77" spans="1:78">
      <c r="A77" s="2" t="s">
        <v>144</v>
      </c>
      <c r="B77" s="2" t="s">
        <v>8</v>
      </c>
      <c r="C77" s="2" t="s">
        <v>9</v>
      </c>
      <c r="D77" s="2" t="s">
        <v>10</v>
      </c>
      <c r="E77" s="2" t="s">
        <v>145</v>
      </c>
      <c r="F77" s="4">
        <v>10</v>
      </c>
      <c r="G77" s="4">
        <v>3.15</v>
      </c>
      <c r="H77" s="4" t="str">
        <f t="shared" ca="1" si="27"/>
        <v>TRI</v>
      </c>
      <c r="I77" s="4" t="str">
        <f t="shared" ca="1" si="28"/>
        <v>Indiana Grand</v>
      </c>
      <c r="J77" s="19">
        <f ca="1">OFFSET(rebate!$A$2,MATCH(bets_20180627!I77,bets_20180627!R$1:BY$1,0),MATCH(bets_20180627!H77,rebate!C$1:H$1,0)+1,1,1)/100</f>
        <v>0.1115</v>
      </c>
      <c r="K77" s="20">
        <f t="shared" ca="1" si="29"/>
        <v>1.115</v>
      </c>
      <c r="L77">
        <f t="shared" si="30"/>
        <v>0</v>
      </c>
      <c r="M77">
        <f t="shared" si="30"/>
        <v>0</v>
      </c>
      <c r="N77">
        <f t="shared" si="30"/>
        <v>0</v>
      </c>
      <c r="O77">
        <f t="shared" si="30"/>
        <v>1</v>
      </c>
      <c r="P77">
        <f t="shared" si="30"/>
        <v>0</v>
      </c>
      <c r="Q77">
        <f t="shared" si="31"/>
        <v>1</v>
      </c>
      <c r="R77">
        <f t="shared" si="34"/>
        <v>0</v>
      </c>
      <c r="S77">
        <f t="shared" si="34"/>
        <v>0</v>
      </c>
      <c r="T77">
        <f t="shared" si="34"/>
        <v>0</v>
      </c>
      <c r="U77">
        <f t="shared" si="34"/>
        <v>0</v>
      </c>
      <c r="V77">
        <f t="shared" si="34"/>
        <v>0</v>
      </c>
      <c r="W77">
        <f t="shared" si="34"/>
        <v>0</v>
      </c>
      <c r="X77">
        <f t="shared" si="34"/>
        <v>0</v>
      </c>
      <c r="Y77">
        <f t="shared" si="34"/>
        <v>0</v>
      </c>
      <c r="Z77">
        <f t="shared" si="34"/>
        <v>0</v>
      </c>
      <c r="AA77">
        <f t="shared" si="34"/>
        <v>0</v>
      </c>
      <c r="AB77">
        <f t="shared" si="34"/>
        <v>0</v>
      </c>
      <c r="AC77">
        <f t="shared" si="34"/>
        <v>0</v>
      </c>
      <c r="AD77">
        <f t="shared" si="34"/>
        <v>0</v>
      </c>
      <c r="AE77">
        <f t="shared" si="34"/>
        <v>0</v>
      </c>
      <c r="AF77">
        <f t="shared" si="34"/>
        <v>0</v>
      </c>
      <c r="AG77">
        <f t="shared" si="34"/>
        <v>0</v>
      </c>
      <c r="AH77">
        <f t="shared" si="33"/>
        <v>0</v>
      </c>
      <c r="AI77">
        <f t="shared" si="33"/>
        <v>0</v>
      </c>
      <c r="AJ77">
        <f t="shared" si="33"/>
        <v>0</v>
      </c>
      <c r="AK77">
        <f t="shared" si="33"/>
        <v>0</v>
      </c>
      <c r="AL77">
        <f t="shared" si="33"/>
        <v>0</v>
      </c>
      <c r="AM77">
        <f t="shared" si="33"/>
        <v>0</v>
      </c>
      <c r="AN77">
        <f t="shared" si="33"/>
        <v>0</v>
      </c>
      <c r="AO77">
        <f t="shared" si="33"/>
        <v>0</v>
      </c>
      <c r="AP77">
        <f t="shared" si="33"/>
        <v>0</v>
      </c>
      <c r="AQ77">
        <f t="shared" si="33"/>
        <v>0</v>
      </c>
      <c r="AR77">
        <f t="shared" si="33"/>
        <v>0</v>
      </c>
      <c r="AS77">
        <f t="shared" si="33"/>
        <v>1</v>
      </c>
      <c r="AT77">
        <f t="shared" si="33"/>
        <v>0</v>
      </c>
      <c r="AU77">
        <f t="shared" si="33"/>
        <v>0</v>
      </c>
      <c r="AV77">
        <f t="shared" si="33"/>
        <v>0</v>
      </c>
      <c r="AW77">
        <f t="shared" si="36"/>
        <v>0</v>
      </c>
      <c r="AX77">
        <f t="shared" si="36"/>
        <v>0</v>
      </c>
      <c r="AY77">
        <f t="shared" si="36"/>
        <v>0</v>
      </c>
      <c r="AZ77">
        <f t="shared" si="36"/>
        <v>0</v>
      </c>
      <c r="BA77">
        <f t="shared" si="36"/>
        <v>0</v>
      </c>
      <c r="BB77">
        <f t="shared" si="36"/>
        <v>0</v>
      </c>
      <c r="BC77">
        <f t="shared" si="36"/>
        <v>0</v>
      </c>
      <c r="BD77">
        <f t="shared" si="36"/>
        <v>0</v>
      </c>
      <c r="BE77">
        <f t="shared" si="36"/>
        <v>0</v>
      </c>
      <c r="BF77">
        <f t="shared" si="36"/>
        <v>0</v>
      </c>
      <c r="BG77">
        <f t="shared" si="36"/>
        <v>0</v>
      </c>
      <c r="BH77">
        <f t="shared" si="36"/>
        <v>0</v>
      </c>
      <c r="BI77">
        <f t="shared" si="36"/>
        <v>0</v>
      </c>
      <c r="BJ77">
        <f t="shared" si="36"/>
        <v>0</v>
      </c>
      <c r="BK77">
        <f t="shared" si="36"/>
        <v>0</v>
      </c>
      <c r="BL77">
        <f t="shared" si="36"/>
        <v>0</v>
      </c>
      <c r="BM77">
        <f t="shared" si="35"/>
        <v>0</v>
      </c>
      <c r="BN77">
        <f t="shared" si="35"/>
        <v>0</v>
      </c>
      <c r="BO77">
        <f t="shared" si="35"/>
        <v>0</v>
      </c>
      <c r="BP77">
        <f t="shared" si="35"/>
        <v>0</v>
      </c>
      <c r="BQ77">
        <f t="shared" si="35"/>
        <v>0</v>
      </c>
      <c r="BR77">
        <f t="shared" si="35"/>
        <v>0</v>
      </c>
      <c r="BS77">
        <f t="shared" si="35"/>
        <v>0</v>
      </c>
      <c r="BT77">
        <f t="shared" si="35"/>
        <v>0</v>
      </c>
      <c r="BU77">
        <f t="shared" si="35"/>
        <v>0</v>
      </c>
      <c r="BV77">
        <f t="shared" si="35"/>
        <v>0</v>
      </c>
      <c r="BW77">
        <f t="shared" si="35"/>
        <v>0</v>
      </c>
      <c r="BX77">
        <f t="shared" si="35"/>
        <v>0</v>
      </c>
      <c r="BY77">
        <f t="shared" si="35"/>
        <v>0</v>
      </c>
      <c r="BZ77">
        <f t="shared" si="32"/>
        <v>1</v>
      </c>
    </row>
    <row r="78" spans="1:78">
      <c r="A78" s="2" t="s">
        <v>146</v>
      </c>
      <c r="B78" s="2" t="s">
        <v>8</v>
      </c>
      <c r="C78" s="2" t="s">
        <v>9</v>
      </c>
      <c r="D78" s="2" t="s">
        <v>10</v>
      </c>
      <c r="E78" s="2" t="s">
        <v>147</v>
      </c>
      <c r="F78" s="4">
        <v>5</v>
      </c>
      <c r="G78" s="4">
        <v>3.15</v>
      </c>
      <c r="H78" s="4" t="str">
        <f t="shared" ca="1" si="27"/>
        <v>TRI</v>
      </c>
      <c r="I78" s="4" t="str">
        <f t="shared" ca="1" si="28"/>
        <v>Indiana Grand</v>
      </c>
      <c r="J78" s="19">
        <f ca="1">OFFSET(rebate!$A$2,MATCH(bets_20180627!I78,bets_20180627!R$1:BY$1,0),MATCH(bets_20180627!H78,rebate!C$1:H$1,0)+1,1,1)/100</f>
        <v>0.1115</v>
      </c>
      <c r="K78" s="20">
        <f t="shared" ca="1" si="29"/>
        <v>0.5575</v>
      </c>
      <c r="L78">
        <f t="shared" si="30"/>
        <v>0</v>
      </c>
      <c r="M78">
        <f t="shared" si="30"/>
        <v>0</v>
      </c>
      <c r="N78">
        <f t="shared" si="30"/>
        <v>0</v>
      </c>
      <c r="O78">
        <f t="shared" si="30"/>
        <v>1</v>
      </c>
      <c r="P78">
        <f t="shared" si="30"/>
        <v>0</v>
      </c>
      <c r="Q78">
        <f t="shared" si="31"/>
        <v>1</v>
      </c>
      <c r="R78">
        <f t="shared" si="34"/>
        <v>0</v>
      </c>
      <c r="S78">
        <f t="shared" si="34"/>
        <v>0</v>
      </c>
      <c r="T78">
        <f t="shared" si="34"/>
        <v>0</v>
      </c>
      <c r="U78">
        <f t="shared" si="34"/>
        <v>0</v>
      </c>
      <c r="V78">
        <f t="shared" si="34"/>
        <v>0</v>
      </c>
      <c r="W78">
        <f t="shared" si="34"/>
        <v>0</v>
      </c>
      <c r="X78">
        <f t="shared" si="34"/>
        <v>0</v>
      </c>
      <c r="Y78">
        <f t="shared" si="34"/>
        <v>0</v>
      </c>
      <c r="Z78">
        <f t="shared" si="34"/>
        <v>0</v>
      </c>
      <c r="AA78">
        <f t="shared" si="34"/>
        <v>0</v>
      </c>
      <c r="AB78">
        <f t="shared" si="34"/>
        <v>0</v>
      </c>
      <c r="AC78">
        <f t="shared" si="34"/>
        <v>0</v>
      </c>
      <c r="AD78">
        <f t="shared" si="34"/>
        <v>0</v>
      </c>
      <c r="AE78">
        <f t="shared" si="34"/>
        <v>0</v>
      </c>
      <c r="AF78">
        <f t="shared" si="34"/>
        <v>0</v>
      </c>
      <c r="AG78">
        <f t="shared" si="34"/>
        <v>0</v>
      </c>
      <c r="AH78">
        <f t="shared" si="33"/>
        <v>0</v>
      </c>
      <c r="AI78">
        <f t="shared" si="33"/>
        <v>0</v>
      </c>
      <c r="AJ78">
        <f t="shared" si="33"/>
        <v>0</v>
      </c>
      <c r="AK78">
        <f t="shared" si="33"/>
        <v>0</v>
      </c>
      <c r="AL78">
        <f t="shared" si="33"/>
        <v>0</v>
      </c>
      <c r="AM78">
        <f t="shared" si="33"/>
        <v>0</v>
      </c>
      <c r="AN78">
        <f t="shared" si="33"/>
        <v>0</v>
      </c>
      <c r="AO78">
        <f t="shared" si="33"/>
        <v>0</v>
      </c>
      <c r="AP78">
        <f t="shared" si="33"/>
        <v>0</v>
      </c>
      <c r="AQ78">
        <f t="shared" si="33"/>
        <v>0</v>
      </c>
      <c r="AR78">
        <f t="shared" si="33"/>
        <v>0</v>
      </c>
      <c r="AS78">
        <f t="shared" si="33"/>
        <v>1</v>
      </c>
      <c r="AT78">
        <f t="shared" si="33"/>
        <v>0</v>
      </c>
      <c r="AU78">
        <f t="shared" si="33"/>
        <v>0</v>
      </c>
      <c r="AV78">
        <f t="shared" si="33"/>
        <v>0</v>
      </c>
      <c r="AW78">
        <f t="shared" si="36"/>
        <v>0</v>
      </c>
      <c r="AX78">
        <f t="shared" si="36"/>
        <v>0</v>
      </c>
      <c r="AY78">
        <f t="shared" si="36"/>
        <v>0</v>
      </c>
      <c r="AZ78">
        <f t="shared" si="36"/>
        <v>0</v>
      </c>
      <c r="BA78">
        <f t="shared" si="36"/>
        <v>0</v>
      </c>
      <c r="BB78">
        <f t="shared" si="36"/>
        <v>0</v>
      </c>
      <c r="BC78">
        <f t="shared" si="36"/>
        <v>0</v>
      </c>
      <c r="BD78">
        <f t="shared" si="36"/>
        <v>0</v>
      </c>
      <c r="BE78">
        <f t="shared" si="36"/>
        <v>0</v>
      </c>
      <c r="BF78">
        <f t="shared" si="36"/>
        <v>0</v>
      </c>
      <c r="BG78">
        <f t="shared" si="36"/>
        <v>0</v>
      </c>
      <c r="BH78">
        <f t="shared" si="36"/>
        <v>0</v>
      </c>
      <c r="BI78">
        <f t="shared" si="36"/>
        <v>0</v>
      </c>
      <c r="BJ78">
        <f t="shared" si="36"/>
        <v>0</v>
      </c>
      <c r="BK78">
        <f t="shared" si="36"/>
        <v>0</v>
      </c>
      <c r="BL78">
        <f t="shared" si="36"/>
        <v>0</v>
      </c>
      <c r="BM78">
        <f t="shared" si="35"/>
        <v>0</v>
      </c>
      <c r="BN78">
        <f t="shared" si="35"/>
        <v>0</v>
      </c>
      <c r="BO78">
        <f t="shared" si="35"/>
        <v>0</v>
      </c>
      <c r="BP78">
        <f t="shared" si="35"/>
        <v>0</v>
      </c>
      <c r="BQ78">
        <f t="shared" si="35"/>
        <v>0</v>
      </c>
      <c r="BR78">
        <f t="shared" si="35"/>
        <v>0</v>
      </c>
      <c r="BS78">
        <f t="shared" si="35"/>
        <v>0</v>
      </c>
      <c r="BT78">
        <f t="shared" si="35"/>
        <v>0</v>
      </c>
      <c r="BU78">
        <f t="shared" si="35"/>
        <v>0</v>
      </c>
      <c r="BV78">
        <f t="shared" si="35"/>
        <v>0</v>
      </c>
      <c r="BW78">
        <f t="shared" si="35"/>
        <v>0</v>
      </c>
      <c r="BX78">
        <f t="shared" si="35"/>
        <v>0</v>
      </c>
      <c r="BY78">
        <f t="shared" si="35"/>
        <v>0</v>
      </c>
      <c r="BZ78">
        <f t="shared" si="32"/>
        <v>1</v>
      </c>
    </row>
    <row r="79" spans="1:78">
      <c r="A79" s="2" t="s">
        <v>148</v>
      </c>
      <c r="B79" s="2" t="s">
        <v>8</v>
      </c>
      <c r="C79" s="2" t="s">
        <v>9</v>
      </c>
      <c r="D79" s="2" t="s">
        <v>10</v>
      </c>
      <c r="E79" s="2" t="s">
        <v>149</v>
      </c>
      <c r="F79" s="4">
        <v>6</v>
      </c>
      <c r="G79" s="4">
        <v>0</v>
      </c>
      <c r="H79" s="4" t="str">
        <f t="shared" ca="1" si="27"/>
        <v>SHW</v>
      </c>
      <c r="I79" s="4" t="str">
        <f t="shared" ca="1" si="28"/>
        <v>Indiana Grand</v>
      </c>
      <c r="J79" s="19">
        <f ca="1">OFFSET(rebate!$A$2,MATCH(bets_20180627!I79,bets_20180627!R$1:BY$1,0),MATCH(bets_20180627!H79,rebate!C$1:H$1,0)+1,1,1)/100</f>
        <v>7.6499999999999999E-2</v>
      </c>
      <c r="K79" s="20">
        <f t="shared" ca="1" si="29"/>
        <v>0.45899999999999996</v>
      </c>
      <c r="L79">
        <f t="shared" si="30"/>
        <v>0</v>
      </c>
      <c r="M79">
        <f t="shared" si="30"/>
        <v>0</v>
      </c>
      <c r="N79">
        <f t="shared" si="30"/>
        <v>0</v>
      </c>
      <c r="O79">
        <f t="shared" si="30"/>
        <v>0</v>
      </c>
      <c r="P79">
        <f t="shared" si="30"/>
        <v>1</v>
      </c>
      <c r="Q79">
        <f t="shared" si="31"/>
        <v>1</v>
      </c>
      <c r="R79">
        <f t="shared" si="34"/>
        <v>0</v>
      </c>
      <c r="S79">
        <f t="shared" si="34"/>
        <v>0</v>
      </c>
      <c r="T79">
        <f t="shared" si="34"/>
        <v>0</v>
      </c>
      <c r="U79">
        <f t="shared" si="34"/>
        <v>0</v>
      </c>
      <c r="V79">
        <f t="shared" si="34"/>
        <v>0</v>
      </c>
      <c r="W79">
        <f t="shared" si="34"/>
        <v>0</v>
      </c>
      <c r="X79">
        <f t="shared" si="34"/>
        <v>0</v>
      </c>
      <c r="Y79">
        <f t="shared" si="34"/>
        <v>0</v>
      </c>
      <c r="Z79">
        <f t="shared" si="34"/>
        <v>0</v>
      </c>
      <c r="AA79">
        <f t="shared" si="34"/>
        <v>0</v>
      </c>
      <c r="AB79">
        <f t="shared" si="34"/>
        <v>0</v>
      </c>
      <c r="AC79">
        <f t="shared" si="34"/>
        <v>0</v>
      </c>
      <c r="AD79">
        <f t="shared" si="34"/>
        <v>0</v>
      </c>
      <c r="AE79">
        <f t="shared" si="34"/>
        <v>0</v>
      </c>
      <c r="AF79">
        <f t="shared" si="34"/>
        <v>0</v>
      </c>
      <c r="AG79">
        <f t="shared" si="34"/>
        <v>0</v>
      </c>
      <c r="AH79">
        <f t="shared" si="33"/>
        <v>0</v>
      </c>
      <c r="AI79">
        <f t="shared" si="33"/>
        <v>0</v>
      </c>
      <c r="AJ79">
        <f t="shared" si="33"/>
        <v>0</v>
      </c>
      <c r="AK79">
        <f t="shared" si="33"/>
        <v>0</v>
      </c>
      <c r="AL79">
        <f t="shared" si="33"/>
        <v>0</v>
      </c>
      <c r="AM79">
        <f t="shared" si="33"/>
        <v>0</v>
      </c>
      <c r="AN79">
        <f t="shared" si="33"/>
        <v>0</v>
      </c>
      <c r="AO79">
        <f t="shared" si="33"/>
        <v>0</v>
      </c>
      <c r="AP79">
        <f t="shared" si="33"/>
        <v>0</v>
      </c>
      <c r="AQ79">
        <f t="shared" si="33"/>
        <v>0</v>
      </c>
      <c r="AR79">
        <f t="shared" si="33"/>
        <v>0</v>
      </c>
      <c r="AS79">
        <f t="shared" si="33"/>
        <v>1</v>
      </c>
      <c r="AT79">
        <f t="shared" si="33"/>
        <v>0</v>
      </c>
      <c r="AU79">
        <f t="shared" si="33"/>
        <v>0</v>
      </c>
      <c r="AV79">
        <f t="shared" si="33"/>
        <v>0</v>
      </c>
      <c r="AW79">
        <f t="shared" si="36"/>
        <v>0</v>
      </c>
      <c r="AX79">
        <f t="shared" si="36"/>
        <v>0</v>
      </c>
      <c r="AY79">
        <f t="shared" si="36"/>
        <v>0</v>
      </c>
      <c r="AZ79">
        <f t="shared" si="36"/>
        <v>0</v>
      </c>
      <c r="BA79">
        <f t="shared" si="36"/>
        <v>0</v>
      </c>
      <c r="BB79">
        <f t="shared" si="36"/>
        <v>0</v>
      </c>
      <c r="BC79">
        <f t="shared" si="36"/>
        <v>0</v>
      </c>
      <c r="BD79">
        <f t="shared" si="36"/>
        <v>0</v>
      </c>
      <c r="BE79">
        <f t="shared" si="36"/>
        <v>0</v>
      </c>
      <c r="BF79">
        <f t="shared" si="36"/>
        <v>0</v>
      </c>
      <c r="BG79">
        <f t="shared" si="36"/>
        <v>0</v>
      </c>
      <c r="BH79">
        <f t="shared" si="36"/>
        <v>0</v>
      </c>
      <c r="BI79">
        <f t="shared" si="36"/>
        <v>0</v>
      </c>
      <c r="BJ79">
        <f t="shared" si="36"/>
        <v>0</v>
      </c>
      <c r="BK79">
        <f t="shared" si="36"/>
        <v>0</v>
      </c>
      <c r="BL79">
        <f t="shared" si="36"/>
        <v>0</v>
      </c>
      <c r="BM79">
        <f t="shared" si="35"/>
        <v>0</v>
      </c>
      <c r="BN79">
        <f t="shared" si="35"/>
        <v>0</v>
      </c>
      <c r="BO79">
        <f t="shared" si="35"/>
        <v>0</v>
      </c>
      <c r="BP79">
        <f t="shared" si="35"/>
        <v>0</v>
      </c>
      <c r="BQ79">
        <f t="shared" si="35"/>
        <v>0</v>
      </c>
      <c r="BR79">
        <f t="shared" si="35"/>
        <v>0</v>
      </c>
      <c r="BS79">
        <f t="shared" si="35"/>
        <v>0</v>
      </c>
      <c r="BT79">
        <f t="shared" si="35"/>
        <v>0</v>
      </c>
      <c r="BU79">
        <f t="shared" si="35"/>
        <v>0</v>
      </c>
      <c r="BV79">
        <f t="shared" si="35"/>
        <v>0</v>
      </c>
      <c r="BW79">
        <f t="shared" si="35"/>
        <v>0</v>
      </c>
      <c r="BX79">
        <f t="shared" si="35"/>
        <v>0</v>
      </c>
      <c r="BY79">
        <f t="shared" si="35"/>
        <v>0</v>
      </c>
      <c r="BZ79">
        <f t="shared" si="32"/>
        <v>1</v>
      </c>
    </row>
    <row r="80" spans="1:78">
      <c r="A80" s="2" t="s">
        <v>150</v>
      </c>
      <c r="B80" s="2" t="s">
        <v>8</v>
      </c>
      <c r="C80" s="2" t="s">
        <v>9</v>
      </c>
      <c r="D80" s="2" t="s">
        <v>10</v>
      </c>
      <c r="E80" s="2" t="s">
        <v>151</v>
      </c>
      <c r="F80" s="4">
        <v>50</v>
      </c>
      <c r="G80" s="4">
        <v>52.5</v>
      </c>
      <c r="H80" s="4" t="str">
        <f t="shared" ca="1" si="27"/>
        <v>SHW</v>
      </c>
      <c r="I80" s="4" t="str">
        <f t="shared" ca="1" si="28"/>
        <v>Indiana Grand</v>
      </c>
      <c r="J80" s="19">
        <f ca="1">OFFSET(rebate!$A$2,MATCH(bets_20180627!I80,bets_20180627!R$1:BY$1,0),MATCH(bets_20180627!H80,rebate!C$1:H$1,0)+1,1,1)/100</f>
        <v>7.6499999999999999E-2</v>
      </c>
      <c r="K80" s="20">
        <f t="shared" ca="1" si="29"/>
        <v>3.8249999999999997</v>
      </c>
      <c r="L80">
        <f t="shared" si="30"/>
        <v>0</v>
      </c>
      <c r="M80">
        <f t="shared" si="30"/>
        <v>0</v>
      </c>
      <c r="N80">
        <f t="shared" si="30"/>
        <v>0</v>
      </c>
      <c r="O80">
        <f t="shared" si="30"/>
        <v>0</v>
      </c>
      <c r="P80">
        <f t="shared" si="30"/>
        <v>1</v>
      </c>
      <c r="Q80">
        <f t="shared" si="31"/>
        <v>1</v>
      </c>
      <c r="R80">
        <f t="shared" si="34"/>
        <v>0</v>
      </c>
      <c r="S80">
        <f t="shared" si="34"/>
        <v>0</v>
      </c>
      <c r="T80">
        <f t="shared" si="34"/>
        <v>0</v>
      </c>
      <c r="U80">
        <f t="shared" si="34"/>
        <v>0</v>
      </c>
      <c r="V80">
        <f t="shared" si="34"/>
        <v>0</v>
      </c>
      <c r="W80">
        <f t="shared" si="34"/>
        <v>0</v>
      </c>
      <c r="X80">
        <f t="shared" si="34"/>
        <v>0</v>
      </c>
      <c r="Y80">
        <f t="shared" si="34"/>
        <v>0</v>
      </c>
      <c r="Z80">
        <f t="shared" si="34"/>
        <v>0</v>
      </c>
      <c r="AA80">
        <f t="shared" si="34"/>
        <v>0</v>
      </c>
      <c r="AB80">
        <f t="shared" si="34"/>
        <v>0</v>
      </c>
      <c r="AC80">
        <f t="shared" si="34"/>
        <v>0</v>
      </c>
      <c r="AD80">
        <f t="shared" si="34"/>
        <v>0</v>
      </c>
      <c r="AE80">
        <f t="shared" si="34"/>
        <v>0</v>
      </c>
      <c r="AF80">
        <f t="shared" si="34"/>
        <v>0</v>
      </c>
      <c r="AG80">
        <f t="shared" si="34"/>
        <v>0</v>
      </c>
      <c r="AH80">
        <f t="shared" si="33"/>
        <v>0</v>
      </c>
      <c r="AI80">
        <f t="shared" si="33"/>
        <v>0</v>
      </c>
      <c r="AJ80">
        <f t="shared" si="33"/>
        <v>0</v>
      </c>
      <c r="AK80">
        <f t="shared" si="33"/>
        <v>0</v>
      </c>
      <c r="AL80">
        <f t="shared" si="33"/>
        <v>0</v>
      </c>
      <c r="AM80">
        <f t="shared" si="33"/>
        <v>0</v>
      </c>
      <c r="AN80">
        <f t="shared" si="33"/>
        <v>0</v>
      </c>
      <c r="AO80">
        <f t="shared" si="33"/>
        <v>0</v>
      </c>
      <c r="AP80">
        <f t="shared" si="33"/>
        <v>0</v>
      </c>
      <c r="AQ80">
        <f t="shared" si="33"/>
        <v>0</v>
      </c>
      <c r="AR80">
        <f t="shared" si="33"/>
        <v>0</v>
      </c>
      <c r="AS80">
        <f t="shared" si="33"/>
        <v>1</v>
      </c>
      <c r="AT80">
        <f t="shared" si="33"/>
        <v>0</v>
      </c>
      <c r="AU80">
        <f t="shared" si="33"/>
        <v>0</v>
      </c>
      <c r="AV80">
        <f t="shared" si="33"/>
        <v>0</v>
      </c>
      <c r="AW80">
        <f t="shared" si="36"/>
        <v>0</v>
      </c>
      <c r="AX80">
        <f t="shared" si="36"/>
        <v>0</v>
      </c>
      <c r="AY80">
        <f t="shared" si="36"/>
        <v>0</v>
      </c>
      <c r="AZ80">
        <f t="shared" si="36"/>
        <v>0</v>
      </c>
      <c r="BA80">
        <f t="shared" si="36"/>
        <v>0</v>
      </c>
      <c r="BB80">
        <f t="shared" si="36"/>
        <v>0</v>
      </c>
      <c r="BC80">
        <f t="shared" si="36"/>
        <v>0</v>
      </c>
      <c r="BD80">
        <f t="shared" si="36"/>
        <v>0</v>
      </c>
      <c r="BE80">
        <f t="shared" si="36"/>
        <v>0</v>
      </c>
      <c r="BF80">
        <f t="shared" si="36"/>
        <v>0</v>
      </c>
      <c r="BG80">
        <f t="shared" si="36"/>
        <v>0</v>
      </c>
      <c r="BH80">
        <f t="shared" si="36"/>
        <v>0</v>
      </c>
      <c r="BI80">
        <f t="shared" si="36"/>
        <v>0</v>
      </c>
      <c r="BJ80">
        <f t="shared" si="36"/>
        <v>0</v>
      </c>
      <c r="BK80">
        <f t="shared" si="36"/>
        <v>0</v>
      </c>
      <c r="BL80">
        <f t="shared" si="36"/>
        <v>0</v>
      </c>
      <c r="BM80">
        <f t="shared" si="35"/>
        <v>0</v>
      </c>
      <c r="BN80">
        <f t="shared" si="35"/>
        <v>0</v>
      </c>
      <c r="BO80">
        <f t="shared" si="35"/>
        <v>0</v>
      </c>
      <c r="BP80">
        <f t="shared" si="35"/>
        <v>0</v>
      </c>
      <c r="BQ80">
        <f t="shared" si="35"/>
        <v>0</v>
      </c>
      <c r="BR80">
        <f t="shared" si="35"/>
        <v>0</v>
      </c>
      <c r="BS80">
        <f t="shared" si="35"/>
        <v>0</v>
      </c>
      <c r="BT80">
        <f t="shared" si="35"/>
        <v>0</v>
      </c>
      <c r="BU80">
        <f t="shared" si="35"/>
        <v>0</v>
      </c>
      <c r="BV80">
        <f t="shared" si="35"/>
        <v>0</v>
      </c>
      <c r="BW80">
        <f t="shared" si="35"/>
        <v>0</v>
      </c>
      <c r="BX80">
        <f t="shared" si="35"/>
        <v>0</v>
      </c>
      <c r="BY80">
        <f t="shared" si="35"/>
        <v>0</v>
      </c>
      <c r="BZ80">
        <f t="shared" si="32"/>
        <v>1</v>
      </c>
    </row>
    <row r="81" spans="1:78">
      <c r="A81" s="2" t="s">
        <v>152</v>
      </c>
      <c r="B81" s="2" t="s">
        <v>8</v>
      </c>
      <c r="C81" s="2" t="s">
        <v>9</v>
      </c>
      <c r="D81" s="2" t="s">
        <v>10</v>
      </c>
      <c r="E81" s="2" t="s">
        <v>153</v>
      </c>
      <c r="F81" s="4">
        <v>8</v>
      </c>
      <c r="G81" s="4">
        <v>10.4</v>
      </c>
      <c r="H81" s="4" t="str">
        <f t="shared" ca="1" si="27"/>
        <v>EXA</v>
      </c>
      <c r="I81" s="4" t="str">
        <f t="shared" ca="1" si="28"/>
        <v>Indiana Grand</v>
      </c>
      <c r="J81" s="19">
        <f ca="1">OFFSET(rebate!$A$2,MATCH(bets_20180627!I81,bets_20180627!R$1:BY$1,0),MATCH(bets_20180627!H81,rebate!C$1:H$1,0)+1,1,1)/100</f>
        <v>0.1115</v>
      </c>
      <c r="K81" s="20">
        <f t="shared" ca="1" si="29"/>
        <v>0.89200000000000002</v>
      </c>
      <c r="L81">
        <f t="shared" si="30"/>
        <v>0</v>
      </c>
      <c r="M81">
        <f t="shared" si="30"/>
        <v>0</v>
      </c>
      <c r="N81">
        <f t="shared" si="30"/>
        <v>1</v>
      </c>
      <c r="O81">
        <f t="shared" si="30"/>
        <v>0</v>
      </c>
      <c r="P81">
        <f t="shared" si="30"/>
        <v>0</v>
      </c>
      <c r="Q81">
        <f t="shared" si="31"/>
        <v>1</v>
      </c>
      <c r="R81">
        <f t="shared" si="34"/>
        <v>0</v>
      </c>
      <c r="S81">
        <f t="shared" si="34"/>
        <v>0</v>
      </c>
      <c r="T81">
        <f t="shared" si="34"/>
        <v>0</v>
      </c>
      <c r="U81">
        <f t="shared" si="34"/>
        <v>0</v>
      </c>
      <c r="V81">
        <f t="shared" si="34"/>
        <v>0</v>
      </c>
      <c r="W81">
        <f t="shared" si="34"/>
        <v>0</v>
      </c>
      <c r="X81">
        <f t="shared" si="34"/>
        <v>0</v>
      </c>
      <c r="Y81">
        <f t="shared" si="34"/>
        <v>0</v>
      </c>
      <c r="Z81">
        <f t="shared" si="34"/>
        <v>0</v>
      </c>
      <c r="AA81">
        <f t="shared" si="34"/>
        <v>0</v>
      </c>
      <c r="AB81">
        <f t="shared" si="34"/>
        <v>0</v>
      </c>
      <c r="AC81">
        <f t="shared" si="34"/>
        <v>0</v>
      </c>
      <c r="AD81">
        <f t="shared" si="34"/>
        <v>0</v>
      </c>
      <c r="AE81">
        <f t="shared" si="34"/>
        <v>0</v>
      </c>
      <c r="AF81">
        <f t="shared" si="34"/>
        <v>0</v>
      </c>
      <c r="AG81">
        <f t="shared" si="34"/>
        <v>0</v>
      </c>
      <c r="AH81">
        <f t="shared" si="33"/>
        <v>0</v>
      </c>
      <c r="AI81">
        <f t="shared" si="33"/>
        <v>0</v>
      </c>
      <c r="AJ81">
        <f t="shared" si="33"/>
        <v>0</v>
      </c>
      <c r="AK81">
        <f t="shared" si="33"/>
        <v>0</v>
      </c>
      <c r="AL81">
        <f t="shared" si="33"/>
        <v>0</v>
      </c>
      <c r="AM81">
        <f t="shared" si="33"/>
        <v>0</v>
      </c>
      <c r="AN81">
        <f t="shared" si="33"/>
        <v>0</v>
      </c>
      <c r="AO81">
        <f t="shared" si="33"/>
        <v>0</v>
      </c>
      <c r="AP81">
        <f t="shared" si="33"/>
        <v>0</v>
      </c>
      <c r="AQ81">
        <f t="shared" si="33"/>
        <v>0</v>
      </c>
      <c r="AR81">
        <f t="shared" si="33"/>
        <v>0</v>
      </c>
      <c r="AS81">
        <f t="shared" si="33"/>
        <v>1</v>
      </c>
      <c r="AT81">
        <f t="shared" si="33"/>
        <v>0</v>
      </c>
      <c r="AU81">
        <f t="shared" si="33"/>
        <v>0</v>
      </c>
      <c r="AV81">
        <f t="shared" si="33"/>
        <v>0</v>
      </c>
      <c r="AW81">
        <f t="shared" si="36"/>
        <v>0</v>
      </c>
      <c r="AX81">
        <f t="shared" si="36"/>
        <v>0</v>
      </c>
      <c r="AY81">
        <f t="shared" si="36"/>
        <v>0</v>
      </c>
      <c r="AZ81">
        <f t="shared" si="36"/>
        <v>0</v>
      </c>
      <c r="BA81">
        <f t="shared" si="36"/>
        <v>0</v>
      </c>
      <c r="BB81">
        <f t="shared" si="36"/>
        <v>0</v>
      </c>
      <c r="BC81">
        <f t="shared" si="36"/>
        <v>0</v>
      </c>
      <c r="BD81">
        <f t="shared" si="36"/>
        <v>0</v>
      </c>
      <c r="BE81">
        <f t="shared" si="36"/>
        <v>0</v>
      </c>
      <c r="BF81">
        <f t="shared" si="36"/>
        <v>0</v>
      </c>
      <c r="BG81">
        <f t="shared" si="36"/>
        <v>0</v>
      </c>
      <c r="BH81">
        <f t="shared" si="36"/>
        <v>0</v>
      </c>
      <c r="BI81">
        <f t="shared" si="36"/>
        <v>0</v>
      </c>
      <c r="BJ81">
        <f t="shared" si="36"/>
        <v>0</v>
      </c>
      <c r="BK81">
        <f t="shared" si="36"/>
        <v>0</v>
      </c>
      <c r="BL81">
        <f t="shared" si="36"/>
        <v>0</v>
      </c>
      <c r="BM81">
        <f t="shared" si="35"/>
        <v>0</v>
      </c>
      <c r="BN81">
        <f t="shared" si="35"/>
        <v>0</v>
      </c>
      <c r="BO81">
        <f t="shared" si="35"/>
        <v>0</v>
      </c>
      <c r="BP81">
        <f t="shared" si="35"/>
        <v>0</v>
      </c>
      <c r="BQ81">
        <f t="shared" si="35"/>
        <v>0</v>
      </c>
      <c r="BR81">
        <f t="shared" si="35"/>
        <v>0</v>
      </c>
      <c r="BS81">
        <f t="shared" si="35"/>
        <v>0</v>
      </c>
      <c r="BT81">
        <f t="shared" si="35"/>
        <v>0</v>
      </c>
      <c r="BU81">
        <f t="shared" si="35"/>
        <v>0</v>
      </c>
      <c r="BV81">
        <f t="shared" si="35"/>
        <v>0</v>
      </c>
      <c r="BW81">
        <f t="shared" si="35"/>
        <v>0</v>
      </c>
      <c r="BX81">
        <f t="shared" si="35"/>
        <v>0</v>
      </c>
      <c r="BY81">
        <f t="shared" si="35"/>
        <v>0</v>
      </c>
      <c r="BZ81">
        <f t="shared" si="32"/>
        <v>1</v>
      </c>
    </row>
    <row r="82" spans="1:78">
      <c r="A82" s="2" t="s">
        <v>154</v>
      </c>
      <c r="B82" s="2" t="s">
        <v>8</v>
      </c>
      <c r="C82" s="2" t="s">
        <v>9</v>
      </c>
      <c r="D82" s="2" t="s">
        <v>10</v>
      </c>
      <c r="E82" s="2" t="s">
        <v>155</v>
      </c>
      <c r="F82" s="4">
        <v>8</v>
      </c>
      <c r="G82" s="4">
        <v>0</v>
      </c>
      <c r="H82" s="4" t="str">
        <f t="shared" ca="1" si="27"/>
        <v>EXA</v>
      </c>
      <c r="I82" s="4" t="str">
        <f t="shared" ca="1" si="28"/>
        <v>Indiana Grand</v>
      </c>
      <c r="J82" s="19">
        <f ca="1">OFFSET(rebate!$A$2,MATCH(bets_20180627!I82,bets_20180627!R$1:BY$1,0),MATCH(bets_20180627!H82,rebate!C$1:H$1,0)+1,1,1)/100</f>
        <v>0.1115</v>
      </c>
      <c r="K82" s="20">
        <f t="shared" ca="1" si="29"/>
        <v>0.89200000000000002</v>
      </c>
      <c r="L82">
        <f t="shared" si="30"/>
        <v>0</v>
      </c>
      <c r="M82">
        <f t="shared" si="30"/>
        <v>0</v>
      </c>
      <c r="N82">
        <f t="shared" si="30"/>
        <v>1</v>
      </c>
      <c r="O82">
        <f t="shared" si="30"/>
        <v>0</v>
      </c>
      <c r="P82">
        <f t="shared" si="30"/>
        <v>0</v>
      </c>
      <c r="Q82">
        <f t="shared" si="31"/>
        <v>1</v>
      </c>
      <c r="R82">
        <f t="shared" si="34"/>
        <v>0</v>
      </c>
      <c r="S82">
        <f t="shared" si="34"/>
        <v>0</v>
      </c>
      <c r="T82">
        <f t="shared" si="34"/>
        <v>0</v>
      </c>
      <c r="U82">
        <f t="shared" si="34"/>
        <v>0</v>
      </c>
      <c r="V82">
        <f t="shared" si="34"/>
        <v>0</v>
      </c>
      <c r="W82">
        <f t="shared" si="34"/>
        <v>0</v>
      </c>
      <c r="X82">
        <f t="shared" si="34"/>
        <v>0</v>
      </c>
      <c r="Y82">
        <f t="shared" si="34"/>
        <v>0</v>
      </c>
      <c r="Z82">
        <f t="shared" si="34"/>
        <v>0</v>
      </c>
      <c r="AA82">
        <f t="shared" si="34"/>
        <v>0</v>
      </c>
      <c r="AB82">
        <f t="shared" si="34"/>
        <v>0</v>
      </c>
      <c r="AC82">
        <f t="shared" si="34"/>
        <v>0</v>
      </c>
      <c r="AD82">
        <f t="shared" si="34"/>
        <v>0</v>
      </c>
      <c r="AE82">
        <f t="shared" si="34"/>
        <v>0</v>
      </c>
      <c r="AF82">
        <f t="shared" si="34"/>
        <v>0</v>
      </c>
      <c r="AG82">
        <f t="shared" si="34"/>
        <v>0</v>
      </c>
      <c r="AH82">
        <f t="shared" si="33"/>
        <v>0</v>
      </c>
      <c r="AI82">
        <f t="shared" si="33"/>
        <v>0</v>
      </c>
      <c r="AJ82">
        <f t="shared" si="33"/>
        <v>0</v>
      </c>
      <c r="AK82">
        <f t="shared" si="33"/>
        <v>0</v>
      </c>
      <c r="AL82">
        <f t="shared" si="33"/>
        <v>0</v>
      </c>
      <c r="AM82">
        <f t="shared" si="33"/>
        <v>0</v>
      </c>
      <c r="AN82">
        <f t="shared" si="33"/>
        <v>0</v>
      </c>
      <c r="AO82">
        <f t="shared" si="33"/>
        <v>0</v>
      </c>
      <c r="AP82">
        <f t="shared" si="33"/>
        <v>0</v>
      </c>
      <c r="AQ82">
        <f t="shared" si="33"/>
        <v>0</v>
      </c>
      <c r="AR82">
        <f t="shared" si="33"/>
        <v>0</v>
      </c>
      <c r="AS82">
        <f t="shared" si="33"/>
        <v>1</v>
      </c>
      <c r="AT82">
        <f t="shared" si="33"/>
        <v>0</v>
      </c>
      <c r="AU82">
        <f t="shared" si="33"/>
        <v>0</v>
      </c>
      <c r="AV82">
        <f t="shared" si="33"/>
        <v>0</v>
      </c>
      <c r="AW82">
        <f t="shared" si="36"/>
        <v>0</v>
      </c>
      <c r="AX82">
        <f t="shared" si="36"/>
        <v>0</v>
      </c>
      <c r="AY82">
        <f t="shared" si="36"/>
        <v>0</v>
      </c>
      <c r="AZ82">
        <f t="shared" si="36"/>
        <v>0</v>
      </c>
      <c r="BA82">
        <f t="shared" si="36"/>
        <v>0</v>
      </c>
      <c r="BB82">
        <f t="shared" si="36"/>
        <v>0</v>
      </c>
      <c r="BC82">
        <f t="shared" si="36"/>
        <v>0</v>
      </c>
      <c r="BD82">
        <f t="shared" si="36"/>
        <v>0</v>
      </c>
      <c r="BE82">
        <f t="shared" si="36"/>
        <v>0</v>
      </c>
      <c r="BF82">
        <f t="shared" si="36"/>
        <v>0</v>
      </c>
      <c r="BG82">
        <f t="shared" si="36"/>
        <v>0</v>
      </c>
      <c r="BH82">
        <f t="shared" si="36"/>
        <v>0</v>
      </c>
      <c r="BI82">
        <f t="shared" si="36"/>
        <v>0</v>
      </c>
      <c r="BJ82">
        <f t="shared" si="36"/>
        <v>0</v>
      </c>
      <c r="BK82">
        <f t="shared" si="36"/>
        <v>0</v>
      </c>
      <c r="BL82">
        <f t="shared" si="36"/>
        <v>0</v>
      </c>
      <c r="BM82">
        <f t="shared" si="35"/>
        <v>0</v>
      </c>
      <c r="BN82">
        <f t="shared" si="35"/>
        <v>0</v>
      </c>
      <c r="BO82">
        <f t="shared" si="35"/>
        <v>0</v>
      </c>
      <c r="BP82">
        <f t="shared" si="35"/>
        <v>0</v>
      </c>
      <c r="BQ82">
        <f t="shared" si="35"/>
        <v>0</v>
      </c>
      <c r="BR82">
        <f t="shared" si="35"/>
        <v>0</v>
      </c>
      <c r="BS82">
        <f t="shared" si="35"/>
        <v>0</v>
      </c>
      <c r="BT82">
        <f t="shared" si="35"/>
        <v>0</v>
      </c>
      <c r="BU82">
        <f t="shared" si="35"/>
        <v>0</v>
      </c>
      <c r="BV82">
        <f t="shared" si="35"/>
        <v>0</v>
      </c>
      <c r="BW82">
        <f t="shared" si="35"/>
        <v>0</v>
      </c>
      <c r="BX82">
        <f t="shared" si="35"/>
        <v>0</v>
      </c>
      <c r="BY82">
        <f t="shared" si="35"/>
        <v>0</v>
      </c>
      <c r="BZ82">
        <f t="shared" si="32"/>
        <v>1</v>
      </c>
    </row>
    <row r="83" spans="1:78">
      <c r="A83" s="2" t="s">
        <v>156</v>
      </c>
      <c r="B83" s="2" t="s">
        <v>8</v>
      </c>
      <c r="C83" s="2" t="s">
        <v>9</v>
      </c>
      <c r="D83" s="2" t="s">
        <v>10</v>
      </c>
      <c r="E83" s="2" t="s">
        <v>157</v>
      </c>
      <c r="F83" s="4">
        <v>8</v>
      </c>
      <c r="G83" s="4">
        <v>0</v>
      </c>
      <c r="H83" s="4" t="str">
        <f t="shared" ca="1" si="27"/>
        <v>EXA</v>
      </c>
      <c r="I83" s="4" t="str">
        <f t="shared" ca="1" si="28"/>
        <v>Delaware Park</v>
      </c>
      <c r="J83" s="19">
        <f ca="1">OFFSET(rebate!$A$2,MATCH(bets_20180627!I83,bets_20180627!R$1:BY$1,0),MATCH(bets_20180627!H83,rebate!C$1:H$1,0)+1,1,1)/100</f>
        <v>6.6500000000000004E-2</v>
      </c>
      <c r="K83" s="20">
        <f t="shared" ca="1" si="29"/>
        <v>0.53200000000000003</v>
      </c>
      <c r="L83">
        <f t="shared" si="30"/>
        <v>0</v>
      </c>
      <c r="M83">
        <f t="shared" si="30"/>
        <v>0</v>
      </c>
      <c r="N83">
        <f t="shared" si="30"/>
        <v>1</v>
      </c>
      <c r="O83">
        <f t="shared" si="30"/>
        <v>0</v>
      </c>
      <c r="P83">
        <f t="shared" si="30"/>
        <v>0</v>
      </c>
      <c r="Q83">
        <f t="shared" si="31"/>
        <v>1</v>
      </c>
      <c r="R83">
        <f t="shared" si="34"/>
        <v>0</v>
      </c>
      <c r="S83">
        <f t="shared" si="34"/>
        <v>0</v>
      </c>
      <c r="T83">
        <f t="shared" si="34"/>
        <v>0</v>
      </c>
      <c r="U83">
        <f t="shared" si="34"/>
        <v>0</v>
      </c>
      <c r="V83">
        <f t="shared" si="34"/>
        <v>0</v>
      </c>
      <c r="W83">
        <f t="shared" si="34"/>
        <v>0</v>
      </c>
      <c r="X83">
        <f t="shared" si="34"/>
        <v>0</v>
      </c>
      <c r="Y83">
        <f t="shared" si="34"/>
        <v>0</v>
      </c>
      <c r="Z83">
        <f t="shared" si="34"/>
        <v>0</v>
      </c>
      <c r="AA83">
        <f t="shared" si="34"/>
        <v>0</v>
      </c>
      <c r="AB83">
        <f t="shared" si="34"/>
        <v>0</v>
      </c>
      <c r="AC83">
        <f t="shared" si="34"/>
        <v>0</v>
      </c>
      <c r="AD83">
        <f t="shared" si="34"/>
        <v>0</v>
      </c>
      <c r="AE83">
        <f t="shared" si="34"/>
        <v>0</v>
      </c>
      <c r="AF83">
        <f t="shared" si="34"/>
        <v>1</v>
      </c>
      <c r="AG83">
        <f t="shared" si="34"/>
        <v>0</v>
      </c>
      <c r="AH83">
        <f t="shared" si="33"/>
        <v>0</v>
      </c>
      <c r="AI83">
        <f t="shared" si="33"/>
        <v>0</v>
      </c>
      <c r="AJ83">
        <f t="shared" si="33"/>
        <v>0</v>
      </c>
      <c r="AK83">
        <f t="shared" si="33"/>
        <v>0</v>
      </c>
      <c r="AL83">
        <f t="shared" si="33"/>
        <v>0</v>
      </c>
      <c r="AM83">
        <f t="shared" si="33"/>
        <v>0</v>
      </c>
      <c r="AN83">
        <f t="shared" si="33"/>
        <v>0</v>
      </c>
      <c r="AO83">
        <f t="shared" si="33"/>
        <v>0</v>
      </c>
      <c r="AP83">
        <f t="shared" si="33"/>
        <v>0</v>
      </c>
      <c r="AQ83">
        <f t="shared" si="33"/>
        <v>0</v>
      </c>
      <c r="AR83">
        <f t="shared" si="33"/>
        <v>0</v>
      </c>
      <c r="AS83">
        <f t="shared" si="33"/>
        <v>0</v>
      </c>
      <c r="AT83">
        <f t="shared" si="33"/>
        <v>0</v>
      </c>
      <c r="AU83">
        <f t="shared" si="33"/>
        <v>0</v>
      </c>
      <c r="AV83">
        <f t="shared" si="33"/>
        <v>0</v>
      </c>
      <c r="AW83">
        <f t="shared" si="36"/>
        <v>0</v>
      </c>
      <c r="AX83">
        <f t="shared" si="36"/>
        <v>0</v>
      </c>
      <c r="AY83">
        <f t="shared" si="36"/>
        <v>0</v>
      </c>
      <c r="AZ83">
        <f t="shared" si="36"/>
        <v>0</v>
      </c>
      <c r="BA83">
        <f t="shared" si="36"/>
        <v>0</v>
      </c>
      <c r="BB83">
        <f t="shared" si="36"/>
        <v>0</v>
      </c>
      <c r="BC83">
        <f t="shared" si="36"/>
        <v>0</v>
      </c>
      <c r="BD83">
        <f t="shared" si="36"/>
        <v>0</v>
      </c>
      <c r="BE83">
        <f t="shared" si="36"/>
        <v>0</v>
      </c>
      <c r="BF83">
        <f t="shared" si="36"/>
        <v>0</v>
      </c>
      <c r="BG83">
        <f t="shared" si="36"/>
        <v>0</v>
      </c>
      <c r="BH83">
        <f t="shared" si="36"/>
        <v>0</v>
      </c>
      <c r="BI83">
        <f t="shared" si="36"/>
        <v>0</v>
      </c>
      <c r="BJ83">
        <f t="shared" si="36"/>
        <v>0</v>
      </c>
      <c r="BK83">
        <f t="shared" si="36"/>
        <v>0</v>
      </c>
      <c r="BL83">
        <f t="shared" si="36"/>
        <v>0</v>
      </c>
      <c r="BM83">
        <f t="shared" si="35"/>
        <v>0</v>
      </c>
      <c r="BN83">
        <f t="shared" si="35"/>
        <v>0</v>
      </c>
      <c r="BO83">
        <f t="shared" si="35"/>
        <v>0</v>
      </c>
      <c r="BP83">
        <f t="shared" si="35"/>
        <v>0</v>
      </c>
      <c r="BQ83">
        <f t="shared" si="35"/>
        <v>0</v>
      </c>
      <c r="BR83">
        <f t="shared" si="35"/>
        <v>0</v>
      </c>
      <c r="BS83">
        <f t="shared" si="35"/>
        <v>0</v>
      </c>
      <c r="BT83">
        <f t="shared" si="35"/>
        <v>0</v>
      </c>
      <c r="BU83">
        <f t="shared" si="35"/>
        <v>0</v>
      </c>
      <c r="BV83">
        <f t="shared" si="35"/>
        <v>0</v>
      </c>
      <c r="BW83">
        <f t="shared" si="35"/>
        <v>0</v>
      </c>
      <c r="BX83">
        <f t="shared" si="35"/>
        <v>0</v>
      </c>
      <c r="BY83">
        <f t="shared" si="35"/>
        <v>0</v>
      </c>
      <c r="BZ83">
        <f t="shared" si="32"/>
        <v>1</v>
      </c>
    </row>
    <row r="84" spans="1:78">
      <c r="A84" s="2" t="s">
        <v>156</v>
      </c>
      <c r="B84" s="2" t="s">
        <v>8</v>
      </c>
      <c r="C84" s="2" t="s">
        <v>9</v>
      </c>
      <c r="D84" s="2" t="s">
        <v>10</v>
      </c>
      <c r="E84" s="2" t="s">
        <v>158</v>
      </c>
      <c r="F84" s="4">
        <v>8</v>
      </c>
      <c r="G84" s="4">
        <v>50</v>
      </c>
      <c r="H84" s="4" t="str">
        <f t="shared" ca="1" si="27"/>
        <v>EXA</v>
      </c>
      <c r="I84" s="4" t="str">
        <f t="shared" ca="1" si="28"/>
        <v>Delaware Park</v>
      </c>
      <c r="J84" s="19">
        <f ca="1">OFFSET(rebate!$A$2,MATCH(bets_20180627!I84,bets_20180627!R$1:BY$1,0),MATCH(bets_20180627!H84,rebate!C$1:H$1,0)+1,1,1)/100</f>
        <v>6.6500000000000004E-2</v>
      </c>
      <c r="K84" s="20">
        <f t="shared" ca="1" si="29"/>
        <v>0.53200000000000003</v>
      </c>
      <c r="L84">
        <f t="shared" si="30"/>
        <v>0</v>
      </c>
      <c r="M84">
        <f t="shared" si="30"/>
        <v>0</v>
      </c>
      <c r="N84">
        <f t="shared" si="30"/>
        <v>1</v>
      </c>
      <c r="O84">
        <f t="shared" si="30"/>
        <v>0</v>
      </c>
      <c r="P84">
        <f t="shared" si="30"/>
        <v>0</v>
      </c>
      <c r="Q84">
        <f t="shared" si="31"/>
        <v>1</v>
      </c>
      <c r="R84">
        <f t="shared" si="34"/>
        <v>0</v>
      </c>
      <c r="S84">
        <f t="shared" si="34"/>
        <v>0</v>
      </c>
      <c r="T84">
        <f t="shared" si="34"/>
        <v>0</v>
      </c>
      <c r="U84">
        <f t="shared" si="34"/>
        <v>0</v>
      </c>
      <c r="V84">
        <f t="shared" si="34"/>
        <v>0</v>
      </c>
      <c r="W84">
        <f t="shared" si="34"/>
        <v>0</v>
      </c>
      <c r="X84">
        <f t="shared" si="34"/>
        <v>0</v>
      </c>
      <c r="Y84">
        <f t="shared" si="34"/>
        <v>0</v>
      </c>
      <c r="Z84">
        <f t="shared" si="34"/>
        <v>0</v>
      </c>
      <c r="AA84">
        <f t="shared" si="34"/>
        <v>0</v>
      </c>
      <c r="AB84">
        <f t="shared" si="34"/>
        <v>0</v>
      </c>
      <c r="AC84">
        <f t="shared" si="34"/>
        <v>0</v>
      </c>
      <c r="AD84">
        <f t="shared" si="34"/>
        <v>0</v>
      </c>
      <c r="AE84">
        <f t="shared" si="34"/>
        <v>0</v>
      </c>
      <c r="AF84">
        <f t="shared" si="34"/>
        <v>1</v>
      </c>
      <c r="AG84">
        <f t="shared" si="34"/>
        <v>0</v>
      </c>
      <c r="AH84">
        <f t="shared" si="33"/>
        <v>0</v>
      </c>
      <c r="AI84">
        <f t="shared" si="33"/>
        <v>0</v>
      </c>
      <c r="AJ84">
        <f t="shared" si="33"/>
        <v>0</v>
      </c>
      <c r="AK84">
        <f t="shared" si="33"/>
        <v>0</v>
      </c>
      <c r="AL84">
        <f t="shared" si="33"/>
        <v>0</v>
      </c>
      <c r="AM84">
        <f t="shared" si="33"/>
        <v>0</v>
      </c>
      <c r="AN84">
        <f t="shared" si="33"/>
        <v>0</v>
      </c>
      <c r="AO84">
        <f t="shared" si="33"/>
        <v>0</v>
      </c>
      <c r="AP84">
        <f t="shared" si="33"/>
        <v>0</v>
      </c>
      <c r="AQ84">
        <f t="shared" si="33"/>
        <v>0</v>
      </c>
      <c r="AR84">
        <f t="shared" si="33"/>
        <v>0</v>
      </c>
      <c r="AS84">
        <f t="shared" si="33"/>
        <v>0</v>
      </c>
      <c r="AT84">
        <f t="shared" si="33"/>
        <v>0</v>
      </c>
      <c r="AU84">
        <f t="shared" si="33"/>
        <v>0</v>
      </c>
      <c r="AV84">
        <f t="shared" si="33"/>
        <v>0</v>
      </c>
      <c r="AW84">
        <f t="shared" si="36"/>
        <v>0</v>
      </c>
      <c r="AX84">
        <f t="shared" si="36"/>
        <v>0</v>
      </c>
      <c r="AY84">
        <f t="shared" si="36"/>
        <v>0</v>
      </c>
      <c r="AZ84">
        <f t="shared" si="36"/>
        <v>0</v>
      </c>
      <c r="BA84">
        <f t="shared" si="36"/>
        <v>0</v>
      </c>
      <c r="BB84">
        <f t="shared" si="36"/>
        <v>0</v>
      </c>
      <c r="BC84">
        <f t="shared" si="36"/>
        <v>0</v>
      </c>
      <c r="BD84">
        <f t="shared" si="36"/>
        <v>0</v>
      </c>
      <c r="BE84">
        <f t="shared" si="36"/>
        <v>0</v>
      </c>
      <c r="BF84">
        <f t="shared" si="36"/>
        <v>0</v>
      </c>
      <c r="BG84">
        <f t="shared" si="36"/>
        <v>0</v>
      </c>
      <c r="BH84">
        <f t="shared" si="36"/>
        <v>0</v>
      </c>
      <c r="BI84">
        <f t="shared" si="36"/>
        <v>0</v>
      </c>
      <c r="BJ84">
        <f t="shared" si="36"/>
        <v>0</v>
      </c>
      <c r="BK84">
        <f t="shared" si="36"/>
        <v>0</v>
      </c>
      <c r="BL84">
        <f t="shared" si="36"/>
        <v>0</v>
      </c>
      <c r="BM84">
        <f t="shared" si="35"/>
        <v>0</v>
      </c>
      <c r="BN84">
        <f t="shared" si="35"/>
        <v>0</v>
      </c>
      <c r="BO84">
        <f t="shared" si="35"/>
        <v>0</v>
      </c>
      <c r="BP84">
        <f t="shared" si="35"/>
        <v>0</v>
      </c>
      <c r="BQ84">
        <f t="shared" si="35"/>
        <v>0</v>
      </c>
      <c r="BR84">
        <f t="shared" si="35"/>
        <v>0</v>
      </c>
      <c r="BS84">
        <f t="shared" si="35"/>
        <v>0</v>
      </c>
      <c r="BT84">
        <f t="shared" si="35"/>
        <v>0</v>
      </c>
      <c r="BU84">
        <f t="shared" si="35"/>
        <v>0</v>
      </c>
      <c r="BV84">
        <f t="shared" si="35"/>
        <v>0</v>
      </c>
      <c r="BW84">
        <f t="shared" si="35"/>
        <v>0</v>
      </c>
      <c r="BX84">
        <f t="shared" si="35"/>
        <v>0</v>
      </c>
      <c r="BY84">
        <f t="shared" si="35"/>
        <v>0</v>
      </c>
      <c r="BZ84">
        <f t="shared" si="32"/>
        <v>1</v>
      </c>
    </row>
    <row r="85" spans="1:78">
      <c r="A85" s="2" t="s">
        <v>159</v>
      </c>
      <c r="B85" s="2" t="s">
        <v>8</v>
      </c>
      <c r="C85" s="2" t="s">
        <v>9</v>
      </c>
      <c r="D85" s="2" t="s">
        <v>10</v>
      </c>
      <c r="E85" s="2" t="s">
        <v>160</v>
      </c>
      <c r="F85" s="4">
        <v>4</v>
      </c>
      <c r="G85" s="4">
        <v>0</v>
      </c>
      <c r="H85" s="4" t="str">
        <f t="shared" ca="1" si="27"/>
        <v>EXA</v>
      </c>
      <c r="I85" s="4" t="str">
        <f t="shared" ca="1" si="28"/>
        <v>Delaware Park</v>
      </c>
      <c r="J85" s="19">
        <f ca="1">OFFSET(rebate!$A$2,MATCH(bets_20180627!I85,bets_20180627!R$1:BY$1,0),MATCH(bets_20180627!H85,rebate!C$1:H$1,0)+1,1,1)/100</f>
        <v>6.6500000000000004E-2</v>
      </c>
      <c r="K85" s="20">
        <f t="shared" ca="1" si="29"/>
        <v>0.26600000000000001</v>
      </c>
      <c r="L85">
        <f t="shared" si="30"/>
        <v>0</v>
      </c>
      <c r="M85">
        <f t="shared" si="30"/>
        <v>0</v>
      </c>
      <c r="N85">
        <f t="shared" si="30"/>
        <v>1</v>
      </c>
      <c r="O85">
        <f t="shared" si="30"/>
        <v>0</v>
      </c>
      <c r="P85">
        <f t="shared" si="30"/>
        <v>0</v>
      </c>
      <c r="Q85">
        <f t="shared" si="31"/>
        <v>1</v>
      </c>
      <c r="R85">
        <f t="shared" si="34"/>
        <v>0</v>
      </c>
      <c r="S85">
        <f t="shared" si="34"/>
        <v>0</v>
      </c>
      <c r="T85">
        <f t="shared" si="34"/>
        <v>0</v>
      </c>
      <c r="U85">
        <f t="shared" si="34"/>
        <v>0</v>
      </c>
      <c r="V85">
        <f t="shared" si="34"/>
        <v>0</v>
      </c>
      <c r="W85">
        <f t="shared" si="34"/>
        <v>0</v>
      </c>
      <c r="X85">
        <f t="shared" si="34"/>
        <v>0</v>
      </c>
      <c r="Y85">
        <f t="shared" si="34"/>
        <v>0</v>
      </c>
      <c r="Z85">
        <f t="shared" si="34"/>
        <v>0</v>
      </c>
      <c r="AA85">
        <f t="shared" si="34"/>
        <v>0</v>
      </c>
      <c r="AB85">
        <f t="shared" si="34"/>
        <v>0</v>
      </c>
      <c r="AC85">
        <f t="shared" si="34"/>
        <v>0</v>
      </c>
      <c r="AD85">
        <f t="shared" si="34"/>
        <v>0</v>
      </c>
      <c r="AE85">
        <f t="shared" si="34"/>
        <v>0</v>
      </c>
      <c r="AF85">
        <f t="shared" si="34"/>
        <v>1</v>
      </c>
      <c r="AG85">
        <f t="shared" si="34"/>
        <v>0</v>
      </c>
      <c r="AH85">
        <f t="shared" si="33"/>
        <v>0</v>
      </c>
      <c r="AI85">
        <f t="shared" si="33"/>
        <v>0</v>
      </c>
      <c r="AJ85">
        <f t="shared" si="33"/>
        <v>0</v>
      </c>
      <c r="AK85">
        <f t="shared" si="33"/>
        <v>0</v>
      </c>
      <c r="AL85">
        <f t="shared" si="33"/>
        <v>0</v>
      </c>
      <c r="AM85">
        <f t="shared" si="33"/>
        <v>0</v>
      </c>
      <c r="AN85">
        <f t="shared" si="33"/>
        <v>0</v>
      </c>
      <c r="AO85">
        <f t="shared" si="33"/>
        <v>0</v>
      </c>
      <c r="AP85">
        <f t="shared" si="33"/>
        <v>0</v>
      </c>
      <c r="AQ85">
        <f t="shared" si="33"/>
        <v>0</v>
      </c>
      <c r="AR85">
        <f t="shared" si="33"/>
        <v>0</v>
      </c>
      <c r="AS85">
        <f t="shared" si="33"/>
        <v>0</v>
      </c>
      <c r="AT85">
        <f t="shared" si="33"/>
        <v>0</v>
      </c>
      <c r="AU85">
        <f t="shared" si="33"/>
        <v>0</v>
      </c>
      <c r="AV85">
        <f t="shared" si="33"/>
        <v>0</v>
      </c>
      <c r="AW85">
        <f t="shared" si="36"/>
        <v>0</v>
      </c>
      <c r="AX85">
        <f t="shared" si="36"/>
        <v>0</v>
      </c>
      <c r="AY85">
        <f t="shared" si="36"/>
        <v>0</v>
      </c>
      <c r="AZ85">
        <f t="shared" si="36"/>
        <v>0</v>
      </c>
      <c r="BA85">
        <f t="shared" si="36"/>
        <v>0</v>
      </c>
      <c r="BB85">
        <f t="shared" si="36"/>
        <v>0</v>
      </c>
      <c r="BC85">
        <f t="shared" si="36"/>
        <v>0</v>
      </c>
      <c r="BD85">
        <f t="shared" si="36"/>
        <v>0</v>
      </c>
      <c r="BE85">
        <f t="shared" si="36"/>
        <v>0</v>
      </c>
      <c r="BF85">
        <f t="shared" si="36"/>
        <v>0</v>
      </c>
      <c r="BG85">
        <f t="shared" si="36"/>
        <v>0</v>
      </c>
      <c r="BH85">
        <f t="shared" si="36"/>
        <v>0</v>
      </c>
      <c r="BI85">
        <f t="shared" si="36"/>
        <v>0</v>
      </c>
      <c r="BJ85">
        <f t="shared" si="36"/>
        <v>0</v>
      </c>
      <c r="BK85">
        <f t="shared" si="36"/>
        <v>0</v>
      </c>
      <c r="BL85">
        <f t="shared" si="36"/>
        <v>0</v>
      </c>
      <c r="BM85">
        <f t="shared" si="35"/>
        <v>0</v>
      </c>
      <c r="BN85">
        <f t="shared" si="35"/>
        <v>0</v>
      </c>
      <c r="BO85">
        <f t="shared" si="35"/>
        <v>0</v>
      </c>
      <c r="BP85">
        <f t="shared" si="35"/>
        <v>0</v>
      </c>
      <c r="BQ85">
        <f t="shared" si="35"/>
        <v>0</v>
      </c>
      <c r="BR85">
        <f t="shared" si="35"/>
        <v>0</v>
      </c>
      <c r="BS85">
        <f t="shared" si="35"/>
        <v>0</v>
      </c>
      <c r="BT85">
        <f t="shared" si="35"/>
        <v>0</v>
      </c>
      <c r="BU85">
        <f t="shared" si="35"/>
        <v>0</v>
      </c>
      <c r="BV85">
        <f t="shared" si="35"/>
        <v>0</v>
      </c>
      <c r="BW85">
        <f t="shared" si="35"/>
        <v>0</v>
      </c>
      <c r="BX85">
        <f t="shared" si="35"/>
        <v>0</v>
      </c>
      <c r="BY85">
        <f t="shared" si="35"/>
        <v>0</v>
      </c>
      <c r="BZ85">
        <f t="shared" si="32"/>
        <v>1</v>
      </c>
    </row>
    <row r="86" spans="1:78">
      <c r="A86" s="2" t="s">
        <v>161</v>
      </c>
      <c r="B86" s="2" t="s">
        <v>8</v>
      </c>
      <c r="C86" s="2" t="s">
        <v>9</v>
      </c>
      <c r="D86" s="2" t="s">
        <v>10</v>
      </c>
      <c r="E86" s="2" t="s">
        <v>162</v>
      </c>
      <c r="F86" s="4">
        <v>20</v>
      </c>
      <c r="G86" s="4">
        <v>0</v>
      </c>
      <c r="H86" s="4" t="str">
        <f t="shared" ca="1" si="27"/>
        <v>WIN</v>
      </c>
      <c r="I86" s="4" t="str">
        <f t="shared" ca="1" si="28"/>
        <v>Indiana Grand</v>
      </c>
      <c r="J86" s="19">
        <f ca="1">OFFSET(rebate!$A$2,MATCH(bets_20180627!I86,bets_20180627!R$1:BY$1,0),MATCH(bets_20180627!H86,rebate!C$1:H$1,0)+1,1,1)/100</f>
        <v>7.6499999999999999E-2</v>
      </c>
      <c r="K86" s="20">
        <f t="shared" ca="1" si="29"/>
        <v>1.53</v>
      </c>
      <c r="L86">
        <f t="shared" si="30"/>
        <v>0</v>
      </c>
      <c r="M86">
        <f t="shared" si="30"/>
        <v>1</v>
      </c>
      <c r="N86">
        <f t="shared" si="30"/>
        <v>0</v>
      </c>
      <c r="O86">
        <f t="shared" si="30"/>
        <v>0</v>
      </c>
      <c r="P86">
        <f t="shared" si="30"/>
        <v>0</v>
      </c>
      <c r="Q86">
        <f t="shared" si="31"/>
        <v>1</v>
      </c>
      <c r="R86">
        <f t="shared" si="34"/>
        <v>0</v>
      </c>
      <c r="S86">
        <f t="shared" si="34"/>
        <v>0</v>
      </c>
      <c r="T86">
        <f t="shared" si="34"/>
        <v>0</v>
      </c>
      <c r="U86">
        <f t="shared" si="34"/>
        <v>0</v>
      </c>
      <c r="V86">
        <f t="shared" si="34"/>
        <v>0</v>
      </c>
      <c r="W86">
        <f t="shared" si="34"/>
        <v>0</v>
      </c>
      <c r="X86">
        <f t="shared" si="34"/>
        <v>0</v>
      </c>
      <c r="Y86">
        <f t="shared" si="34"/>
        <v>0</v>
      </c>
      <c r="Z86">
        <f t="shared" si="34"/>
        <v>0</v>
      </c>
      <c r="AA86">
        <f t="shared" si="34"/>
        <v>0</v>
      </c>
      <c r="AB86">
        <f t="shared" si="34"/>
        <v>0</v>
      </c>
      <c r="AC86">
        <f t="shared" si="34"/>
        <v>0</v>
      </c>
      <c r="AD86">
        <f t="shared" si="34"/>
        <v>0</v>
      </c>
      <c r="AE86">
        <f t="shared" si="34"/>
        <v>0</v>
      </c>
      <c r="AF86">
        <f t="shared" si="34"/>
        <v>0</v>
      </c>
      <c r="AG86">
        <f t="shared" ref="AG86:AV93" si="37">(ISNUMBER(SEARCH(AG$1,$E86)))*1</f>
        <v>0</v>
      </c>
      <c r="AH86">
        <f t="shared" si="37"/>
        <v>0</v>
      </c>
      <c r="AI86">
        <f t="shared" si="37"/>
        <v>0</v>
      </c>
      <c r="AJ86">
        <f t="shared" si="37"/>
        <v>0</v>
      </c>
      <c r="AK86">
        <f t="shared" si="37"/>
        <v>0</v>
      </c>
      <c r="AL86">
        <f t="shared" si="37"/>
        <v>0</v>
      </c>
      <c r="AM86">
        <f t="shared" si="37"/>
        <v>0</v>
      </c>
      <c r="AN86">
        <f t="shared" si="37"/>
        <v>0</v>
      </c>
      <c r="AO86">
        <f t="shared" si="37"/>
        <v>0</v>
      </c>
      <c r="AP86">
        <f t="shared" si="37"/>
        <v>0</v>
      </c>
      <c r="AQ86">
        <f t="shared" si="37"/>
        <v>0</v>
      </c>
      <c r="AR86">
        <f t="shared" si="37"/>
        <v>0</v>
      </c>
      <c r="AS86">
        <f t="shared" si="37"/>
        <v>1</v>
      </c>
      <c r="AT86">
        <f t="shared" si="37"/>
        <v>0</v>
      </c>
      <c r="AU86">
        <f t="shared" si="37"/>
        <v>0</v>
      </c>
      <c r="AV86">
        <f t="shared" si="37"/>
        <v>0</v>
      </c>
      <c r="AW86">
        <f t="shared" si="36"/>
        <v>0</v>
      </c>
      <c r="AX86">
        <f t="shared" si="36"/>
        <v>0</v>
      </c>
      <c r="AY86">
        <f t="shared" si="36"/>
        <v>0</v>
      </c>
      <c r="AZ86">
        <f t="shared" si="36"/>
        <v>0</v>
      </c>
      <c r="BA86">
        <f t="shared" si="36"/>
        <v>0</v>
      </c>
      <c r="BB86">
        <f t="shared" si="36"/>
        <v>0</v>
      </c>
      <c r="BC86">
        <f t="shared" si="36"/>
        <v>0</v>
      </c>
      <c r="BD86">
        <f t="shared" si="36"/>
        <v>0</v>
      </c>
      <c r="BE86">
        <f t="shared" si="36"/>
        <v>0</v>
      </c>
      <c r="BF86">
        <f t="shared" si="36"/>
        <v>0</v>
      </c>
      <c r="BG86">
        <f t="shared" si="36"/>
        <v>0</v>
      </c>
      <c r="BH86">
        <f t="shared" si="36"/>
        <v>0</v>
      </c>
      <c r="BI86">
        <f t="shared" si="36"/>
        <v>0</v>
      </c>
      <c r="BJ86">
        <f t="shared" si="36"/>
        <v>0</v>
      </c>
      <c r="BK86">
        <f t="shared" si="36"/>
        <v>0</v>
      </c>
      <c r="BL86">
        <f t="shared" si="36"/>
        <v>0</v>
      </c>
      <c r="BM86">
        <f t="shared" si="35"/>
        <v>0</v>
      </c>
      <c r="BN86">
        <f t="shared" si="35"/>
        <v>0</v>
      </c>
      <c r="BO86">
        <f t="shared" si="35"/>
        <v>0</v>
      </c>
      <c r="BP86">
        <f t="shared" si="35"/>
        <v>0</v>
      </c>
      <c r="BQ86">
        <f t="shared" si="35"/>
        <v>0</v>
      </c>
      <c r="BR86">
        <f t="shared" si="35"/>
        <v>0</v>
      </c>
      <c r="BS86">
        <f t="shared" si="35"/>
        <v>0</v>
      </c>
      <c r="BT86">
        <f t="shared" si="35"/>
        <v>0</v>
      </c>
      <c r="BU86">
        <f t="shared" si="35"/>
        <v>0</v>
      </c>
      <c r="BV86">
        <f t="shared" si="35"/>
        <v>0</v>
      </c>
      <c r="BW86">
        <f t="shared" si="35"/>
        <v>0</v>
      </c>
      <c r="BX86">
        <f t="shared" si="35"/>
        <v>0</v>
      </c>
      <c r="BY86">
        <f t="shared" si="35"/>
        <v>0</v>
      </c>
      <c r="BZ86">
        <f t="shared" si="32"/>
        <v>1</v>
      </c>
    </row>
    <row r="87" spans="1:78">
      <c r="A87" s="2" t="s">
        <v>161</v>
      </c>
      <c r="B87" s="2" t="s">
        <v>8</v>
      </c>
      <c r="C87" s="2" t="s">
        <v>9</v>
      </c>
      <c r="D87" s="2" t="s">
        <v>10</v>
      </c>
      <c r="E87" s="2" t="s">
        <v>163</v>
      </c>
      <c r="F87" s="4">
        <v>20</v>
      </c>
      <c r="G87" s="4">
        <v>36</v>
      </c>
      <c r="H87" s="4" t="str">
        <f t="shared" ca="1" si="27"/>
        <v>WIN</v>
      </c>
      <c r="I87" s="4" t="str">
        <f t="shared" ca="1" si="28"/>
        <v>Indiana Grand</v>
      </c>
      <c r="J87" s="19">
        <f ca="1">OFFSET(rebate!$A$2,MATCH(bets_20180627!I87,bets_20180627!R$1:BY$1,0),MATCH(bets_20180627!H87,rebate!C$1:H$1,0)+1,1,1)/100</f>
        <v>7.6499999999999999E-2</v>
      </c>
      <c r="K87" s="20">
        <f t="shared" ca="1" si="29"/>
        <v>1.53</v>
      </c>
      <c r="L87">
        <f t="shared" si="30"/>
        <v>0</v>
      </c>
      <c r="M87">
        <f t="shared" si="30"/>
        <v>1</v>
      </c>
      <c r="N87">
        <f t="shared" si="30"/>
        <v>0</v>
      </c>
      <c r="O87">
        <f t="shared" si="30"/>
        <v>0</v>
      </c>
      <c r="P87">
        <f t="shared" si="30"/>
        <v>0</v>
      </c>
      <c r="Q87">
        <f t="shared" si="31"/>
        <v>1</v>
      </c>
      <c r="R87">
        <f t="shared" ref="R87:AG93" si="38">(ISNUMBER(SEARCH(R$1,$E87)))*1</f>
        <v>0</v>
      </c>
      <c r="S87">
        <f t="shared" si="38"/>
        <v>0</v>
      </c>
      <c r="T87">
        <f t="shared" si="38"/>
        <v>0</v>
      </c>
      <c r="U87">
        <f t="shared" si="38"/>
        <v>0</v>
      </c>
      <c r="V87">
        <f t="shared" si="38"/>
        <v>0</v>
      </c>
      <c r="W87">
        <f t="shared" si="38"/>
        <v>0</v>
      </c>
      <c r="X87">
        <f t="shared" si="38"/>
        <v>0</v>
      </c>
      <c r="Y87">
        <f t="shared" si="38"/>
        <v>0</v>
      </c>
      <c r="Z87">
        <f t="shared" si="38"/>
        <v>0</v>
      </c>
      <c r="AA87">
        <f t="shared" si="38"/>
        <v>0</v>
      </c>
      <c r="AB87">
        <f t="shared" si="38"/>
        <v>0</v>
      </c>
      <c r="AC87">
        <f t="shared" si="38"/>
        <v>0</v>
      </c>
      <c r="AD87">
        <f t="shared" si="38"/>
        <v>0</v>
      </c>
      <c r="AE87">
        <f t="shared" si="38"/>
        <v>0</v>
      </c>
      <c r="AF87">
        <f t="shared" si="38"/>
        <v>0</v>
      </c>
      <c r="AG87">
        <f t="shared" si="38"/>
        <v>0</v>
      </c>
      <c r="AH87">
        <f t="shared" si="37"/>
        <v>0</v>
      </c>
      <c r="AI87">
        <f t="shared" si="37"/>
        <v>0</v>
      </c>
      <c r="AJ87">
        <f t="shared" si="37"/>
        <v>0</v>
      </c>
      <c r="AK87">
        <f t="shared" si="37"/>
        <v>0</v>
      </c>
      <c r="AL87">
        <f t="shared" si="37"/>
        <v>0</v>
      </c>
      <c r="AM87">
        <f t="shared" si="37"/>
        <v>0</v>
      </c>
      <c r="AN87">
        <f t="shared" si="37"/>
        <v>0</v>
      </c>
      <c r="AO87">
        <f t="shared" si="37"/>
        <v>0</v>
      </c>
      <c r="AP87">
        <f t="shared" si="37"/>
        <v>0</v>
      </c>
      <c r="AQ87">
        <f t="shared" si="37"/>
        <v>0</v>
      </c>
      <c r="AR87">
        <f t="shared" si="37"/>
        <v>0</v>
      </c>
      <c r="AS87">
        <f t="shared" si="37"/>
        <v>1</v>
      </c>
      <c r="AT87">
        <f t="shared" si="37"/>
        <v>0</v>
      </c>
      <c r="AU87">
        <f t="shared" si="37"/>
        <v>0</v>
      </c>
      <c r="AV87">
        <f t="shared" si="37"/>
        <v>0</v>
      </c>
      <c r="AW87">
        <f t="shared" si="36"/>
        <v>0</v>
      </c>
      <c r="AX87">
        <f t="shared" si="36"/>
        <v>0</v>
      </c>
      <c r="AY87">
        <f t="shared" si="36"/>
        <v>0</v>
      </c>
      <c r="AZ87">
        <f t="shared" si="36"/>
        <v>0</v>
      </c>
      <c r="BA87">
        <f t="shared" si="36"/>
        <v>0</v>
      </c>
      <c r="BB87">
        <f t="shared" si="36"/>
        <v>0</v>
      </c>
      <c r="BC87">
        <f t="shared" si="36"/>
        <v>0</v>
      </c>
      <c r="BD87">
        <f t="shared" si="36"/>
        <v>0</v>
      </c>
      <c r="BE87">
        <f t="shared" si="36"/>
        <v>0</v>
      </c>
      <c r="BF87">
        <f t="shared" si="36"/>
        <v>0</v>
      </c>
      <c r="BG87">
        <f t="shared" si="36"/>
        <v>0</v>
      </c>
      <c r="BH87">
        <f t="shared" si="36"/>
        <v>0</v>
      </c>
      <c r="BI87">
        <f t="shared" si="36"/>
        <v>0</v>
      </c>
      <c r="BJ87">
        <f t="shared" si="36"/>
        <v>0</v>
      </c>
      <c r="BK87">
        <f t="shared" si="36"/>
        <v>0</v>
      </c>
      <c r="BL87">
        <f t="shared" si="36"/>
        <v>0</v>
      </c>
      <c r="BM87">
        <f t="shared" si="35"/>
        <v>0</v>
      </c>
      <c r="BN87">
        <f t="shared" si="35"/>
        <v>0</v>
      </c>
      <c r="BO87">
        <f t="shared" si="35"/>
        <v>0</v>
      </c>
      <c r="BP87">
        <f t="shared" si="35"/>
        <v>0</v>
      </c>
      <c r="BQ87">
        <f t="shared" si="35"/>
        <v>0</v>
      </c>
      <c r="BR87">
        <f t="shared" si="35"/>
        <v>0</v>
      </c>
      <c r="BS87">
        <f t="shared" si="35"/>
        <v>0</v>
      </c>
      <c r="BT87">
        <f t="shared" si="35"/>
        <v>0</v>
      </c>
      <c r="BU87">
        <f t="shared" si="35"/>
        <v>0</v>
      </c>
      <c r="BV87">
        <f t="shared" si="35"/>
        <v>0</v>
      </c>
      <c r="BW87">
        <f t="shared" si="35"/>
        <v>0</v>
      </c>
      <c r="BX87">
        <f t="shared" si="35"/>
        <v>0</v>
      </c>
      <c r="BY87">
        <f t="shared" si="35"/>
        <v>0</v>
      </c>
      <c r="BZ87">
        <f t="shared" si="32"/>
        <v>1</v>
      </c>
    </row>
    <row r="88" spans="1:78">
      <c r="A88" s="2" t="s">
        <v>164</v>
      </c>
      <c r="B88" s="2" t="s">
        <v>8</v>
      </c>
      <c r="C88" s="2" t="s">
        <v>9</v>
      </c>
      <c r="D88" s="2" t="s">
        <v>10</v>
      </c>
      <c r="E88" s="2" t="s">
        <v>165</v>
      </c>
      <c r="F88" s="4">
        <v>5</v>
      </c>
      <c r="G88" s="4">
        <v>0</v>
      </c>
      <c r="H88" s="4" t="str">
        <f t="shared" ca="1" si="27"/>
        <v>WIN</v>
      </c>
      <c r="I88" s="4" t="e">
        <f t="shared" ca="1" si="28"/>
        <v>#N/A</v>
      </c>
      <c r="J88" s="19" t="e">
        <f ca="1">OFFSET(rebate!$A$2,MATCH(bets_20180627!I88,bets_20180627!R$1:BY$1,0),MATCH(bets_20180627!H88,rebate!C$1:H$1,0)+1,1,1)/100</f>
        <v>#N/A</v>
      </c>
      <c r="K88" s="20" t="e">
        <f t="shared" ca="1" si="29"/>
        <v>#N/A</v>
      </c>
      <c r="L88">
        <f t="shared" si="30"/>
        <v>0</v>
      </c>
      <c r="M88">
        <f t="shared" si="30"/>
        <v>1</v>
      </c>
      <c r="N88">
        <f t="shared" si="30"/>
        <v>0</v>
      </c>
      <c r="O88">
        <f t="shared" si="30"/>
        <v>0</v>
      </c>
      <c r="P88">
        <f t="shared" si="30"/>
        <v>0</v>
      </c>
      <c r="Q88">
        <f t="shared" si="31"/>
        <v>1</v>
      </c>
      <c r="R88">
        <f t="shared" si="38"/>
        <v>0</v>
      </c>
      <c r="S88">
        <f t="shared" si="38"/>
        <v>0</v>
      </c>
      <c r="T88">
        <f t="shared" si="38"/>
        <v>0</v>
      </c>
      <c r="U88">
        <f t="shared" si="38"/>
        <v>0</v>
      </c>
      <c r="V88">
        <f t="shared" si="38"/>
        <v>0</v>
      </c>
      <c r="W88">
        <f t="shared" si="38"/>
        <v>0</v>
      </c>
      <c r="X88">
        <f t="shared" si="38"/>
        <v>0</v>
      </c>
      <c r="Y88">
        <f t="shared" si="38"/>
        <v>0</v>
      </c>
      <c r="Z88">
        <f t="shared" si="38"/>
        <v>0</v>
      </c>
      <c r="AA88">
        <f t="shared" si="38"/>
        <v>0</v>
      </c>
      <c r="AB88">
        <f t="shared" si="38"/>
        <v>0</v>
      </c>
      <c r="AC88">
        <f t="shared" si="38"/>
        <v>0</v>
      </c>
      <c r="AD88">
        <f t="shared" si="38"/>
        <v>0</v>
      </c>
      <c r="AE88">
        <f t="shared" si="38"/>
        <v>0</v>
      </c>
      <c r="AF88">
        <f t="shared" si="38"/>
        <v>0</v>
      </c>
      <c r="AG88">
        <f t="shared" si="38"/>
        <v>0</v>
      </c>
      <c r="AH88">
        <f t="shared" si="37"/>
        <v>0</v>
      </c>
      <c r="AI88">
        <f t="shared" si="37"/>
        <v>0</v>
      </c>
      <c r="AJ88">
        <f t="shared" si="37"/>
        <v>0</v>
      </c>
      <c r="AK88">
        <f t="shared" si="37"/>
        <v>0</v>
      </c>
      <c r="AL88">
        <f t="shared" si="37"/>
        <v>0</v>
      </c>
      <c r="AM88">
        <f t="shared" si="37"/>
        <v>0</v>
      </c>
      <c r="AN88">
        <f t="shared" si="37"/>
        <v>0</v>
      </c>
      <c r="AO88">
        <f t="shared" si="37"/>
        <v>0</v>
      </c>
      <c r="AP88">
        <f t="shared" si="37"/>
        <v>0</v>
      </c>
      <c r="AQ88">
        <f t="shared" si="37"/>
        <v>0</v>
      </c>
      <c r="AR88">
        <f t="shared" si="37"/>
        <v>0</v>
      </c>
      <c r="AS88">
        <f t="shared" si="37"/>
        <v>0</v>
      </c>
      <c r="AT88">
        <f t="shared" si="37"/>
        <v>0</v>
      </c>
      <c r="AU88">
        <f t="shared" si="37"/>
        <v>0</v>
      </c>
      <c r="AV88">
        <f t="shared" si="37"/>
        <v>0</v>
      </c>
      <c r="AW88">
        <f t="shared" si="36"/>
        <v>0</v>
      </c>
      <c r="AX88">
        <f t="shared" si="36"/>
        <v>0</v>
      </c>
      <c r="AY88">
        <f t="shared" si="36"/>
        <v>0</v>
      </c>
      <c r="AZ88">
        <f t="shared" si="36"/>
        <v>0</v>
      </c>
      <c r="BA88">
        <f t="shared" si="36"/>
        <v>0</v>
      </c>
      <c r="BB88">
        <f t="shared" si="36"/>
        <v>0</v>
      </c>
      <c r="BC88">
        <f t="shared" si="36"/>
        <v>0</v>
      </c>
      <c r="BD88">
        <f t="shared" si="36"/>
        <v>0</v>
      </c>
      <c r="BE88">
        <f t="shared" si="36"/>
        <v>0</v>
      </c>
      <c r="BF88">
        <f t="shared" si="36"/>
        <v>0</v>
      </c>
      <c r="BG88">
        <f t="shared" si="36"/>
        <v>0</v>
      </c>
      <c r="BH88">
        <f t="shared" si="36"/>
        <v>0</v>
      </c>
      <c r="BI88">
        <f t="shared" si="36"/>
        <v>0</v>
      </c>
      <c r="BJ88">
        <f t="shared" si="36"/>
        <v>0</v>
      </c>
      <c r="BK88">
        <f t="shared" si="36"/>
        <v>0</v>
      </c>
      <c r="BL88">
        <f t="shared" si="36"/>
        <v>0</v>
      </c>
      <c r="BM88">
        <f t="shared" si="35"/>
        <v>0</v>
      </c>
      <c r="BN88">
        <f t="shared" si="35"/>
        <v>0</v>
      </c>
      <c r="BO88">
        <f t="shared" si="35"/>
        <v>0</v>
      </c>
      <c r="BP88">
        <f t="shared" si="35"/>
        <v>0</v>
      </c>
      <c r="BQ88">
        <f t="shared" si="35"/>
        <v>0</v>
      </c>
      <c r="BR88">
        <f t="shared" si="35"/>
        <v>0</v>
      </c>
      <c r="BS88">
        <f t="shared" si="35"/>
        <v>0</v>
      </c>
      <c r="BT88">
        <f t="shared" si="35"/>
        <v>0</v>
      </c>
      <c r="BU88">
        <f t="shared" si="35"/>
        <v>0</v>
      </c>
      <c r="BV88">
        <f t="shared" si="35"/>
        <v>0</v>
      </c>
      <c r="BW88">
        <f t="shared" si="35"/>
        <v>0</v>
      </c>
      <c r="BX88">
        <f t="shared" si="35"/>
        <v>0</v>
      </c>
      <c r="BY88">
        <f t="shared" si="35"/>
        <v>0</v>
      </c>
      <c r="BZ88">
        <f t="shared" si="32"/>
        <v>0</v>
      </c>
    </row>
    <row r="89" spans="1:78">
      <c r="A89" s="2" t="s">
        <v>164</v>
      </c>
      <c r="B89" s="2" t="s">
        <v>8</v>
      </c>
      <c r="C89" s="2" t="s">
        <v>9</v>
      </c>
      <c r="D89" s="2" t="s">
        <v>10</v>
      </c>
      <c r="E89" s="2" t="s">
        <v>166</v>
      </c>
      <c r="F89" s="4">
        <v>5</v>
      </c>
      <c r="G89" s="4">
        <v>0</v>
      </c>
      <c r="H89" s="4" t="str">
        <f t="shared" ca="1" si="27"/>
        <v>WIN</v>
      </c>
      <c r="I89" s="4" t="e">
        <f t="shared" ca="1" si="28"/>
        <v>#N/A</v>
      </c>
      <c r="J89" s="19" t="e">
        <f ca="1">OFFSET(rebate!$A$2,MATCH(bets_20180627!I89,bets_20180627!R$1:BY$1,0),MATCH(bets_20180627!H89,rebate!C$1:H$1,0)+1,1,1)/100</f>
        <v>#N/A</v>
      </c>
      <c r="K89" s="20" t="e">
        <f t="shared" ca="1" si="29"/>
        <v>#N/A</v>
      </c>
      <c r="L89">
        <f t="shared" si="30"/>
        <v>0</v>
      </c>
      <c r="M89">
        <f t="shared" si="30"/>
        <v>1</v>
      </c>
      <c r="N89">
        <f t="shared" si="30"/>
        <v>0</v>
      </c>
      <c r="O89">
        <f t="shared" si="30"/>
        <v>0</v>
      </c>
      <c r="P89">
        <f t="shared" si="30"/>
        <v>0</v>
      </c>
      <c r="Q89">
        <f t="shared" si="31"/>
        <v>1</v>
      </c>
      <c r="R89">
        <f t="shared" si="38"/>
        <v>0</v>
      </c>
      <c r="S89">
        <f t="shared" si="38"/>
        <v>0</v>
      </c>
      <c r="T89">
        <f t="shared" si="38"/>
        <v>0</v>
      </c>
      <c r="U89">
        <f t="shared" si="38"/>
        <v>0</v>
      </c>
      <c r="V89">
        <f t="shared" si="38"/>
        <v>0</v>
      </c>
      <c r="W89">
        <f t="shared" si="38"/>
        <v>0</v>
      </c>
      <c r="X89">
        <f t="shared" si="38"/>
        <v>0</v>
      </c>
      <c r="Y89">
        <f t="shared" si="38"/>
        <v>0</v>
      </c>
      <c r="Z89">
        <f t="shared" si="38"/>
        <v>0</v>
      </c>
      <c r="AA89">
        <f t="shared" si="38"/>
        <v>0</v>
      </c>
      <c r="AB89">
        <f t="shared" si="38"/>
        <v>0</v>
      </c>
      <c r="AC89">
        <f t="shared" si="38"/>
        <v>0</v>
      </c>
      <c r="AD89">
        <f t="shared" si="38"/>
        <v>0</v>
      </c>
      <c r="AE89">
        <f t="shared" si="38"/>
        <v>0</v>
      </c>
      <c r="AF89">
        <f t="shared" si="38"/>
        <v>0</v>
      </c>
      <c r="AG89">
        <f t="shared" si="38"/>
        <v>0</v>
      </c>
      <c r="AH89">
        <f t="shared" si="37"/>
        <v>0</v>
      </c>
      <c r="AI89">
        <f t="shared" si="37"/>
        <v>0</v>
      </c>
      <c r="AJ89">
        <f t="shared" si="37"/>
        <v>0</v>
      </c>
      <c r="AK89">
        <f t="shared" si="37"/>
        <v>0</v>
      </c>
      <c r="AL89">
        <f t="shared" si="37"/>
        <v>0</v>
      </c>
      <c r="AM89">
        <f t="shared" si="37"/>
        <v>0</v>
      </c>
      <c r="AN89">
        <f t="shared" si="37"/>
        <v>0</v>
      </c>
      <c r="AO89">
        <f t="shared" si="37"/>
        <v>0</v>
      </c>
      <c r="AP89">
        <f t="shared" si="37"/>
        <v>0</v>
      </c>
      <c r="AQ89">
        <f t="shared" si="37"/>
        <v>0</v>
      </c>
      <c r="AR89">
        <f t="shared" si="37"/>
        <v>0</v>
      </c>
      <c r="AS89">
        <f t="shared" si="37"/>
        <v>0</v>
      </c>
      <c r="AT89">
        <f t="shared" si="37"/>
        <v>0</v>
      </c>
      <c r="AU89">
        <f t="shared" si="37"/>
        <v>0</v>
      </c>
      <c r="AV89">
        <f t="shared" si="37"/>
        <v>0</v>
      </c>
      <c r="AW89">
        <f t="shared" si="36"/>
        <v>0</v>
      </c>
      <c r="AX89">
        <f t="shared" si="36"/>
        <v>0</v>
      </c>
      <c r="AY89">
        <f t="shared" si="36"/>
        <v>0</v>
      </c>
      <c r="AZ89">
        <f t="shared" si="36"/>
        <v>0</v>
      </c>
      <c r="BA89">
        <f t="shared" si="36"/>
        <v>0</v>
      </c>
      <c r="BB89">
        <f t="shared" si="36"/>
        <v>0</v>
      </c>
      <c r="BC89">
        <f t="shared" si="36"/>
        <v>0</v>
      </c>
      <c r="BD89">
        <f t="shared" si="36"/>
        <v>0</v>
      </c>
      <c r="BE89">
        <f t="shared" si="36"/>
        <v>0</v>
      </c>
      <c r="BF89">
        <f t="shared" si="36"/>
        <v>0</v>
      </c>
      <c r="BG89">
        <f t="shared" si="36"/>
        <v>0</v>
      </c>
      <c r="BH89">
        <f t="shared" si="36"/>
        <v>0</v>
      </c>
      <c r="BI89">
        <f t="shared" si="36"/>
        <v>0</v>
      </c>
      <c r="BJ89">
        <f t="shared" si="36"/>
        <v>0</v>
      </c>
      <c r="BK89">
        <f t="shared" si="36"/>
        <v>0</v>
      </c>
      <c r="BL89">
        <f t="shared" ref="BL89:BY93" si="39">(ISNUMBER(SEARCH(BL$1,$E89)))*1</f>
        <v>0</v>
      </c>
      <c r="BM89">
        <f t="shared" si="39"/>
        <v>0</v>
      </c>
      <c r="BN89">
        <f t="shared" si="39"/>
        <v>0</v>
      </c>
      <c r="BO89">
        <f t="shared" si="39"/>
        <v>0</v>
      </c>
      <c r="BP89">
        <f t="shared" si="39"/>
        <v>0</v>
      </c>
      <c r="BQ89">
        <f t="shared" si="39"/>
        <v>0</v>
      </c>
      <c r="BR89">
        <f t="shared" si="39"/>
        <v>0</v>
      </c>
      <c r="BS89">
        <f t="shared" si="39"/>
        <v>0</v>
      </c>
      <c r="BT89">
        <f t="shared" si="39"/>
        <v>0</v>
      </c>
      <c r="BU89">
        <f t="shared" si="39"/>
        <v>0</v>
      </c>
      <c r="BV89">
        <f t="shared" si="39"/>
        <v>0</v>
      </c>
      <c r="BW89">
        <f t="shared" si="39"/>
        <v>0</v>
      </c>
      <c r="BX89">
        <f t="shared" si="39"/>
        <v>0</v>
      </c>
      <c r="BY89">
        <f t="shared" si="39"/>
        <v>0</v>
      </c>
      <c r="BZ89">
        <f t="shared" si="32"/>
        <v>0</v>
      </c>
    </row>
    <row r="90" spans="1:78">
      <c r="A90" s="2" t="s">
        <v>167</v>
      </c>
      <c r="B90" s="2" t="s">
        <v>8</v>
      </c>
      <c r="C90" s="2" t="s">
        <v>9</v>
      </c>
      <c r="D90" s="2" t="s">
        <v>10</v>
      </c>
      <c r="E90" s="2" t="s">
        <v>94</v>
      </c>
      <c r="F90" s="4">
        <v>20</v>
      </c>
      <c r="G90" s="4">
        <v>40</v>
      </c>
      <c r="H90" s="4" t="str">
        <f t="shared" ca="1" si="27"/>
        <v>WIN</v>
      </c>
      <c r="I90" s="4" t="str">
        <f t="shared" ca="1" si="28"/>
        <v>Delaware Park</v>
      </c>
      <c r="J90" s="19">
        <f ca="1">OFFSET(rebate!$A$2,MATCH(bets_20180627!I90,bets_20180627!R$1:BY$1,0),MATCH(bets_20180627!H90,rebate!C$1:H$1,0)+1,1,1)/100</f>
        <v>4.6500000000000007E-2</v>
      </c>
      <c r="K90" s="20">
        <f t="shared" ca="1" si="29"/>
        <v>0.93000000000000016</v>
      </c>
      <c r="L90">
        <f t="shared" si="30"/>
        <v>0</v>
      </c>
      <c r="M90">
        <f t="shared" si="30"/>
        <v>1</v>
      </c>
      <c r="N90">
        <f t="shared" si="30"/>
        <v>0</v>
      </c>
      <c r="O90">
        <f t="shared" si="30"/>
        <v>0</v>
      </c>
      <c r="P90">
        <f t="shared" si="30"/>
        <v>0</v>
      </c>
      <c r="Q90">
        <f t="shared" si="31"/>
        <v>1</v>
      </c>
      <c r="R90">
        <f t="shared" si="38"/>
        <v>0</v>
      </c>
      <c r="S90">
        <f t="shared" si="38"/>
        <v>0</v>
      </c>
      <c r="T90">
        <f t="shared" si="38"/>
        <v>0</v>
      </c>
      <c r="U90">
        <f t="shared" si="38"/>
        <v>0</v>
      </c>
      <c r="V90">
        <f t="shared" si="38"/>
        <v>0</v>
      </c>
      <c r="W90">
        <f t="shared" si="38"/>
        <v>0</v>
      </c>
      <c r="X90">
        <f t="shared" si="38"/>
        <v>0</v>
      </c>
      <c r="Y90">
        <f t="shared" si="38"/>
        <v>0</v>
      </c>
      <c r="Z90">
        <f t="shared" si="38"/>
        <v>0</v>
      </c>
      <c r="AA90">
        <f t="shared" si="38"/>
        <v>0</v>
      </c>
      <c r="AB90">
        <f t="shared" si="38"/>
        <v>0</v>
      </c>
      <c r="AC90">
        <f t="shared" si="38"/>
        <v>0</v>
      </c>
      <c r="AD90">
        <f t="shared" si="38"/>
        <v>0</v>
      </c>
      <c r="AE90">
        <f t="shared" si="38"/>
        <v>0</v>
      </c>
      <c r="AF90">
        <f t="shared" si="38"/>
        <v>1</v>
      </c>
      <c r="AG90">
        <f t="shared" si="38"/>
        <v>0</v>
      </c>
      <c r="AH90">
        <f t="shared" si="37"/>
        <v>0</v>
      </c>
      <c r="AI90">
        <f t="shared" si="37"/>
        <v>0</v>
      </c>
      <c r="AJ90">
        <f t="shared" si="37"/>
        <v>0</v>
      </c>
      <c r="AK90">
        <f t="shared" si="37"/>
        <v>0</v>
      </c>
      <c r="AL90">
        <f t="shared" si="37"/>
        <v>0</v>
      </c>
      <c r="AM90">
        <f t="shared" si="37"/>
        <v>0</v>
      </c>
      <c r="AN90">
        <f t="shared" si="37"/>
        <v>0</v>
      </c>
      <c r="AO90">
        <f t="shared" si="37"/>
        <v>0</v>
      </c>
      <c r="AP90">
        <f t="shared" si="37"/>
        <v>0</v>
      </c>
      <c r="AQ90">
        <f t="shared" si="37"/>
        <v>0</v>
      </c>
      <c r="AR90">
        <f t="shared" si="37"/>
        <v>0</v>
      </c>
      <c r="AS90">
        <f t="shared" si="37"/>
        <v>0</v>
      </c>
      <c r="AT90">
        <f t="shared" si="37"/>
        <v>0</v>
      </c>
      <c r="AU90">
        <f t="shared" si="37"/>
        <v>0</v>
      </c>
      <c r="AV90">
        <f t="shared" si="37"/>
        <v>0</v>
      </c>
      <c r="AW90">
        <f t="shared" ref="AW90:BL93" si="40">(ISNUMBER(SEARCH(AW$1,$E90)))*1</f>
        <v>0</v>
      </c>
      <c r="AX90">
        <f t="shared" si="40"/>
        <v>0</v>
      </c>
      <c r="AY90">
        <f t="shared" si="40"/>
        <v>0</v>
      </c>
      <c r="AZ90">
        <f t="shared" si="40"/>
        <v>0</v>
      </c>
      <c r="BA90">
        <f t="shared" si="40"/>
        <v>0</v>
      </c>
      <c r="BB90">
        <f t="shared" si="40"/>
        <v>0</v>
      </c>
      <c r="BC90">
        <f t="shared" si="40"/>
        <v>0</v>
      </c>
      <c r="BD90">
        <f t="shared" si="40"/>
        <v>0</v>
      </c>
      <c r="BE90">
        <f t="shared" si="40"/>
        <v>0</v>
      </c>
      <c r="BF90">
        <f t="shared" si="40"/>
        <v>0</v>
      </c>
      <c r="BG90">
        <f t="shared" si="40"/>
        <v>0</v>
      </c>
      <c r="BH90">
        <f t="shared" si="40"/>
        <v>0</v>
      </c>
      <c r="BI90">
        <f t="shared" si="40"/>
        <v>0</v>
      </c>
      <c r="BJ90">
        <f t="shared" si="40"/>
        <v>0</v>
      </c>
      <c r="BK90">
        <f t="shared" si="40"/>
        <v>0</v>
      </c>
      <c r="BL90">
        <f t="shared" si="40"/>
        <v>0</v>
      </c>
      <c r="BM90">
        <f t="shared" si="39"/>
        <v>0</v>
      </c>
      <c r="BN90">
        <f t="shared" si="39"/>
        <v>0</v>
      </c>
      <c r="BO90">
        <f t="shared" si="39"/>
        <v>0</v>
      </c>
      <c r="BP90">
        <f t="shared" si="39"/>
        <v>0</v>
      </c>
      <c r="BQ90">
        <f t="shared" si="39"/>
        <v>0</v>
      </c>
      <c r="BR90">
        <f t="shared" si="39"/>
        <v>0</v>
      </c>
      <c r="BS90">
        <f t="shared" si="39"/>
        <v>0</v>
      </c>
      <c r="BT90">
        <f t="shared" si="39"/>
        <v>0</v>
      </c>
      <c r="BU90">
        <f t="shared" si="39"/>
        <v>0</v>
      </c>
      <c r="BV90">
        <f t="shared" si="39"/>
        <v>0</v>
      </c>
      <c r="BW90">
        <f t="shared" si="39"/>
        <v>0</v>
      </c>
      <c r="BX90">
        <f t="shared" si="39"/>
        <v>0</v>
      </c>
      <c r="BY90">
        <f t="shared" si="39"/>
        <v>0</v>
      </c>
      <c r="BZ90">
        <f t="shared" si="32"/>
        <v>1</v>
      </c>
    </row>
    <row r="91" spans="1:78">
      <c r="A91" s="2" t="s">
        <v>167</v>
      </c>
      <c r="B91" s="2" t="s">
        <v>8</v>
      </c>
      <c r="C91" s="2" t="s">
        <v>9</v>
      </c>
      <c r="D91" s="2" t="s">
        <v>10</v>
      </c>
      <c r="E91" s="2" t="s">
        <v>168</v>
      </c>
      <c r="F91" s="4">
        <v>20</v>
      </c>
      <c r="G91" s="4">
        <v>0</v>
      </c>
      <c r="H91" s="4" t="str">
        <f t="shared" ca="1" si="27"/>
        <v>WIN</v>
      </c>
      <c r="I91" s="4" t="str">
        <f t="shared" ca="1" si="28"/>
        <v>Delaware Park</v>
      </c>
      <c r="J91" s="19">
        <f ca="1">OFFSET(rebate!$A$2,MATCH(bets_20180627!I91,bets_20180627!R$1:BY$1,0),MATCH(bets_20180627!H91,rebate!C$1:H$1,0)+1,1,1)/100</f>
        <v>4.6500000000000007E-2</v>
      </c>
      <c r="K91" s="20">
        <f t="shared" ca="1" si="29"/>
        <v>0.93000000000000016</v>
      </c>
      <c r="L91">
        <f t="shared" si="30"/>
        <v>0</v>
      </c>
      <c r="M91">
        <f t="shared" si="30"/>
        <v>1</v>
      </c>
      <c r="N91">
        <f t="shared" si="30"/>
        <v>0</v>
      </c>
      <c r="O91">
        <f t="shared" si="30"/>
        <v>0</v>
      </c>
      <c r="P91">
        <f t="shared" si="30"/>
        <v>0</v>
      </c>
      <c r="Q91">
        <f t="shared" si="31"/>
        <v>1</v>
      </c>
      <c r="R91">
        <f t="shared" si="38"/>
        <v>0</v>
      </c>
      <c r="S91">
        <f t="shared" si="38"/>
        <v>0</v>
      </c>
      <c r="T91">
        <f t="shared" si="38"/>
        <v>0</v>
      </c>
      <c r="U91">
        <f t="shared" si="38"/>
        <v>0</v>
      </c>
      <c r="V91">
        <f t="shared" si="38"/>
        <v>0</v>
      </c>
      <c r="W91">
        <f t="shared" si="38"/>
        <v>0</v>
      </c>
      <c r="X91">
        <f t="shared" si="38"/>
        <v>0</v>
      </c>
      <c r="Y91">
        <f t="shared" si="38"/>
        <v>0</v>
      </c>
      <c r="Z91">
        <f t="shared" si="38"/>
        <v>0</v>
      </c>
      <c r="AA91">
        <f t="shared" si="38"/>
        <v>0</v>
      </c>
      <c r="AB91">
        <f t="shared" si="38"/>
        <v>0</v>
      </c>
      <c r="AC91">
        <f t="shared" si="38"/>
        <v>0</v>
      </c>
      <c r="AD91">
        <f t="shared" si="38"/>
        <v>0</v>
      </c>
      <c r="AE91">
        <f t="shared" si="38"/>
        <v>0</v>
      </c>
      <c r="AF91">
        <f t="shared" si="38"/>
        <v>1</v>
      </c>
      <c r="AG91">
        <f t="shared" si="38"/>
        <v>0</v>
      </c>
      <c r="AH91">
        <f t="shared" si="37"/>
        <v>0</v>
      </c>
      <c r="AI91">
        <f t="shared" si="37"/>
        <v>0</v>
      </c>
      <c r="AJ91">
        <f t="shared" si="37"/>
        <v>0</v>
      </c>
      <c r="AK91">
        <f t="shared" si="37"/>
        <v>0</v>
      </c>
      <c r="AL91">
        <f t="shared" si="37"/>
        <v>0</v>
      </c>
      <c r="AM91">
        <f t="shared" si="37"/>
        <v>0</v>
      </c>
      <c r="AN91">
        <f t="shared" si="37"/>
        <v>0</v>
      </c>
      <c r="AO91">
        <f t="shared" si="37"/>
        <v>0</v>
      </c>
      <c r="AP91">
        <f t="shared" si="37"/>
        <v>0</v>
      </c>
      <c r="AQ91">
        <f t="shared" si="37"/>
        <v>0</v>
      </c>
      <c r="AR91">
        <f t="shared" si="37"/>
        <v>0</v>
      </c>
      <c r="AS91">
        <f t="shared" si="37"/>
        <v>0</v>
      </c>
      <c r="AT91">
        <f t="shared" si="37"/>
        <v>0</v>
      </c>
      <c r="AU91">
        <f t="shared" si="37"/>
        <v>0</v>
      </c>
      <c r="AV91">
        <f t="shared" si="37"/>
        <v>0</v>
      </c>
      <c r="AW91">
        <f t="shared" si="40"/>
        <v>0</v>
      </c>
      <c r="AX91">
        <f t="shared" si="40"/>
        <v>0</v>
      </c>
      <c r="AY91">
        <f t="shared" si="40"/>
        <v>0</v>
      </c>
      <c r="AZ91">
        <f t="shared" si="40"/>
        <v>0</v>
      </c>
      <c r="BA91">
        <f t="shared" si="40"/>
        <v>0</v>
      </c>
      <c r="BB91">
        <f t="shared" si="40"/>
        <v>0</v>
      </c>
      <c r="BC91">
        <f t="shared" si="40"/>
        <v>0</v>
      </c>
      <c r="BD91">
        <f t="shared" si="40"/>
        <v>0</v>
      </c>
      <c r="BE91">
        <f t="shared" si="40"/>
        <v>0</v>
      </c>
      <c r="BF91">
        <f t="shared" si="40"/>
        <v>0</v>
      </c>
      <c r="BG91">
        <f t="shared" si="40"/>
        <v>0</v>
      </c>
      <c r="BH91">
        <f t="shared" si="40"/>
        <v>0</v>
      </c>
      <c r="BI91">
        <f t="shared" si="40"/>
        <v>0</v>
      </c>
      <c r="BJ91">
        <f t="shared" si="40"/>
        <v>0</v>
      </c>
      <c r="BK91">
        <f t="shared" si="40"/>
        <v>0</v>
      </c>
      <c r="BL91">
        <f t="shared" si="40"/>
        <v>0</v>
      </c>
      <c r="BM91">
        <f t="shared" si="39"/>
        <v>0</v>
      </c>
      <c r="BN91">
        <f t="shared" si="39"/>
        <v>0</v>
      </c>
      <c r="BO91">
        <f t="shared" si="39"/>
        <v>0</v>
      </c>
      <c r="BP91">
        <f t="shared" si="39"/>
        <v>0</v>
      </c>
      <c r="BQ91">
        <f t="shared" si="39"/>
        <v>0</v>
      </c>
      <c r="BR91">
        <f t="shared" si="39"/>
        <v>0</v>
      </c>
      <c r="BS91">
        <f t="shared" si="39"/>
        <v>0</v>
      </c>
      <c r="BT91">
        <f t="shared" si="39"/>
        <v>0</v>
      </c>
      <c r="BU91">
        <f t="shared" si="39"/>
        <v>0</v>
      </c>
      <c r="BV91">
        <f t="shared" si="39"/>
        <v>0</v>
      </c>
      <c r="BW91">
        <f t="shared" si="39"/>
        <v>0</v>
      </c>
      <c r="BX91">
        <f t="shared" si="39"/>
        <v>0</v>
      </c>
      <c r="BY91">
        <f t="shared" si="39"/>
        <v>0</v>
      </c>
      <c r="BZ91">
        <f t="shared" si="32"/>
        <v>1</v>
      </c>
    </row>
    <row r="92" spans="1:78">
      <c r="A92" s="2" t="s">
        <v>167</v>
      </c>
      <c r="B92" s="2" t="s">
        <v>8</v>
      </c>
      <c r="C92" s="2" t="s">
        <v>9</v>
      </c>
      <c r="D92" s="2" t="s">
        <v>10</v>
      </c>
      <c r="E92" s="2" t="s">
        <v>169</v>
      </c>
      <c r="F92" s="4">
        <v>20</v>
      </c>
      <c r="G92" s="4">
        <v>46</v>
      </c>
      <c r="H92" s="4" t="str">
        <f t="shared" ca="1" si="27"/>
        <v>WIN</v>
      </c>
      <c r="I92" s="4" t="str">
        <f t="shared" ca="1" si="28"/>
        <v>Delaware Park</v>
      </c>
      <c r="J92" s="19">
        <f ca="1">OFFSET(rebate!$A$2,MATCH(bets_20180627!I92,bets_20180627!R$1:BY$1,0),MATCH(bets_20180627!H92,rebate!C$1:H$1,0)+1,1,1)/100</f>
        <v>4.6500000000000007E-2</v>
      </c>
      <c r="K92" s="20">
        <f t="shared" ca="1" si="29"/>
        <v>0.93000000000000016</v>
      </c>
      <c r="L92">
        <f t="shared" si="30"/>
        <v>0</v>
      </c>
      <c r="M92">
        <f t="shared" si="30"/>
        <v>1</v>
      </c>
      <c r="N92">
        <f t="shared" si="30"/>
        <v>0</v>
      </c>
      <c r="O92">
        <f t="shared" si="30"/>
        <v>0</v>
      </c>
      <c r="P92">
        <f t="shared" si="30"/>
        <v>0</v>
      </c>
      <c r="Q92">
        <f t="shared" si="31"/>
        <v>1</v>
      </c>
      <c r="R92">
        <f t="shared" si="38"/>
        <v>0</v>
      </c>
      <c r="S92">
        <f t="shared" si="38"/>
        <v>0</v>
      </c>
      <c r="T92">
        <f t="shared" si="38"/>
        <v>0</v>
      </c>
      <c r="U92">
        <f t="shared" si="38"/>
        <v>0</v>
      </c>
      <c r="V92">
        <f t="shared" si="38"/>
        <v>0</v>
      </c>
      <c r="W92">
        <f t="shared" si="38"/>
        <v>0</v>
      </c>
      <c r="X92">
        <f t="shared" si="38"/>
        <v>0</v>
      </c>
      <c r="Y92">
        <f t="shared" si="38"/>
        <v>0</v>
      </c>
      <c r="Z92">
        <f t="shared" si="38"/>
        <v>0</v>
      </c>
      <c r="AA92">
        <f t="shared" si="38"/>
        <v>0</v>
      </c>
      <c r="AB92">
        <f t="shared" si="38"/>
        <v>0</v>
      </c>
      <c r="AC92">
        <f t="shared" si="38"/>
        <v>0</v>
      </c>
      <c r="AD92">
        <f t="shared" si="38"/>
        <v>0</v>
      </c>
      <c r="AE92">
        <f t="shared" si="38"/>
        <v>0</v>
      </c>
      <c r="AF92">
        <f t="shared" si="38"/>
        <v>1</v>
      </c>
      <c r="AG92">
        <f t="shared" si="38"/>
        <v>0</v>
      </c>
      <c r="AH92">
        <f t="shared" si="37"/>
        <v>0</v>
      </c>
      <c r="AI92">
        <f t="shared" si="37"/>
        <v>0</v>
      </c>
      <c r="AJ92">
        <f t="shared" si="37"/>
        <v>0</v>
      </c>
      <c r="AK92">
        <f t="shared" si="37"/>
        <v>0</v>
      </c>
      <c r="AL92">
        <f t="shared" si="37"/>
        <v>0</v>
      </c>
      <c r="AM92">
        <f t="shared" si="37"/>
        <v>0</v>
      </c>
      <c r="AN92">
        <f t="shared" si="37"/>
        <v>0</v>
      </c>
      <c r="AO92">
        <f t="shared" si="37"/>
        <v>0</v>
      </c>
      <c r="AP92">
        <f t="shared" si="37"/>
        <v>0</v>
      </c>
      <c r="AQ92">
        <f t="shared" si="37"/>
        <v>0</v>
      </c>
      <c r="AR92">
        <f t="shared" si="37"/>
        <v>0</v>
      </c>
      <c r="AS92">
        <f t="shared" si="37"/>
        <v>0</v>
      </c>
      <c r="AT92">
        <f t="shared" si="37"/>
        <v>0</v>
      </c>
      <c r="AU92">
        <f t="shared" si="37"/>
        <v>0</v>
      </c>
      <c r="AV92">
        <f t="shared" si="37"/>
        <v>0</v>
      </c>
      <c r="AW92">
        <f t="shared" si="40"/>
        <v>0</v>
      </c>
      <c r="AX92">
        <f t="shared" si="40"/>
        <v>0</v>
      </c>
      <c r="AY92">
        <f t="shared" si="40"/>
        <v>0</v>
      </c>
      <c r="AZ92">
        <f t="shared" si="40"/>
        <v>0</v>
      </c>
      <c r="BA92">
        <f t="shared" si="40"/>
        <v>0</v>
      </c>
      <c r="BB92">
        <f t="shared" si="40"/>
        <v>0</v>
      </c>
      <c r="BC92">
        <f t="shared" si="40"/>
        <v>0</v>
      </c>
      <c r="BD92">
        <f t="shared" si="40"/>
        <v>0</v>
      </c>
      <c r="BE92">
        <f t="shared" si="40"/>
        <v>0</v>
      </c>
      <c r="BF92">
        <f t="shared" si="40"/>
        <v>0</v>
      </c>
      <c r="BG92">
        <f t="shared" si="40"/>
        <v>0</v>
      </c>
      <c r="BH92">
        <f t="shared" si="40"/>
        <v>0</v>
      </c>
      <c r="BI92">
        <f t="shared" si="40"/>
        <v>0</v>
      </c>
      <c r="BJ92">
        <f t="shared" si="40"/>
        <v>0</v>
      </c>
      <c r="BK92">
        <f t="shared" si="40"/>
        <v>0</v>
      </c>
      <c r="BL92">
        <f t="shared" si="40"/>
        <v>0</v>
      </c>
      <c r="BM92">
        <f t="shared" si="39"/>
        <v>0</v>
      </c>
      <c r="BN92">
        <f t="shared" si="39"/>
        <v>0</v>
      </c>
      <c r="BO92">
        <f t="shared" si="39"/>
        <v>0</v>
      </c>
      <c r="BP92">
        <f t="shared" si="39"/>
        <v>0</v>
      </c>
      <c r="BQ92">
        <f t="shared" si="39"/>
        <v>0</v>
      </c>
      <c r="BR92">
        <f t="shared" si="39"/>
        <v>0</v>
      </c>
      <c r="BS92">
        <f t="shared" si="39"/>
        <v>0</v>
      </c>
      <c r="BT92">
        <f t="shared" si="39"/>
        <v>0</v>
      </c>
      <c r="BU92">
        <f t="shared" si="39"/>
        <v>0</v>
      </c>
      <c r="BV92">
        <f t="shared" si="39"/>
        <v>0</v>
      </c>
      <c r="BW92">
        <f t="shared" si="39"/>
        <v>0</v>
      </c>
      <c r="BX92">
        <f t="shared" si="39"/>
        <v>0</v>
      </c>
      <c r="BY92">
        <f t="shared" si="39"/>
        <v>0</v>
      </c>
      <c r="BZ92">
        <f t="shared" si="32"/>
        <v>1</v>
      </c>
    </row>
    <row r="93" spans="1:78">
      <c r="A93" s="2" t="s">
        <v>170</v>
      </c>
      <c r="B93" s="2" t="s">
        <v>8</v>
      </c>
      <c r="C93" s="2" t="s">
        <v>9</v>
      </c>
      <c r="D93" s="2" t="s">
        <v>10</v>
      </c>
      <c r="E93" s="2" t="s">
        <v>171</v>
      </c>
      <c r="F93" s="4">
        <v>20</v>
      </c>
      <c r="G93" s="4">
        <v>42</v>
      </c>
      <c r="H93" s="4" t="str">
        <f t="shared" ca="1" si="27"/>
        <v>WIN</v>
      </c>
      <c r="I93" s="4" t="str">
        <f t="shared" ca="1" si="28"/>
        <v>Delaware Park</v>
      </c>
      <c r="J93" s="19">
        <f ca="1">OFFSET(rebate!$A$2,MATCH(bets_20180627!I93,bets_20180627!R$1:BY$1,0),MATCH(bets_20180627!H93,rebate!C$1:H$1,0)+1,1,1)/100</f>
        <v>4.6500000000000007E-2</v>
      </c>
      <c r="K93" s="20">
        <f t="shared" ca="1" si="29"/>
        <v>0.93000000000000016</v>
      </c>
      <c r="L93">
        <f t="shared" si="30"/>
        <v>0</v>
      </c>
      <c r="M93">
        <f t="shared" si="30"/>
        <v>1</v>
      </c>
      <c r="N93">
        <f t="shared" si="30"/>
        <v>0</v>
      </c>
      <c r="O93">
        <f t="shared" si="30"/>
        <v>0</v>
      </c>
      <c r="P93">
        <f t="shared" si="30"/>
        <v>0</v>
      </c>
      <c r="Q93">
        <f t="shared" si="31"/>
        <v>1</v>
      </c>
      <c r="R93">
        <f t="shared" si="38"/>
        <v>0</v>
      </c>
      <c r="S93">
        <f t="shared" si="38"/>
        <v>0</v>
      </c>
      <c r="T93">
        <f t="shared" si="38"/>
        <v>0</v>
      </c>
      <c r="U93">
        <f t="shared" si="38"/>
        <v>0</v>
      </c>
      <c r="V93">
        <f t="shared" si="38"/>
        <v>0</v>
      </c>
      <c r="W93">
        <f t="shared" si="38"/>
        <v>0</v>
      </c>
      <c r="X93">
        <f t="shared" si="38"/>
        <v>0</v>
      </c>
      <c r="Y93">
        <f t="shared" si="38"/>
        <v>0</v>
      </c>
      <c r="Z93">
        <f t="shared" si="38"/>
        <v>0</v>
      </c>
      <c r="AA93">
        <f t="shared" si="38"/>
        <v>0</v>
      </c>
      <c r="AB93">
        <f t="shared" si="38"/>
        <v>0</v>
      </c>
      <c r="AC93">
        <f t="shared" si="38"/>
        <v>0</v>
      </c>
      <c r="AD93">
        <f t="shared" si="38"/>
        <v>0</v>
      </c>
      <c r="AE93">
        <f t="shared" si="38"/>
        <v>0</v>
      </c>
      <c r="AF93">
        <f t="shared" si="38"/>
        <v>1</v>
      </c>
      <c r="AG93">
        <f t="shared" si="38"/>
        <v>0</v>
      </c>
      <c r="AH93">
        <f t="shared" si="37"/>
        <v>0</v>
      </c>
      <c r="AI93">
        <f t="shared" si="37"/>
        <v>0</v>
      </c>
      <c r="AJ93">
        <f t="shared" si="37"/>
        <v>0</v>
      </c>
      <c r="AK93">
        <f t="shared" si="37"/>
        <v>0</v>
      </c>
      <c r="AL93">
        <f t="shared" si="37"/>
        <v>0</v>
      </c>
      <c r="AM93">
        <f t="shared" si="37"/>
        <v>0</v>
      </c>
      <c r="AN93">
        <f t="shared" si="37"/>
        <v>0</v>
      </c>
      <c r="AO93">
        <f t="shared" si="37"/>
        <v>0</v>
      </c>
      <c r="AP93">
        <f t="shared" si="37"/>
        <v>0</v>
      </c>
      <c r="AQ93">
        <f t="shared" si="37"/>
        <v>0</v>
      </c>
      <c r="AR93">
        <f t="shared" si="37"/>
        <v>0</v>
      </c>
      <c r="AS93">
        <f t="shared" si="37"/>
        <v>0</v>
      </c>
      <c r="AT93">
        <f t="shared" si="37"/>
        <v>0</v>
      </c>
      <c r="AU93">
        <f t="shared" si="37"/>
        <v>0</v>
      </c>
      <c r="AV93">
        <f t="shared" si="37"/>
        <v>0</v>
      </c>
      <c r="AW93">
        <f t="shared" si="40"/>
        <v>0</v>
      </c>
      <c r="AX93">
        <f t="shared" si="40"/>
        <v>0</v>
      </c>
      <c r="AY93">
        <f t="shared" si="40"/>
        <v>0</v>
      </c>
      <c r="AZ93">
        <f t="shared" si="40"/>
        <v>0</v>
      </c>
      <c r="BA93">
        <f t="shared" si="40"/>
        <v>0</v>
      </c>
      <c r="BB93">
        <f t="shared" si="40"/>
        <v>0</v>
      </c>
      <c r="BC93">
        <f t="shared" si="40"/>
        <v>0</v>
      </c>
      <c r="BD93">
        <f t="shared" si="40"/>
        <v>0</v>
      </c>
      <c r="BE93">
        <f t="shared" si="40"/>
        <v>0</v>
      </c>
      <c r="BF93">
        <f t="shared" si="40"/>
        <v>0</v>
      </c>
      <c r="BG93">
        <f t="shared" si="40"/>
        <v>0</v>
      </c>
      <c r="BH93">
        <f t="shared" si="40"/>
        <v>0</v>
      </c>
      <c r="BI93">
        <f t="shared" si="40"/>
        <v>0</v>
      </c>
      <c r="BJ93">
        <f t="shared" si="40"/>
        <v>0</v>
      </c>
      <c r="BK93">
        <f t="shared" si="40"/>
        <v>0</v>
      </c>
      <c r="BL93">
        <f t="shared" si="40"/>
        <v>0</v>
      </c>
      <c r="BM93">
        <f t="shared" si="39"/>
        <v>0</v>
      </c>
      <c r="BN93">
        <f t="shared" si="39"/>
        <v>0</v>
      </c>
      <c r="BO93">
        <f t="shared" si="39"/>
        <v>0</v>
      </c>
      <c r="BP93">
        <f t="shared" si="39"/>
        <v>0</v>
      </c>
      <c r="BQ93">
        <f t="shared" si="39"/>
        <v>0</v>
      </c>
      <c r="BR93">
        <f t="shared" si="39"/>
        <v>0</v>
      </c>
      <c r="BS93">
        <f t="shared" si="39"/>
        <v>0</v>
      </c>
      <c r="BT93">
        <f t="shared" si="39"/>
        <v>0</v>
      </c>
      <c r="BU93">
        <f t="shared" si="39"/>
        <v>0</v>
      </c>
      <c r="BV93">
        <f t="shared" si="39"/>
        <v>0</v>
      </c>
      <c r="BW93">
        <f t="shared" si="39"/>
        <v>0</v>
      </c>
      <c r="BX93">
        <f t="shared" si="39"/>
        <v>0</v>
      </c>
      <c r="BY93">
        <f t="shared" si="39"/>
        <v>0</v>
      </c>
      <c r="BZ93">
        <f t="shared" si="32"/>
        <v>1</v>
      </c>
    </row>
    <row r="94" spans="1:78">
      <c r="F94" s="3"/>
      <c r="K94" s="21">
        <f ca="1">SUMIF(K2:K93,"&lt;&gt;#N/A")</f>
        <v>63.691249999999989</v>
      </c>
      <c r="Q94">
        <f>SUM(Q2:Q93)</f>
        <v>92</v>
      </c>
      <c r="BZ94">
        <f>SUM(BZ2:BZ93)</f>
        <v>90</v>
      </c>
    </row>
    <row r="95" spans="1:78">
      <c r="F95" s="3"/>
    </row>
  </sheetData>
  <conditionalFormatting sqref="L1:M1 O1:Q1 G1:K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38F3-0D59-4247-B6F2-F51A46ECF674}">
  <dimension ref="A1:BI63"/>
  <sheetViews>
    <sheetView topLeftCell="A28" workbookViewId="0">
      <selection activeCell="A38" sqref="A38"/>
    </sheetView>
  </sheetViews>
  <sheetFormatPr defaultColWidth="7.75" defaultRowHeight="15.75"/>
  <cols>
    <col min="1" max="1" width="18.5" bestFit="1" customWidth="1"/>
    <col min="2" max="2" width="9.625" bestFit="1" customWidth="1"/>
  </cols>
  <sheetData>
    <row r="1" spans="1:35">
      <c r="C1" t="s">
        <v>308</v>
      </c>
      <c r="D1" t="s">
        <v>307</v>
      </c>
      <c r="E1" t="s">
        <v>310</v>
      </c>
      <c r="F1" t="s">
        <v>309</v>
      </c>
      <c r="H1" t="s">
        <v>179</v>
      </c>
    </row>
    <row r="2" spans="1:35">
      <c r="A2" s="5" t="s">
        <v>172</v>
      </c>
      <c r="B2" s="6" t="s">
        <v>173</v>
      </c>
      <c r="C2" s="5" t="s">
        <v>174</v>
      </c>
      <c r="D2" s="7" t="s">
        <v>175</v>
      </c>
      <c r="E2" s="7" t="s">
        <v>176</v>
      </c>
      <c r="F2" s="7" t="s">
        <v>177</v>
      </c>
      <c r="G2" s="7" t="s">
        <v>178</v>
      </c>
      <c r="H2" s="7" t="s">
        <v>179</v>
      </c>
      <c r="I2" s="7" t="s">
        <v>180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  <c r="O2" s="7" t="s">
        <v>186</v>
      </c>
    </row>
    <row r="3" spans="1:35">
      <c r="A3" s="8" t="s">
        <v>187</v>
      </c>
      <c r="B3" s="9" t="s">
        <v>188</v>
      </c>
      <c r="C3" s="10">
        <v>17.25</v>
      </c>
      <c r="D3" s="10">
        <v>17.25</v>
      </c>
      <c r="E3" s="10">
        <v>17.25</v>
      </c>
      <c r="F3" s="10">
        <v>17.25</v>
      </c>
      <c r="G3" s="10"/>
      <c r="H3" s="10">
        <v>19.25</v>
      </c>
      <c r="I3" s="10">
        <v>17.25</v>
      </c>
      <c r="J3" s="10">
        <v>17.25</v>
      </c>
      <c r="K3" s="10">
        <v>17.25</v>
      </c>
      <c r="L3" s="10">
        <v>17.25</v>
      </c>
      <c r="M3" s="10">
        <v>17.25</v>
      </c>
      <c r="N3" s="10"/>
      <c r="O3" s="10"/>
    </row>
    <row r="4" spans="1:35">
      <c r="A4" s="8" t="s">
        <v>189</v>
      </c>
      <c r="B4" s="9" t="s">
        <v>190</v>
      </c>
      <c r="C4" s="10">
        <v>11.65</v>
      </c>
      <c r="D4" s="10">
        <v>11.65</v>
      </c>
      <c r="E4" s="10">
        <v>11.65</v>
      </c>
      <c r="F4" s="10">
        <v>17.649999999999999</v>
      </c>
      <c r="G4" s="10">
        <v>17.649999999999999</v>
      </c>
      <c r="H4" s="10">
        <v>17.649999999999999</v>
      </c>
      <c r="I4" s="10">
        <v>17.649999999999999</v>
      </c>
      <c r="J4" s="10">
        <v>17.649999999999999</v>
      </c>
      <c r="K4" s="10">
        <v>17.649999999999999</v>
      </c>
      <c r="L4" s="10">
        <v>17.649999999999999</v>
      </c>
      <c r="M4" s="10">
        <v>17.649999999999999</v>
      </c>
      <c r="N4" s="10"/>
      <c r="O4" s="10"/>
    </row>
    <row r="5" spans="1:35">
      <c r="A5" s="8" t="s">
        <v>191</v>
      </c>
      <c r="B5" s="9" t="s">
        <v>192</v>
      </c>
      <c r="C5" s="10">
        <v>4.1500000000000004</v>
      </c>
      <c r="D5" s="10">
        <v>4.1500000000000004</v>
      </c>
      <c r="E5" s="10">
        <v>4.1500000000000004</v>
      </c>
      <c r="F5" s="10">
        <v>4.1500000000000004</v>
      </c>
      <c r="G5" s="10">
        <v>4.1500000000000004</v>
      </c>
      <c r="H5" s="10">
        <v>9.65</v>
      </c>
      <c r="I5" s="10">
        <v>9.65</v>
      </c>
      <c r="J5" s="10">
        <v>9.65</v>
      </c>
      <c r="K5" s="10">
        <v>4.1500000000000004</v>
      </c>
      <c r="L5" s="10">
        <v>9.65</v>
      </c>
      <c r="M5" s="10">
        <v>9.65</v>
      </c>
      <c r="N5" s="10">
        <v>0.65000000000000036</v>
      </c>
      <c r="O5" s="10">
        <v>0.65000000000000036</v>
      </c>
    </row>
    <row r="6" spans="1:35">
      <c r="A6" s="8" t="s">
        <v>193</v>
      </c>
      <c r="B6" s="11" t="s">
        <v>194</v>
      </c>
      <c r="C6" s="10">
        <v>2.6500000000000004</v>
      </c>
      <c r="D6" s="10">
        <v>2.6500000000000004</v>
      </c>
      <c r="E6" s="10">
        <v>2.6500000000000004</v>
      </c>
      <c r="F6" s="10">
        <v>6.15</v>
      </c>
      <c r="G6" s="10"/>
      <c r="H6" s="10">
        <v>10.65</v>
      </c>
      <c r="I6" s="10">
        <v>10.65</v>
      </c>
      <c r="J6" s="10">
        <v>10.65</v>
      </c>
      <c r="K6" s="10">
        <v>6.15</v>
      </c>
      <c r="L6" s="10">
        <v>10.65</v>
      </c>
      <c r="M6" s="10">
        <v>10.65</v>
      </c>
      <c r="N6" s="10">
        <v>0.65000000000000036</v>
      </c>
      <c r="O6" s="10">
        <v>0.65000000000000036</v>
      </c>
    </row>
    <row r="7" spans="1:35">
      <c r="A7" s="8" t="s">
        <v>195</v>
      </c>
      <c r="B7" s="9" t="s">
        <v>196</v>
      </c>
      <c r="C7" s="10">
        <v>11.65</v>
      </c>
      <c r="D7" s="10">
        <v>11.65</v>
      </c>
      <c r="E7" s="10">
        <v>11.65</v>
      </c>
      <c r="F7" s="10">
        <v>18.649999999999999</v>
      </c>
      <c r="G7" s="10">
        <v>18.649999999999999</v>
      </c>
      <c r="H7" s="10">
        <v>21.65</v>
      </c>
      <c r="I7" s="10">
        <v>21.65</v>
      </c>
      <c r="J7" s="10">
        <v>21.65</v>
      </c>
      <c r="K7" s="10">
        <v>18.649999999999999</v>
      </c>
      <c r="L7" s="10">
        <v>21.65</v>
      </c>
      <c r="M7" s="10">
        <v>7.65</v>
      </c>
      <c r="N7" s="10">
        <v>21.65</v>
      </c>
      <c r="O7" s="10"/>
    </row>
    <row r="8" spans="1:35">
      <c r="A8" s="8" t="s">
        <v>197</v>
      </c>
      <c r="B8" s="9" t="s">
        <v>198</v>
      </c>
      <c r="C8" s="10">
        <v>4.1500000000000004</v>
      </c>
      <c r="D8" s="10">
        <v>4.1500000000000004</v>
      </c>
      <c r="E8" s="10">
        <v>4.1500000000000004</v>
      </c>
      <c r="F8" s="10">
        <v>4.1500000000000004</v>
      </c>
      <c r="G8" s="10">
        <v>4.1500000000000004</v>
      </c>
      <c r="H8" s="10">
        <v>9.65</v>
      </c>
      <c r="I8" s="10">
        <v>9.65</v>
      </c>
      <c r="J8" s="10">
        <v>9.65</v>
      </c>
      <c r="K8" s="10">
        <v>4.1500000000000004</v>
      </c>
      <c r="L8" s="10">
        <v>9.65</v>
      </c>
      <c r="M8" s="10">
        <v>9.65</v>
      </c>
      <c r="N8" s="10">
        <v>0.65000000000000036</v>
      </c>
      <c r="O8" s="10">
        <v>0.65000000000000036</v>
      </c>
    </row>
    <row r="9" spans="1:35">
      <c r="A9" s="8" t="s">
        <v>199</v>
      </c>
      <c r="B9" s="9" t="s">
        <v>200</v>
      </c>
      <c r="C9" s="10">
        <v>5.65</v>
      </c>
      <c r="D9" s="10">
        <v>5.65</v>
      </c>
      <c r="E9" s="10">
        <v>5.65</v>
      </c>
      <c r="F9" s="10">
        <v>10.15</v>
      </c>
      <c r="G9" s="10"/>
      <c r="H9" s="10">
        <v>10.15</v>
      </c>
      <c r="I9" s="10">
        <v>10.15</v>
      </c>
      <c r="J9" s="10">
        <v>10.15</v>
      </c>
      <c r="K9" s="10">
        <v>10.15</v>
      </c>
      <c r="L9" s="10">
        <v>10.15</v>
      </c>
      <c r="M9" s="10">
        <v>10.15</v>
      </c>
      <c r="N9" s="10">
        <v>10.15</v>
      </c>
      <c r="O9" s="10"/>
    </row>
    <row r="10" spans="1:35">
      <c r="A10" s="8" t="s">
        <v>201</v>
      </c>
      <c r="B10" s="11" t="s">
        <v>202</v>
      </c>
      <c r="C10" s="10">
        <v>6.65</v>
      </c>
      <c r="D10" s="10">
        <v>6.65</v>
      </c>
      <c r="E10" s="10">
        <v>6.65</v>
      </c>
      <c r="F10" s="10">
        <v>12.65</v>
      </c>
      <c r="G10" s="10"/>
      <c r="H10" s="10">
        <v>12.65</v>
      </c>
      <c r="I10" s="10">
        <v>12.65</v>
      </c>
      <c r="J10" s="10">
        <v>12.65</v>
      </c>
      <c r="K10" s="10">
        <v>12.65</v>
      </c>
      <c r="L10" s="10">
        <v>12.65</v>
      </c>
      <c r="M10" s="10">
        <v>12.65</v>
      </c>
      <c r="N10" s="10">
        <v>12.65</v>
      </c>
      <c r="O10" s="10"/>
      <c r="P10">
        <f>C10/100</f>
        <v>6.6500000000000004E-2</v>
      </c>
      <c r="Q10">
        <f t="shared" ref="Q10:AI23" si="0">D10/100</f>
        <v>6.6500000000000004E-2</v>
      </c>
      <c r="R10">
        <f t="shared" si="0"/>
        <v>6.6500000000000004E-2</v>
      </c>
      <c r="S10">
        <f t="shared" si="0"/>
        <v>0.1265</v>
      </c>
      <c r="T10">
        <f t="shared" si="0"/>
        <v>0</v>
      </c>
      <c r="U10">
        <f t="shared" si="0"/>
        <v>0.1265</v>
      </c>
      <c r="V10">
        <f t="shared" si="0"/>
        <v>0.1265</v>
      </c>
      <c r="W10">
        <f t="shared" si="0"/>
        <v>0.1265</v>
      </c>
      <c r="X10">
        <f t="shared" si="0"/>
        <v>0.1265</v>
      </c>
      <c r="Y10">
        <f t="shared" si="0"/>
        <v>0.1265</v>
      </c>
      <c r="Z10">
        <f t="shared" si="0"/>
        <v>0.1265</v>
      </c>
      <c r="AA10">
        <f t="shared" si="0"/>
        <v>0.1265</v>
      </c>
      <c r="AB10">
        <f t="shared" si="0"/>
        <v>0</v>
      </c>
      <c r="AC10">
        <f t="shared" si="0"/>
        <v>6.6500000000000001E-4</v>
      </c>
      <c r="AD10">
        <f t="shared" si="0"/>
        <v>6.6500000000000001E-4</v>
      </c>
      <c r="AE10">
        <f t="shared" si="0"/>
        <v>6.6500000000000001E-4</v>
      </c>
      <c r="AF10">
        <f t="shared" si="0"/>
        <v>1.2650000000000001E-3</v>
      </c>
      <c r="AG10">
        <f t="shared" si="0"/>
        <v>0</v>
      </c>
      <c r="AH10">
        <f t="shared" si="0"/>
        <v>1.2650000000000001E-3</v>
      </c>
      <c r="AI10">
        <f t="shared" si="0"/>
        <v>1.2650000000000001E-3</v>
      </c>
    </row>
    <row r="11" spans="1:35">
      <c r="A11" s="12" t="s">
        <v>203</v>
      </c>
      <c r="B11" s="11" t="s">
        <v>204</v>
      </c>
      <c r="C11" s="10">
        <v>7.65</v>
      </c>
      <c r="D11" s="10">
        <v>7.65</v>
      </c>
      <c r="E11" s="10">
        <v>7.65</v>
      </c>
      <c r="F11" s="10">
        <v>14.65</v>
      </c>
      <c r="G11" s="10"/>
      <c r="H11" s="10">
        <v>17.649999999999999</v>
      </c>
      <c r="I11" s="10">
        <v>17.649999999999999</v>
      </c>
      <c r="J11" s="10">
        <v>17.649999999999999</v>
      </c>
      <c r="K11" s="10">
        <v>7.65</v>
      </c>
      <c r="L11" s="10">
        <v>7.65</v>
      </c>
      <c r="M11" s="10">
        <v>7.65</v>
      </c>
      <c r="N11" s="10">
        <v>7.65</v>
      </c>
      <c r="O11" s="10"/>
      <c r="P11">
        <f t="shared" ref="P11:X45" si="1">C11/100</f>
        <v>7.6499999999999999E-2</v>
      </c>
      <c r="Q11">
        <f t="shared" si="0"/>
        <v>7.6499999999999999E-2</v>
      </c>
      <c r="R11">
        <f t="shared" si="0"/>
        <v>7.6499999999999999E-2</v>
      </c>
      <c r="S11">
        <f t="shared" si="0"/>
        <v>0.14649999999999999</v>
      </c>
      <c r="T11">
        <f t="shared" si="0"/>
        <v>0</v>
      </c>
      <c r="U11">
        <f t="shared" si="0"/>
        <v>0.17649999999999999</v>
      </c>
      <c r="V11">
        <f t="shared" si="0"/>
        <v>0.17649999999999999</v>
      </c>
      <c r="W11">
        <f t="shared" si="0"/>
        <v>0.17649999999999999</v>
      </c>
      <c r="X11">
        <f t="shared" si="0"/>
        <v>7.6499999999999999E-2</v>
      </c>
      <c r="Y11">
        <f t="shared" si="0"/>
        <v>7.6499999999999999E-2</v>
      </c>
      <c r="Z11">
        <f t="shared" si="0"/>
        <v>7.6499999999999999E-2</v>
      </c>
      <c r="AA11">
        <f t="shared" si="0"/>
        <v>7.6499999999999999E-2</v>
      </c>
      <c r="AB11">
        <f t="shared" si="0"/>
        <v>0</v>
      </c>
      <c r="AC11">
        <f t="shared" si="0"/>
        <v>7.6499999999999995E-4</v>
      </c>
      <c r="AD11">
        <f t="shared" si="0"/>
        <v>7.6499999999999995E-4</v>
      </c>
      <c r="AE11">
        <f t="shared" si="0"/>
        <v>7.6499999999999995E-4</v>
      </c>
      <c r="AF11">
        <f t="shared" si="0"/>
        <v>1.4649999999999999E-3</v>
      </c>
      <c r="AG11">
        <f t="shared" si="0"/>
        <v>0</v>
      </c>
      <c r="AH11">
        <f t="shared" si="0"/>
        <v>1.7649999999999999E-3</v>
      </c>
      <c r="AI11">
        <f t="shared" si="0"/>
        <v>1.7649999999999999E-3</v>
      </c>
    </row>
    <row r="12" spans="1:35">
      <c r="A12" s="8" t="s">
        <v>205</v>
      </c>
      <c r="B12" s="9" t="s">
        <v>206</v>
      </c>
      <c r="C12" s="10">
        <v>5.9</v>
      </c>
      <c r="D12" s="10">
        <v>5.9</v>
      </c>
      <c r="E12" s="10">
        <v>5.9</v>
      </c>
      <c r="F12" s="10">
        <v>7.65</v>
      </c>
      <c r="G12" s="10"/>
      <c r="H12" s="10">
        <v>10.65</v>
      </c>
      <c r="I12" s="10">
        <v>10.65</v>
      </c>
      <c r="J12" s="10">
        <v>10.65</v>
      </c>
      <c r="K12" s="10">
        <v>7.65</v>
      </c>
      <c r="L12" s="10">
        <v>10.65</v>
      </c>
      <c r="M12" s="10">
        <v>3.6500000000000004</v>
      </c>
      <c r="N12" s="10"/>
      <c r="O12" s="10">
        <v>0.65000000000000036</v>
      </c>
      <c r="P12">
        <f t="shared" si="1"/>
        <v>5.9000000000000004E-2</v>
      </c>
      <c r="Q12">
        <f t="shared" si="0"/>
        <v>5.9000000000000004E-2</v>
      </c>
      <c r="R12">
        <f t="shared" si="0"/>
        <v>5.9000000000000004E-2</v>
      </c>
      <c r="S12">
        <f t="shared" si="0"/>
        <v>7.6499999999999999E-2</v>
      </c>
      <c r="T12">
        <f t="shared" si="0"/>
        <v>0</v>
      </c>
      <c r="U12">
        <f t="shared" si="0"/>
        <v>0.1065</v>
      </c>
      <c r="V12">
        <f t="shared" si="0"/>
        <v>0.1065</v>
      </c>
      <c r="W12">
        <f t="shared" si="0"/>
        <v>0.1065</v>
      </c>
      <c r="X12">
        <f t="shared" si="0"/>
        <v>7.6499999999999999E-2</v>
      </c>
      <c r="Y12">
        <f t="shared" si="0"/>
        <v>0.1065</v>
      </c>
      <c r="Z12">
        <f t="shared" si="0"/>
        <v>3.6500000000000005E-2</v>
      </c>
      <c r="AA12">
        <f t="shared" si="0"/>
        <v>0</v>
      </c>
      <c r="AB12">
        <f t="shared" si="0"/>
        <v>6.5000000000000032E-3</v>
      </c>
      <c r="AC12">
        <f t="shared" si="0"/>
        <v>5.9000000000000003E-4</v>
      </c>
      <c r="AD12">
        <f t="shared" si="0"/>
        <v>5.9000000000000003E-4</v>
      </c>
      <c r="AE12">
        <f t="shared" si="0"/>
        <v>5.9000000000000003E-4</v>
      </c>
      <c r="AF12">
        <f t="shared" si="0"/>
        <v>7.6499999999999995E-4</v>
      </c>
      <c r="AG12">
        <f t="shared" si="0"/>
        <v>0</v>
      </c>
      <c r="AH12">
        <f t="shared" si="0"/>
        <v>1.065E-3</v>
      </c>
      <c r="AI12">
        <f t="shared" si="0"/>
        <v>1.065E-3</v>
      </c>
    </row>
    <row r="13" spans="1:35">
      <c r="A13" s="8" t="s">
        <v>207</v>
      </c>
      <c r="B13" s="11" t="s">
        <v>208</v>
      </c>
      <c r="C13" s="10">
        <v>2.6500000000000004</v>
      </c>
      <c r="D13" s="10">
        <v>2.6500000000000004</v>
      </c>
      <c r="E13" s="10">
        <v>2.6500000000000004</v>
      </c>
      <c r="F13" s="10">
        <v>7.15</v>
      </c>
      <c r="G13" s="10"/>
      <c r="H13" s="10">
        <v>7.15</v>
      </c>
      <c r="I13" s="10">
        <v>7.15</v>
      </c>
      <c r="J13" s="10">
        <v>7.15</v>
      </c>
      <c r="K13" s="10">
        <v>7.15</v>
      </c>
      <c r="L13" s="10">
        <v>7.15</v>
      </c>
      <c r="M13" s="10">
        <v>7.15</v>
      </c>
      <c r="N13" s="10">
        <v>7.15</v>
      </c>
      <c r="O13" s="10">
        <v>0.15000000000000036</v>
      </c>
      <c r="P13">
        <f t="shared" si="1"/>
        <v>2.6500000000000003E-2</v>
      </c>
      <c r="Q13">
        <f t="shared" si="0"/>
        <v>2.6500000000000003E-2</v>
      </c>
      <c r="R13">
        <f t="shared" si="0"/>
        <v>2.6500000000000003E-2</v>
      </c>
      <c r="S13">
        <f t="shared" si="0"/>
        <v>7.1500000000000008E-2</v>
      </c>
      <c r="T13">
        <f t="shared" si="0"/>
        <v>0</v>
      </c>
      <c r="U13">
        <f t="shared" si="0"/>
        <v>7.1500000000000008E-2</v>
      </c>
      <c r="V13">
        <f t="shared" si="0"/>
        <v>7.1500000000000008E-2</v>
      </c>
      <c r="W13">
        <f t="shared" si="0"/>
        <v>7.1500000000000008E-2</v>
      </c>
      <c r="X13">
        <f t="shared" si="0"/>
        <v>7.1500000000000008E-2</v>
      </c>
      <c r="Y13">
        <f t="shared" si="0"/>
        <v>7.1500000000000008E-2</v>
      </c>
      <c r="Z13">
        <f t="shared" si="0"/>
        <v>7.1500000000000008E-2</v>
      </c>
      <c r="AA13">
        <f t="shared" si="0"/>
        <v>7.1500000000000008E-2</v>
      </c>
      <c r="AB13">
        <f t="shared" si="0"/>
        <v>1.5000000000000035E-3</v>
      </c>
      <c r="AC13">
        <f t="shared" si="0"/>
        <v>2.6500000000000004E-4</v>
      </c>
      <c r="AD13">
        <f t="shared" si="0"/>
        <v>2.6500000000000004E-4</v>
      </c>
      <c r="AE13">
        <f t="shared" si="0"/>
        <v>2.6500000000000004E-4</v>
      </c>
      <c r="AF13">
        <f t="shared" si="0"/>
        <v>7.1500000000000003E-4</v>
      </c>
      <c r="AG13">
        <f t="shared" si="0"/>
        <v>0</v>
      </c>
      <c r="AH13">
        <f t="shared" si="0"/>
        <v>7.1500000000000003E-4</v>
      </c>
      <c r="AI13">
        <f t="shared" si="0"/>
        <v>7.1500000000000003E-4</v>
      </c>
    </row>
    <row r="14" spans="1:35">
      <c r="A14" s="8" t="s">
        <v>209</v>
      </c>
      <c r="B14" s="11" t="s">
        <v>210</v>
      </c>
      <c r="C14" s="10">
        <v>1.8499999999999996</v>
      </c>
      <c r="D14" s="10">
        <v>1.8499999999999996</v>
      </c>
      <c r="E14" s="10">
        <v>1.8499999999999996</v>
      </c>
      <c r="F14" s="10">
        <v>6.35</v>
      </c>
      <c r="G14" s="10"/>
      <c r="H14" s="10">
        <v>6.35</v>
      </c>
      <c r="I14" s="10">
        <v>6.35</v>
      </c>
      <c r="J14" s="10">
        <v>6.35</v>
      </c>
      <c r="K14" s="10">
        <v>6.35</v>
      </c>
      <c r="L14" s="10">
        <v>6.35</v>
      </c>
      <c r="M14" s="10">
        <v>6.35</v>
      </c>
      <c r="N14" s="10">
        <v>6.35</v>
      </c>
      <c r="O14" s="10"/>
      <c r="P14">
        <f t="shared" si="1"/>
        <v>1.8499999999999996E-2</v>
      </c>
      <c r="Q14">
        <f t="shared" si="0"/>
        <v>1.8499999999999996E-2</v>
      </c>
      <c r="R14">
        <f t="shared" si="0"/>
        <v>1.8499999999999996E-2</v>
      </c>
      <c r="S14">
        <f t="shared" si="0"/>
        <v>6.3500000000000001E-2</v>
      </c>
      <c r="T14">
        <f t="shared" si="0"/>
        <v>0</v>
      </c>
      <c r="U14">
        <f t="shared" si="0"/>
        <v>6.3500000000000001E-2</v>
      </c>
      <c r="V14">
        <f t="shared" si="0"/>
        <v>6.3500000000000001E-2</v>
      </c>
      <c r="W14">
        <f t="shared" si="0"/>
        <v>6.3500000000000001E-2</v>
      </c>
      <c r="X14">
        <f t="shared" si="0"/>
        <v>6.3500000000000001E-2</v>
      </c>
      <c r="Y14">
        <f t="shared" si="0"/>
        <v>6.3500000000000001E-2</v>
      </c>
      <c r="Z14">
        <f t="shared" si="0"/>
        <v>6.3500000000000001E-2</v>
      </c>
      <c r="AA14">
        <f t="shared" si="0"/>
        <v>6.3500000000000001E-2</v>
      </c>
      <c r="AB14">
        <f t="shared" si="0"/>
        <v>0</v>
      </c>
      <c r="AC14">
        <f t="shared" si="0"/>
        <v>1.8499999999999994E-4</v>
      </c>
      <c r="AD14">
        <f t="shared" si="0"/>
        <v>1.8499999999999994E-4</v>
      </c>
      <c r="AE14">
        <f t="shared" si="0"/>
        <v>1.8499999999999994E-4</v>
      </c>
      <c r="AF14">
        <f t="shared" si="0"/>
        <v>6.3500000000000004E-4</v>
      </c>
      <c r="AG14">
        <f t="shared" si="0"/>
        <v>0</v>
      </c>
      <c r="AH14">
        <f t="shared" si="0"/>
        <v>6.3500000000000004E-4</v>
      </c>
      <c r="AI14">
        <f t="shared" si="0"/>
        <v>6.3500000000000004E-4</v>
      </c>
    </row>
    <row r="15" spans="1:35">
      <c r="A15" s="8" t="s">
        <v>211</v>
      </c>
      <c r="B15" s="9" t="s">
        <v>212</v>
      </c>
      <c r="C15" s="10">
        <v>10.450000000000001</v>
      </c>
      <c r="D15" s="10">
        <v>10.450000000000001</v>
      </c>
      <c r="E15" s="10">
        <v>10.450000000000001</v>
      </c>
      <c r="F15" s="10">
        <v>17.450000000000003</v>
      </c>
      <c r="G15" s="10">
        <v>17.450000000000003</v>
      </c>
      <c r="H15" s="10">
        <v>17.450000000000003</v>
      </c>
      <c r="I15" s="10">
        <v>17.450000000000003</v>
      </c>
      <c r="J15" s="10">
        <v>17.450000000000003</v>
      </c>
      <c r="K15" s="10">
        <v>17.450000000000003</v>
      </c>
      <c r="L15" s="10">
        <v>17.450000000000003</v>
      </c>
      <c r="M15" s="10">
        <v>17.450000000000003</v>
      </c>
      <c r="N15" s="10"/>
      <c r="O15" s="10"/>
      <c r="P15">
        <f t="shared" si="1"/>
        <v>0.10450000000000001</v>
      </c>
      <c r="Q15">
        <f t="shared" si="0"/>
        <v>0.10450000000000001</v>
      </c>
      <c r="R15">
        <f t="shared" si="0"/>
        <v>0.10450000000000001</v>
      </c>
      <c r="S15">
        <f t="shared" si="0"/>
        <v>0.17450000000000002</v>
      </c>
      <c r="T15">
        <f t="shared" si="0"/>
        <v>0.17450000000000002</v>
      </c>
      <c r="U15">
        <f t="shared" si="0"/>
        <v>0.17450000000000002</v>
      </c>
      <c r="V15">
        <f t="shared" si="0"/>
        <v>0.17450000000000002</v>
      </c>
      <c r="W15">
        <f t="shared" si="0"/>
        <v>0.17450000000000002</v>
      </c>
      <c r="X15">
        <f t="shared" si="0"/>
        <v>0.17450000000000002</v>
      </c>
      <c r="Y15">
        <f t="shared" si="0"/>
        <v>0.17450000000000002</v>
      </c>
      <c r="Z15">
        <f t="shared" si="0"/>
        <v>0.17450000000000002</v>
      </c>
      <c r="AA15">
        <f t="shared" si="0"/>
        <v>0</v>
      </c>
      <c r="AB15">
        <f t="shared" si="0"/>
        <v>0</v>
      </c>
      <c r="AC15">
        <f t="shared" si="0"/>
        <v>1.0450000000000001E-3</v>
      </c>
      <c r="AD15">
        <f t="shared" si="0"/>
        <v>1.0450000000000001E-3</v>
      </c>
      <c r="AE15">
        <f t="shared" si="0"/>
        <v>1.0450000000000001E-3</v>
      </c>
      <c r="AF15">
        <f t="shared" si="0"/>
        <v>1.7450000000000002E-3</v>
      </c>
      <c r="AG15">
        <f t="shared" si="0"/>
        <v>1.7450000000000002E-3</v>
      </c>
      <c r="AH15">
        <f t="shared" si="0"/>
        <v>1.7450000000000002E-3</v>
      </c>
      <c r="AI15">
        <f t="shared" si="0"/>
        <v>1.7450000000000002E-3</v>
      </c>
    </row>
    <row r="16" spans="1:35">
      <c r="A16" s="8" t="s">
        <v>213</v>
      </c>
      <c r="B16" s="9" t="s">
        <v>214</v>
      </c>
      <c r="C16" s="13">
        <v>0</v>
      </c>
      <c r="D16" s="10">
        <v>0</v>
      </c>
      <c r="E16" s="10">
        <v>0</v>
      </c>
      <c r="F16" s="10">
        <v>2.7220000000000013</v>
      </c>
      <c r="G16" s="10">
        <v>2.7220000000000013</v>
      </c>
      <c r="H16" s="10">
        <v>3.1219999999999999</v>
      </c>
      <c r="I16" s="10">
        <v>3.1219999999999999</v>
      </c>
      <c r="J16" s="10">
        <v>3.1219999999999999</v>
      </c>
      <c r="K16" s="10">
        <v>1.6500000000000004</v>
      </c>
      <c r="L16" s="10">
        <v>3.1219999999999999</v>
      </c>
      <c r="M16" s="10">
        <v>3.1219999999999999</v>
      </c>
      <c r="N16" s="10">
        <v>0</v>
      </c>
      <c r="O16" s="10">
        <v>3.1219999999999999</v>
      </c>
      <c r="P16">
        <f t="shared" si="1"/>
        <v>0</v>
      </c>
      <c r="Q16">
        <f t="shared" si="0"/>
        <v>0</v>
      </c>
      <c r="R16">
        <f t="shared" si="0"/>
        <v>0</v>
      </c>
      <c r="S16">
        <f t="shared" si="0"/>
        <v>2.7220000000000012E-2</v>
      </c>
      <c r="T16">
        <f t="shared" si="0"/>
        <v>2.7220000000000012E-2</v>
      </c>
      <c r="U16">
        <f t="shared" si="0"/>
        <v>3.1219999999999998E-2</v>
      </c>
      <c r="V16">
        <f t="shared" si="0"/>
        <v>3.1219999999999998E-2</v>
      </c>
      <c r="W16">
        <f t="shared" si="0"/>
        <v>3.1219999999999998E-2</v>
      </c>
      <c r="X16">
        <f t="shared" si="0"/>
        <v>1.6500000000000004E-2</v>
      </c>
      <c r="Y16">
        <f t="shared" si="0"/>
        <v>3.1219999999999998E-2</v>
      </c>
      <c r="Z16">
        <f t="shared" si="0"/>
        <v>3.1219999999999998E-2</v>
      </c>
      <c r="AA16">
        <f t="shared" si="0"/>
        <v>0</v>
      </c>
      <c r="AB16">
        <f t="shared" si="0"/>
        <v>3.1219999999999998E-2</v>
      </c>
      <c r="AC16">
        <f t="shared" si="0"/>
        <v>0</v>
      </c>
      <c r="AD16">
        <f t="shared" si="0"/>
        <v>0</v>
      </c>
      <c r="AE16">
        <f t="shared" si="0"/>
        <v>0</v>
      </c>
      <c r="AF16">
        <f t="shared" si="0"/>
        <v>2.7220000000000011E-4</v>
      </c>
      <c r="AG16">
        <f t="shared" si="0"/>
        <v>2.7220000000000011E-4</v>
      </c>
      <c r="AH16">
        <f t="shared" si="0"/>
        <v>3.122E-4</v>
      </c>
      <c r="AI16">
        <f t="shared" si="0"/>
        <v>3.122E-4</v>
      </c>
    </row>
    <row r="17" spans="1:35">
      <c r="A17" s="8" t="s">
        <v>215</v>
      </c>
      <c r="B17" s="9" t="s">
        <v>216</v>
      </c>
      <c r="C17" s="10">
        <v>4.6500000000000004</v>
      </c>
      <c r="D17" s="10">
        <v>4.6500000000000004</v>
      </c>
      <c r="E17" s="10">
        <v>4.6500000000000004</v>
      </c>
      <c r="F17" s="10">
        <v>6.65</v>
      </c>
      <c r="G17" s="10"/>
      <c r="H17" s="10">
        <v>12.65</v>
      </c>
      <c r="I17" s="10">
        <v>12.65</v>
      </c>
      <c r="J17" s="10">
        <v>12.65</v>
      </c>
      <c r="K17" s="10">
        <v>6.65</v>
      </c>
      <c r="L17" s="10">
        <v>12.65</v>
      </c>
      <c r="M17" s="10">
        <v>12.65</v>
      </c>
      <c r="N17" s="10">
        <v>2.6500000000000004</v>
      </c>
      <c r="O17" s="10">
        <v>12.65</v>
      </c>
      <c r="P17">
        <f t="shared" si="1"/>
        <v>4.6500000000000007E-2</v>
      </c>
      <c r="Q17">
        <f t="shared" si="0"/>
        <v>4.6500000000000007E-2</v>
      </c>
      <c r="R17">
        <f t="shared" si="0"/>
        <v>4.6500000000000007E-2</v>
      </c>
      <c r="S17">
        <f t="shared" si="0"/>
        <v>6.6500000000000004E-2</v>
      </c>
      <c r="T17">
        <f t="shared" si="0"/>
        <v>0</v>
      </c>
      <c r="U17">
        <f t="shared" si="0"/>
        <v>0.1265</v>
      </c>
      <c r="V17">
        <f t="shared" si="0"/>
        <v>0.1265</v>
      </c>
      <c r="W17">
        <f t="shared" si="0"/>
        <v>0.1265</v>
      </c>
      <c r="X17">
        <f t="shared" si="0"/>
        <v>6.6500000000000004E-2</v>
      </c>
      <c r="Y17">
        <f t="shared" si="0"/>
        <v>0.1265</v>
      </c>
      <c r="Z17">
        <f t="shared" si="0"/>
        <v>0.1265</v>
      </c>
      <c r="AA17">
        <f t="shared" si="0"/>
        <v>2.6500000000000003E-2</v>
      </c>
      <c r="AB17">
        <f t="shared" si="0"/>
        <v>0.1265</v>
      </c>
      <c r="AC17">
        <f t="shared" si="0"/>
        <v>4.6500000000000008E-4</v>
      </c>
      <c r="AD17">
        <f t="shared" si="0"/>
        <v>4.6500000000000008E-4</v>
      </c>
      <c r="AE17">
        <f t="shared" si="0"/>
        <v>4.6500000000000008E-4</v>
      </c>
      <c r="AF17">
        <f t="shared" si="0"/>
        <v>6.6500000000000001E-4</v>
      </c>
      <c r="AG17">
        <f t="shared" si="0"/>
        <v>0</v>
      </c>
      <c r="AH17">
        <f t="shared" si="0"/>
        <v>1.2650000000000001E-3</v>
      </c>
      <c r="AI17">
        <f t="shared" si="0"/>
        <v>1.2650000000000001E-3</v>
      </c>
    </row>
    <row r="18" spans="1:35">
      <c r="A18" s="8" t="s">
        <v>217</v>
      </c>
      <c r="B18" s="9" t="s">
        <v>218</v>
      </c>
      <c r="C18" s="10">
        <v>7.15</v>
      </c>
      <c r="D18" s="10">
        <v>7.15</v>
      </c>
      <c r="E18" s="10">
        <v>7.15</v>
      </c>
      <c r="F18" s="10">
        <v>10.65</v>
      </c>
      <c r="G18" s="10"/>
      <c r="H18" s="10">
        <v>15.15</v>
      </c>
      <c r="I18" s="10">
        <v>15.15</v>
      </c>
      <c r="J18" s="10">
        <v>15.15</v>
      </c>
      <c r="K18" s="10">
        <v>10.65</v>
      </c>
      <c r="L18" s="10">
        <v>15.15</v>
      </c>
      <c r="M18" s="10">
        <v>15.15</v>
      </c>
      <c r="N18" s="10">
        <v>15.15</v>
      </c>
      <c r="O18" s="10"/>
      <c r="P18">
        <f t="shared" si="1"/>
        <v>7.1500000000000008E-2</v>
      </c>
      <c r="Q18">
        <f t="shared" si="0"/>
        <v>7.1500000000000008E-2</v>
      </c>
      <c r="R18">
        <f t="shared" si="0"/>
        <v>7.1500000000000008E-2</v>
      </c>
      <c r="S18">
        <f t="shared" si="0"/>
        <v>0.1065</v>
      </c>
      <c r="T18">
        <f t="shared" si="0"/>
        <v>0</v>
      </c>
      <c r="U18">
        <f t="shared" si="0"/>
        <v>0.1515</v>
      </c>
      <c r="V18">
        <f t="shared" si="0"/>
        <v>0.1515</v>
      </c>
      <c r="W18">
        <f t="shared" si="0"/>
        <v>0.1515</v>
      </c>
      <c r="X18">
        <f t="shared" si="0"/>
        <v>0.1065</v>
      </c>
      <c r="Y18">
        <f t="shared" si="0"/>
        <v>0.1515</v>
      </c>
      <c r="Z18">
        <f t="shared" si="0"/>
        <v>0.1515</v>
      </c>
      <c r="AA18">
        <f t="shared" si="0"/>
        <v>0.1515</v>
      </c>
      <c r="AB18">
        <f t="shared" si="0"/>
        <v>0</v>
      </c>
      <c r="AC18">
        <f t="shared" si="0"/>
        <v>7.1500000000000003E-4</v>
      </c>
      <c r="AD18">
        <f t="shared" si="0"/>
        <v>7.1500000000000003E-4</v>
      </c>
      <c r="AE18">
        <f t="shared" si="0"/>
        <v>7.1500000000000003E-4</v>
      </c>
      <c r="AF18">
        <f t="shared" si="0"/>
        <v>1.065E-3</v>
      </c>
      <c r="AG18">
        <f t="shared" si="0"/>
        <v>0</v>
      </c>
      <c r="AH18">
        <f t="shared" si="0"/>
        <v>1.5149999999999999E-3</v>
      </c>
      <c r="AI18">
        <f t="shared" si="0"/>
        <v>1.5149999999999999E-3</v>
      </c>
    </row>
    <row r="19" spans="1:35">
      <c r="A19" s="8" t="s">
        <v>219</v>
      </c>
      <c r="B19" s="9" t="s">
        <v>220</v>
      </c>
      <c r="C19" s="10">
        <v>8.15</v>
      </c>
      <c r="D19" s="10">
        <v>8.15</v>
      </c>
      <c r="E19" s="10">
        <v>8.15</v>
      </c>
      <c r="F19" s="10">
        <v>12.65</v>
      </c>
      <c r="G19" s="10"/>
      <c r="H19" s="10">
        <v>12.65</v>
      </c>
      <c r="I19" s="10">
        <v>12.65</v>
      </c>
      <c r="J19" s="10">
        <v>12.65</v>
      </c>
      <c r="K19" s="10">
        <v>12.65</v>
      </c>
      <c r="L19" s="10">
        <v>12.65</v>
      </c>
      <c r="M19" s="10">
        <v>12.65</v>
      </c>
      <c r="N19" s="10">
        <v>12.65</v>
      </c>
      <c r="O19" s="10">
        <v>12.65</v>
      </c>
      <c r="P19">
        <f t="shared" si="1"/>
        <v>8.1500000000000003E-2</v>
      </c>
      <c r="Q19">
        <f t="shared" si="0"/>
        <v>8.1500000000000003E-2</v>
      </c>
      <c r="R19">
        <f t="shared" si="0"/>
        <v>8.1500000000000003E-2</v>
      </c>
      <c r="S19">
        <f t="shared" si="0"/>
        <v>0.1265</v>
      </c>
      <c r="T19">
        <f t="shared" si="0"/>
        <v>0</v>
      </c>
      <c r="U19">
        <f t="shared" si="0"/>
        <v>0.1265</v>
      </c>
      <c r="V19">
        <f t="shared" si="0"/>
        <v>0.1265</v>
      </c>
      <c r="W19">
        <f t="shared" si="0"/>
        <v>0.1265</v>
      </c>
      <c r="X19">
        <f t="shared" si="0"/>
        <v>0.1265</v>
      </c>
      <c r="Y19">
        <f t="shared" si="0"/>
        <v>0.1265</v>
      </c>
      <c r="Z19">
        <f t="shared" si="0"/>
        <v>0.1265</v>
      </c>
      <c r="AA19">
        <f t="shared" si="0"/>
        <v>0.1265</v>
      </c>
      <c r="AB19">
        <f t="shared" si="0"/>
        <v>0.1265</v>
      </c>
      <c r="AC19">
        <f t="shared" si="0"/>
        <v>8.1500000000000008E-4</v>
      </c>
      <c r="AD19">
        <f t="shared" si="0"/>
        <v>8.1500000000000008E-4</v>
      </c>
      <c r="AE19">
        <f t="shared" si="0"/>
        <v>8.1500000000000008E-4</v>
      </c>
      <c r="AF19">
        <f t="shared" si="0"/>
        <v>1.2650000000000001E-3</v>
      </c>
      <c r="AG19">
        <f t="shared" si="0"/>
        <v>0</v>
      </c>
      <c r="AH19">
        <f t="shared" si="0"/>
        <v>1.2650000000000001E-3</v>
      </c>
      <c r="AI19">
        <f t="shared" si="0"/>
        <v>1.2650000000000001E-3</v>
      </c>
    </row>
    <row r="20" spans="1:35">
      <c r="A20" s="8" t="s">
        <v>221</v>
      </c>
      <c r="B20" s="9" t="s">
        <v>222</v>
      </c>
      <c r="C20" s="10">
        <v>4.7500000000000018</v>
      </c>
      <c r="D20" s="10">
        <v>4.7500000000000018</v>
      </c>
      <c r="E20" s="10">
        <v>4.7500000000000018</v>
      </c>
      <c r="F20" s="10">
        <v>10.750000000000002</v>
      </c>
      <c r="G20" s="10"/>
      <c r="H20" s="10">
        <v>10.750000000000002</v>
      </c>
      <c r="I20" s="10">
        <v>10.750000000000002</v>
      </c>
      <c r="J20" s="10">
        <v>10.750000000000002</v>
      </c>
      <c r="K20" s="10">
        <v>10.750000000000002</v>
      </c>
      <c r="L20" s="10">
        <v>10.750000000000002</v>
      </c>
      <c r="M20" s="10">
        <v>10.750000000000002</v>
      </c>
      <c r="N20" s="10">
        <v>3.6500000000000004</v>
      </c>
      <c r="O20" s="10"/>
      <c r="P20">
        <f t="shared" si="1"/>
        <v>4.7500000000000014E-2</v>
      </c>
      <c r="Q20">
        <f t="shared" si="0"/>
        <v>4.7500000000000014E-2</v>
      </c>
      <c r="R20">
        <f t="shared" si="0"/>
        <v>4.7500000000000014E-2</v>
      </c>
      <c r="S20">
        <f t="shared" si="0"/>
        <v>0.10750000000000001</v>
      </c>
      <c r="T20">
        <f t="shared" si="0"/>
        <v>0</v>
      </c>
      <c r="U20">
        <f t="shared" si="0"/>
        <v>0.10750000000000001</v>
      </c>
      <c r="V20">
        <f t="shared" si="0"/>
        <v>0.10750000000000001</v>
      </c>
      <c r="W20">
        <f t="shared" si="0"/>
        <v>0.10750000000000001</v>
      </c>
      <c r="X20">
        <f t="shared" si="0"/>
        <v>0.10750000000000001</v>
      </c>
      <c r="Y20">
        <f t="shared" si="0"/>
        <v>0.10750000000000001</v>
      </c>
      <c r="Z20">
        <f t="shared" si="0"/>
        <v>0.10750000000000001</v>
      </c>
      <c r="AA20">
        <f t="shared" si="0"/>
        <v>3.6500000000000005E-2</v>
      </c>
      <c r="AB20">
        <f t="shared" si="0"/>
        <v>0</v>
      </c>
      <c r="AC20">
        <f t="shared" si="0"/>
        <v>4.7500000000000016E-4</v>
      </c>
      <c r="AD20">
        <f t="shared" si="0"/>
        <v>4.7500000000000016E-4</v>
      </c>
      <c r="AE20">
        <f t="shared" si="0"/>
        <v>4.7500000000000016E-4</v>
      </c>
      <c r="AF20">
        <f t="shared" si="0"/>
        <v>1.0750000000000002E-3</v>
      </c>
      <c r="AG20">
        <f t="shared" si="0"/>
        <v>0</v>
      </c>
      <c r="AH20">
        <f t="shared" si="0"/>
        <v>1.0750000000000002E-3</v>
      </c>
      <c r="AI20">
        <f t="shared" si="0"/>
        <v>1.0750000000000002E-3</v>
      </c>
    </row>
    <row r="21" spans="1:35">
      <c r="A21" s="8" t="s">
        <v>223</v>
      </c>
      <c r="B21" s="9" t="s">
        <v>224</v>
      </c>
      <c r="C21" s="10">
        <v>7.15</v>
      </c>
      <c r="D21" s="10">
        <v>7.15</v>
      </c>
      <c r="E21" s="10">
        <v>7.15</v>
      </c>
      <c r="F21" s="10">
        <v>10.65</v>
      </c>
      <c r="G21" s="10">
        <v>10.65</v>
      </c>
      <c r="H21" s="10">
        <v>15.15</v>
      </c>
      <c r="I21" s="10">
        <v>15.15</v>
      </c>
      <c r="J21" s="10">
        <v>15.15</v>
      </c>
      <c r="K21" s="10">
        <v>10.65</v>
      </c>
      <c r="L21" s="10">
        <v>15.15</v>
      </c>
      <c r="M21" s="10">
        <v>15.15</v>
      </c>
      <c r="N21" s="10">
        <v>15.15</v>
      </c>
      <c r="O21" s="10"/>
      <c r="P21">
        <f t="shared" si="1"/>
        <v>7.1500000000000008E-2</v>
      </c>
      <c r="Q21">
        <f t="shared" si="0"/>
        <v>7.1500000000000008E-2</v>
      </c>
      <c r="R21">
        <f t="shared" si="0"/>
        <v>7.1500000000000008E-2</v>
      </c>
      <c r="S21">
        <f t="shared" si="0"/>
        <v>0.1065</v>
      </c>
      <c r="T21">
        <f t="shared" si="0"/>
        <v>0.1065</v>
      </c>
      <c r="U21">
        <f t="shared" si="0"/>
        <v>0.1515</v>
      </c>
      <c r="V21">
        <f t="shared" si="0"/>
        <v>0.1515</v>
      </c>
      <c r="W21">
        <f t="shared" si="0"/>
        <v>0.1515</v>
      </c>
      <c r="X21">
        <f t="shared" si="0"/>
        <v>0.1065</v>
      </c>
      <c r="Y21">
        <f t="shared" si="0"/>
        <v>0.1515</v>
      </c>
      <c r="Z21">
        <f t="shared" si="0"/>
        <v>0.1515</v>
      </c>
      <c r="AA21">
        <f t="shared" si="0"/>
        <v>0.1515</v>
      </c>
      <c r="AB21">
        <f t="shared" si="0"/>
        <v>0</v>
      </c>
      <c r="AC21">
        <f t="shared" si="0"/>
        <v>7.1500000000000003E-4</v>
      </c>
      <c r="AD21">
        <f t="shared" si="0"/>
        <v>7.1500000000000003E-4</v>
      </c>
      <c r="AE21">
        <f t="shared" si="0"/>
        <v>7.1500000000000003E-4</v>
      </c>
      <c r="AF21">
        <f t="shared" si="0"/>
        <v>1.065E-3</v>
      </c>
      <c r="AG21">
        <f t="shared" si="0"/>
        <v>1.065E-3</v>
      </c>
      <c r="AH21">
        <f t="shared" si="0"/>
        <v>1.5149999999999999E-3</v>
      </c>
      <c r="AI21">
        <f t="shared" si="0"/>
        <v>1.5149999999999999E-3</v>
      </c>
    </row>
    <row r="22" spans="1:35">
      <c r="A22" s="8" t="s">
        <v>225</v>
      </c>
      <c r="B22" s="11" t="s">
        <v>226</v>
      </c>
      <c r="C22" s="10">
        <v>3.6500000000000004</v>
      </c>
      <c r="D22" s="10">
        <v>3.6500000000000004</v>
      </c>
      <c r="E22" s="10">
        <v>3.6500000000000004</v>
      </c>
      <c r="F22" s="10">
        <v>7.15</v>
      </c>
      <c r="G22" s="10"/>
      <c r="H22" s="10">
        <v>11.65</v>
      </c>
      <c r="I22" s="10">
        <v>11.65</v>
      </c>
      <c r="J22" s="10">
        <v>11.65</v>
      </c>
      <c r="K22" s="10">
        <v>7.15</v>
      </c>
      <c r="L22" s="10">
        <v>11.65</v>
      </c>
      <c r="M22" s="10">
        <v>11.65</v>
      </c>
      <c r="N22" s="10">
        <v>11.65</v>
      </c>
      <c r="O22" s="10"/>
      <c r="P22">
        <f t="shared" si="1"/>
        <v>3.6500000000000005E-2</v>
      </c>
      <c r="Q22">
        <f t="shared" si="0"/>
        <v>3.6500000000000005E-2</v>
      </c>
      <c r="R22">
        <f t="shared" si="0"/>
        <v>3.6500000000000005E-2</v>
      </c>
      <c r="S22">
        <f t="shared" si="0"/>
        <v>7.1500000000000008E-2</v>
      </c>
      <c r="T22">
        <f t="shared" si="0"/>
        <v>0</v>
      </c>
      <c r="U22">
        <f t="shared" si="0"/>
        <v>0.11650000000000001</v>
      </c>
      <c r="V22">
        <f t="shared" si="0"/>
        <v>0.11650000000000001</v>
      </c>
      <c r="W22">
        <f t="shared" si="0"/>
        <v>0.11650000000000001</v>
      </c>
      <c r="X22">
        <f t="shared" si="0"/>
        <v>7.1500000000000008E-2</v>
      </c>
      <c r="Y22">
        <f t="shared" si="0"/>
        <v>0.11650000000000001</v>
      </c>
      <c r="Z22">
        <f t="shared" si="0"/>
        <v>0.11650000000000001</v>
      </c>
      <c r="AA22">
        <f t="shared" si="0"/>
        <v>0.11650000000000001</v>
      </c>
      <c r="AB22">
        <f t="shared" si="0"/>
        <v>0</v>
      </c>
      <c r="AC22">
        <f t="shared" si="0"/>
        <v>3.6500000000000004E-4</v>
      </c>
      <c r="AD22">
        <f t="shared" si="0"/>
        <v>3.6500000000000004E-4</v>
      </c>
      <c r="AE22">
        <f t="shared" si="0"/>
        <v>3.6500000000000004E-4</v>
      </c>
      <c r="AF22">
        <f t="shared" si="0"/>
        <v>7.1500000000000003E-4</v>
      </c>
      <c r="AG22">
        <f t="shared" si="0"/>
        <v>0</v>
      </c>
      <c r="AH22">
        <f t="shared" si="0"/>
        <v>1.165E-3</v>
      </c>
      <c r="AI22">
        <f t="shared" si="0"/>
        <v>1.165E-3</v>
      </c>
    </row>
    <row r="23" spans="1:35">
      <c r="A23" s="8" t="s">
        <v>227</v>
      </c>
      <c r="B23" s="9" t="s">
        <v>228</v>
      </c>
      <c r="C23" s="10">
        <v>10.65</v>
      </c>
      <c r="D23" s="10">
        <v>10.65</v>
      </c>
      <c r="E23" s="10">
        <v>10.65</v>
      </c>
      <c r="F23" s="10">
        <v>13.65</v>
      </c>
      <c r="G23" s="10">
        <v>13.65</v>
      </c>
      <c r="H23" s="10">
        <v>16.649999999999999</v>
      </c>
      <c r="I23" s="10">
        <v>16.649999999999999</v>
      </c>
      <c r="J23" s="10">
        <v>16.649999999999999</v>
      </c>
      <c r="K23" s="10">
        <v>13.65</v>
      </c>
      <c r="L23" s="10">
        <v>16.649999999999999</v>
      </c>
      <c r="M23" s="10">
        <v>16.649999999999999</v>
      </c>
      <c r="N23" s="10"/>
      <c r="O23" s="10"/>
      <c r="P23">
        <f t="shared" si="1"/>
        <v>0.1065</v>
      </c>
      <c r="Q23">
        <f t="shared" si="0"/>
        <v>0.1065</v>
      </c>
      <c r="R23">
        <f t="shared" si="0"/>
        <v>0.1065</v>
      </c>
      <c r="S23">
        <f t="shared" si="0"/>
        <v>0.13650000000000001</v>
      </c>
      <c r="T23">
        <f t="shared" si="0"/>
        <v>0.13650000000000001</v>
      </c>
      <c r="U23">
        <f t="shared" si="0"/>
        <v>0.16649999999999998</v>
      </c>
      <c r="V23">
        <f t="shared" si="0"/>
        <v>0.16649999999999998</v>
      </c>
      <c r="W23">
        <f t="shared" si="0"/>
        <v>0.16649999999999998</v>
      </c>
      <c r="X23">
        <f t="shared" si="0"/>
        <v>0.13650000000000001</v>
      </c>
      <c r="Y23">
        <f t="shared" ref="Y23:AI57" si="2">L23/100</f>
        <v>0.16649999999999998</v>
      </c>
      <c r="Z23">
        <f t="shared" si="2"/>
        <v>0.16649999999999998</v>
      </c>
      <c r="AA23">
        <f t="shared" si="2"/>
        <v>0</v>
      </c>
      <c r="AB23">
        <f t="shared" si="2"/>
        <v>0</v>
      </c>
      <c r="AC23">
        <f t="shared" si="2"/>
        <v>1.065E-3</v>
      </c>
      <c r="AD23">
        <f t="shared" si="2"/>
        <v>1.065E-3</v>
      </c>
      <c r="AE23">
        <f t="shared" si="2"/>
        <v>1.065E-3</v>
      </c>
      <c r="AF23">
        <f t="shared" si="2"/>
        <v>1.3650000000000001E-3</v>
      </c>
      <c r="AG23">
        <f t="shared" si="2"/>
        <v>1.3650000000000001E-3</v>
      </c>
      <c r="AH23">
        <f t="shared" si="2"/>
        <v>1.6649999999999998E-3</v>
      </c>
      <c r="AI23">
        <f t="shared" si="2"/>
        <v>1.6649999999999998E-3</v>
      </c>
    </row>
    <row r="24" spans="1:35">
      <c r="A24" s="8" t="s">
        <v>229</v>
      </c>
      <c r="B24" s="9" t="s">
        <v>230</v>
      </c>
      <c r="C24" s="10">
        <v>7.65</v>
      </c>
      <c r="D24" s="10">
        <v>7.65</v>
      </c>
      <c r="E24" s="10">
        <v>7.65</v>
      </c>
      <c r="F24" s="10">
        <v>11.15</v>
      </c>
      <c r="G24" s="10"/>
      <c r="H24" s="10">
        <v>15.65</v>
      </c>
      <c r="I24" s="10">
        <v>15.65</v>
      </c>
      <c r="J24" s="10">
        <v>15.65</v>
      </c>
      <c r="K24" s="10">
        <v>11.15</v>
      </c>
      <c r="L24" s="10">
        <v>15.65</v>
      </c>
      <c r="M24" s="10">
        <v>15.65</v>
      </c>
      <c r="N24" s="10"/>
      <c r="O24" s="10"/>
      <c r="P24">
        <f t="shared" si="1"/>
        <v>7.6499999999999999E-2</v>
      </c>
      <c r="Q24">
        <f t="shared" si="1"/>
        <v>7.6499999999999999E-2</v>
      </c>
      <c r="R24">
        <f t="shared" si="1"/>
        <v>7.6499999999999999E-2</v>
      </c>
      <c r="S24">
        <f t="shared" si="1"/>
        <v>0.1115</v>
      </c>
      <c r="T24">
        <f t="shared" si="1"/>
        <v>0</v>
      </c>
      <c r="U24">
        <f t="shared" si="1"/>
        <v>0.1565</v>
      </c>
      <c r="V24">
        <f t="shared" si="1"/>
        <v>0.1565</v>
      </c>
      <c r="W24">
        <f t="shared" si="1"/>
        <v>0.1565</v>
      </c>
      <c r="X24">
        <f t="shared" si="1"/>
        <v>0.1115</v>
      </c>
      <c r="Y24">
        <f t="shared" si="2"/>
        <v>0.1565</v>
      </c>
      <c r="Z24">
        <f t="shared" si="2"/>
        <v>0.1565</v>
      </c>
      <c r="AA24">
        <f t="shared" si="2"/>
        <v>0</v>
      </c>
      <c r="AB24">
        <f t="shared" si="2"/>
        <v>0</v>
      </c>
      <c r="AC24">
        <f t="shared" si="2"/>
        <v>7.6499999999999995E-4</v>
      </c>
      <c r="AD24">
        <f t="shared" si="2"/>
        <v>7.6499999999999995E-4</v>
      </c>
      <c r="AE24">
        <f t="shared" si="2"/>
        <v>7.6499999999999995E-4</v>
      </c>
      <c r="AF24">
        <f t="shared" si="2"/>
        <v>1.1150000000000001E-3</v>
      </c>
      <c r="AG24">
        <f t="shared" si="2"/>
        <v>0</v>
      </c>
      <c r="AH24">
        <f t="shared" si="2"/>
        <v>1.565E-3</v>
      </c>
      <c r="AI24">
        <f t="shared" si="2"/>
        <v>1.565E-3</v>
      </c>
    </row>
    <row r="25" spans="1:35">
      <c r="A25" s="8" t="s">
        <v>231</v>
      </c>
      <c r="B25" s="9" t="s">
        <v>232</v>
      </c>
      <c r="C25" s="10">
        <v>7.15</v>
      </c>
      <c r="D25" s="10">
        <v>7.15</v>
      </c>
      <c r="E25" s="10">
        <v>7.15</v>
      </c>
      <c r="F25" s="10">
        <v>9.15</v>
      </c>
      <c r="G25" s="10"/>
      <c r="H25" s="10">
        <v>14.15</v>
      </c>
      <c r="I25" s="10">
        <v>14.15</v>
      </c>
      <c r="J25" s="10">
        <v>14.15</v>
      </c>
      <c r="K25" s="10">
        <v>9.15</v>
      </c>
      <c r="L25" s="10">
        <v>14.15</v>
      </c>
      <c r="M25" s="10">
        <v>14.15</v>
      </c>
      <c r="N25" s="10">
        <v>14.15</v>
      </c>
      <c r="O25" s="10"/>
      <c r="P25">
        <f t="shared" si="1"/>
        <v>7.1500000000000008E-2</v>
      </c>
      <c r="Q25">
        <f t="shared" si="1"/>
        <v>7.1500000000000008E-2</v>
      </c>
      <c r="R25">
        <f t="shared" si="1"/>
        <v>7.1500000000000008E-2</v>
      </c>
      <c r="S25">
        <f t="shared" si="1"/>
        <v>9.1499999999999998E-2</v>
      </c>
      <c r="T25">
        <f t="shared" si="1"/>
        <v>0</v>
      </c>
      <c r="U25">
        <f t="shared" si="1"/>
        <v>0.14150000000000001</v>
      </c>
      <c r="V25">
        <f t="shared" si="1"/>
        <v>0.14150000000000001</v>
      </c>
      <c r="W25">
        <f t="shared" si="1"/>
        <v>0.14150000000000001</v>
      </c>
      <c r="X25">
        <f t="shared" si="1"/>
        <v>9.1499999999999998E-2</v>
      </c>
      <c r="Y25">
        <f t="shared" si="2"/>
        <v>0.14150000000000001</v>
      </c>
      <c r="Z25">
        <f t="shared" si="2"/>
        <v>0.14150000000000001</v>
      </c>
      <c r="AA25">
        <f t="shared" si="2"/>
        <v>0.14150000000000001</v>
      </c>
      <c r="AB25">
        <f t="shared" si="2"/>
        <v>0</v>
      </c>
      <c r="AC25">
        <f t="shared" si="2"/>
        <v>7.1500000000000003E-4</v>
      </c>
      <c r="AD25">
        <f t="shared" si="2"/>
        <v>7.1500000000000003E-4</v>
      </c>
      <c r="AE25">
        <f t="shared" si="2"/>
        <v>7.1500000000000003E-4</v>
      </c>
      <c r="AF25">
        <f t="shared" si="2"/>
        <v>9.1500000000000001E-4</v>
      </c>
      <c r="AG25">
        <f t="shared" si="2"/>
        <v>0</v>
      </c>
      <c r="AH25">
        <f t="shared" si="2"/>
        <v>1.4150000000000002E-3</v>
      </c>
      <c r="AI25">
        <f t="shared" si="2"/>
        <v>1.4150000000000002E-3</v>
      </c>
    </row>
    <row r="26" spans="1:35">
      <c r="A26" s="8" t="s">
        <v>233</v>
      </c>
      <c r="B26" s="9" t="s">
        <v>234</v>
      </c>
      <c r="C26" s="10">
        <v>8.1</v>
      </c>
      <c r="D26" s="10">
        <v>8.1</v>
      </c>
      <c r="E26" s="10">
        <v>8.1</v>
      </c>
      <c r="F26" s="10">
        <v>17.350000000000001</v>
      </c>
      <c r="G26" s="10"/>
      <c r="H26" s="10">
        <v>19.350000000000001</v>
      </c>
      <c r="I26" s="10">
        <v>17.350000000000001</v>
      </c>
      <c r="J26" s="10">
        <v>17.350000000000001</v>
      </c>
      <c r="K26" s="10">
        <v>17.350000000000001</v>
      </c>
      <c r="L26" s="10">
        <v>17.350000000000001</v>
      </c>
      <c r="M26" s="10">
        <v>8.4500000000000011</v>
      </c>
      <c r="N26" s="10">
        <v>17.350000000000001</v>
      </c>
      <c r="O26" s="10"/>
      <c r="P26">
        <f t="shared" si="1"/>
        <v>8.1000000000000003E-2</v>
      </c>
      <c r="Q26">
        <f t="shared" si="1"/>
        <v>8.1000000000000003E-2</v>
      </c>
      <c r="R26">
        <f t="shared" si="1"/>
        <v>8.1000000000000003E-2</v>
      </c>
      <c r="S26">
        <f t="shared" si="1"/>
        <v>0.17350000000000002</v>
      </c>
      <c r="T26">
        <f t="shared" si="1"/>
        <v>0</v>
      </c>
      <c r="U26">
        <f t="shared" si="1"/>
        <v>0.19350000000000001</v>
      </c>
      <c r="V26">
        <f t="shared" si="1"/>
        <v>0.17350000000000002</v>
      </c>
      <c r="W26">
        <f t="shared" si="1"/>
        <v>0.17350000000000002</v>
      </c>
      <c r="X26">
        <f t="shared" si="1"/>
        <v>0.17350000000000002</v>
      </c>
      <c r="Y26">
        <f t="shared" si="2"/>
        <v>0.17350000000000002</v>
      </c>
      <c r="Z26">
        <f t="shared" si="2"/>
        <v>8.4500000000000006E-2</v>
      </c>
      <c r="AA26">
        <f t="shared" si="2"/>
        <v>0.17350000000000002</v>
      </c>
      <c r="AB26">
        <f t="shared" si="2"/>
        <v>0</v>
      </c>
      <c r="AC26">
        <f t="shared" si="2"/>
        <v>8.1000000000000006E-4</v>
      </c>
      <c r="AD26">
        <f t="shared" si="2"/>
        <v>8.1000000000000006E-4</v>
      </c>
      <c r="AE26">
        <f t="shared" si="2"/>
        <v>8.1000000000000006E-4</v>
      </c>
      <c r="AF26">
        <f t="shared" si="2"/>
        <v>1.7350000000000002E-3</v>
      </c>
      <c r="AG26">
        <f t="shared" si="2"/>
        <v>0</v>
      </c>
      <c r="AH26">
        <f t="shared" si="2"/>
        <v>1.9350000000000001E-3</v>
      </c>
      <c r="AI26">
        <f t="shared" si="2"/>
        <v>1.7350000000000002E-3</v>
      </c>
    </row>
    <row r="27" spans="1:35">
      <c r="A27" s="8" t="s">
        <v>235</v>
      </c>
      <c r="B27" s="9" t="s">
        <v>236</v>
      </c>
      <c r="C27" s="10">
        <v>7.65</v>
      </c>
      <c r="D27" s="10">
        <v>7.65</v>
      </c>
      <c r="E27" s="10">
        <v>7.65</v>
      </c>
      <c r="F27" s="10">
        <v>14.450000000000001</v>
      </c>
      <c r="G27" s="10"/>
      <c r="H27" s="10">
        <v>19.950000000000003</v>
      </c>
      <c r="I27" s="10">
        <v>18.950000000000003</v>
      </c>
      <c r="J27" s="10">
        <v>18.950000000000003</v>
      </c>
      <c r="K27" s="10">
        <v>7.65</v>
      </c>
      <c r="L27" s="10">
        <v>7.65</v>
      </c>
      <c r="M27" s="10">
        <v>7.65</v>
      </c>
      <c r="N27" s="10">
        <v>7.65</v>
      </c>
      <c r="O27" s="10">
        <v>7.65</v>
      </c>
      <c r="P27">
        <f t="shared" si="1"/>
        <v>7.6499999999999999E-2</v>
      </c>
      <c r="Q27">
        <f t="shared" si="1"/>
        <v>7.6499999999999999E-2</v>
      </c>
      <c r="R27">
        <f t="shared" si="1"/>
        <v>7.6499999999999999E-2</v>
      </c>
      <c r="S27">
        <f t="shared" si="1"/>
        <v>0.14450000000000002</v>
      </c>
      <c r="T27">
        <f t="shared" si="1"/>
        <v>0</v>
      </c>
      <c r="U27">
        <f t="shared" si="1"/>
        <v>0.19950000000000004</v>
      </c>
      <c r="V27">
        <f t="shared" si="1"/>
        <v>0.18950000000000003</v>
      </c>
      <c r="W27">
        <f t="shared" si="1"/>
        <v>0.18950000000000003</v>
      </c>
      <c r="X27">
        <f t="shared" si="1"/>
        <v>7.6499999999999999E-2</v>
      </c>
      <c r="Y27">
        <f t="shared" si="2"/>
        <v>7.6499999999999999E-2</v>
      </c>
      <c r="Z27">
        <f t="shared" si="2"/>
        <v>7.6499999999999999E-2</v>
      </c>
      <c r="AA27">
        <f t="shared" si="2"/>
        <v>7.6499999999999999E-2</v>
      </c>
      <c r="AB27">
        <f t="shared" si="2"/>
        <v>7.6499999999999999E-2</v>
      </c>
      <c r="AC27">
        <f t="shared" si="2"/>
        <v>7.6499999999999995E-4</v>
      </c>
      <c r="AD27">
        <f t="shared" si="2"/>
        <v>7.6499999999999995E-4</v>
      </c>
      <c r="AE27">
        <f t="shared" si="2"/>
        <v>7.6499999999999995E-4</v>
      </c>
      <c r="AF27">
        <f t="shared" si="2"/>
        <v>1.4450000000000001E-3</v>
      </c>
      <c r="AG27">
        <f t="shared" si="2"/>
        <v>0</v>
      </c>
      <c r="AH27">
        <f t="shared" si="2"/>
        <v>1.9950000000000002E-3</v>
      </c>
      <c r="AI27">
        <f t="shared" si="2"/>
        <v>1.8950000000000002E-3</v>
      </c>
    </row>
    <row r="28" spans="1:35">
      <c r="A28" s="8" t="s">
        <v>237</v>
      </c>
      <c r="B28" s="9" t="s">
        <v>238</v>
      </c>
      <c r="C28" s="10">
        <v>4.6500000000000004</v>
      </c>
      <c r="D28" s="10">
        <v>4.6500000000000004</v>
      </c>
      <c r="E28" s="10">
        <v>4.6500000000000004</v>
      </c>
      <c r="F28" s="10">
        <v>8.15</v>
      </c>
      <c r="G28" s="10"/>
      <c r="H28" s="10">
        <v>12.65</v>
      </c>
      <c r="I28" s="10">
        <v>12.65</v>
      </c>
      <c r="J28" s="10">
        <v>12.65</v>
      </c>
      <c r="K28" s="10">
        <v>8.15</v>
      </c>
      <c r="L28" s="10">
        <v>12.65</v>
      </c>
      <c r="M28" s="10">
        <v>2.6500000000000004</v>
      </c>
      <c r="N28" s="10">
        <v>2.6500000000000004</v>
      </c>
      <c r="O28" s="10">
        <v>7.65</v>
      </c>
      <c r="P28">
        <f t="shared" si="1"/>
        <v>4.6500000000000007E-2</v>
      </c>
      <c r="Q28">
        <f t="shared" si="1"/>
        <v>4.6500000000000007E-2</v>
      </c>
      <c r="R28">
        <f t="shared" si="1"/>
        <v>4.6500000000000007E-2</v>
      </c>
      <c r="S28">
        <f t="shared" si="1"/>
        <v>8.1500000000000003E-2</v>
      </c>
      <c r="T28">
        <f t="shared" si="1"/>
        <v>0</v>
      </c>
      <c r="U28">
        <f t="shared" si="1"/>
        <v>0.1265</v>
      </c>
      <c r="V28">
        <f t="shared" si="1"/>
        <v>0.1265</v>
      </c>
      <c r="W28">
        <f t="shared" si="1"/>
        <v>0.1265</v>
      </c>
      <c r="X28">
        <f t="shared" si="1"/>
        <v>8.1500000000000003E-2</v>
      </c>
      <c r="Y28">
        <f t="shared" si="2"/>
        <v>0.1265</v>
      </c>
      <c r="Z28">
        <f t="shared" si="2"/>
        <v>2.6500000000000003E-2</v>
      </c>
      <c r="AA28">
        <f t="shared" si="2"/>
        <v>2.6500000000000003E-2</v>
      </c>
      <c r="AB28">
        <f t="shared" si="2"/>
        <v>7.6499999999999999E-2</v>
      </c>
      <c r="AC28">
        <f t="shared" si="2"/>
        <v>4.6500000000000008E-4</v>
      </c>
      <c r="AD28">
        <f t="shared" si="2"/>
        <v>4.6500000000000008E-4</v>
      </c>
      <c r="AE28">
        <f t="shared" si="2"/>
        <v>4.6500000000000008E-4</v>
      </c>
      <c r="AF28">
        <f t="shared" si="2"/>
        <v>8.1500000000000008E-4</v>
      </c>
      <c r="AG28">
        <f t="shared" si="2"/>
        <v>0</v>
      </c>
      <c r="AH28">
        <f t="shared" si="2"/>
        <v>1.2650000000000001E-3</v>
      </c>
      <c r="AI28">
        <f t="shared" si="2"/>
        <v>1.2650000000000001E-3</v>
      </c>
    </row>
    <row r="29" spans="1:35">
      <c r="A29" s="8" t="s">
        <v>239</v>
      </c>
      <c r="B29" s="9" t="s">
        <v>240</v>
      </c>
      <c r="C29" s="10">
        <v>9.65</v>
      </c>
      <c r="D29" s="10">
        <v>9.65</v>
      </c>
      <c r="E29" s="10">
        <v>9.65</v>
      </c>
      <c r="F29" s="10">
        <v>20.65</v>
      </c>
      <c r="G29" s="10"/>
      <c r="H29" s="10">
        <v>20.65</v>
      </c>
      <c r="I29" s="10">
        <v>20.65</v>
      </c>
      <c r="J29" s="10">
        <v>20.65</v>
      </c>
      <c r="K29" s="10">
        <v>20.65</v>
      </c>
      <c r="L29" s="10">
        <v>20.65</v>
      </c>
      <c r="M29" s="10">
        <v>20.65</v>
      </c>
      <c r="N29" s="10"/>
      <c r="O29" s="10"/>
      <c r="P29">
        <f t="shared" si="1"/>
        <v>9.6500000000000002E-2</v>
      </c>
      <c r="Q29">
        <f t="shared" si="1"/>
        <v>9.6500000000000002E-2</v>
      </c>
      <c r="R29">
        <f t="shared" si="1"/>
        <v>9.6500000000000002E-2</v>
      </c>
      <c r="S29">
        <f t="shared" si="1"/>
        <v>0.20649999999999999</v>
      </c>
      <c r="T29">
        <f t="shared" si="1"/>
        <v>0</v>
      </c>
      <c r="U29">
        <f t="shared" si="1"/>
        <v>0.20649999999999999</v>
      </c>
      <c r="V29">
        <f t="shared" si="1"/>
        <v>0.20649999999999999</v>
      </c>
      <c r="W29">
        <f t="shared" si="1"/>
        <v>0.20649999999999999</v>
      </c>
      <c r="X29">
        <f t="shared" si="1"/>
        <v>0.20649999999999999</v>
      </c>
      <c r="Y29">
        <f t="shared" si="2"/>
        <v>0.20649999999999999</v>
      </c>
      <c r="Z29">
        <f t="shared" si="2"/>
        <v>0.20649999999999999</v>
      </c>
      <c r="AA29">
        <f t="shared" si="2"/>
        <v>0</v>
      </c>
      <c r="AB29">
        <f t="shared" si="2"/>
        <v>0</v>
      </c>
      <c r="AC29">
        <f t="shared" si="2"/>
        <v>9.6500000000000004E-4</v>
      </c>
      <c r="AD29">
        <f t="shared" si="2"/>
        <v>9.6500000000000004E-4</v>
      </c>
      <c r="AE29">
        <f t="shared" si="2"/>
        <v>9.6500000000000004E-4</v>
      </c>
      <c r="AF29">
        <f t="shared" si="2"/>
        <v>2.065E-3</v>
      </c>
      <c r="AG29">
        <f t="shared" si="2"/>
        <v>0</v>
      </c>
      <c r="AH29">
        <f t="shared" si="2"/>
        <v>2.065E-3</v>
      </c>
      <c r="AI29">
        <f t="shared" si="2"/>
        <v>2.065E-3</v>
      </c>
    </row>
    <row r="30" spans="1:35">
      <c r="A30" s="8" t="s">
        <v>241</v>
      </c>
      <c r="B30" s="11" t="s">
        <v>242</v>
      </c>
      <c r="C30" s="10">
        <v>7.65</v>
      </c>
      <c r="D30" s="10">
        <v>7.65</v>
      </c>
      <c r="E30" s="10">
        <v>7.65</v>
      </c>
      <c r="F30" s="10">
        <v>11.15</v>
      </c>
      <c r="G30" s="10"/>
      <c r="H30" s="10">
        <v>11.15</v>
      </c>
      <c r="I30" s="10">
        <v>11.15</v>
      </c>
      <c r="J30" s="10">
        <v>11.15</v>
      </c>
      <c r="K30" s="10">
        <v>11.15</v>
      </c>
      <c r="L30" s="10">
        <v>11.15</v>
      </c>
      <c r="M30" s="10">
        <v>11.15</v>
      </c>
      <c r="N30" s="10"/>
      <c r="O30" s="10">
        <v>11.15</v>
      </c>
      <c r="P30">
        <f t="shared" si="1"/>
        <v>7.6499999999999999E-2</v>
      </c>
      <c r="Q30">
        <f t="shared" si="1"/>
        <v>7.6499999999999999E-2</v>
      </c>
      <c r="R30">
        <f t="shared" si="1"/>
        <v>7.6499999999999999E-2</v>
      </c>
      <c r="S30">
        <f t="shared" si="1"/>
        <v>0.1115</v>
      </c>
      <c r="T30">
        <f t="shared" si="1"/>
        <v>0</v>
      </c>
      <c r="U30">
        <f t="shared" si="1"/>
        <v>0.1115</v>
      </c>
      <c r="V30">
        <f t="shared" si="1"/>
        <v>0.1115</v>
      </c>
      <c r="W30">
        <f t="shared" si="1"/>
        <v>0.1115</v>
      </c>
      <c r="X30">
        <f t="shared" si="1"/>
        <v>0.1115</v>
      </c>
      <c r="Y30">
        <f t="shared" si="2"/>
        <v>0.1115</v>
      </c>
      <c r="Z30">
        <f t="shared" si="2"/>
        <v>0.1115</v>
      </c>
      <c r="AA30">
        <f t="shared" si="2"/>
        <v>0</v>
      </c>
      <c r="AB30">
        <f t="shared" si="2"/>
        <v>0.1115</v>
      </c>
      <c r="AC30">
        <f t="shared" si="2"/>
        <v>7.6499999999999995E-4</v>
      </c>
      <c r="AD30">
        <f t="shared" si="2"/>
        <v>7.6499999999999995E-4</v>
      </c>
      <c r="AE30">
        <f t="shared" si="2"/>
        <v>7.6499999999999995E-4</v>
      </c>
      <c r="AF30">
        <f t="shared" si="2"/>
        <v>1.1150000000000001E-3</v>
      </c>
      <c r="AG30">
        <f t="shared" si="2"/>
        <v>0</v>
      </c>
      <c r="AH30">
        <f t="shared" si="2"/>
        <v>1.1150000000000001E-3</v>
      </c>
      <c r="AI30">
        <f t="shared" si="2"/>
        <v>1.1150000000000001E-3</v>
      </c>
    </row>
    <row r="31" spans="1:35">
      <c r="A31" s="8" t="s">
        <v>243</v>
      </c>
      <c r="B31" s="9" t="s">
        <v>244</v>
      </c>
      <c r="C31" s="10">
        <v>2.5499999999999998</v>
      </c>
      <c r="D31" s="10">
        <v>2.5499999999999998</v>
      </c>
      <c r="E31" s="10">
        <v>2.5499999999999998</v>
      </c>
      <c r="F31" s="10">
        <v>6.05</v>
      </c>
      <c r="G31" s="10"/>
      <c r="H31" s="10">
        <v>8.5500000000000007</v>
      </c>
      <c r="I31" s="10">
        <v>8.5500000000000007</v>
      </c>
      <c r="J31" s="10">
        <v>8.5500000000000007</v>
      </c>
      <c r="K31" s="10">
        <v>8.5500000000000007</v>
      </c>
      <c r="L31" s="10">
        <v>8.5500000000000007</v>
      </c>
      <c r="M31" s="10">
        <v>8.5500000000000007</v>
      </c>
      <c r="N31" s="10">
        <v>1.55</v>
      </c>
      <c r="O31" s="10">
        <v>8.5500000000000007</v>
      </c>
      <c r="P31">
        <f t="shared" si="1"/>
        <v>2.5499999999999998E-2</v>
      </c>
      <c r="Q31">
        <f t="shared" si="1"/>
        <v>2.5499999999999998E-2</v>
      </c>
      <c r="R31">
        <f t="shared" si="1"/>
        <v>2.5499999999999998E-2</v>
      </c>
      <c r="S31">
        <f t="shared" si="1"/>
        <v>6.0499999999999998E-2</v>
      </c>
      <c r="T31">
        <f t="shared" si="1"/>
        <v>0</v>
      </c>
      <c r="U31">
        <f t="shared" si="1"/>
        <v>8.5500000000000007E-2</v>
      </c>
      <c r="V31">
        <f t="shared" si="1"/>
        <v>8.5500000000000007E-2</v>
      </c>
      <c r="W31">
        <f t="shared" si="1"/>
        <v>8.5500000000000007E-2</v>
      </c>
      <c r="X31">
        <f t="shared" si="1"/>
        <v>8.5500000000000007E-2</v>
      </c>
      <c r="Y31">
        <f t="shared" si="2"/>
        <v>8.5500000000000007E-2</v>
      </c>
      <c r="Z31">
        <f t="shared" si="2"/>
        <v>8.5500000000000007E-2</v>
      </c>
      <c r="AA31">
        <f t="shared" si="2"/>
        <v>1.55E-2</v>
      </c>
      <c r="AB31">
        <f t="shared" si="2"/>
        <v>8.5500000000000007E-2</v>
      </c>
      <c r="AC31">
        <f t="shared" si="2"/>
        <v>2.5499999999999996E-4</v>
      </c>
      <c r="AD31">
        <f t="shared" si="2"/>
        <v>2.5499999999999996E-4</v>
      </c>
      <c r="AE31">
        <f t="shared" si="2"/>
        <v>2.5499999999999996E-4</v>
      </c>
      <c r="AF31">
        <f t="shared" si="2"/>
        <v>6.0499999999999996E-4</v>
      </c>
      <c r="AG31">
        <f t="shared" si="2"/>
        <v>0</v>
      </c>
      <c r="AH31">
        <f t="shared" si="2"/>
        <v>8.5500000000000007E-4</v>
      </c>
      <c r="AI31">
        <f t="shared" si="2"/>
        <v>8.5500000000000007E-4</v>
      </c>
    </row>
    <row r="32" spans="1:35">
      <c r="A32" s="8" t="s">
        <v>245</v>
      </c>
      <c r="B32" s="9" t="s">
        <v>246</v>
      </c>
      <c r="C32" s="10">
        <v>6.05</v>
      </c>
      <c r="D32" s="10">
        <v>6.05</v>
      </c>
      <c r="E32" s="10">
        <v>6.05</v>
      </c>
      <c r="F32" s="14">
        <v>8.3000000000000007</v>
      </c>
      <c r="G32" s="10"/>
      <c r="H32" s="14">
        <v>9.0500000000000007</v>
      </c>
      <c r="I32" s="14">
        <v>9.0500000000000007</v>
      </c>
      <c r="J32" s="14">
        <v>9.0500000000000007</v>
      </c>
      <c r="K32" s="14">
        <v>9.0500000000000007</v>
      </c>
      <c r="L32" s="14">
        <v>9.0500000000000007</v>
      </c>
      <c r="M32" s="14">
        <v>9.0500000000000007</v>
      </c>
      <c r="N32" s="14">
        <v>4.05</v>
      </c>
      <c r="O32" s="10"/>
      <c r="P32">
        <f t="shared" si="1"/>
        <v>6.0499999999999998E-2</v>
      </c>
      <c r="Q32">
        <f t="shared" si="1"/>
        <v>6.0499999999999998E-2</v>
      </c>
      <c r="R32">
        <f t="shared" si="1"/>
        <v>6.0499999999999998E-2</v>
      </c>
      <c r="S32">
        <f t="shared" si="1"/>
        <v>8.3000000000000004E-2</v>
      </c>
      <c r="T32">
        <f t="shared" si="1"/>
        <v>0</v>
      </c>
      <c r="U32">
        <f t="shared" si="1"/>
        <v>9.0500000000000011E-2</v>
      </c>
      <c r="V32">
        <f t="shared" si="1"/>
        <v>9.0500000000000011E-2</v>
      </c>
      <c r="W32">
        <f t="shared" si="1"/>
        <v>9.0500000000000011E-2</v>
      </c>
      <c r="X32">
        <f t="shared" si="1"/>
        <v>9.0500000000000011E-2</v>
      </c>
      <c r="Y32">
        <f t="shared" si="2"/>
        <v>9.0500000000000011E-2</v>
      </c>
      <c r="Z32">
        <f t="shared" si="2"/>
        <v>9.0500000000000011E-2</v>
      </c>
      <c r="AA32">
        <f t="shared" si="2"/>
        <v>4.0500000000000001E-2</v>
      </c>
      <c r="AB32">
        <f t="shared" si="2"/>
        <v>0</v>
      </c>
      <c r="AC32">
        <f t="shared" si="2"/>
        <v>6.0499999999999996E-4</v>
      </c>
      <c r="AD32">
        <f t="shared" si="2"/>
        <v>6.0499999999999996E-4</v>
      </c>
      <c r="AE32">
        <f t="shared" si="2"/>
        <v>6.0499999999999996E-4</v>
      </c>
      <c r="AF32">
        <f t="shared" si="2"/>
        <v>8.3000000000000001E-4</v>
      </c>
      <c r="AG32">
        <f t="shared" si="2"/>
        <v>0</v>
      </c>
      <c r="AH32">
        <f t="shared" si="2"/>
        <v>9.050000000000001E-4</v>
      </c>
      <c r="AI32">
        <f t="shared" si="2"/>
        <v>9.050000000000001E-4</v>
      </c>
    </row>
    <row r="33" spans="1:35">
      <c r="A33" s="8" t="s">
        <v>247</v>
      </c>
      <c r="B33" s="9" t="s">
        <v>248</v>
      </c>
      <c r="C33" s="10">
        <v>6.7799999999999994</v>
      </c>
      <c r="D33" s="10">
        <v>6.7799999999999994</v>
      </c>
      <c r="E33" s="10">
        <v>6.7799999999999994</v>
      </c>
      <c r="F33" s="10">
        <v>11.53</v>
      </c>
      <c r="G33" s="10">
        <v>11.53</v>
      </c>
      <c r="H33" s="10">
        <v>11.53</v>
      </c>
      <c r="I33" s="10">
        <v>11.53</v>
      </c>
      <c r="J33" s="10">
        <v>11.53</v>
      </c>
      <c r="K33" s="10">
        <v>11.53</v>
      </c>
      <c r="L33" s="10">
        <v>11.53</v>
      </c>
      <c r="M33" s="10">
        <v>11.53</v>
      </c>
      <c r="N33" s="10"/>
      <c r="O33" s="10">
        <v>11.53</v>
      </c>
      <c r="P33">
        <f t="shared" si="1"/>
        <v>6.7799999999999999E-2</v>
      </c>
      <c r="Q33">
        <f t="shared" si="1"/>
        <v>6.7799999999999999E-2</v>
      </c>
      <c r="R33">
        <f t="shared" si="1"/>
        <v>6.7799999999999999E-2</v>
      </c>
      <c r="S33">
        <f t="shared" si="1"/>
        <v>0.1153</v>
      </c>
      <c r="T33">
        <f t="shared" si="1"/>
        <v>0.1153</v>
      </c>
      <c r="U33">
        <f t="shared" si="1"/>
        <v>0.1153</v>
      </c>
      <c r="V33">
        <f t="shared" si="1"/>
        <v>0.1153</v>
      </c>
      <c r="W33">
        <f t="shared" si="1"/>
        <v>0.1153</v>
      </c>
      <c r="X33">
        <f t="shared" si="1"/>
        <v>0.1153</v>
      </c>
      <c r="Y33">
        <f t="shared" si="2"/>
        <v>0.1153</v>
      </c>
      <c r="Z33">
        <f t="shared" si="2"/>
        <v>0.1153</v>
      </c>
      <c r="AA33">
        <f t="shared" si="2"/>
        <v>0</v>
      </c>
      <c r="AB33">
        <f t="shared" si="2"/>
        <v>0.1153</v>
      </c>
      <c r="AC33">
        <f t="shared" si="2"/>
        <v>6.78E-4</v>
      </c>
      <c r="AD33">
        <f t="shared" si="2"/>
        <v>6.78E-4</v>
      </c>
      <c r="AE33">
        <f t="shared" si="2"/>
        <v>6.78E-4</v>
      </c>
      <c r="AF33">
        <f t="shared" si="2"/>
        <v>1.1529999999999999E-3</v>
      </c>
      <c r="AG33">
        <f t="shared" si="2"/>
        <v>1.1529999999999999E-3</v>
      </c>
      <c r="AH33">
        <f t="shared" si="2"/>
        <v>1.1529999999999999E-3</v>
      </c>
      <c r="AI33">
        <f t="shared" si="2"/>
        <v>1.1529999999999999E-3</v>
      </c>
    </row>
    <row r="34" spans="1:35">
      <c r="A34" s="8" t="s">
        <v>249</v>
      </c>
      <c r="B34" s="9" t="s">
        <v>250</v>
      </c>
      <c r="C34" s="10">
        <v>0</v>
      </c>
      <c r="D34" s="10">
        <v>0</v>
      </c>
      <c r="E34" s="10">
        <v>0</v>
      </c>
      <c r="F34" s="10">
        <v>2.7220000000000013</v>
      </c>
      <c r="G34" s="10">
        <v>2.8019999999999996</v>
      </c>
      <c r="H34" s="10">
        <v>3.1219999999999999</v>
      </c>
      <c r="I34" s="10">
        <v>3.1219999999999999</v>
      </c>
      <c r="J34" s="10">
        <v>3.1219999999999999</v>
      </c>
      <c r="K34" s="10">
        <v>1.6500000000000004</v>
      </c>
      <c r="L34" s="10">
        <v>3.1219999999999999</v>
      </c>
      <c r="M34" s="10">
        <v>3.1219999999999999</v>
      </c>
      <c r="N34" s="10">
        <v>0</v>
      </c>
      <c r="O34" s="10">
        <v>3.1219999999999999</v>
      </c>
      <c r="P34">
        <f t="shared" si="1"/>
        <v>0</v>
      </c>
      <c r="Q34">
        <f t="shared" si="1"/>
        <v>0</v>
      </c>
      <c r="R34">
        <f t="shared" si="1"/>
        <v>0</v>
      </c>
      <c r="S34">
        <f t="shared" si="1"/>
        <v>2.7220000000000012E-2</v>
      </c>
      <c r="T34">
        <f t="shared" si="1"/>
        <v>2.8019999999999996E-2</v>
      </c>
      <c r="U34">
        <f t="shared" si="1"/>
        <v>3.1219999999999998E-2</v>
      </c>
      <c r="V34">
        <f t="shared" si="1"/>
        <v>3.1219999999999998E-2</v>
      </c>
      <c r="W34">
        <f t="shared" si="1"/>
        <v>3.1219999999999998E-2</v>
      </c>
      <c r="X34">
        <f t="shared" si="1"/>
        <v>1.6500000000000004E-2</v>
      </c>
      <c r="Y34">
        <f t="shared" si="2"/>
        <v>3.1219999999999998E-2</v>
      </c>
      <c r="Z34">
        <f t="shared" si="2"/>
        <v>3.1219999999999998E-2</v>
      </c>
      <c r="AA34">
        <f t="shared" si="2"/>
        <v>0</v>
      </c>
      <c r="AB34">
        <f t="shared" si="2"/>
        <v>3.1219999999999998E-2</v>
      </c>
      <c r="AC34">
        <f t="shared" si="2"/>
        <v>0</v>
      </c>
      <c r="AD34">
        <f t="shared" si="2"/>
        <v>0</v>
      </c>
      <c r="AE34">
        <f t="shared" si="2"/>
        <v>0</v>
      </c>
      <c r="AF34">
        <f t="shared" si="2"/>
        <v>2.7220000000000011E-4</v>
      </c>
      <c r="AG34">
        <f t="shared" si="2"/>
        <v>2.8019999999999998E-4</v>
      </c>
      <c r="AH34">
        <f t="shared" si="2"/>
        <v>3.122E-4</v>
      </c>
      <c r="AI34">
        <f t="shared" si="2"/>
        <v>3.122E-4</v>
      </c>
    </row>
    <row r="35" spans="1:35">
      <c r="A35" s="8" t="s">
        <v>251</v>
      </c>
      <c r="B35" s="9" t="s">
        <v>252</v>
      </c>
      <c r="C35" s="10">
        <v>8.65</v>
      </c>
      <c r="D35" s="10">
        <v>8.65</v>
      </c>
      <c r="E35" s="10">
        <v>8.65</v>
      </c>
      <c r="F35" s="10">
        <v>12.15</v>
      </c>
      <c r="G35" s="10"/>
      <c r="H35" s="10">
        <v>16.649999999999999</v>
      </c>
      <c r="I35" s="10">
        <v>16.649999999999999</v>
      </c>
      <c r="J35" s="10">
        <v>16.649999999999999</v>
      </c>
      <c r="K35" s="10">
        <v>12.15</v>
      </c>
      <c r="L35" s="10">
        <v>16.649999999999999</v>
      </c>
      <c r="M35" s="10">
        <v>16.649999999999999</v>
      </c>
      <c r="N35" s="10"/>
      <c r="O35" s="10"/>
      <c r="P35">
        <f t="shared" si="1"/>
        <v>8.6500000000000007E-2</v>
      </c>
      <c r="Q35">
        <f t="shared" si="1"/>
        <v>8.6500000000000007E-2</v>
      </c>
      <c r="R35">
        <f t="shared" si="1"/>
        <v>8.6500000000000007E-2</v>
      </c>
      <c r="S35">
        <f t="shared" si="1"/>
        <v>0.1215</v>
      </c>
      <c r="T35">
        <f t="shared" si="1"/>
        <v>0</v>
      </c>
      <c r="U35">
        <f t="shared" si="1"/>
        <v>0.16649999999999998</v>
      </c>
      <c r="V35">
        <f t="shared" si="1"/>
        <v>0.16649999999999998</v>
      </c>
      <c r="W35">
        <f t="shared" si="1"/>
        <v>0.16649999999999998</v>
      </c>
      <c r="X35">
        <f t="shared" si="1"/>
        <v>0.1215</v>
      </c>
      <c r="Y35">
        <f t="shared" si="2"/>
        <v>0.16649999999999998</v>
      </c>
      <c r="Z35">
        <f t="shared" si="2"/>
        <v>0.16649999999999998</v>
      </c>
      <c r="AA35">
        <f t="shared" si="2"/>
        <v>0</v>
      </c>
      <c r="AB35">
        <f t="shared" si="2"/>
        <v>0</v>
      </c>
      <c r="AC35">
        <f t="shared" si="2"/>
        <v>8.650000000000001E-4</v>
      </c>
      <c r="AD35">
        <f t="shared" si="2"/>
        <v>8.650000000000001E-4</v>
      </c>
      <c r="AE35">
        <f t="shared" si="2"/>
        <v>8.650000000000001E-4</v>
      </c>
      <c r="AF35">
        <f t="shared" si="2"/>
        <v>1.2149999999999999E-3</v>
      </c>
      <c r="AG35">
        <f t="shared" si="2"/>
        <v>0</v>
      </c>
      <c r="AH35">
        <f t="shared" si="2"/>
        <v>1.6649999999999998E-3</v>
      </c>
      <c r="AI35">
        <f t="shared" si="2"/>
        <v>1.6649999999999998E-3</v>
      </c>
    </row>
    <row r="36" spans="1:35">
      <c r="A36" s="8" t="s">
        <v>253</v>
      </c>
      <c r="B36" s="9" t="s">
        <v>254</v>
      </c>
      <c r="C36" s="10">
        <v>5.65</v>
      </c>
      <c r="D36" s="10">
        <v>5.65</v>
      </c>
      <c r="E36" s="10">
        <v>5.65</v>
      </c>
      <c r="F36" s="10">
        <v>10.15</v>
      </c>
      <c r="G36" s="10"/>
      <c r="H36" s="10">
        <v>10.15</v>
      </c>
      <c r="I36" s="10">
        <v>10.15</v>
      </c>
      <c r="J36" s="10">
        <v>10.15</v>
      </c>
      <c r="K36" s="10">
        <v>10.15</v>
      </c>
      <c r="L36" s="10">
        <v>2.6500000000000004</v>
      </c>
      <c r="M36" s="10">
        <v>2.6500000000000004</v>
      </c>
      <c r="N36" s="10"/>
      <c r="O36" s="10">
        <v>7.65</v>
      </c>
      <c r="P36">
        <f t="shared" si="1"/>
        <v>5.6500000000000002E-2</v>
      </c>
      <c r="Q36">
        <f t="shared" si="1"/>
        <v>5.6500000000000002E-2</v>
      </c>
      <c r="R36">
        <f t="shared" si="1"/>
        <v>5.6500000000000002E-2</v>
      </c>
      <c r="S36">
        <f t="shared" si="1"/>
        <v>0.10150000000000001</v>
      </c>
      <c r="T36">
        <f t="shared" si="1"/>
        <v>0</v>
      </c>
      <c r="U36">
        <f t="shared" si="1"/>
        <v>0.10150000000000001</v>
      </c>
      <c r="V36">
        <f t="shared" si="1"/>
        <v>0.10150000000000001</v>
      </c>
      <c r="W36">
        <f t="shared" si="1"/>
        <v>0.10150000000000001</v>
      </c>
      <c r="X36">
        <f t="shared" si="1"/>
        <v>0.10150000000000001</v>
      </c>
      <c r="Y36">
        <f t="shared" si="2"/>
        <v>2.6500000000000003E-2</v>
      </c>
      <c r="Z36">
        <f t="shared" si="2"/>
        <v>2.6500000000000003E-2</v>
      </c>
      <c r="AA36">
        <f t="shared" si="2"/>
        <v>0</v>
      </c>
      <c r="AB36">
        <f t="shared" si="2"/>
        <v>7.6499999999999999E-2</v>
      </c>
      <c r="AC36">
        <f t="shared" si="2"/>
        <v>5.6499999999999996E-4</v>
      </c>
      <c r="AD36">
        <f t="shared" si="2"/>
        <v>5.6499999999999996E-4</v>
      </c>
      <c r="AE36">
        <f t="shared" si="2"/>
        <v>5.6499999999999996E-4</v>
      </c>
      <c r="AF36">
        <f t="shared" si="2"/>
        <v>1.0150000000000001E-3</v>
      </c>
      <c r="AG36">
        <f t="shared" si="2"/>
        <v>0</v>
      </c>
      <c r="AH36">
        <f t="shared" si="2"/>
        <v>1.0150000000000001E-3</v>
      </c>
      <c r="AI36">
        <f t="shared" si="2"/>
        <v>1.0150000000000001E-3</v>
      </c>
    </row>
    <row r="37" spans="1:35">
      <c r="A37" s="8" t="s">
        <v>255</v>
      </c>
      <c r="B37" s="9" t="s">
        <v>256</v>
      </c>
      <c r="C37" s="10">
        <v>1.3499999999999996</v>
      </c>
      <c r="D37" s="10">
        <v>1.3499999999999996</v>
      </c>
      <c r="E37" s="10">
        <v>1.3499999999999996</v>
      </c>
      <c r="F37" s="10">
        <v>2.3499999999999996</v>
      </c>
      <c r="G37" s="10">
        <v>0.34999999999999964</v>
      </c>
      <c r="H37" s="10">
        <v>5.35</v>
      </c>
      <c r="I37" s="10">
        <v>5.35</v>
      </c>
      <c r="J37" s="10">
        <v>0</v>
      </c>
      <c r="K37" s="10">
        <v>2.3499999999999996</v>
      </c>
      <c r="L37" s="10">
        <v>5.35</v>
      </c>
      <c r="M37" s="10">
        <v>0.34999999999999964</v>
      </c>
      <c r="N37" s="10">
        <v>0.34999999999999964</v>
      </c>
      <c r="O37" s="10">
        <v>2.8499999999999996</v>
      </c>
      <c r="P37">
        <f t="shared" si="1"/>
        <v>1.3499999999999996E-2</v>
      </c>
      <c r="Q37">
        <f t="shared" si="1"/>
        <v>1.3499999999999996E-2</v>
      </c>
      <c r="R37">
        <f t="shared" si="1"/>
        <v>1.3499999999999996E-2</v>
      </c>
      <c r="S37">
        <f t="shared" si="1"/>
        <v>2.3499999999999997E-2</v>
      </c>
      <c r="T37">
        <f t="shared" si="1"/>
        <v>3.4999999999999966E-3</v>
      </c>
      <c r="U37">
        <f t="shared" si="1"/>
        <v>5.3499999999999999E-2</v>
      </c>
      <c r="V37">
        <f t="shared" si="1"/>
        <v>5.3499999999999999E-2</v>
      </c>
      <c r="W37">
        <f t="shared" si="1"/>
        <v>0</v>
      </c>
      <c r="X37">
        <f t="shared" si="1"/>
        <v>2.3499999999999997E-2</v>
      </c>
      <c r="Y37">
        <f t="shared" si="2"/>
        <v>5.3499999999999999E-2</v>
      </c>
      <c r="Z37">
        <f t="shared" si="2"/>
        <v>3.4999999999999966E-3</v>
      </c>
      <c r="AA37">
        <f t="shared" si="2"/>
        <v>3.4999999999999966E-3</v>
      </c>
      <c r="AB37">
        <f t="shared" si="2"/>
        <v>2.8499999999999998E-2</v>
      </c>
      <c r="AC37">
        <f t="shared" si="2"/>
        <v>1.3499999999999997E-4</v>
      </c>
      <c r="AD37">
        <f t="shared" si="2"/>
        <v>1.3499999999999997E-4</v>
      </c>
      <c r="AE37">
        <f t="shared" si="2"/>
        <v>1.3499999999999997E-4</v>
      </c>
      <c r="AF37">
        <f t="shared" si="2"/>
        <v>2.3499999999999997E-4</v>
      </c>
      <c r="AG37">
        <f t="shared" si="2"/>
        <v>3.4999999999999963E-5</v>
      </c>
      <c r="AH37">
        <f t="shared" si="2"/>
        <v>5.3499999999999999E-4</v>
      </c>
      <c r="AI37">
        <f t="shared" si="2"/>
        <v>5.3499999999999999E-4</v>
      </c>
    </row>
    <row r="38" spans="1:35">
      <c r="A38" s="8" t="s">
        <v>257</v>
      </c>
      <c r="B38" s="9" t="s">
        <v>258</v>
      </c>
      <c r="C38" s="10">
        <v>6.9</v>
      </c>
      <c r="D38" s="10">
        <v>6.9</v>
      </c>
      <c r="E38" s="10">
        <v>6.9</v>
      </c>
      <c r="F38" s="10">
        <v>8.65</v>
      </c>
      <c r="G38" s="10"/>
      <c r="H38" s="10">
        <v>14.65</v>
      </c>
      <c r="I38" s="10">
        <v>14.65</v>
      </c>
      <c r="J38" s="10">
        <v>14.65</v>
      </c>
      <c r="K38" s="10">
        <v>8.65</v>
      </c>
      <c r="L38" s="10">
        <v>14.65</v>
      </c>
      <c r="M38" s="10">
        <v>14.65</v>
      </c>
      <c r="N38" s="10">
        <v>14.65</v>
      </c>
      <c r="O38" s="10">
        <v>14.65</v>
      </c>
      <c r="P38">
        <f t="shared" si="1"/>
        <v>6.9000000000000006E-2</v>
      </c>
      <c r="Q38">
        <f t="shared" si="1"/>
        <v>6.9000000000000006E-2</v>
      </c>
      <c r="R38">
        <f t="shared" si="1"/>
        <v>6.9000000000000006E-2</v>
      </c>
      <c r="S38">
        <f t="shared" si="1"/>
        <v>8.6500000000000007E-2</v>
      </c>
      <c r="T38">
        <f t="shared" si="1"/>
        <v>0</v>
      </c>
      <c r="U38">
        <f t="shared" si="1"/>
        <v>0.14649999999999999</v>
      </c>
      <c r="V38">
        <f t="shared" si="1"/>
        <v>0.14649999999999999</v>
      </c>
      <c r="W38">
        <f t="shared" si="1"/>
        <v>0.14649999999999999</v>
      </c>
      <c r="X38">
        <f t="shared" si="1"/>
        <v>8.6500000000000007E-2</v>
      </c>
      <c r="Y38">
        <f t="shared" si="2"/>
        <v>0.14649999999999999</v>
      </c>
      <c r="Z38">
        <f t="shared" si="2"/>
        <v>0.14649999999999999</v>
      </c>
      <c r="AA38">
        <f t="shared" si="2"/>
        <v>0.14649999999999999</v>
      </c>
      <c r="AB38">
        <f t="shared" si="2"/>
        <v>0.14649999999999999</v>
      </c>
      <c r="AC38">
        <f t="shared" si="2"/>
        <v>6.9000000000000008E-4</v>
      </c>
      <c r="AD38">
        <f t="shared" si="2"/>
        <v>6.9000000000000008E-4</v>
      </c>
      <c r="AE38">
        <f t="shared" si="2"/>
        <v>6.9000000000000008E-4</v>
      </c>
      <c r="AF38">
        <f t="shared" si="2"/>
        <v>8.650000000000001E-4</v>
      </c>
      <c r="AG38">
        <f t="shared" si="2"/>
        <v>0</v>
      </c>
      <c r="AH38">
        <f t="shared" si="2"/>
        <v>1.4649999999999999E-3</v>
      </c>
      <c r="AI38">
        <f t="shared" si="2"/>
        <v>1.4649999999999999E-3</v>
      </c>
    </row>
    <row r="39" spans="1:35">
      <c r="A39" s="8" t="s">
        <v>259</v>
      </c>
      <c r="B39" s="9" t="s">
        <v>260</v>
      </c>
      <c r="C39" s="15">
        <v>4.0350000000000001</v>
      </c>
      <c r="D39" s="15">
        <v>4.0350000000000001</v>
      </c>
      <c r="E39" s="15">
        <v>4.0350000000000001</v>
      </c>
      <c r="F39" s="15">
        <v>7.66</v>
      </c>
      <c r="G39" s="15"/>
      <c r="H39" s="15">
        <v>8.16</v>
      </c>
      <c r="I39" s="15">
        <v>8.16</v>
      </c>
      <c r="J39" s="15">
        <v>8.16</v>
      </c>
      <c r="K39" s="15">
        <v>7.66</v>
      </c>
      <c r="L39" s="15">
        <v>8.16</v>
      </c>
      <c r="M39" s="15">
        <v>8.16</v>
      </c>
      <c r="N39" s="15">
        <v>8.16</v>
      </c>
      <c r="O39" s="15">
        <v>8.16</v>
      </c>
      <c r="P39">
        <f t="shared" si="1"/>
        <v>4.0350000000000004E-2</v>
      </c>
      <c r="Q39">
        <f t="shared" si="1"/>
        <v>4.0350000000000004E-2</v>
      </c>
      <c r="R39">
        <f t="shared" si="1"/>
        <v>4.0350000000000004E-2</v>
      </c>
      <c r="S39">
        <f t="shared" si="1"/>
        <v>7.6600000000000001E-2</v>
      </c>
      <c r="T39">
        <f t="shared" si="1"/>
        <v>0</v>
      </c>
      <c r="U39">
        <f t="shared" si="1"/>
        <v>8.1600000000000006E-2</v>
      </c>
      <c r="V39">
        <f t="shared" si="1"/>
        <v>8.1600000000000006E-2</v>
      </c>
      <c r="W39">
        <f t="shared" si="1"/>
        <v>8.1600000000000006E-2</v>
      </c>
      <c r="X39">
        <f t="shared" si="1"/>
        <v>7.6600000000000001E-2</v>
      </c>
      <c r="Y39">
        <f t="shared" si="2"/>
        <v>8.1600000000000006E-2</v>
      </c>
      <c r="Z39">
        <f t="shared" si="2"/>
        <v>8.1600000000000006E-2</v>
      </c>
      <c r="AA39">
        <f t="shared" si="2"/>
        <v>8.1600000000000006E-2</v>
      </c>
      <c r="AB39">
        <f t="shared" si="2"/>
        <v>8.1600000000000006E-2</v>
      </c>
      <c r="AC39">
        <f t="shared" si="2"/>
        <v>4.0350000000000005E-4</v>
      </c>
      <c r="AD39">
        <f t="shared" si="2"/>
        <v>4.0350000000000005E-4</v>
      </c>
      <c r="AE39">
        <f t="shared" si="2"/>
        <v>4.0350000000000005E-4</v>
      </c>
      <c r="AF39">
        <f t="shared" si="2"/>
        <v>7.6599999999999997E-4</v>
      </c>
      <c r="AG39">
        <f t="shared" si="2"/>
        <v>0</v>
      </c>
      <c r="AH39">
        <f t="shared" si="2"/>
        <v>8.160000000000001E-4</v>
      </c>
      <c r="AI39">
        <f t="shared" si="2"/>
        <v>8.160000000000001E-4</v>
      </c>
    </row>
    <row r="40" spans="1:35">
      <c r="A40" s="8" t="s">
        <v>261</v>
      </c>
      <c r="B40" s="9" t="s">
        <v>262</v>
      </c>
      <c r="C40" s="15">
        <v>4.0350000000000001</v>
      </c>
      <c r="D40" s="15">
        <v>4.0350000000000001</v>
      </c>
      <c r="E40" s="15">
        <v>4.0350000000000001</v>
      </c>
      <c r="F40" s="15">
        <v>7.66</v>
      </c>
      <c r="G40" s="15"/>
      <c r="H40" s="15">
        <v>8.16</v>
      </c>
      <c r="I40" s="15">
        <v>8.16</v>
      </c>
      <c r="J40" s="15">
        <v>8.16</v>
      </c>
      <c r="K40" s="15">
        <v>7.66</v>
      </c>
      <c r="L40" s="15">
        <v>8.16</v>
      </c>
      <c r="M40" s="15">
        <v>8.16</v>
      </c>
      <c r="N40" s="15">
        <v>8.16</v>
      </c>
      <c r="O40" s="15">
        <v>8.16</v>
      </c>
      <c r="P40">
        <f t="shared" si="1"/>
        <v>4.0350000000000004E-2</v>
      </c>
      <c r="Q40">
        <f t="shared" si="1"/>
        <v>4.0350000000000004E-2</v>
      </c>
      <c r="R40">
        <f t="shared" si="1"/>
        <v>4.0350000000000004E-2</v>
      </c>
      <c r="S40">
        <f t="shared" si="1"/>
        <v>7.6600000000000001E-2</v>
      </c>
      <c r="T40">
        <f t="shared" si="1"/>
        <v>0</v>
      </c>
      <c r="U40">
        <f t="shared" si="1"/>
        <v>8.1600000000000006E-2</v>
      </c>
      <c r="V40">
        <f t="shared" si="1"/>
        <v>8.1600000000000006E-2</v>
      </c>
      <c r="W40">
        <f t="shared" si="1"/>
        <v>8.1600000000000006E-2</v>
      </c>
      <c r="X40">
        <f t="shared" si="1"/>
        <v>7.6600000000000001E-2</v>
      </c>
      <c r="Y40">
        <f t="shared" si="2"/>
        <v>8.1600000000000006E-2</v>
      </c>
      <c r="Z40">
        <f t="shared" si="2"/>
        <v>8.1600000000000006E-2</v>
      </c>
      <c r="AA40">
        <f t="shared" si="2"/>
        <v>8.1600000000000006E-2</v>
      </c>
      <c r="AB40">
        <f t="shared" si="2"/>
        <v>8.1600000000000006E-2</v>
      </c>
      <c r="AC40">
        <f t="shared" si="2"/>
        <v>4.0350000000000005E-4</v>
      </c>
      <c r="AD40">
        <f t="shared" si="2"/>
        <v>4.0350000000000005E-4</v>
      </c>
      <c r="AE40">
        <f t="shared" si="2"/>
        <v>4.0350000000000005E-4</v>
      </c>
      <c r="AF40">
        <f t="shared" si="2"/>
        <v>7.6599999999999997E-4</v>
      </c>
      <c r="AG40">
        <f t="shared" si="2"/>
        <v>0</v>
      </c>
      <c r="AH40">
        <f t="shared" si="2"/>
        <v>8.160000000000001E-4</v>
      </c>
      <c r="AI40">
        <f t="shared" si="2"/>
        <v>8.160000000000001E-4</v>
      </c>
    </row>
    <row r="41" spans="1:35">
      <c r="A41" s="8" t="s">
        <v>263</v>
      </c>
      <c r="B41" s="9" t="s">
        <v>264</v>
      </c>
      <c r="C41" s="15">
        <v>4.0350000000000001</v>
      </c>
      <c r="D41" s="15">
        <v>4.0350000000000001</v>
      </c>
      <c r="E41" s="15">
        <v>4.0350000000000001</v>
      </c>
      <c r="F41" s="15">
        <v>7.66</v>
      </c>
      <c r="G41" s="15"/>
      <c r="H41" s="15">
        <v>8.16</v>
      </c>
      <c r="I41" s="15">
        <v>8.16</v>
      </c>
      <c r="J41" s="15">
        <v>8.16</v>
      </c>
      <c r="K41" s="15">
        <v>7.66</v>
      </c>
      <c r="L41" s="15">
        <v>8.16</v>
      </c>
      <c r="M41" s="15">
        <v>8.16</v>
      </c>
      <c r="N41" s="15">
        <v>8.16</v>
      </c>
      <c r="O41" s="15">
        <v>8.16</v>
      </c>
      <c r="P41">
        <f t="shared" si="1"/>
        <v>4.0350000000000004E-2</v>
      </c>
      <c r="Q41">
        <f t="shared" si="1"/>
        <v>4.0350000000000004E-2</v>
      </c>
      <c r="R41">
        <f t="shared" si="1"/>
        <v>4.0350000000000004E-2</v>
      </c>
      <c r="S41">
        <f t="shared" si="1"/>
        <v>7.6600000000000001E-2</v>
      </c>
      <c r="T41">
        <f t="shared" si="1"/>
        <v>0</v>
      </c>
      <c r="U41">
        <f t="shared" si="1"/>
        <v>8.1600000000000006E-2</v>
      </c>
      <c r="V41">
        <f t="shared" si="1"/>
        <v>8.1600000000000006E-2</v>
      </c>
      <c r="W41">
        <f t="shared" si="1"/>
        <v>8.1600000000000006E-2</v>
      </c>
      <c r="X41">
        <f t="shared" si="1"/>
        <v>7.6600000000000001E-2</v>
      </c>
      <c r="Y41">
        <f t="shared" si="2"/>
        <v>8.1600000000000006E-2</v>
      </c>
      <c r="Z41">
        <f t="shared" si="2"/>
        <v>8.1600000000000006E-2</v>
      </c>
      <c r="AA41">
        <f t="shared" si="2"/>
        <v>8.1600000000000006E-2</v>
      </c>
      <c r="AB41">
        <f t="shared" si="2"/>
        <v>8.1600000000000006E-2</v>
      </c>
      <c r="AC41">
        <f t="shared" si="2"/>
        <v>4.0350000000000005E-4</v>
      </c>
      <c r="AD41">
        <f t="shared" si="2"/>
        <v>4.0350000000000005E-4</v>
      </c>
      <c r="AE41">
        <f t="shared" si="2"/>
        <v>4.0350000000000005E-4</v>
      </c>
      <c r="AF41">
        <f t="shared" si="2"/>
        <v>7.6599999999999997E-4</v>
      </c>
      <c r="AG41">
        <f t="shared" si="2"/>
        <v>0</v>
      </c>
      <c r="AH41">
        <f t="shared" si="2"/>
        <v>8.160000000000001E-4</v>
      </c>
      <c r="AI41">
        <f t="shared" si="2"/>
        <v>8.160000000000001E-4</v>
      </c>
    </row>
    <row r="42" spans="1:35">
      <c r="A42" s="8" t="s">
        <v>265</v>
      </c>
      <c r="B42" s="9" t="s">
        <v>266</v>
      </c>
      <c r="C42" s="15">
        <v>4.0350000000000001</v>
      </c>
      <c r="D42" s="15">
        <v>4.0350000000000001</v>
      </c>
      <c r="E42" s="15">
        <v>4.0350000000000001</v>
      </c>
      <c r="F42" s="15">
        <v>7.66</v>
      </c>
      <c r="G42" s="15"/>
      <c r="H42" s="15">
        <v>8.16</v>
      </c>
      <c r="I42" s="15">
        <v>8.16</v>
      </c>
      <c r="J42" s="15">
        <v>8.16</v>
      </c>
      <c r="K42" s="15">
        <v>7.66</v>
      </c>
      <c r="L42" s="15">
        <v>8.16</v>
      </c>
      <c r="M42" s="15">
        <v>8.16</v>
      </c>
      <c r="N42" s="15">
        <v>8.16</v>
      </c>
      <c r="O42" s="15">
        <v>8.16</v>
      </c>
      <c r="P42">
        <f t="shared" si="1"/>
        <v>4.0350000000000004E-2</v>
      </c>
      <c r="Q42">
        <f t="shared" si="1"/>
        <v>4.0350000000000004E-2</v>
      </c>
      <c r="R42">
        <f t="shared" si="1"/>
        <v>4.0350000000000004E-2</v>
      </c>
      <c r="S42">
        <f t="shared" si="1"/>
        <v>7.6600000000000001E-2</v>
      </c>
      <c r="T42">
        <f t="shared" si="1"/>
        <v>0</v>
      </c>
      <c r="U42">
        <f t="shared" si="1"/>
        <v>8.1600000000000006E-2</v>
      </c>
      <c r="V42">
        <f t="shared" si="1"/>
        <v>8.1600000000000006E-2</v>
      </c>
      <c r="W42">
        <f t="shared" si="1"/>
        <v>8.1600000000000006E-2</v>
      </c>
      <c r="X42">
        <f t="shared" si="1"/>
        <v>7.6600000000000001E-2</v>
      </c>
      <c r="Y42">
        <f t="shared" si="2"/>
        <v>8.1600000000000006E-2</v>
      </c>
      <c r="Z42">
        <f t="shared" si="2"/>
        <v>8.1600000000000006E-2</v>
      </c>
      <c r="AA42">
        <f t="shared" si="2"/>
        <v>8.1600000000000006E-2</v>
      </c>
      <c r="AB42">
        <f t="shared" si="2"/>
        <v>8.1600000000000006E-2</v>
      </c>
      <c r="AC42">
        <f t="shared" si="2"/>
        <v>4.0350000000000005E-4</v>
      </c>
      <c r="AD42">
        <f t="shared" si="2"/>
        <v>4.0350000000000005E-4</v>
      </c>
      <c r="AE42">
        <f t="shared" si="2"/>
        <v>4.0350000000000005E-4</v>
      </c>
      <c r="AF42">
        <f t="shared" si="2"/>
        <v>7.6599999999999997E-4</v>
      </c>
      <c r="AG42">
        <f t="shared" si="2"/>
        <v>0</v>
      </c>
      <c r="AH42">
        <f t="shared" si="2"/>
        <v>8.160000000000001E-4</v>
      </c>
      <c r="AI42">
        <f t="shared" si="2"/>
        <v>8.160000000000001E-4</v>
      </c>
    </row>
    <row r="43" spans="1:35">
      <c r="A43" s="8" t="s">
        <v>267</v>
      </c>
      <c r="B43" s="9" t="s">
        <v>268</v>
      </c>
      <c r="C43" s="15">
        <v>4.0350000000000001</v>
      </c>
      <c r="D43" s="15">
        <v>4.0350000000000001</v>
      </c>
      <c r="E43" s="15">
        <v>4.0350000000000001</v>
      </c>
      <c r="F43" s="15">
        <v>7.66</v>
      </c>
      <c r="G43" s="15"/>
      <c r="H43" s="15">
        <v>8.16</v>
      </c>
      <c r="I43" s="15">
        <v>8.16</v>
      </c>
      <c r="J43" s="15">
        <v>8.16</v>
      </c>
      <c r="K43" s="15">
        <v>7.66</v>
      </c>
      <c r="L43" s="15">
        <v>8.16</v>
      </c>
      <c r="M43" s="15">
        <v>8.16</v>
      </c>
      <c r="N43" s="15">
        <v>8.16</v>
      </c>
      <c r="O43" s="15">
        <v>8.16</v>
      </c>
      <c r="P43">
        <f t="shared" si="1"/>
        <v>4.0350000000000004E-2</v>
      </c>
      <c r="Q43">
        <f t="shared" si="1"/>
        <v>4.0350000000000004E-2</v>
      </c>
      <c r="R43">
        <f t="shared" si="1"/>
        <v>4.0350000000000004E-2</v>
      </c>
      <c r="S43">
        <f t="shared" si="1"/>
        <v>7.6600000000000001E-2</v>
      </c>
      <c r="T43">
        <f t="shared" si="1"/>
        <v>0</v>
      </c>
      <c r="U43">
        <f t="shared" si="1"/>
        <v>8.1600000000000006E-2</v>
      </c>
      <c r="V43">
        <f t="shared" si="1"/>
        <v>8.1600000000000006E-2</v>
      </c>
      <c r="W43">
        <f t="shared" si="1"/>
        <v>8.1600000000000006E-2</v>
      </c>
      <c r="X43">
        <f t="shared" si="1"/>
        <v>7.6600000000000001E-2</v>
      </c>
      <c r="Y43">
        <f t="shared" si="2"/>
        <v>8.1600000000000006E-2</v>
      </c>
      <c r="Z43">
        <f t="shared" si="2"/>
        <v>8.1600000000000006E-2</v>
      </c>
      <c r="AA43">
        <f t="shared" si="2"/>
        <v>8.1600000000000006E-2</v>
      </c>
      <c r="AB43">
        <f t="shared" si="2"/>
        <v>8.1600000000000006E-2</v>
      </c>
      <c r="AC43">
        <f t="shared" si="2"/>
        <v>4.0350000000000005E-4</v>
      </c>
      <c r="AD43">
        <f t="shared" si="2"/>
        <v>4.0350000000000005E-4</v>
      </c>
      <c r="AE43">
        <f t="shared" si="2"/>
        <v>4.0350000000000005E-4</v>
      </c>
      <c r="AF43">
        <f t="shared" si="2"/>
        <v>7.6599999999999997E-4</v>
      </c>
      <c r="AG43">
        <f t="shared" si="2"/>
        <v>0</v>
      </c>
      <c r="AH43">
        <f t="shared" si="2"/>
        <v>8.160000000000001E-4</v>
      </c>
      <c r="AI43">
        <f t="shared" si="2"/>
        <v>8.160000000000001E-4</v>
      </c>
    </row>
    <row r="44" spans="1:35">
      <c r="A44" s="8" t="s">
        <v>269</v>
      </c>
      <c r="B44" s="9" t="s">
        <v>270</v>
      </c>
      <c r="C44" s="15">
        <v>4.0350000000000001</v>
      </c>
      <c r="D44" s="15">
        <v>4.0350000000000001</v>
      </c>
      <c r="E44" s="15">
        <v>4.0350000000000001</v>
      </c>
      <c r="F44" s="15">
        <v>7.66</v>
      </c>
      <c r="G44" s="15"/>
      <c r="H44" s="15">
        <v>8.16</v>
      </c>
      <c r="I44" s="15">
        <v>8.16</v>
      </c>
      <c r="J44" s="15">
        <v>8.16</v>
      </c>
      <c r="K44" s="15">
        <v>7.66</v>
      </c>
      <c r="L44" s="15">
        <v>8.16</v>
      </c>
      <c r="M44" s="15">
        <v>8.16</v>
      </c>
      <c r="N44" s="15">
        <v>8.16</v>
      </c>
      <c r="O44" s="15">
        <v>8.16</v>
      </c>
      <c r="P44">
        <f t="shared" si="1"/>
        <v>4.0350000000000004E-2</v>
      </c>
      <c r="Q44">
        <f t="shared" si="1"/>
        <v>4.0350000000000004E-2</v>
      </c>
      <c r="R44">
        <f t="shared" si="1"/>
        <v>4.0350000000000004E-2</v>
      </c>
      <c r="S44">
        <f t="shared" si="1"/>
        <v>7.6600000000000001E-2</v>
      </c>
      <c r="T44">
        <f t="shared" si="1"/>
        <v>0</v>
      </c>
      <c r="U44">
        <f t="shared" si="1"/>
        <v>8.1600000000000006E-2</v>
      </c>
      <c r="V44">
        <f t="shared" si="1"/>
        <v>8.1600000000000006E-2</v>
      </c>
      <c r="W44">
        <f t="shared" si="1"/>
        <v>8.1600000000000006E-2</v>
      </c>
      <c r="X44">
        <f t="shared" si="1"/>
        <v>7.6600000000000001E-2</v>
      </c>
      <c r="Y44">
        <f t="shared" si="2"/>
        <v>8.1600000000000006E-2</v>
      </c>
      <c r="Z44">
        <f t="shared" si="2"/>
        <v>8.1600000000000006E-2</v>
      </c>
      <c r="AA44">
        <f t="shared" si="2"/>
        <v>8.1600000000000006E-2</v>
      </c>
      <c r="AB44">
        <f t="shared" si="2"/>
        <v>8.1600000000000006E-2</v>
      </c>
      <c r="AC44">
        <f t="shared" si="2"/>
        <v>4.0350000000000005E-4</v>
      </c>
      <c r="AD44">
        <f t="shared" si="2"/>
        <v>4.0350000000000005E-4</v>
      </c>
      <c r="AE44">
        <f t="shared" si="2"/>
        <v>4.0350000000000005E-4</v>
      </c>
      <c r="AF44">
        <f t="shared" si="2"/>
        <v>7.6599999999999997E-4</v>
      </c>
      <c r="AG44">
        <f t="shared" si="2"/>
        <v>0</v>
      </c>
      <c r="AH44">
        <f t="shared" si="2"/>
        <v>8.160000000000001E-4</v>
      </c>
      <c r="AI44">
        <f t="shared" si="2"/>
        <v>8.160000000000001E-4</v>
      </c>
    </row>
    <row r="45" spans="1:35">
      <c r="A45" s="8" t="s">
        <v>271</v>
      </c>
      <c r="B45" s="9" t="s">
        <v>272</v>
      </c>
      <c r="C45" s="10">
        <v>9.65</v>
      </c>
      <c r="D45" s="10">
        <v>9.65</v>
      </c>
      <c r="E45" s="10">
        <v>9.65</v>
      </c>
      <c r="F45" s="10">
        <v>17.450000000000003</v>
      </c>
      <c r="G45" s="10"/>
      <c r="H45" s="10">
        <v>19.450000000000003</v>
      </c>
      <c r="I45" s="10">
        <v>19.450000000000003</v>
      </c>
      <c r="J45" s="10">
        <v>19.450000000000003</v>
      </c>
      <c r="K45" s="10">
        <v>17.450000000000003</v>
      </c>
      <c r="L45" s="10">
        <v>19.450000000000003</v>
      </c>
      <c r="M45" s="10">
        <v>19.450000000000003</v>
      </c>
      <c r="N45" s="10">
        <v>19.450000000000003</v>
      </c>
      <c r="O45" s="10"/>
      <c r="P45">
        <f t="shared" si="1"/>
        <v>9.6500000000000002E-2</v>
      </c>
      <c r="Q45">
        <f t="shared" si="1"/>
        <v>9.6500000000000002E-2</v>
      </c>
      <c r="R45">
        <f t="shared" si="1"/>
        <v>9.6500000000000002E-2</v>
      </c>
      <c r="S45">
        <f t="shared" si="1"/>
        <v>0.17450000000000002</v>
      </c>
      <c r="T45">
        <f t="shared" si="1"/>
        <v>0</v>
      </c>
      <c r="U45">
        <f t="shared" si="1"/>
        <v>0.19450000000000003</v>
      </c>
      <c r="V45">
        <f t="shared" si="1"/>
        <v>0.19450000000000003</v>
      </c>
      <c r="W45">
        <f t="shared" si="1"/>
        <v>0.19450000000000003</v>
      </c>
      <c r="X45">
        <f t="shared" si="1"/>
        <v>0.17450000000000002</v>
      </c>
      <c r="Y45">
        <f t="shared" si="2"/>
        <v>0.19450000000000003</v>
      </c>
      <c r="Z45">
        <f t="shared" si="2"/>
        <v>0.19450000000000003</v>
      </c>
      <c r="AA45">
        <f t="shared" si="2"/>
        <v>0.19450000000000003</v>
      </c>
      <c r="AB45">
        <f t="shared" si="2"/>
        <v>0</v>
      </c>
      <c r="AC45">
        <f t="shared" si="2"/>
        <v>9.6500000000000004E-4</v>
      </c>
      <c r="AD45">
        <f t="shared" si="2"/>
        <v>9.6500000000000004E-4</v>
      </c>
      <c r="AE45">
        <f t="shared" si="2"/>
        <v>9.6500000000000004E-4</v>
      </c>
      <c r="AF45">
        <f t="shared" si="2"/>
        <v>1.7450000000000002E-3</v>
      </c>
      <c r="AG45">
        <f t="shared" si="2"/>
        <v>0</v>
      </c>
      <c r="AH45">
        <f t="shared" si="2"/>
        <v>1.9450000000000003E-3</v>
      </c>
      <c r="AI45">
        <f t="shared" si="2"/>
        <v>1.9450000000000003E-3</v>
      </c>
    </row>
    <row r="46" spans="1:35">
      <c r="A46" s="8" t="s">
        <v>273</v>
      </c>
      <c r="B46" s="11" t="s">
        <v>274</v>
      </c>
      <c r="C46" s="10">
        <v>3.1500000000000004</v>
      </c>
      <c r="D46" s="10">
        <v>3.1500000000000004</v>
      </c>
      <c r="E46" s="10">
        <v>3.1500000000000004</v>
      </c>
      <c r="F46" s="10">
        <v>7.15</v>
      </c>
      <c r="G46" s="10"/>
      <c r="H46" s="10">
        <v>7.15</v>
      </c>
      <c r="I46" s="10">
        <v>7.15</v>
      </c>
      <c r="J46" s="10">
        <v>7.15</v>
      </c>
      <c r="K46" s="10">
        <v>7.15</v>
      </c>
      <c r="L46" s="10">
        <v>7.15</v>
      </c>
      <c r="M46" s="10">
        <v>7.15</v>
      </c>
      <c r="N46" s="10">
        <v>7.15</v>
      </c>
      <c r="O46" s="10">
        <v>7.15</v>
      </c>
    </row>
    <row r="47" spans="1:35">
      <c r="A47" s="8" t="s">
        <v>275</v>
      </c>
      <c r="B47" s="9" t="s">
        <v>276</v>
      </c>
      <c r="C47" s="10">
        <v>7.65</v>
      </c>
      <c r="D47" s="10">
        <v>7.65</v>
      </c>
      <c r="E47" s="10">
        <v>7.65</v>
      </c>
      <c r="F47" s="10">
        <v>10.65</v>
      </c>
      <c r="G47" s="10"/>
      <c r="H47" s="10">
        <v>20.65</v>
      </c>
      <c r="I47" s="10">
        <v>20.65</v>
      </c>
      <c r="J47" s="10">
        <v>20.65</v>
      </c>
      <c r="K47" s="10">
        <v>10.65</v>
      </c>
      <c r="L47" s="10">
        <v>16.649999999999999</v>
      </c>
      <c r="M47" s="10">
        <v>16.649999999999999</v>
      </c>
      <c r="N47" s="10"/>
      <c r="O47" s="10">
        <v>16.649999999999999</v>
      </c>
    </row>
    <row r="48" spans="1:35">
      <c r="A48" s="8" t="s">
        <v>277</v>
      </c>
      <c r="B48" s="9" t="s">
        <v>278</v>
      </c>
      <c r="C48" s="10">
        <v>5.65</v>
      </c>
      <c r="D48" s="10">
        <v>5.65</v>
      </c>
      <c r="E48" s="10">
        <v>5.65</v>
      </c>
      <c r="F48" s="10">
        <v>8.65</v>
      </c>
      <c r="G48" s="10"/>
      <c r="H48" s="10">
        <v>19.649999999999999</v>
      </c>
      <c r="I48" s="10">
        <v>18.649999999999999</v>
      </c>
      <c r="J48" s="10">
        <v>18.649999999999999</v>
      </c>
      <c r="K48" s="10">
        <v>8.65</v>
      </c>
      <c r="L48" s="10">
        <v>13.65</v>
      </c>
      <c r="M48" s="10">
        <v>13.65</v>
      </c>
      <c r="N48" s="10"/>
      <c r="O48" s="10">
        <v>8.65</v>
      </c>
    </row>
    <row r="49" spans="1:61">
      <c r="A49" s="8" t="s">
        <v>279</v>
      </c>
      <c r="B49" s="9" t="s">
        <v>280</v>
      </c>
      <c r="C49" s="10">
        <v>6.65</v>
      </c>
      <c r="D49" s="10">
        <v>6.65</v>
      </c>
      <c r="E49" s="10">
        <v>6.65</v>
      </c>
      <c r="F49" s="10">
        <v>9.65</v>
      </c>
      <c r="G49" s="10"/>
      <c r="H49" s="10">
        <v>14.65</v>
      </c>
      <c r="I49" s="10">
        <v>14.65</v>
      </c>
      <c r="J49" s="10">
        <v>14.65</v>
      </c>
      <c r="K49" s="10">
        <v>9.65</v>
      </c>
      <c r="L49" s="10">
        <v>12.65</v>
      </c>
      <c r="M49" s="10">
        <v>12.65</v>
      </c>
      <c r="N49" s="10">
        <v>12.65</v>
      </c>
      <c r="O49" s="10">
        <v>12.65</v>
      </c>
    </row>
    <row r="50" spans="1:61">
      <c r="A50" s="8" t="s">
        <v>281</v>
      </c>
      <c r="B50" s="9" t="s">
        <v>282</v>
      </c>
      <c r="C50" s="10">
        <v>10.15</v>
      </c>
      <c r="D50" s="10">
        <v>10.15</v>
      </c>
      <c r="E50" s="10">
        <v>10.15</v>
      </c>
      <c r="F50" s="10">
        <v>13.15</v>
      </c>
      <c r="G50" s="10">
        <v>13.15</v>
      </c>
      <c r="H50" s="10">
        <v>16.149999999999999</v>
      </c>
      <c r="I50" s="10">
        <v>16.149999999999999</v>
      </c>
      <c r="J50" s="10">
        <v>16.149999999999999</v>
      </c>
      <c r="K50" s="10">
        <v>13.15</v>
      </c>
      <c r="L50" s="10">
        <v>17.149999999999999</v>
      </c>
      <c r="M50" s="10">
        <v>17.149999999999999</v>
      </c>
      <c r="N50" s="10">
        <v>17.149999999999999</v>
      </c>
      <c r="O50" s="10">
        <v>17.149999999999999</v>
      </c>
    </row>
    <row r="51" spans="1:61">
      <c r="A51" s="8" t="s">
        <v>283</v>
      </c>
      <c r="B51" s="9" t="s">
        <v>284</v>
      </c>
      <c r="C51" s="10">
        <v>7.65</v>
      </c>
      <c r="D51" s="10">
        <v>7.65</v>
      </c>
      <c r="E51" s="10">
        <v>7.65</v>
      </c>
      <c r="F51" s="10">
        <v>10.65</v>
      </c>
      <c r="G51" s="10"/>
      <c r="H51" s="10">
        <v>14.65</v>
      </c>
      <c r="I51" s="10">
        <v>14.65</v>
      </c>
      <c r="J51" s="10">
        <v>14.65</v>
      </c>
      <c r="K51" s="10">
        <v>1.6500000000000004</v>
      </c>
      <c r="L51" s="10">
        <v>1.6500000000000004</v>
      </c>
      <c r="M51" s="10">
        <v>14.65</v>
      </c>
      <c r="N51" s="10"/>
      <c r="O51" s="10"/>
    </row>
    <row r="52" spans="1:61">
      <c r="A52" s="8" t="s">
        <v>285</v>
      </c>
      <c r="B52" s="11" t="s">
        <v>286</v>
      </c>
      <c r="C52" s="10">
        <v>15.500000000000002</v>
      </c>
      <c r="D52" s="10">
        <v>15.500000000000002</v>
      </c>
      <c r="E52" s="10">
        <v>15.500000000000002</v>
      </c>
      <c r="F52" s="10">
        <v>18.5</v>
      </c>
      <c r="G52" s="10">
        <v>18.5</v>
      </c>
      <c r="H52" s="10">
        <v>18.5</v>
      </c>
      <c r="I52" s="10"/>
      <c r="J52" s="10"/>
      <c r="K52" s="10">
        <v>18.5</v>
      </c>
      <c r="L52" s="10">
        <v>18.5</v>
      </c>
      <c r="M52" s="10"/>
      <c r="N52" s="10"/>
      <c r="O52" s="10"/>
    </row>
    <row r="53" spans="1:61">
      <c r="A53" s="8" t="s">
        <v>287</v>
      </c>
      <c r="B53" s="9" t="s">
        <v>288</v>
      </c>
      <c r="C53" s="10">
        <v>11.65</v>
      </c>
      <c r="D53" s="10">
        <v>11.65</v>
      </c>
      <c r="E53" s="10">
        <v>11.65</v>
      </c>
      <c r="F53" s="10">
        <v>14.65</v>
      </c>
      <c r="G53" s="10"/>
      <c r="H53" s="10">
        <v>17.649999999999999</v>
      </c>
      <c r="I53" s="10">
        <v>17.649999999999999</v>
      </c>
      <c r="J53" s="10">
        <v>17.649999999999999</v>
      </c>
      <c r="K53" s="10">
        <v>14.65</v>
      </c>
      <c r="L53" s="10">
        <v>17.649999999999999</v>
      </c>
      <c r="M53" s="10">
        <v>17.649999999999999</v>
      </c>
      <c r="N53" s="10"/>
      <c r="O53" s="10"/>
    </row>
    <row r="54" spans="1:61">
      <c r="A54" s="8" t="s">
        <v>289</v>
      </c>
      <c r="B54" s="9" t="s">
        <v>290</v>
      </c>
      <c r="C54" s="10">
        <v>6.65</v>
      </c>
      <c r="D54" s="10">
        <v>6.65</v>
      </c>
      <c r="E54" s="10">
        <v>6.65</v>
      </c>
      <c r="F54" s="10">
        <v>9.65</v>
      </c>
      <c r="G54" s="10">
        <v>9.65</v>
      </c>
      <c r="H54" s="10">
        <v>13.65</v>
      </c>
      <c r="I54" s="10">
        <v>13.65</v>
      </c>
      <c r="J54" s="10">
        <v>13.65</v>
      </c>
      <c r="K54" s="10">
        <v>0.65000000000000036</v>
      </c>
      <c r="L54" s="10">
        <v>0.65000000000000036</v>
      </c>
      <c r="M54" s="10">
        <v>0.65000000000000036</v>
      </c>
      <c r="N54" s="10">
        <v>0.65000000000000036</v>
      </c>
      <c r="O54" s="10"/>
    </row>
    <row r="55" spans="1:61">
      <c r="A55" s="8" t="s">
        <v>291</v>
      </c>
      <c r="B55" s="9" t="s">
        <v>292</v>
      </c>
      <c r="C55" s="10">
        <v>4.1500000000000004</v>
      </c>
      <c r="D55" s="10">
        <v>4.1500000000000004</v>
      </c>
      <c r="E55" s="10">
        <v>4.1500000000000004</v>
      </c>
      <c r="F55" s="10">
        <v>4.1500000000000004</v>
      </c>
      <c r="G55" s="10">
        <v>4.1500000000000004</v>
      </c>
      <c r="H55" s="10">
        <v>9.65</v>
      </c>
      <c r="I55" s="10">
        <v>9.65</v>
      </c>
      <c r="J55" s="10">
        <v>9.65</v>
      </c>
      <c r="K55" s="10">
        <v>4.1500000000000004</v>
      </c>
      <c r="L55" s="10">
        <v>9.65</v>
      </c>
      <c r="M55" s="10">
        <v>9.65</v>
      </c>
      <c r="N55" s="10">
        <v>0.65000000000000036</v>
      </c>
      <c r="O55" s="10">
        <v>0.65000000000000036</v>
      </c>
    </row>
    <row r="56" spans="1:61">
      <c r="A56" s="8" t="s">
        <v>293</v>
      </c>
      <c r="B56" s="9" t="s">
        <v>294</v>
      </c>
      <c r="C56" s="10">
        <v>4.6500000000000004</v>
      </c>
      <c r="D56" s="10">
        <v>4.6500000000000004</v>
      </c>
      <c r="E56" s="10">
        <v>4.6500000000000004</v>
      </c>
      <c r="F56" s="10">
        <v>7.65</v>
      </c>
      <c r="G56" s="10"/>
      <c r="H56" s="10">
        <v>7.65</v>
      </c>
      <c r="I56" s="10">
        <v>7.65</v>
      </c>
      <c r="J56" s="10">
        <v>7.65</v>
      </c>
      <c r="K56" s="10">
        <v>7.65</v>
      </c>
      <c r="L56" s="10">
        <v>7.65</v>
      </c>
      <c r="M56" s="10">
        <v>7.65</v>
      </c>
      <c r="N56" s="10"/>
      <c r="O56" s="10"/>
    </row>
    <row r="57" spans="1:61">
      <c r="A57" s="8" t="s">
        <v>295</v>
      </c>
      <c r="B57" s="9" t="s">
        <v>296</v>
      </c>
      <c r="C57" s="10">
        <v>11.65</v>
      </c>
      <c r="D57" s="10">
        <v>11.65</v>
      </c>
      <c r="E57" s="10">
        <v>11.65</v>
      </c>
      <c r="F57" s="10">
        <v>14.65</v>
      </c>
      <c r="G57" s="10"/>
      <c r="H57" s="10">
        <v>17.649999999999999</v>
      </c>
      <c r="I57" s="10">
        <v>17.649999999999999</v>
      </c>
      <c r="J57" s="10">
        <v>17.649999999999999</v>
      </c>
      <c r="K57" s="10">
        <v>14.65</v>
      </c>
      <c r="L57" s="10">
        <v>17.649999999999999</v>
      </c>
      <c r="M57" s="10">
        <v>17.649999999999999</v>
      </c>
      <c r="N57" s="10"/>
      <c r="O57" s="10"/>
    </row>
    <row r="58" spans="1:61">
      <c r="A58" s="8" t="s">
        <v>297</v>
      </c>
      <c r="B58" s="9" t="s">
        <v>298</v>
      </c>
      <c r="C58" s="10">
        <v>11.65</v>
      </c>
      <c r="D58" s="10">
        <v>11.65</v>
      </c>
      <c r="E58" s="10">
        <v>11.65</v>
      </c>
      <c r="F58" s="10">
        <v>13.65</v>
      </c>
      <c r="G58" s="10"/>
      <c r="H58" s="10">
        <v>17.649999999999999</v>
      </c>
      <c r="I58" s="10">
        <v>17.649999999999999</v>
      </c>
      <c r="J58" s="10">
        <v>17.649999999999999</v>
      </c>
      <c r="K58" s="10">
        <v>13.65</v>
      </c>
      <c r="L58" s="10">
        <v>17.649999999999999</v>
      </c>
      <c r="M58" s="10">
        <v>17.649999999999999</v>
      </c>
      <c r="N58" s="10"/>
      <c r="O58" s="10">
        <v>17.649999999999999</v>
      </c>
    </row>
    <row r="59" spans="1:61">
      <c r="A59" s="8" t="s">
        <v>299</v>
      </c>
      <c r="B59" s="9" t="s">
        <v>300</v>
      </c>
      <c r="C59" s="10">
        <v>3.2999999999999989</v>
      </c>
      <c r="D59" s="10">
        <v>3.2999999999999989</v>
      </c>
      <c r="E59" s="10">
        <v>3.2999999999999989</v>
      </c>
      <c r="F59" s="10">
        <v>4.875</v>
      </c>
      <c r="G59" s="10"/>
      <c r="H59" s="10">
        <v>7.3049999999999979</v>
      </c>
      <c r="I59" s="10">
        <v>7.3049999999999979</v>
      </c>
      <c r="J59" s="10">
        <v>3.75</v>
      </c>
      <c r="K59" s="10">
        <v>3.75</v>
      </c>
      <c r="L59" s="10">
        <v>3.75</v>
      </c>
      <c r="M59" s="10">
        <v>3.75</v>
      </c>
      <c r="N59" s="10">
        <v>2.4000000000000004</v>
      </c>
      <c r="O59" s="10">
        <v>0</v>
      </c>
    </row>
    <row r="60" spans="1:61">
      <c r="A60" s="8" t="s">
        <v>301</v>
      </c>
      <c r="B60" s="9" t="s">
        <v>302</v>
      </c>
      <c r="C60" s="10">
        <v>6.15</v>
      </c>
      <c r="D60" s="10">
        <v>6.15</v>
      </c>
      <c r="E60" s="10">
        <v>6.15</v>
      </c>
      <c r="F60" s="10">
        <v>10.65</v>
      </c>
      <c r="G60" s="10"/>
      <c r="H60" s="10">
        <v>10.65</v>
      </c>
      <c r="I60" s="10">
        <v>10.65</v>
      </c>
      <c r="J60" s="10">
        <v>10.65</v>
      </c>
      <c r="K60" s="10">
        <v>10.65</v>
      </c>
      <c r="L60" s="10">
        <v>10.65</v>
      </c>
      <c r="M60" s="10">
        <v>2.65</v>
      </c>
      <c r="N60" s="10">
        <v>10.65</v>
      </c>
      <c r="O60" s="10"/>
    </row>
    <row r="61" spans="1:61">
      <c r="A61" s="8" t="s">
        <v>303</v>
      </c>
      <c r="B61" s="9" t="s">
        <v>304</v>
      </c>
      <c r="C61" s="10">
        <v>4.5999999999999996</v>
      </c>
      <c r="D61" s="10">
        <v>6.6</v>
      </c>
      <c r="E61" s="10">
        <v>6.6</v>
      </c>
      <c r="F61" s="10">
        <v>10.15</v>
      </c>
      <c r="G61" s="10"/>
      <c r="H61" s="10">
        <v>14.65</v>
      </c>
      <c r="I61" s="10">
        <v>15.950000000000001</v>
      </c>
      <c r="J61" s="10">
        <v>15.950000000000001</v>
      </c>
      <c r="K61" s="10">
        <v>4.6500000000000004</v>
      </c>
      <c r="L61" s="10">
        <v>15.950000000000001</v>
      </c>
      <c r="M61" s="10">
        <v>14.65</v>
      </c>
      <c r="N61" s="10">
        <v>14.65</v>
      </c>
      <c r="O61" s="10"/>
    </row>
    <row r="62" spans="1:61">
      <c r="A62" s="16" t="s">
        <v>305</v>
      </c>
      <c r="B62" s="17" t="s">
        <v>306</v>
      </c>
      <c r="C62" s="10">
        <v>7.65</v>
      </c>
      <c r="D62" s="10">
        <v>7.65</v>
      </c>
      <c r="E62" s="10">
        <v>7.65</v>
      </c>
      <c r="F62" s="10">
        <v>10.65</v>
      </c>
      <c r="G62" s="10"/>
      <c r="H62" s="10">
        <v>13.65</v>
      </c>
      <c r="I62" s="10">
        <v>13.65</v>
      </c>
      <c r="J62" s="10">
        <v>13.65</v>
      </c>
      <c r="K62" s="10">
        <v>10.65</v>
      </c>
      <c r="L62" s="10">
        <v>13.65</v>
      </c>
      <c r="M62" s="10">
        <v>13.65</v>
      </c>
      <c r="N62" s="10"/>
      <c r="O62" s="10"/>
    </row>
    <row r="63" spans="1:61">
      <c r="A63" t="str">
        <f t="array" ref="A63:BI63">TRANSPOSE(A3:A62)</f>
        <v>Ajax Downs</v>
      </c>
      <c r="B63" t="str">
        <v>Albuquerque</v>
      </c>
      <c r="C63" t="str">
        <v xml:space="preserve">Aqueduct </v>
      </c>
      <c r="D63" t="str">
        <v>Arlington</v>
      </c>
      <c r="E63" t="str">
        <v>Assiniboia Downs</v>
      </c>
      <c r="F63" t="str">
        <v xml:space="preserve">Belmont </v>
      </c>
      <c r="G63" t="str">
        <v>Belterra Park</v>
      </c>
      <c r="H63" t="str">
        <v>Canterbury</v>
      </c>
      <c r="I63" t="str">
        <v>Century Downs</v>
      </c>
      <c r="J63" t="str">
        <v>Charles Town</v>
      </c>
      <c r="K63" t="str">
        <v>Churchill Downs</v>
      </c>
      <c r="L63" t="str">
        <v>Churchill Oaks/Derby</v>
      </c>
      <c r="M63" t="str">
        <v>Columbus Park</v>
      </c>
      <c r="N63" t="str">
        <v>Del Mar</v>
      </c>
      <c r="O63" t="str">
        <v>Delaware Park</v>
      </c>
      <c r="P63" t="str">
        <v>Delta Downs</v>
      </c>
      <c r="Q63" t="str">
        <v>Ellis Park</v>
      </c>
      <c r="R63" t="str">
        <v>Emerald Downs</v>
      </c>
      <c r="S63" t="str">
        <v>Evangeline Downs</v>
      </c>
      <c r="T63" t="str">
        <v>Fair Grounds</v>
      </c>
      <c r="U63" t="str">
        <v>Fair Meadows</v>
      </c>
      <c r="V63" t="str">
        <v>Fairmount Park</v>
      </c>
      <c r="W63" t="str">
        <v>Finger Lakes</v>
      </c>
      <c r="X63" t="str">
        <v>Fort Erie</v>
      </c>
      <c r="Y63" t="str">
        <v>Hastings Park</v>
      </c>
      <c r="Z63" t="str">
        <v>Hawthorne</v>
      </c>
      <c r="AA63" t="str">
        <v>Hazel Park</v>
      </c>
      <c r="AB63" t="str">
        <v>Indiana Grand</v>
      </c>
      <c r="AC63" t="str">
        <v>Keeneland</v>
      </c>
      <c r="AD63" t="str">
        <v>Kentucky Downs</v>
      </c>
      <c r="AE63" t="str">
        <v xml:space="preserve">Los Alamitos QH </v>
      </c>
      <c r="AF63" t="str">
        <v>Los Alamitos TB</v>
      </c>
      <c r="AG63" t="str">
        <v xml:space="preserve">Louisiana Downs </v>
      </c>
      <c r="AH63" t="str">
        <v>Mahoning Valley</v>
      </c>
      <c r="AI63" t="str">
        <v>Monmouth</v>
      </c>
      <c r="AJ63" t="str">
        <v>Mountaineer</v>
      </c>
      <c r="AK63" t="str">
        <v>NCF - Ferndale</v>
      </c>
      <c r="AL63" t="str">
        <v>NCF - Pleasanton</v>
      </c>
      <c r="AM63" t="str">
        <v>NCF - San Mateo</v>
      </c>
      <c r="AN63" t="str">
        <v>NCF - Santa Rosa</v>
      </c>
      <c r="AO63" t="str">
        <v>NCF - Stockton</v>
      </c>
      <c r="AP63" t="str">
        <v>NCF - Vallejo</v>
      </c>
      <c r="AQ63" t="str">
        <v>Northlands Park</v>
      </c>
      <c r="AR63" t="str">
        <v>Oaklawn</v>
      </c>
      <c r="AS63" t="str">
        <v>Parx</v>
      </c>
      <c r="AT63" t="str">
        <v>Penn National</v>
      </c>
      <c r="AU63" t="str">
        <v>Presque Isle Downs</v>
      </c>
      <c r="AV63" t="str">
        <v>Remington Park</v>
      </c>
      <c r="AW63" t="str">
        <v>Retama Park</v>
      </c>
      <c r="AX63" t="str">
        <v>Rillito Park</v>
      </c>
      <c r="AY63" t="str">
        <v>Ruidoso Downs</v>
      </c>
      <c r="AZ63" t="str">
        <v>Sam Houston</v>
      </c>
      <c r="BA63" t="str">
        <v>Saratoga Ex.</v>
      </c>
      <c r="BB63" t="str">
        <v>Suffolk Downs</v>
      </c>
      <c r="BC63" t="str">
        <v>Sun Ray Park</v>
      </c>
      <c r="BD63" t="str">
        <v>Sunland Park</v>
      </c>
      <c r="BE63" t="str">
        <v>Tampa Bay Downs</v>
      </c>
      <c r="BF63" t="str">
        <v>Turfway Park</v>
      </c>
      <c r="BG63" t="str">
        <v>Woodbine</v>
      </c>
      <c r="BH63" t="str">
        <v>Zia Park</v>
      </c>
      <c r="BI6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bets_20180627</vt:lpstr>
      <vt:lpstr>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Huda</dc:creator>
  <cp:lastModifiedBy>Shivaji Rao</cp:lastModifiedBy>
  <dcterms:created xsi:type="dcterms:W3CDTF">2018-06-28T12:02:44Z</dcterms:created>
  <dcterms:modified xsi:type="dcterms:W3CDTF">2018-06-28T15:31:59Z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c83bb66e-290b-47d8-9acc-39fcd52b6d7e</vt:lpwstr>
  </property>
</Properties>
</file>