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sfrank/Downloads/"/>
    </mc:Choice>
  </mc:AlternateContent>
  <xr:revisionPtr revIDLastSave="0" documentId="13_ncr:1_{15D10455-0387-CF4C-9A85-25B6278EC99E}" xr6:coauthVersionLast="36" xr6:coauthVersionMax="36" xr10:uidLastSave="{00000000-0000-0000-0000-000000000000}"/>
  <bookViews>
    <workbookView xWindow="28800" yWindow="-3140" windowWidth="38400" windowHeight="21140" xr2:uid="{00000000-000D-0000-FFFF-FFFF00000000}"/>
  </bookViews>
  <sheets>
    <sheet name="Data" sheetId="1" r:id="rId1"/>
  </sheets>
  <definedNames>
    <definedName name="__123Graph_A" hidden="1">Data!#REF!</definedName>
    <definedName name="__123Graph_X" hidden="1">Data!$A$3:$A$132</definedName>
    <definedName name="_Regression_Int" localSheetId="0" hidden="1">1</definedName>
    <definedName name="_Regression_Out" hidden="1">Data!$AL$43</definedName>
    <definedName name="_Regression_X" hidden="1">Data!$AI$31:$AI$110</definedName>
    <definedName name="_Regression_Y" hidden="1">Data!$AK$31:$AK$110</definedName>
  </definedNames>
  <calcPr calcId="162913"/>
</workbook>
</file>

<file path=xl/calcChain.xml><?xml version="1.0" encoding="utf-8"?>
<calcChain xmlns="http://schemas.openxmlformats.org/spreadsheetml/2006/main">
  <c r="D4" i="1" l="1"/>
  <c r="E4" i="1" l="1"/>
  <c r="D147" i="1" l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AA60" i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4" authorId="0" shapeId="0" xr:uid="{483AB979-BFFD-FA4B-8D09-A64532C039DC}">
      <text>
        <r>
          <rPr>
            <b/>
            <sz val="10"/>
            <color rgb="FF000000"/>
            <rFont val="Tahoma"/>
            <family val="2"/>
          </rPr>
          <t>Silvan: This is an exception and also includes 1871 dividends.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<sst xmlns="http://schemas.openxmlformats.org/spreadsheetml/2006/main" count="5" uniqueCount="5">
  <si>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S&amp;P
Composite
Stock
Price Index</t>
  </si>
  <si>
    <t>Dividends
Accruing
to
Index</t>
  </si>
  <si>
    <t>(It+Dt)/It-1</t>
  </si>
  <si>
    <t>Total Return Calculation</t>
  </si>
  <si>
    <t>Total Return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</si>
</sst>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CHF&quot;\ * #,##0.00_ ;_ &quot;CHF&quot;\ * \-#,##0.00_ ;_ &quot;CHF&quot;\ * &quot;-&quot;??_ ;_ @_ "/>
    <numFmt numFmtId="164" formatCode="_(* #,##0.00_);_(* \(#,##0.00\);_(* &quot;-&quot;??_);_(@_)"/>
    <numFmt numFmtId="165" formatCode="#,##0.0"/>
  </numFmts>
  <fonts count="8" x14ac:knownFonts="1">
    <font>
      <sz val="10"/>
      <name val="Courier"/>
    </font>
    <font>
      <sz val="10"/>
      <name val="Arial"/>
      <family val="2"/>
    </font>
    <font>
      <sz val="10"/>
      <name val="Times New Roman"/>
      <family val="1"/>
    </font>
    <font>
      <sz val="10"/>
      <name val="Courier"/>
      <family val="3"/>
    </font>
    <font>
      <sz val="10"/>
      <name val="Courier"/>
      <family val="3"/>
    </font>
    <font>
      <sz val="10"/>
      <name val="Courie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0" fillId="0" borderId="0" xfId="1" applyNumberFormat="1" applyFont="1" applyAlignment="1" applyProtection="1">
      <alignment horizontal="right"/>
    </xf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ont="1" applyAlignment="1" applyProtection="1">
      <alignment horizontal="right"/>
    </xf>
    <xf numFmtId="0" fontId="3" fillId="0" borderId="0" xfId="0" applyFont="1"/>
    <xf numFmtId="10" fontId="0" fillId="0" borderId="0" xfId="0" applyNumberFormat="1"/>
    <xf numFmtId="0" fontId="3" fillId="2" borderId="0" xfId="0" applyFont="1" applyFill="1"/>
    <xf numFmtId="0" fontId="0" fillId="0" borderId="0" xfId="0" applyFill="1" applyAlignment="1" applyProtection="1">
      <alignment horizontal="right"/>
    </xf>
    <xf numFmtId="0" fontId="0" fillId="0" borderId="0" xfId="1" applyNumberFormat="1" applyFont="1" applyFill="1" applyAlignment="1" applyProtection="1">
      <alignment horizontal="right"/>
    </xf>
    <xf numFmtId="0" fontId="0" fillId="0" borderId="0" xfId="1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4" fillId="0" borderId="0" xfId="0" applyFont="1" applyFill="1"/>
    <xf numFmtId="0" fontId="3" fillId="0" borderId="0" xfId="0" applyFont="1" applyAlignment="1" applyProtection="1">
      <alignment horizontal="left"/>
    </xf>
    <xf numFmtId="0" fontId="0" fillId="0" borderId="0" xfId="0" applyAlignment="1" applyProtection="1">
      <alignment horizontal="right" wrapText="1"/>
    </xf>
    <xf numFmtId="0" fontId="0" fillId="3" borderId="0" xfId="0" applyFill="1"/>
    <xf numFmtId="9" fontId="0" fillId="3" borderId="0" xfId="3" applyFont="1" applyFill="1" applyAlignment="1" applyProtection="1">
      <alignment horizontal="right" wrapText="1"/>
    </xf>
    <xf numFmtId="9" fontId="0" fillId="3" borderId="0" xfId="3" applyFont="1" applyFill="1" applyAlignment="1" applyProtection="1">
      <alignment horizontal="right"/>
    </xf>
    <xf numFmtId="0" fontId="0" fillId="3" borderId="0" xfId="0" applyFill="1" applyProtection="1"/>
    <xf numFmtId="0" fontId="0" fillId="3" borderId="0" xfId="2" applyNumberFormat="1" applyFont="1" applyFill="1" applyAlignment="1" applyProtection="1">
      <alignment horizontal="right"/>
    </xf>
    <xf numFmtId="0" fontId="0" fillId="3" borderId="0" xfId="2" applyNumberFormat="1" applyFont="1" applyFill="1" applyAlignment="1" applyProtection="1">
      <alignment horizontal="right" wrapText="1"/>
    </xf>
    <xf numFmtId="0" fontId="0" fillId="3" borderId="0" xfId="2" applyNumberFormat="1" applyFont="1" applyFill="1"/>
    <xf numFmtId="0" fontId="0" fillId="3" borderId="0" xfId="2" applyNumberFormat="1" applyFont="1" applyFill="1" applyProtection="1"/>
    <xf numFmtId="0" fontId="0" fillId="3" borderId="0" xfId="0" applyFill="1" applyAlignment="1">
      <alignment horizontal="center"/>
    </xf>
    <xf numFmtId="0" fontId="0" fillId="4" borderId="0" xfId="2" applyNumberFormat="1" applyFont="1" applyFill="1" applyAlignment="1" applyProtection="1">
      <alignment horizontal="right"/>
    </xf>
    <xf numFmtId="2" fontId="0" fillId="3" borderId="0" xfId="2" applyNumberFormat="1" applyFont="1" applyFill="1" applyAlignment="1" applyProtection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87" transitionEvaluation="1">
    <tabColor indexed="10"/>
  </sheetPr>
  <dimension ref="A1:AP420"/>
  <sheetViews>
    <sheetView showGridLines="0"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D14" sqref="D14"/>
    </sheetView>
  </sheetViews>
  <sheetFormatPr baseColWidth="10" defaultColWidth="9.6640625" defaultRowHeight="13" x14ac:dyDescent="0.15"/>
  <cols>
    <col min="1" max="1" width="12.1640625" customWidth="1"/>
    <col min="2" max="2" width="13.33203125" customWidth="1"/>
    <col min="3" max="3" width="13.1640625" customWidth="1"/>
    <col min="4" max="4" width="14.1640625" style="21" customWidth="1"/>
    <col min="5" max="5" width="21" style="27" customWidth="1"/>
  </cols>
  <sheetData>
    <row r="1" spans="1:42" ht="42" customHeight="1" x14ac:dyDescent="0.15">
      <c r="A1" s="8"/>
      <c r="D1" s="29" t="s">
        <v>3</v>
      </c>
      <c r="E1" s="29"/>
      <c r="AJ1" s="11"/>
    </row>
    <row r="2" spans="1:42" ht="53" customHeight="1" x14ac:dyDescent="0.15">
      <c r="B2" s="20" t="s">
        <v>0</v>
      </c>
      <c r="C2" s="20" t="s">
        <v>1</v>
      </c>
      <c r="D2" s="22" t="s">
        <v>2</v>
      </c>
      <c r="E2" s="26" t="s">
        <v>4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42" x14ac:dyDescent="0.15">
      <c r="A3" s="3">
        <v>1871</v>
      </c>
      <c r="B3" s="1">
        <v>4.4400000000000004</v>
      </c>
      <c r="C3" s="1">
        <v>0.26</v>
      </c>
      <c r="D3" s="23"/>
      <c r="E3" s="31">
        <v>4.4400000000000004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4"/>
      <c r="X3" s="3"/>
      <c r="Y3" s="3"/>
      <c r="Z3" s="3"/>
      <c r="AA3" s="3"/>
      <c r="AB3" s="3"/>
      <c r="AC3" s="3"/>
      <c r="AD3" s="3"/>
      <c r="AE3" s="3"/>
      <c r="AF3" s="3"/>
    </row>
    <row r="4" spans="1:42" x14ac:dyDescent="0.15">
      <c r="A4" s="3">
        <v>1872</v>
      </c>
      <c r="B4" s="1">
        <v>4.8600000000000003</v>
      </c>
      <c r="C4" s="1">
        <v>0.3</v>
      </c>
      <c r="D4" s="30">
        <f>(B4+C4+C3)/B3</f>
        <v>1.2207207207207207</v>
      </c>
      <c r="E4" s="31">
        <f>D4*B3</f>
        <v>5.42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4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42" x14ac:dyDescent="0.15">
      <c r="A5" s="3">
        <v>1873</v>
      </c>
      <c r="B5" s="1">
        <v>5.1100000000000003</v>
      </c>
      <c r="C5" s="1">
        <v>0.33</v>
      </c>
      <c r="D5" s="25">
        <f t="shared" ref="D5:D35" si="0">(B5+C5)/B4</f>
        <v>1.1193415637860082</v>
      </c>
      <c r="E5" s="31">
        <f>E4*D5</f>
        <v>6.0668312757201646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4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42" x14ac:dyDescent="0.15">
      <c r="A6" s="3">
        <v>1874</v>
      </c>
      <c r="B6" s="1">
        <v>4.66</v>
      </c>
      <c r="C6" s="1">
        <v>0.33</v>
      </c>
      <c r="D6" s="25">
        <f t="shared" si="0"/>
        <v>0.97651663405088063</v>
      </c>
      <c r="E6" s="31">
        <f t="shared" ref="E6:E69" si="1">E5*D6</f>
        <v>5.9243616567208655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42" x14ac:dyDescent="0.15">
      <c r="A7" s="3">
        <v>1875</v>
      </c>
      <c r="B7" s="1">
        <v>4.54</v>
      </c>
      <c r="C7" s="1">
        <v>0.3</v>
      </c>
      <c r="D7" s="25">
        <f t="shared" si="0"/>
        <v>1.03862660944206</v>
      </c>
      <c r="E7" s="31">
        <f t="shared" si="1"/>
        <v>6.1531996606285375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K7" s="11"/>
    </row>
    <row r="8" spans="1:42" x14ac:dyDescent="0.15">
      <c r="A8" s="3">
        <v>1876</v>
      </c>
      <c r="B8" s="1">
        <v>4.46</v>
      </c>
      <c r="C8" s="1">
        <v>0.3</v>
      </c>
      <c r="D8" s="25">
        <f t="shared" si="0"/>
        <v>1.0484581497797356</v>
      </c>
      <c r="E8" s="31">
        <f t="shared" si="1"/>
        <v>6.4513723314078932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K8" s="13"/>
      <c r="AL8" s="9"/>
      <c r="AM8" s="9"/>
      <c r="AN8" s="9"/>
      <c r="AO8" s="12"/>
      <c r="AP8" s="11"/>
    </row>
    <row r="9" spans="1:42" x14ac:dyDescent="0.15">
      <c r="A9" s="3">
        <v>1877</v>
      </c>
      <c r="B9" s="1">
        <v>3.55</v>
      </c>
      <c r="C9" s="1">
        <v>0.19</v>
      </c>
      <c r="D9" s="25">
        <f t="shared" si="0"/>
        <v>0.83856502242152464</v>
      </c>
      <c r="E9" s="31">
        <f t="shared" si="1"/>
        <v>5.4098951837366638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4"/>
      <c r="X9" s="3"/>
      <c r="Y9" s="3"/>
      <c r="Z9" s="3"/>
      <c r="AA9" s="3"/>
      <c r="AB9" s="3"/>
      <c r="AC9" s="3"/>
      <c r="AD9" s="3"/>
      <c r="AE9" s="3"/>
      <c r="AF9" s="3"/>
      <c r="AG9" s="3"/>
      <c r="AK9" s="9"/>
      <c r="AL9" s="9"/>
      <c r="AM9" s="13"/>
      <c r="AN9" s="9"/>
    </row>
    <row r="10" spans="1:42" x14ac:dyDescent="0.15">
      <c r="A10" s="3">
        <v>1878</v>
      </c>
      <c r="B10" s="1">
        <v>3.25</v>
      </c>
      <c r="C10" s="1">
        <v>0.18</v>
      </c>
      <c r="D10" s="25">
        <f t="shared" si="0"/>
        <v>0.96619718309859159</v>
      </c>
      <c r="E10" s="31">
        <f t="shared" si="1"/>
        <v>5.2270254873850019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4"/>
      <c r="X10" s="3"/>
      <c r="Y10" s="3"/>
      <c r="Z10" s="3"/>
      <c r="AA10" s="3"/>
      <c r="AB10" s="3"/>
      <c r="AC10" s="3"/>
      <c r="AD10" s="3"/>
      <c r="AE10" s="3"/>
      <c r="AF10" s="3"/>
      <c r="AG10" s="3"/>
      <c r="AK10" s="9"/>
      <c r="AL10" s="9"/>
      <c r="AM10" s="13"/>
      <c r="AN10" s="9"/>
    </row>
    <row r="11" spans="1:42" x14ac:dyDescent="0.15">
      <c r="A11" s="3">
        <v>1879</v>
      </c>
      <c r="B11" s="1">
        <v>3.58</v>
      </c>
      <c r="C11" s="1">
        <v>0.2</v>
      </c>
      <c r="D11" s="25">
        <f t="shared" si="0"/>
        <v>1.1630769230769231</v>
      </c>
      <c r="E11" s="31">
        <f t="shared" si="1"/>
        <v>6.0794327207124024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K11" s="9"/>
      <c r="AL11" s="9"/>
      <c r="AM11" s="13"/>
      <c r="AN11" s="9"/>
    </row>
    <row r="12" spans="1:42" x14ac:dyDescent="0.15">
      <c r="A12" s="3">
        <v>1880</v>
      </c>
      <c r="B12" s="1">
        <v>5.1100000000000003</v>
      </c>
      <c r="C12" s="1">
        <v>0.26</v>
      </c>
      <c r="D12" s="25">
        <f t="shared" si="0"/>
        <v>1.5</v>
      </c>
      <c r="E12" s="31">
        <f t="shared" si="1"/>
        <v>9.1191490810686027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K12" s="9"/>
      <c r="AL12" s="9"/>
      <c r="AM12" s="9"/>
      <c r="AN12" s="9"/>
    </row>
    <row r="13" spans="1:42" x14ac:dyDescent="0.15">
      <c r="A13" s="3">
        <v>1881</v>
      </c>
      <c r="B13" s="1">
        <v>6.19</v>
      </c>
      <c r="C13" s="1">
        <v>0.32</v>
      </c>
      <c r="D13" s="25">
        <f t="shared" si="0"/>
        <v>1.273972602739726</v>
      </c>
      <c r="E13" s="31">
        <f t="shared" si="1"/>
        <v>11.617546089580548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4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K13" s="9"/>
      <c r="AL13" s="9"/>
      <c r="AM13" s="13"/>
      <c r="AN13" s="9"/>
    </row>
    <row r="14" spans="1:42" x14ac:dyDescent="0.15">
      <c r="A14" s="3">
        <v>1882</v>
      </c>
      <c r="B14" s="1">
        <v>5.92</v>
      </c>
      <c r="C14" s="1">
        <v>0.32</v>
      </c>
      <c r="D14" s="25">
        <f t="shared" si="0"/>
        <v>1.0080775444264942</v>
      </c>
      <c r="E14" s="31">
        <f t="shared" si="1"/>
        <v>11.711387334245979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42" x14ac:dyDescent="0.15">
      <c r="A15" s="3">
        <v>1883</v>
      </c>
      <c r="B15" s="1">
        <v>5.81</v>
      </c>
      <c r="C15" s="1">
        <v>0.33</v>
      </c>
      <c r="D15" s="25">
        <f t="shared" si="0"/>
        <v>1.0371621621621621</v>
      </c>
      <c r="E15" s="31">
        <f t="shared" si="1"/>
        <v>12.146607809505118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42" x14ac:dyDescent="0.15">
      <c r="A16" s="3">
        <v>1884</v>
      </c>
      <c r="B16" s="1">
        <v>5.18</v>
      </c>
      <c r="C16" s="1">
        <v>0.31</v>
      </c>
      <c r="D16" s="25">
        <f t="shared" si="0"/>
        <v>0.94492254733218584</v>
      </c>
      <c r="E16" s="31">
        <f t="shared" si="1"/>
        <v>11.477603592802598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41" x14ac:dyDescent="0.15">
      <c r="A17" s="3">
        <v>1885</v>
      </c>
      <c r="B17" s="1">
        <v>4.24</v>
      </c>
      <c r="C17" s="1">
        <v>0.24</v>
      </c>
      <c r="D17" s="25">
        <f t="shared" si="0"/>
        <v>0.86486486486486502</v>
      </c>
      <c r="E17" s="31">
        <f t="shared" si="1"/>
        <v>9.9265760802617091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4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41" x14ac:dyDescent="0.15">
      <c r="A18" s="3">
        <v>1886</v>
      </c>
      <c r="B18" s="1">
        <v>5.2</v>
      </c>
      <c r="C18" s="1">
        <v>0.22</v>
      </c>
      <c r="D18" s="25">
        <f t="shared" si="0"/>
        <v>1.2783018867924527</v>
      </c>
      <c r="E18" s="31">
        <f t="shared" si="1"/>
        <v>12.689160932787372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4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41" x14ac:dyDescent="0.15">
      <c r="A19" s="3">
        <v>1887</v>
      </c>
      <c r="B19" s="1">
        <v>5.58</v>
      </c>
      <c r="C19" s="1">
        <v>0.25</v>
      </c>
      <c r="D19" s="25">
        <f t="shared" si="0"/>
        <v>1.1211538461538462</v>
      </c>
      <c r="E19" s="31">
        <f t="shared" si="1"/>
        <v>14.226501584259688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41" x14ac:dyDescent="0.15">
      <c r="A20" s="3">
        <v>1888</v>
      </c>
      <c r="B20" s="1">
        <v>5.31</v>
      </c>
      <c r="C20" s="1">
        <v>0.23</v>
      </c>
      <c r="D20" s="25">
        <f t="shared" si="0"/>
        <v>0.99283154121863804</v>
      </c>
      <c r="E20" s="31">
        <f t="shared" si="1"/>
        <v>14.124519494049942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41" x14ac:dyDescent="0.15">
      <c r="A21" s="3">
        <v>1889</v>
      </c>
      <c r="B21" s="1">
        <v>5.24</v>
      </c>
      <c r="C21" s="1">
        <v>0.22</v>
      </c>
      <c r="D21" s="25">
        <f t="shared" si="0"/>
        <v>1.0282485875706215</v>
      </c>
      <c r="E21" s="31">
        <f t="shared" si="1"/>
        <v>14.523517219870563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41" x14ac:dyDescent="0.15">
      <c r="A22" s="3">
        <v>1890</v>
      </c>
      <c r="B22" s="1">
        <v>5.38</v>
      </c>
      <c r="C22" s="1">
        <v>0.22</v>
      </c>
      <c r="D22" s="25">
        <f t="shared" si="0"/>
        <v>1.0687022900763357</v>
      </c>
      <c r="E22" s="31">
        <f t="shared" si="1"/>
        <v>15.521316112838766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4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41" x14ac:dyDescent="0.15">
      <c r="A23" s="3">
        <v>1891</v>
      </c>
      <c r="B23" s="1">
        <v>4.84</v>
      </c>
      <c r="C23" s="1">
        <v>0.22</v>
      </c>
      <c r="D23" s="25">
        <f t="shared" si="0"/>
        <v>0.94052044609665419</v>
      </c>
      <c r="E23" s="31">
        <f t="shared" si="1"/>
        <v>14.598115154454304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4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41" x14ac:dyDescent="0.15">
      <c r="A24" s="3">
        <v>1892</v>
      </c>
      <c r="B24" s="1">
        <v>5.51</v>
      </c>
      <c r="C24" s="1">
        <v>0.24</v>
      </c>
      <c r="D24" s="25">
        <f t="shared" si="0"/>
        <v>1.1880165289256199</v>
      </c>
      <c r="E24" s="31">
        <f t="shared" si="1"/>
        <v>17.34280209465129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41" x14ac:dyDescent="0.15">
      <c r="A25" s="3">
        <v>1893</v>
      </c>
      <c r="B25" s="1">
        <v>5.61</v>
      </c>
      <c r="C25" s="1">
        <v>0.25</v>
      </c>
      <c r="D25" s="25">
        <f t="shared" si="0"/>
        <v>1.0635208711433757</v>
      </c>
      <c r="E25" s="31">
        <f t="shared" si="1"/>
        <v>18.444431991770699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41" x14ac:dyDescent="0.15">
      <c r="A26" s="3">
        <v>1894</v>
      </c>
      <c r="B26" s="1">
        <v>4.32</v>
      </c>
      <c r="C26" s="1">
        <v>0.21</v>
      </c>
      <c r="D26" s="25">
        <f t="shared" si="0"/>
        <v>0.80748663101604279</v>
      </c>
      <c r="E26" s="31">
        <f t="shared" si="1"/>
        <v>14.893632250039442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41" x14ac:dyDescent="0.15">
      <c r="A27" s="3">
        <v>1895</v>
      </c>
      <c r="B27" s="1">
        <v>4.25</v>
      </c>
      <c r="C27" s="1">
        <v>0.19</v>
      </c>
      <c r="D27" s="25">
        <f t="shared" si="0"/>
        <v>1.0277777777777779</v>
      </c>
      <c r="E27" s="31">
        <f t="shared" si="1"/>
        <v>15.307344256984983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41" x14ac:dyDescent="0.15">
      <c r="A28" s="3">
        <v>1896</v>
      </c>
      <c r="B28" s="1">
        <v>4.2699999999999996</v>
      </c>
      <c r="C28" s="1">
        <v>0.18</v>
      </c>
      <c r="D28" s="25">
        <f t="shared" si="0"/>
        <v>1.0470588235294116</v>
      </c>
      <c r="E28" s="31">
        <f t="shared" si="1"/>
        <v>16.02768986907839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41" x14ac:dyDescent="0.15">
      <c r="A29" s="3">
        <v>1897</v>
      </c>
      <c r="B29" s="1">
        <v>4.22</v>
      </c>
      <c r="C29" s="1">
        <v>0.18</v>
      </c>
      <c r="D29" s="25">
        <f t="shared" si="0"/>
        <v>1.0304449648711944</v>
      </c>
      <c r="E29" s="31">
        <f t="shared" si="1"/>
        <v>16.515652324108881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4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41" x14ac:dyDescent="0.15">
      <c r="A30" s="3">
        <v>1898</v>
      </c>
      <c r="B30" s="1">
        <v>4.88</v>
      </c>
      <c r="C30" s="1">
        <v>0.2</v>
      </c>
      <c r="D30" s="25">
        <f t="shared" si="0"/>
        <v>1.2037914691943128</v>
      </c>
      <c r="E30" s="31">
        <f t="shared" si="1"/>
        <v>19.881401375941497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4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L30" s="1"/>
    </row>
    <row r="31" spans="1:41" x14ac:dyDescent="0.15">
      <c r="A31" s="3">
        <v>1899</v>
      </c>
      <c r="B31" s="1">
        <v>6.08</v>
      </c>
      <c r="C31" s="1">
        <v>0.21</v>
      </c>
      <c r="D31" s="25">
        <f t="shared" si="0"/>
        <v>1.2889344262295082</v>
      </c>
      <c r="E31" s="31">
        <f t="shared" si="1"/>
        <v>25.625822675137709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4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K31" s="3"/>
      <c r="AM31" s="2"/>
    </row>
    <row r="32" spans="1:41" x14ac:dyDescent="0.15">
      <c r="A32" s="3">
        <v>1900</v>
      </c>
      <c r="B32" s="1">
        <v>6.1</v>
      </c>
      <c r="C32" s="1">
        <v>0.3</v>
      </c>
      <c r="D32" s="25">
        <f t="shared" si="0"/>
        <v>1.0526315789473684</v>
      </c>
      <c r="E32" s="31">
        <f t="shared" si="1"/>
        <v>26.974550184355483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4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K32" s="3"/>
      <c r="AL32" s="2"/>
      <c r="AO32" s="3"/>
    </row>
    <row r="33" spans="1:41" x14ac:dyDescent="0.15">
      <c r="A33" s="3">
        <v>1901</v>
      </c>
      <c r="B33" s="1">
        <v>7.07</v>
      </c>
      <c r="C33" s="1">
        <v>0.32</v>
      </c>
      <c r="D33" s="25">
        <f t="shared" si="0"/>
        <v>1.2114754098360658</v>
      </c>
      <c r="E33" s="31">
        <f t="shared" si="1"/>
        <v>32.679004239735583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4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K33" s="3"/>
      <c r="AL33" s="2"/>
      <c r="AO33" s="3"/>
    </row>
    <row r="34" spans="1:41" x14ac:dyDescent="0.15">
      <c r="A34" s="3">
        <v>1902</v>
      </c>
      <c r="B34" s="1">
        <v>8.1199999999999992</v>
      </c>
      <c r="C34" s="1">
        <v>0.33</v>
      </c>
      <c r="D34" s="25">
        <f t="shared" si="0"/>
        <v>1.195190947666195</v>
      </c>
      <c r="E34" s="31">
        <f t="shared" si="1"/>
        <v>39.057650046077178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4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K34" s="3"/>
      <c r="AL34" s="2"/>
      <c r="AO34" s="3"/>
    </row>
    <row r="35" spans="1:41" x14ac:dyDescent="0.15">
      <c r="A35" s="3">
        <v>1903</v>
      </c>
      <c r="B35" s="1">
        <v>8.4600000000000009</v>
      </c>
      <c r="C35" s="1">
        <v>0.35</v>
      </c>
      <c r="D35" s="25">
        <f t="shared" si="0"/>
        <v>1.0849753694581283</v>
      </c>
      <c r="E35" s="31">
        <f t="shared" si="1"/>
        <v>42.37658828890887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K35" s="3"/>
      <c r="AL35" s="2"/>
      <c r="AO35" s="3"/>
    </row>
    <row r="36" spans="1:41" x14ac:dyDescent="0.15">
      <c r="A36" s="3">
        <v>1904</v>
      </c>
      <c r="B36" s="1">
        <v>6.68</v>
      </c>
      <c r="C36" s="1">
        <v>0.31</v>
      </c>
      <c r="D36" s="25">
        <f t="shared" ref="D36:D67" si="2">(B36+C36)/B35</f>
        <v>0.82624113475177285</v>
      </c>
      <c r="E36" s="31">
        <f t="shared" si="1"/>
        <v>35.013280394736753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K36" s="3"/>
      <c r="AL36" s="2"/>
      <c r="AO36" s="3"/>
    </row>
    <row r="37" spans="1:41" x14ac:dyDescent="0.15">
      <c r="A37" s="3">
        <v>1905</v>
      </c>
      <c r="B37" s="1">
        <v>8.43</v>
      </c>
      <c r="C37" s="1">
        <v>0.33</v>
      </c>
      <c r="D37" s="25">
        <f t="shared" si="2"/>
        <v>1.311377245508982</v>
      </c>
      <c r="E37" s="31">
        <f t="shared" si="1"/>
        <v>45.91561920028353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K37" s="3"/>
    </row>
    <row r="38" spans="1:41" x14ac:dyDescent="0.15">
      <c r="A38" s="3">
        <v>1906</v>
      </c>
      <c r="B38" s="1">
        <v>9.8699999999999992</v>
      </c>
      <c r="C38" s="1">
        <v>0.4</v>
      </c>
      <c r="D38" s="25">
        <f t="shared" si="2"/>
        <v>1.2182680901542111</v>
      </c>
      <c r="E38" s="31">
        <f t="shared" si="1"/>
        <v>55.937533711377441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K38" s="3"/>
      <c r="AL38" s="2"/>
      <c r="AN38" s="3"/>
    </row>
    <row r="39" spans="1:41" x14ac:dyDescent="0.15">
      <c r="A39" s="3">
        <v>1907</v>
      </c>
      <c r="B39" s="1">
        <v>9.56</v>
      </c>
      <c r="C39" s="1">
        <v>0.44</v>
      </c>
      <c r="D39" s="25">
        <f t="shared" si="2"/>
        <v>1.0131712259371835</v>
      </c>
      <c r="E39" s="31">
        <f t="shared" si="1"/>
        <v>56.674299606258806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4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K39" s="3"/>
      <c r="AL39" s="2"/>
      <c r="AN39" s="3"/>
    </row>
    <row r="40" spans="1:41" x14ac:dyDescent="0.15">
      <c r="A40" s="3">
        <v>1908</v>
      </c>
      <c r="B40" s="1">
        <v>6.85</v>
      </c>
      <c r="C40" s="1">
        <v>0.4</v>
      </c>
      <c r="D40" s="25">
        <f t="shared" si="2"/>
        <v>0.75836820083681999</v>
      </c>
      <c r="E40" s="31">
        <f t="shared" si="1"/>
        <v>42.979986626085385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K40" s="3"/>
    </row>
    <row r="41" spans="1:41" x14ac:dyDescent="0.15">
      <c r="A41" s="3">
        <v>1909</v>
      </c>
      <c r="B41" s="1">
        <v>9.06</v>
      </c>
      <c r="C41" s="1">
        <v>0.44</v>
      </c>
      <c r="D41" s="25">
        <f t="shared" si="2"/>
        <v>1.3868613138686132</v>
      </c>
      <c r="E41" s="31">
        <f t="shared" si="1"/>
        <v>59.607280722308204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K41" s="3"/>
    </row>
    <row r="42" spans="1:41" x14ac:dyDescent="0.15">
      <c r="A42" s="3">
        <v>1910</v>
      </c>
      <c r="B42" s="1">
        <v>10.08</v>
      </c>
      <c r="C42" s="1">
        <v>0.47</v>
      </c>
      <c r="D42" s="25">
        <f t="shared" si="2"/>
        <v>1.1644591611479029</v>
      </c>
      <c r="E42" s="31">
        <f t="shared" si="1"/>
        <v>69.41024410820657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K42" s="3"/>
      <c r="AL42" s="1"/>
    </row>
    <row r="43" spans="1:41" x14ac:dyDescent="0.15">
      <c r="A43" s="3">
        <v>1911</v>
      </c>
      <c r="B43" s="1">
        <v>9.27</v>
      </c>
      <c r="C43" s="1">
        <v>0.47</v>
      </c>
      <c r="D43" s="25">
        <f t="shared" si="2"/>
        <v>0.96626984126984128</v>
      </c>
      <c r="E43" s="31">
        <f t="shared" si="1"/>
        <v>67.069025556937703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K43" s="3"/>
      <c r="AM43" s="2"/>
    </row>
    <row r="44" spans="1:41" x14ac:dyDescent="0.15">
      <c r="A44" s="3">
        <v>1912</v>
      </c>
      <c r="B44" s="1">
        <v>9.1199999999999992</v>
      </c>
      <c r="C44" s="1">
        <v>0.48</v>
      </c>
      <c r="D44" s="25">
        <f t="shared" si="2"/>
        <v>1.035598705501618</v>
      </c>
      <c r="E44" s="31">
        <f t="shared" si="1"/>
        <v>69.456596046019627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4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K44" s="3"/>
      <c r="AL44" s="2"/>
      <c r="AO44" s="3"/>
    </row>
    <row r="45" spans="1:41" x14ac:dyDescent="0.15">
      <c r="A45" s="3">
        <v>1913</v>
      </c>
      <c r="B45" s="1">
        <v>9.3000000000000007</v>
      </c>
      <c r="C45" s="1">
        <v>0.48</v>
      </c>
      <c r="D45" s="25">
        <f t="shared" si="2"/>
        <v>1.0723684210526319</v>
      </c>
      <c r="E45" s="31">
        <f t="shared" si="1"/>
        <v>74.483060233560536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4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K45" s="3"/>
      <c r="AL45" s="2"/>
      <c r="AO45" s="3"/>
    </row>
    <row r="46" spans="1:41" x14ac:dyDescent="0.15">
      <c r="A46" s="3">
        <v>1914</v>
      </c>
      <c r="B46" s="1">
        <v>8.3699999999999992</v>
      </c>
      <c r="C46" s="1">
        <v>0.42</v>
      </c>
      <c r="D46" s="25">
        <f t="shared" si="2"/>
        <v>0.94516129032258045</v>
      </c>
      <c r="E46" s="31">
        <f t="shared" si="1"/>
        <v>70.398505317526556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4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K46" s="3"/>
      <c r="AL46" s="2"/>
      <c r="AO46" s="3"/>
    </row>
    <row r="47" spans="1:41" x14ac:dyDescent="0.15">
      <c r="A47" s="3">
        <v>1915</v>
      </c>
      <c r="B47" s="1">
        <v>7.48</v>
      </c>
      <c r="C47" s="1">
        <v>0.43</v>
      </c>
      <c r="D47" s="25">
        <f t="shared" si="2"/>
        <v>0.94504181600955806</v>
      </c>
      <c r="E47" s="31">
        <f t="shared" si="1"/>
        <v>66.529531309633825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4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K47" s="3"/>
      <c r="AL47" s="2"/>
      <c r="AO47" s="3"/>
    </row>
    <row r="48" spans="1:41" x14ac:dyDescent="0.15">
      <c r="A48" s="3">
        <v>1916</v>
      </c>
      <c r="B48" s="1">
        <v>9.33</v>
      </c>
      <c r="C48" s="1">
        <v>0.56000000000000005</v>
      </c>
      <c r="D48" s="25">
        <f t="shared" si="2"/>
        <v>1.322192513368984</v>
      </c>
      <c r="E48" s="31">
        <f t="shared" si="1"/>
        <v>87.96484821554526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K48" s="3"/>
      <c r="AL48" s="2"/>
      <c r="AO48" s="3"/>
    </row>
    <row r="49" spans="1:40" x14ac:dyDescent="0.15">
      <c r="A49" s="3">
        <v>1917</v>
      </c>
      <c r="B49" s="1">
        <v>9.57</v>
      </c>
      <c r="C49" s="1">
        <v>0.69</v>
      </c>
      <c r="D49" s="25">
        <f t="shared" si="2"/>
        <v>1.0996784565916398</v>
      </c>
      <c r="E49" s="31">
        <f t="shared" si="1"/>
        <v>96.733048519988671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K49" s="3"/>
    </row>
    <row r="50" spans="1:40" x14ac:dyDescent="0.15">
      <c r="A50" s="3">
        <v>1918</v>
      </c>
      <c r="B50" s="1">
        <v>7.21</v>
      </c>
      <c r="C50" s="1">
        <v>0.56999999999999995</v>
      </c>
      <c r="D50" s="25">
        <f t="shared" si="2"/>
        <v>0.81295715778474398</v>
      </c>
      <c r="E50" s="31">
        <f t="shared" si="1"/>
        <v>78.639824188663724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K50" s="3"/>
      <c r="AL50" s="2"/>
      <c r="AN50" s="3"/>
    </row>
    <row r="51" spans="1:40" x14ac:dyDescent="0.15">
      <c r="A51" s="3">
        <v>1919</v>
      </c>
      <c r="B51" s="1">
        <v>7.85</v>
      </c>
      <c r="C51" s="1">
        <v>0.53</v>
      </c>
      <c r="D51" s="25">
        <f t="shared" si="2"/>
        <v>1.1622746185852981</v>
      </c>
      <c r="E51" s="31">
        <f t="shared" si="1"/>
        <v>91.401071664494026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K51" s="3"/>
      <c r="AL51" s="2"/>
      <c r="AN51" s="3"/>
    </row>
    <row r="52" spans="1:40" x14ac:dyDescent="0.15">
      <c r="A52" s="3">
        <v>1920</v>
      </c>
      <c r="B52" s="1">
        <v>8.83</v>
      </c>
      <c r="C52" s="1">
        <v>0.51</v>
      </c>
      <c r="D52" s="25">
        <f t="shared" si="2"/>
        <v>1.1898089171974522</v>
      </c>
      <c r="E52" s="31">
        <f t="shared" si="1"/>
        <v>108.74981010781836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K52" s="3"/>
    </row>
    <row r="53" spans="1:40" x14ac:dyDescent="0.15">
      <c r="A53" s="3">
        <v>1921</v>
      </c>
      <c r="B53" s="1">
        <v>7.11</v>
      </c>
      <c r="C53" s="1">
        <v>0.46</v>
      </c>
      <c r="D53" s="25">
        <f t="shared" si="2"/>
        <v>0.85730464326160816</v>
      </c>
      <c r="E53" s="31">
        <f t="shared" si="1"/>
        <v>93.231717159250849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K53" s="3"/>
    </row>
    <row r="54" spans="1:40" x14ac:dyDescent="0.15">
      <c r="A54" s="3">
        <v>1922</v>
      </c>
      <c r="B54" s="1">
        <v>7.3</v>
      </c>
      <c r="C54" s="1">
        <v>0.51</v>
      </c>
      <c r="D54" s="25">
        <f t="shared" si="2"/>
        <v>1.0984528832630098</v>
      </c>
      <c r="E54" s="31">
        <f t="shared" si="1"/>
        <v>102.41064852514052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K54" s="3"/>
    </row>
    <row r="55" spans="1:40" x14ac:dyDescent="0.15">
      <c r="A55" s="3">
        <v>1923</v>
      </c>
      <c r="B55" s="1">
        <v>8.9</v>
      </c>
      <c r="C55" s="1">
        <v>0.53</v>
      </c>
      <c r="D55" s="25">
        <f t="shared" si="2"/>
        <v>1.2917808219178082</v>
      </c>
      <c r="E55" s="31">
        <f t="shared" si="1"/>
        <v>132.29211172494178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K55" s="3"/>
    </row>
    <row r="56" spans="1:40" x14ac:dyDescent="0.15">
      <c r="A56" s="3">
        <v>1924</v>
      </c>
      <c r="B56" s="1">
        <v>8.83</v>
      </c>
      <c r="C56" s="1">
        <v>0.55000000000000004</v>
      </c>
      <c r="D56" s="25">
        <f t="shared" si="2"/>
        <v>1.053932584269663</v>
      </c>
      <c r="E56" s="31">
        <f t="shared" si="1"/>
        <v>139.42696718875888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K56" s="3"/>
    </row>
    <row r="57" spans="1:40" x14ac:dyDescent="0.15">
      <c r="A57" s="3">
        <v>1925</v>
      </c>
      <c r="B57" s="1">
        <v>10.58</v>
      </c>
      <c r="C57" s="1">
        <v>0.6</v>
      </c>
      <c r="D57" s="25">
        <f t="shared" si="2"/>
        <v>1.2661381653454133</v>
      </c>
      <c r="E57" s="31">
        <f t="shared" si="1"/>
        <v>176.5338044360503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K57" s="3"/>
    </row>
    <row r="58" spans="1:40" x14ac:dyDescent="0.15">
      <c r="A58" s="3">
        <v>1926</v>
      </c>
      <c r="B58" s="1">
        <v>12.65</v>
      </c>
      <c r="C58" s="1">
        <v>0.69</v>
      </c>
      <c r="D58" s="25">
        <f t="shared" si="2"/>
        <v>1.2608695652173914</v>
      </c>
      <c r="E58" s="31">
        <f t="shared" si="1"/>
        <v>222.58610124545473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K58" s="3"/>
    </row>
    <row r="59" spans="1:40" x14ac:dyDescent="0.15">
      <c r="A59" s="3">
        <v>1927</v>
      </c>
      <c r="B59" s="1">
        <v>13.4</v>
      </c>
      <c r="C59" s="1">
        <v>0.77</v>
      </c>
      <c r="D59" s="25">
        <f t="shared" si="2"/>
        <v>1.1201581027667984</v>
      </c>
      <c r="E59" s="31">
        <f t="shared" si="1"/>
        <v>249.33162487336708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K59" s="3"/>
    </row>
    <row r="60" spans="1:40" x14ac:dyDescent="0.15">
      <c r="A60" s="3">
        <v>1928</v>
      </c>
      <c r="B60" s="1">
        <v>17.53</v>
      </c>
      <c r="C60" s="1">
        <v>0.85</v>
      </c>
      <c r="D60" s="25">
        <f t="shared" si="2"/>
        <v>1.3716417910447762</v>
      </c>
      <c r="E60" s="31">
        <f t="shared" si="1"/>
        <v>341.9936765054095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/>
      <c r="X60" s="3"/>
      <c r="Y60" s="3"/>
      <c r="Z60" s="3"/>
      <c r="AA60" s="3">
        <f>100*P60</f>
        <v>0</v>
      </c>
      <c r="AB60" s="3"/>
      <c r="AC60" s="3"/>
      <c r="AD60" s="3"/>
      <c r="AE60" s="3"/>
      <c r="AF60" s="3"/>
      <c r="AG60" s="3"/>
      <c r="AH60" s="3"/>
      <c r="AI60" s="3"/>
      <c r="AK60" s="3"/>
    </row>
    <row r="61" spans="1:40" x14ac:dyDescent="0.15">
      <c r="A61" s="3">
        <v>1929</v>
      </c>
      <c r="B61" s="1">
        <v>24.86</v>
      </c>
      <c r="C61" s="1">
        <v>0.97</v>
      </c>
      <c r="D61" s="25">
        <f t="shared" si="2"/>
        <v>1.4734740444951511</v>
      </c>
      <c r="E61" s="31">
        <f t="shared" si="1"/>
        <v>503.91880571219207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K61" s="3"/>
    </row>
    <row r="62" spans="1:40" x14ac:dyDescent="0.15">
      <c r="A62" s="3">
        <v>1930</v>
      </c>
      <c r="B62" s="1">
        <v>21.71</v>
      </c>
      <c r="C62" s="1">
        <v>0.98</v>
      </c>
      <c r="D62" s="25">
        <f t="shared" si="2"/>
        <v>0.91271118262268713</v>
      </c>
      <c r="E62" s="31">
        <f t="shared" si="1"/>
        <v>459.93232910738692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K62" s="3"/>
    </row>
    <row r="63" spans="1:40" x14ac:dyDescent="0.15">
      <c r="A63" s="3">
        <v>1931</v>
      </c>
      <c r="B63" s="1">
        <v>15.98</v>
      </c>
      <c r="C63" s="1">
        <v>0.82</v>
      </c>
      <c r="D63" s="25">
        <f t="shared" si="2"/>
        <v>0.7738369415016122</v>
      </c>
      <c r="E63" s="31">
        <f t="shared" si="1"/>
        <v>355.9126268541732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K63" s="3"/>
    </row>
    <row r="64" spans="1:40" x14ac:dyDescent="0.15">
      <c r="A64" s="3">
        <v>1932</v>
      </c>
      <c r="B64" s="1">
        <v>8.3000000000000007</v>
      </c>
      <c r="C64" s="1">
        <v>0.5</v>
      </c>
      <c r="D64" s="25">
        <f t="shared" si="2"/>
        <v>0.55068836045056324</v>
      </c>
      <c r="E64" s="31">
        <f t="shared" si="1"/>
        <v>195.99694094597774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K64" s="3"/>
    </row>
    <row r="65" spans="1:37" x14ac:dyDescent="0.15">
      <c r="A65" s="3">
        <v>1933</v>
      </c>
      <c r="B65" s="1">
        <v>7.09</v>
      </c>
      <c r="C65" s="1">
        <v>0.44</v>
      </c>
      <c r="D65" s="25">
        <f t="shared" si="2"/>
        <v>0.90722891566265051</v>
      </c>
      <c r="E65" s="31">
        <f t="shared" si="1"/>
        <v>177.81409220761594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K65" s="3"/>
    </row>
    <row r="66" spans="1:37" x14ac:dyDescent="0.15">
      <c r="A66" s="3">
        <v>1934</v>
      </c>
      <c r="B66" s="1">
        <v>10.54</v>
      </c>
      <c r="C66" s="1">
        <v>0.45</v>
      </c>
      <c r="D66" s="25">
        <f t="shared" si="2"/>
        <v>1.550070521861777</v>
      </c>
      <c r="E66" s="31">
        <f t="shared" si="1"/>
        <v>275.62438270263738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4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K66" s="3"/>
    </row>
    <row r="67" spans="1:37" x14ac:dyDescent="0.15">
      <c r="A67" s="3">
        <v>1935</v>
      </c>
      <c r="B67" s="1">
        <v>9.26</v>
      </c>
      <c r="C67" s="1">
        <v>0.47</v>
      </c>
      <c r="D67" s="25">
        <f t="shared" si="2"/>
        <v>0.92314990512333972</v>
      </c>
      <c r="E67" s="31">
        <f t="shared" si="1"/>
        <v>254.44262274161878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4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K67" s="3"/>
    </row>
    <row r="68" spans="1:37" x14ac:dyDescent="0.15">
      <c r="A68" s="3">
        <v>1936</v>
      </c>
      <c r="B68" s="1">
        <v>13.76</v>
      </c>
      <c r="C68" s="1">
        <v>0.72</v>
      </c>
      <c r="D68" s="25">
        <f t="shared" ref="D68:D99" si="3">(B68+C68)/B67</f>
        <v>1.5637149028077755</v>
      </c>
      <c r="E68" s="31">
        <f t="shared" si="1"/>
        <v>397.87572109056589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4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K68" s="3"/>
    </row>
    <row r="69" spans="1:37" x14ac:dyDescent="0.15">
      <c r="A69" s="3">
        <v>1937</v>
      </c>
      <c r="B69" s="1">
        <v>17.59</v>
      </c>
      <c r="C69" s="1">
        <v>0.8</v>
      </c>
      <c r="D69" s="25">
        <f t="shared" si="3"/>
        <v>1.336482558139535</v>
      </c>
      <c r="E69" s="31">
        <f t="shared" si="1"/>
        <v>531.75396154473162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4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K69" s="3"/>
    </row>
    <row r="70" spans="1:37" x14ac:dyDescent="0.15">
      <c r="A70" s="3">
        <v>1938</v>
      </c>
      <c r="B70" s="1">
        <v>11.31</v>
      </c>
      <c r="C70" s="1">
        <v>0.51</v>
      </c>
      <c r="D70" s="25">
        <f t="shared" si="3"/>
        <v>0.67197271176805007</v>
      </c>
      <c r="E70" s="31">
        <f t="shared" ref="E70:E133" si="4">E69*D70</f>
        <v>357.32415153261672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4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K70" s="3"/>
    </row>
    <row r="71" spans="1:37" x14ac:dyDescent="0.15">
      <c r="A71" s="3">
        <v>1939</v>
      </c>
      <c r="B71" s="1">
        <v>12.5</v>
      </c>
      <c r="C71" s="1">
        <v>0.62</v>
      </c>
      <c r="D71" s="25">
        <f t="shared" si="3"/>
        <v>1.1600353669319186</v>
      </c>
      <c r="E71" s="31">
        <f t="shared" si="4"/>
        <v>414.5086532367755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4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K71" s="3"/>
    </row>
    <row r="72" spans="1:37" x14ac:dyDescent="0.15">
      <c r="A72" s="3">
        <v>1940</v>
      </c>
      <c r="B72" s="1">
        <v>12.3</v>
      </c>
      <c r="C72" s="1">
        <v>0.67</v>
      </c>
      <c r="D72" s="25">
        <f t="shared" si="3"/>
        <v>1.0376000000000001</v>
      </c>
      <c r="E72" s="31">
        <f t="shared" si="4"/>
        <v>430.09417859847827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4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K72" s="3"/>
    </row>
    <row r="73" spans="1:37" x14ac:dyDescent="0.15">
      <c r="A73" s="3">
        <v>1941</v>
      </c>
      <c r="B73" s="1">
        <v>10.55</v>
      </c>
      <c r="C73" s="1">
        <v>0.71</v>
      </c>
      <c r="D73" s="25">
        <f t="shared" si="3"/>
        <v>0.91544715447154479</v>
      </c>
      <c r="E73" s="31">
        <f t="shared" si="4"/>
        <v>393.7284919527533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4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K73" s="3"/>
    </row>
    <row r="74" spans="1:37" x14ac:dyDescent="0.15">
      <c r="A74" s="3">
        <v>1942</v>
      </c>
      <c r="B74" s="1">
        <v>8.93</v>
      </c>
      <c r="C74" s="1">
        <v>0.59</v>
      </c>
      <c r="D74" s="25">
        <f t="shared" si="3"/>
        <v>0.90236966824644538</v>
      </c>
      <c r="E74" s="31">
        <f t="shared" si="4"/>
        <v>355.28864866257925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3"/>
    </row>
    <row r="75" spans="1:37" x14ac:dyDescent="0.15">
      <c r="A75" s="3">
        <v>1943</v>
      </c>
      <c r="B75" s="1">
        <v>10.09</v>
      </c>
      <c r="C75" s="1">
        <v>0.61</v>
      </c>
      <c r="D75" s="25">
        <f t="shared" si="3"/>
        <v>1.1982082866741322</v>
      </c>
      <c r="E75" s="31">
        <f t="shared" si="4"/>
        <v>425.70980298875679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4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3"/>
    </row>
    <row r="76" spans="1:37" x14ac:dyDescent="0.15">
      <c r="A76" s="3">
        <v>1944</v>
      </c>
      <c r="B76" s="1">
        <v>11.85</v>
      </c>
      <c r="C76" s="1">
        <v>0.64</v>
      </c>
      <c r="D76" s="25">
        <f t="shared" si="3"/>
        <v>1.2378592666005948</v>
      </c>
      <c r="E76" s="31">
        <f t="shared" si="4"/>
        <v>526.96882451234615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4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3"/>
    </row>
    <row r="77" spans="1:37" x14ac:dyDescent="0.15">
      <c r="A77" s="3">
        <v>1945</v>
      </c>
      <c r="B77" s="1">
        <v>13.49</v>
      </c>
      <c r="C77" s="1">
        <v>0.66</v>
      </c>
      <c r="D77" s="25">
        <f t="shared" si="3"/>
        <v>1.1940928270042195</v>
      </c>
      <c r="E77" s="31">
        <f t="shared" si="4"/>
        <v>629.24969340503787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4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K77" s="3"/>
    </row>
    <row r="78" spans="1:37" x14ac:dyDescent="0.15">
      <c r="A78" s="3">
        <v>1946</v>
      </c>
      <c r="B78" s="1">
        <v>18.02</v>
      </c>
      <c r="C78" s="1">
        <v>0.71</v>
      </c>
      <c r="D78" s="25">
        <f t="shared" si="3"/>
        <v>1.3884358784284656</v>
      </c>
      <c r="E78" s="31">
        <f t="shared" si="4"/>
        <v>873.6728508136664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4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K78" s="3"/>
    </row>
    <row r="79" spans="1:37" x14ac:dyDescent="0.15">
      <c r="A79" s="3">
        <v>1947</v>
      </c>
      <c r="B79" s="1">
        <v>15.21</v>
      </c>
      <c r="C79" s="1">
        <v>0.84</v>
      </c>
      <c r="D79" s="25">
        <f t="shared" si="3"/>
        <v>0.89067702552719208</v>
      </c>
      <c r="E79" s="31">
        <f t="shared" si="4"/>
        <v>778.16033604657866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4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K79" s="3"/>
    </row>
    <row r="80" spans="1:37" x14ac:dyDescent="0.15">
      <c r="A80" s="3">
        <v>1948</v>
      </c>
      <c r="B80" s="1">
        <v>14.83</v>
      </c>
      <c r="C80" s="1">
        <v>0.93</v>
      </c>
      <c r="D80" s="25">
        <f t="shared" si="3"/>
        <v>1.0361604207758053</v>
      </c>
      <c r="E80" s="31">
        <f t="shared" si="4"/>
        <v>806.29894122906501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K80" s="3"/>
    </row>
    <row r="81" spans="1:37" x14ac:dyDescent="0.15">
      <c r="A81" s="3">
        <v>1949</v>
      </c>
      <c r="B81" s="1">
        <v>15.36</v>
      </c>
      <c r="C81" s="1">
        <v>1.1399999999999999</v>
      </c>
      <c r="D81" s="25">
        <f t="shared" si="3"/>
        <v>1.112609575185435</v>
      </c>
      <c r="E81" s="31">
        <f t="shared" si="4"/>
        <v>897.09592247333603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4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K81" s="3"/>
    </row>
    <row r="82" spans="1:37" x14ac:dyDescent="0.15">
      <c r="A82" s="3">
        <v>1950</v>
      </c>
      <c r="B82" s="1">
        <v>16.88</v>
      </c>
      <c r="C82" s="1">
        <v>1.47</v>
      </c>
      <c r="D82" s="25">
        <f t="shared" si="3"/>
        <v>1.1946614583333333</v>
      </c>
      <c r="E82" s="31">
        <f t="shared" si="4"/>
        <v>1071.7259230068826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4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K82" s="3"/>
    </row>
    <row r="83" spans="1:37" x14ac:dyDescent="0.15">
      <c r="A83" s="3">
        <v>1951</v>
      </c>
      <c r="B83" s="1">
        <v>21.21</v>
      </c>
      <c r="C83" s="1">
        <v>1.41</v>
      </c>
      <c r="D83" s="25">
        <f t="shared" si="3"/>
        <v>1.3400473933649291</v>
      </c>
      <c r="E83" s="31">
        <f t="shared" si="4"/>
        <v>1436.1635295269957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K83" s="3"/>
    </row>
    <row r="84" spans="1:37" x14ac:dyDescent="0.15">
      <c r="A84" s="3">
        <v>1952</v>
      </c>
      <c r="B84" s="1">
        <v>24.19</v>
      </c>
      <c r="C84" s="1">
        <v>1.41</v>
      </c>
      <c r="D84" s="25">
        <f t="shared" si="3"/>
        <v>1.2069778406412071</v>
      </c>
      <c r="E84" s="31">
        <f t="shared" si="4"/>
        <v>1733.4175556761477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4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K84" s="3"/>
    </row>
    <row r="85" spans="1:37" x14ac:dyDescent="0.15">
      <c r="A85" s="3">
        <v>1953</v>
      </c>
      <c r="B85" s="1">
        <v>26.18</v>
      </c>
      <c r="C85" s="1">
        <v>1.45</v>
      </c>
      <c r="D85" s="25">
        <f t="shared" si="3"/>
        <v>1.1422075237701528</v>
      </c>
      <c r="E85" s="31">
        <f t="shared" si="4"/>
        <v>1979.9225739285637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4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K85" s="3"/>
    </row>
    <row r="86" spans="1:37" x14ac:dyDescent="0.15">
      <c r="A86" s="3">
        <v>1954</v>
      </c>
      <c r="B86" s="1">
        <v>25.46</v>
      </c>
      <c r="C86" s="1">
        <v>1.54</v>
      </c>
      <c r="D86" s="25">
        <f t="shared" si="3"/>
        <v>1.0313216195569137</v>
      </c>
      <c r="E86" s="31">
        <f t="shared" si="4"/>
        <v>2041.9369555412995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4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K86" s="3"/>
    </row>
    <row r="87" spans="1:37" x14ac:dyDescent="0.15">
      <c r="A87" s="3">
        <v>1955</v>
      </c>
      <c r="B87" s="1">
        <v>35.6</v>
      </c>
      <c r="C87" s="1">
        <v>1.64</v>
      </c>
      <c r="D87" s="25">
        <f t="shared" si="3"/>
        <v>1.4626865671641791</v>
      </c>
      <c r="E87" s="31">
        <f t="shared" si="4"/>
        <v>2986.7137558663785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4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K87" s="3"/>
    </row>
    <row r="88" spans="1:37" x14ac:dyDescent="0.15">
      <c r="A88" s="3">
        <v>1956</v>
      </c>
      <c r="B88" s="1">
        <v>44.15</v>
      </c>
      <c r="C88" s="1">
        <v>1.74</v>
      </c>
      <c r="D88" s="25">
        <f t="shared" si="3"/>
        <v>1.2890449438202247</v>
      </c>
      <c r="E88" s="31">
        <f t="shared" si="4"/>
        <v>3850.0082656378681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4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K88" s="3"/>
    </row>
    <row r="89" spans="1:37" x14ac:dyDescent="0.15">
      <c r="A89" s="3">
        <v>1957</v>
      </c>
      <c r="B89" s="1">
        <v>45.43</v>
      </c>
      <c r="C89" s="1">
        <v>1.79</v>
      </c>
      <c r="D89" s="25">
        <f t="shared" si="3"/>
        <v>1.0695356738391846</v>
      </c>
      <c r="E89" s="31">
        <f t="shared" si="4"/>
        <v>4117.721184675428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K89" s="3"/>
    </row>
    <row r="90" spans="1:37" x14ac:dyDescent="0.15">
      <c r="A90" s="3">
        <v>1958</v>
      </c>
      <c r="B90" s="1">
        <v>41.12</v>
      </c>
      <c r="C90" s="1">
        <v>1.75</v>
      </c>
      <c r="D90" s="25">
        <f t="shared" si="3"/>
        <v>0.94364957076821476</v>
      </c>
      <c r="E90" s="31">
        <f t="shared" si="4"/>
        <v>3885.6858284621526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4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K90" s="3"/>
    </row>
    <row r="91" spans="1:37" x14ac:dyDescent="0.15">
      <c r="A91" s="3">
        <v>1959</v>
      </c>
      <c r="B91" s="1">
        <v>55.62</v>
      </c>
      <c r="C91" s="1">
        <v>1.83</v>
      </c>
      <c r="D91" s="25">
        <f t="shared" si="3"/>
        <v>1.3971303501945525</v>
      </c>
      <c r="E91" s="31">
        <f t="shared" si="4"/>
        <v>5428.8096022653372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4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K91" s="3"/>
    </row>
    <row r="92" spans="1:37" x14ac:dyDescent="0.15">
      <c r="A92" s="3">
        <v>1960</v>
      </c>
      <c r="B92" s="1">
        <v>58.03</v>
      </c>
      <c r="C92" s="1">
        <v>1.95</v>
      </c>
      <c r="D92" s="25">
        <f t="shared" si="3"/>
        <v>1.078389068680331</v>
      </c>
      <c r="E92" s="31">
        <f t="shared" si="4"/>
        <v>5854.368931029755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4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K92" s="3"/>
    </row>
    <row r="93" spans="1:37" x14ac:dyDescent="0.15">
      <c r="A93" s="3">
        <v>1961</v>
      </c>
      <c r="B93" s="1">
        <v>59.72</v>
      </c>
      <c r="C93" s="1">
        <v>2.02</v>
      </c>
      <c r="D93" s="25">
        <f t="shared" si="3"/>
        <v>1.0639324487334139</v>
      </c>
      <c r="E93" s="31">
        <f t="shared" si="4"/>
        <v>6228.6530725793054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4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K93" s="3"/>
    </row>
    <row r="94" spans="1:37" x14ac:dyDescent="0.15">
      <c r="A94" s="3">
        <v>1962</v>
      </c>
      <c r="B94" s="1">
        <v>69.069999999999993</v>
      </c>
      <c r="C94" s="1">
        <v>2.13</v>
      </c>
      <c r="D94" s="25">
        <f t="shared" si="3"/>
        <v>1.1922304085733422</v>
      </c>
      <c r="E94" s="31">
        <f t="shared" si="4"/>
        <v>7425.9895975828285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4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K94" s="3"/>
    </row>
    <row r="95" spans="1:37" x14ac:dyDescent="0.15">
      <c r="A95" s="3">
        <v>1963</v>
      </c>
      <c r="B95" s="1">
        <v>65.06</v>
      </c>
      <c r="C95" s="1">
        <v>2.2799999999999998</v>
      </c>
      <c r="D95" s="25">
        <f t="shared" si="3"/>
        <v>0.9749529462863763</v>
      </c>
      <c r="E95" s="31">
        <f t="shared" si="4"/>
        <v>7239.9904372553601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4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K95" s="3"/>
    </row>
    <row r="96" spans="1:37" x14ac:dyDescent="0.15">
      <c r="A96" s="3">
        <v>1964</v>
      </c>
      <c r="B96" s="1">
        <v>76.45</v>
      </c>
      <c r="C96" s="1">
        <v>2.5</v>
      </c>
      <c r="D96" s="25">
        <f t="shared" si="3"/>
        <v>1.2134952351675377</v>
      </c>
      <c r="E96" s="31">
        <f t="shared" si="4"/>
        <v>8785.6938982679167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4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K96" s="3"/>
    </row>
    <row r="97" spans="1:37" x14ac:dyDescent="0.15">
      <c r="A97" s="3">
        <v>1965</v>
      </c>
      <c r="B97" s="1">
        <v>86.12</v>
      </c>
      <c r="C97" s="1">
        <v>2.72</v>
      </c>
      <c r="D97" s="25">
        <f t="shared" si="3"/>
        <v>1.1620667102681492</v>
      </c>
      <c r="E97" s="31">
        <f t="shared" si="4"/>
        <v>10209.56240578315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4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K97" s="3"/>
    </row>
    <row r="98" spans="1:37" x14ac:dyDescent="0.15">
      <c r="A98" s="3">
        <v>1966</v>
      </c>
      <c r="B98" s="1">
        <v>93.32</v>
      </c>
      <c r="C98" s="1">
        <v>2.87</v>
      </c>
      <c r="D98" s="25">
        <f t="shared" si="3"/>
        <v>1.1169298653042266</v>
      </c>
      <c r="E98" s="31">
        <f t="shared" si="4"/>
        <v>11403.365162706468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4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K98" s="3"/>
    </row>
    <row r="99" spans="1:37" x14ac:dyDescent="0.15">
      <c r="A99" s="3">
        <v>1967</v>
      </c>
      <c r="B99" s="1">
        <v>84.45</v>
      </c>
      <c r="C99" s="1">
        <v>2.92</v>
      </c>
      <c r="D99" s="25">
        <f t="shared" si="3"/>
        <v>0.93624089155593671</v>
      </c>
      <c r="E99" s="31">
        <f t="shared" si="4"/>
        <v>10676.296766670213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4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K99" s="3"/>
    </row>
    <row r="100" spans="1:37" x14ac:dyDescent="0.15">
      <c r="A100" s="3">
        <v>1968</v>
      </c>
      <c r="B100" s="1">
        <v>95.04</v>
      </c>
      <c r="C100" s="1">
        <v>3.07</v>
      </c>
      <c r="D100" s="25">
        <f t="shared" ref="D100:D131" si="5">(B100+C100)/B99</f>
        <v>1.1617525162818234</v>
      </c>
      <c r="E100" s="31">
        <f t="shared" si="4"/>
        <v>12403.214633250616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4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K100" s="3"/>
    </row>
    <row r="101" spans="1:37" x14ac:dyDescent="0.15">
      <c r="A101" s="3">
        <v>1969</v>
      </c>
      <c r="B101" s="1">
        <v>102.04</v>
      </c>
      <c r="C101" s="1">
        <v>3.16</v>
      </c>
      <c r="D101" s="25">
        <f t="shared" si="5"/>
        <v>1.1069023569023568</v>
      </c>
      <c r="E101" s="31">
        <f t="shared" si="4"/>
        <v>13729.147510710909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K101" s="3"/>
    </row>
    <row r="102" spans="1:37" x14ac:dyDescent="0.15">
      <c r="A102" s="3">
        <v>1970</v>
      </c>
      <c r="B102" s="1">
        <v>90.31</v>
      </c>
      <c r="C102" s="1">
        <v>3.14</v>
      </c>
      <c r="D102" s="25">
        <f t="shared" si="5"/>
        <v>0.91581732653861225</v>
      </c>
      <c r="E102" s="31">
        <f t="shared" si="4"/>
        <v>12573.391168913507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4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K102" s="3"/>
    </row>
    <row r="103" spans="1:37" x14ac:dyDescent="0.15">
      <c r="A103" s="3">
        <v>1971</v>
      </c>
      <c r="B103" s="1">
        <v>93.49</v>
      </c>
      <c r="C103" s="1">
        <v>3.07</v>
      </c>
      <c r="D103" s="25">
        <f t="shared" si="5"/>
        <v>1.0692060679880411</v>
      </c>
      <c r="E103" s="31">
        <f>E102*D103</f>
        <v>13443.546132989572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K103" s="3"/>
    </row>
    <row r="104" spans="1:37" x14ac:dyDescent="0.15">
      <c r="A104" s="3">
        <v>1972</v>
      </c>
      <c r="B104" s="1">
        <v>103.3</v>
      </c>
      <c r="C104" s="1">
        <v>3.15</v>
      </c>
      <c r="D104" s="25">
        <f t="shared" si="5"/>
        <v>1.1386244518130282</v>
      </c>
      <c r="E104" s="31">
        <f t="shared" si="4"/>
        <v>15307.150346098406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4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K104" s="3"/>
    </row>
    <row r="105" spans="1:37" x14ac:dyDescent="0.15">
      <c r="A105" s="3">
        <v>1973</v>
      </c>
      <c r="B105" s="1">
        <v>118.42</v>
      </c>
      <c r="C105" s="1">
        <v>3.38</v>
      </c>
      <c r="D105" s="25">
        <f t="shared" si="5"/>
        <v>1.1790900290416264</v>
      </c>
      <c r="E105" s="31">
        <f t="shared" si="4"/>
        <v>18048.508346125713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4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K105" s="3"/>
    </row>
    <row r="106" spans="1:37" x14ac:dyDescent="0.15">
      <c r="A106" s="3">
        <v>1974</v>
      </c>
      <c r="B106" s="1">
        <v>96.11</v>
      </c>
      <c r="C106" s="1">
        <v>3.6</v>
      </c>
      <c r="D106" s="25">
        <f t="shared" si="5"/>
        <v>0.84200304002702242</v>
      </c>
      <c r="E106" s="31">
        <f t="shared" si="4"/>
        <v>15196.898895390937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4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K106" s="3"/>
    </row>
    <row r="107" spans="1:37" x14ac:dyDescent="0.15">
      <c r="A107" s="3">
        <v>1975</v>
      </c>
      <c r="B107" s="1">
        <v>72.56</v>
      </c>
      <c r="C107" s="1">
        <v>3.68</v>
      </c>
      <c r="D107" s="25">
        <f t="shared" si="5"/>
        <v>0.79325772552283846</v>
      </c>
      <c r="E107" s="31">
        <f t="shared" si="4"/>
        <v>12055.057452758352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4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K107" s="3"/>
    </row>
    <row r="108" spans="1:37" x14ac:dyDescent="0.15">
      <c r="A108" s="3">
        <v>1976</v>
      </c>
      <c r="B108" s="1">
        <v>96.86</v>
      </c>
      <c r="C108" s="1">
        <v>4.05</v>
      </c>
      <c r="D108" s="25">
        <f t="shared" si="5"/>
        <v>1.3907111356119073</v>
      </c>
      <c r="E108" s="31">
        <f t="shared" si="4"/>
        <v>16765.102639992354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4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K108" s="3"/>
    </row>
    <row r="109" spans="1:37" x14ac:dyDescent="0.15">
      <c r="A109" s="3">
        <v>1977</v>
      </c>
      <c r="B109" s="1">
        <v>103.81</v>
      </c>
      <c r="C109" s="1">
        <v>4.67</v>
      </c>
      <c r="D109" s="25">
        <f t="shared" si="5"/>
        <v>1.1199669626264712</v>
      </c>
      <c r="E109" s="31">
        <f t="shared" si="4"/>
        <v>18776.361081833271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4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K109" s="3"/>
    </row>
    <row r="110" spans="1:37" x14ac:dyDescent="0.15">
      <c r="A110" s="3">
        <v>1978</v>
      </c>
      <c r="B110" s="1">
        <v>90.25</v>
      </c>
      <c r="C110" s="1">
        <v>5.07</v>
      </c>
      <c r="D110" s="25">
        <f t="shared" si="5"/>
        <v>0.91821597148636924</v>
      </c>
      <c r="E110" s="31">
        <f t="shared" si="4"/>
        <v>17240.754631734391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4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K110" s="3"/>
    </row>
    <row r="111" spans="1:37" x14ac:dyDescent="0.15">
      <c r="A111" s="3">
        <v>1979</v>
      </c>
      <c r="B111" s="1">
        <v>99.71</v>
      </c>
      <c r="C111" s="1">
        <v>5.65</v>
      </c>
      <c r="D111" s="25">
        <f t="shared" si="5"/>
        <v>1.1674238227146814</v>
      </c>
      <c r="E111" s="31">
        <f t="shared" si="4"/>
        <v>20127.267678665212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4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7" x14ac:dyDescent="0.15">
      <c r="A112" s="3">
        <v>1980</v>
      </c>
      <c r="B112" s="1">
        <v>110.87</v>
      </c>
      <c r="C112" s="1">
        <v>6.16</v>
      </c>
      <c r="D112" s="25">
        <f t="shared" si="5"/>
        <v>1.1737037408484605</v>
      </c>
      <c r="E112" s="31">
        <f t="shared" si="4"/>
        <v>23623.44936750767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4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15">
      <c r="A113" s="3">
        <v>1981</v>
      </c>
      <c r="B113" s="1">
        <v>132.97</v>
      </c>
      <c r="C113" s="1">
        <v>6.63</v>
      </c>
      <c r="D113" s="25">
        <f t="shared" si="5"/>
        <v>1.2591323171281681</v>
      </c>
      <c r="E113" s="31">
        <f t="shared" si="4"/>
        <v>29745.04854066989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4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15">
      <c r="A114" s="3">
        <v>1982</v>
      </c>
      <c r="B114" s="1">
        <v>117.28</v>
      </c>
      <c r="C114" s="1">
        <v>6.87</v>
      </c>
      <c r="D114" s="25">
        <f t="shared" si="5"/>
        <v>0.93366924870271495</v>
      </c>
      <c r="E114" s="31">
        <f t="shared" si="4"/>
        <v>27772.037123593043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4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15">
      <c r="A115" s="3">
        <v>1983</v>
      </c>
      <c r="B115" s="1">
        <v>144.27000000000001</v>
      </c>
      <c r="C115" s="1">
        <v>7.09</v>
      </c>
      <c r="D115" s="25">
        <f t="shared" si="5"/>
        <v>1.2905866302864939</v>
      </c>
      <c r="E115" s="31">
        <f t="shared" si="4"/>
        <v>35842.219807529356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4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15">
      <c r="A116" s="3">
        <v>1984</v>
      </c>
      <c r="B116" s="1">
        <v>166.39</v>
      </c>
      <c r="C116" s="1">
        <v>7.53</v>
      </c>
      <c r="D116" s="25">
        <f t="shared" si="5"/>
        <v>1.2055174325916682</v>
      </c>
      <c r="E116" s="31">
        <f t="shared" si="4"/>
        <v>43208.420800759028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4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15">
      <c r="A117" s="3">
        <v>1985</v>
      </c>
      <c r="B117" s="1">
        <v>171.61</v>
      </c>
      <c r="C117" s="1">
        <v>7.9</v>
      </c>
      <c r="D117" s="25">
        <f t="shared" si="5"/>
        <v>1.0788508924815194</v>
      </c>
      <c r="E117" s="31">
        <f t="shared" si="4"/>
        <v>46615.443343615923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4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15">
      <c r="A118" s="3">
        <v>1986</v>
      </c>
      <c r="B118" s="1">
        <v>208.19</v>
      </c>
      <c r="C118" s="1">
        <v>8.2799999999999994</v>
      </c>
      <c r="D118" s="25">
        <f t="shared" si="5"/>
        <v>1.2614066779325213</v>
      </c>
      <c r="E118" s="31">
        <f t="shared" si="4"/>
        <v>58801.031528422223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4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15">
      <c r="A119" s="3">
        <v>1987</v>
      </c>
      <c r="B119" s="1">
        <v>264.51</v>
      </c>
      <c r="C119" s="1">
        <v>8.81</v>
      </c>
      <c r="D119" s="25">
        <f t="shared" si="5"/>
        <v>1.312839233392574</v>
      </c>
      <c r="E119" s="31">
        <f t="shared" si="4"/>
        <v>77196.301154466404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15">
      <c r="A120" s="3">
        <v>1988</v>
      </c>
      <c r="B120" s="1">
        <v>250.48</v>
      </c>
      <c r="C120" s="14">
        <v>9.75</v>
      </c>
      <c r="D120" s="25">
        <f t="shared" si="5"/>
        <v>0.98381913727269299</v>
      </c>
      <c r="E120" s="31">
        <f t="shared" si="4"/>
        <v>75947.198402430135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15">
      <c r="A121" s="3">
        <v>1989</v>
      </c>
      <c r="B121" s="1">
        <v>285.41000000000003</v>
      </c>
      <c r="C121" s="14">
        <v>11.06</v>
      </c>
      <c r="D121" s="25">
        <f t="shared" si="5"/>
        <v>1.183607473650591</v>
      </c>
      <c r="E121" s="31">
        <f t="shared" si="4"/>
        <v>89891.671631940539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15">
      <c r="A122" s="3">
        <v>1990</v>
      </c>
      <c r="B122" s="1">
        <v>339.97</v>
      </c>
      <c r="C122" s="14">
        <v>12.09</v>
      </c>
      <c r="D122" s="25">
        <f t="shared" si="5"/>
        <v>1.2335237027434216</v>
      </c>
      <c r="E122" s="31">
        <f t="shared" si="4"/>
        <v>110883.50763722709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4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15">
      <c r="A123" s="3">
        <v>1991</v>
      </c>
      <c r="B123" s="1">
        <v>325.5</v>
      </c>
      <c r="C123" s="14">
        <v>12.2</v>
      </c>
      <c r="D123" s="25">
        <f t="shared" si="5"/>
        <v>0.99332294025943457</v>
      </c>
      <c r="E123" s="31">
        <f t="shared" si="4"/>
        <v>110143.13183248987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4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15">
      <c r="A124" s="3">
        <v>1992</v>
      </c>
      <c r="B124" s="1">
        <v>416.08</v>
      </c>
      <c r="C124" s="14">
        <v>12.39</v>
      </c>
      <c r="D124" s="25">
        <f t="shared" si="5"/>
        <v>1.3163440860215052</v>
      </c>
      <c r="E124" s="31">
        <f t="shared" si="4"/>
        <v>144986.26020358503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4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15">
      <c r="A125" s="3">
        <v>1993</v>
      </c>
      <c r="B125" s="1">
        <v>435.23</v>
      </c>
      <c r="C125" s="14">
        <v>12.58</v>
      </c>
      <c r="D125" s="25">
        <f t="shared" si="5"/>
        <v>1.0762593731974621</v>
      </c>
      <c r="E125" s="31">
        <f t="shared" si="4"/>
        <v>156042.82152895458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4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15">
      <c r="A126" s="3">
        <v>1994</v>
      </c>
      <c r="B126" s="1">
        <v>472.99</v>
      </c>
      <c r="C126" s="14">
        <v>13.17</v>
      </c>
      <c r="D126" s="25">
        <f t="shared" si="5"/>
        <v>1.1170185878730785</v>
      </c>
      <c r="E126" s="31">
        <f t="shared" si="4"/>
        <v>174302.73215200365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4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15">
      <c r="A127" s="3">
        <v>1995</v>
      </c>
      <c r="B127" s="1">
        <v>465.25</v>
      </c>
      <c r="C127" s="14">
        <v>13.79</v>
      </c>
      <c r="D127" s="25">
        <f t="shared" si="5"/>
        <v>1.0127909680965772</v>
      </c>
      <c r="E127" s="31">
        <f t="shared" si="4"/>
        <v>176532.23283810617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4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15">
      <c r="A128" s="3">
        <v>1996</v>
      </c>
      <c r="B128" s="1">
        <v>614.41999999999996</v>
      </c>
      <c r="C128" s="14">
        <v>14.9</v>
      </c>
      <c r="D128" s="25">
        <f t="shared" si="5"/>
        <v>1.3526491133799032</v>
      </c>
      <c r="E128" s="31">
        <f t="shared" si="4"/>
        <v>238786.16823143893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4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15">
      <c r="A129" s="3">
        <v>1997</v>
      </c>
      <c r="B129" s="1">
        <v>766.22</v>
      </c>
      <c r="C129" s="14">
        <v>15.5</v>
      </c>
      <c r="D129" s="25">
        <f t="shared" si="5"/>
        <v>1.2722893134989097</v>
      </c>
      <c r="E129" s="31">
        <f t="shared" si="4"/>
        <v>303805.09005221259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4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15">
      <c r="A130" s="3">
        <v>1998</v>
      </c>
      <c r="B130" s="1">
        <v>963.36</v>
      </c>
      <c r="C130" s="14">
        <v>16.2</v>
      </c>
      <c r="D130" s="25">
        <f t="shared" si="5"/>
        <v>1.2784317819947273</v>
      </c>
      <c r="E130" s="31">
        <f t="shared" si="4"/>
        <v>388394.08265451872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4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15">
      <c r="A131" s="3">
        <v>1999</v>
      </c>
      <c r="B131" s="1">
        <v>1248.77</v>
      </c>
      <c r="C131" s="14">
        <v>16.690000000000001</v>
      </c>
      <c r="D131" s="25">
        <f t="shared" si="5"/>
        <v>1.3135899352267066</v>
      </c>
      <c r="E131" s="31">
        <f t="shared" si="4"/>
        <v>510190.5578765854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4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15">
      <c r="A132" s="3">
        <v>2000</v>
      </c>
      <c r="B132" s="1">
        <v>1425.59</v>
      </c>
      <c r="C132" s="14">
        <v>16.27</v>
      </c>
      <c r="D132" s="25">
        <f t="shared" ref="D132:D147" si="6">(B132+C132)/B131</f>
        <v>1.1546241501637611</v>
      </c>
      <c r="E132" s="31">
        <f t="shared" si="4"/>
        <v>589078.33930982754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4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15">
      <c r="A133" s="3">
        <v>2001</v>
      </c>
      <c r="B133" s="1">
        <v>1335.63</v>
      </c>
      <c r="C133" s="14">
        <v>15.74</v>
      </c>
      <c r="D133" s="25">
        <f t="shared" si="6"/>
        <v>0.94793734523951501</v>
      </c>
      <c r="E133" s="31">
        <f t="shared" si="4"/>
        <v>558409.35710346012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4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15">
      <c r="A134" s="3">
        <v>2002</v>
      </c>
      <c r="B134" s="1">
        <v>1140.21</v>
      </c>
      <c r="C134" s="15">
        <v>16.07</v>
      </c>
      <c r="D134" s="25">
        <f t="shared" si="6"/>
        <v>0.86571879936808838</v>
      </c>
      <c r="E134" s="31">
        <f t="shared" ref="E134:E147" si="7">E133*D134</f>
        <v>483425.4781875136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4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15">
      <c r="A135" s="3">
        <v>2003</v>
      </c>
      <c r="B135" s="1">
        <v>895.84</v>
      </c>
      <c r="C135" s="16">
        <v>17.39</v>
      </c>
      <c r="D135" s="25">
        <f t="shared" si="6"/>
        <v>0.80093140737232615</v>
      </c>
      <c r="E135" s="31">
        <f t="shared" si="7"/>
        <v>387190.64860436501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15">
      <c r="A136" s="3">
        <v>2004</v>
      </c>
      <c r="B136" s="6">
        <v>1132.52</v>
      </c>
      <c r="C136" s="16">
        <v>19.440000000000001</v>
      </c>
      <c r="D136" s="25">
        <f t="shared" si="6"/>
        <v>1.2858992677263796</v>
      </c>
      <c r="E136" s="31">
        <f t="shared" si="7"/>
        <v>497888.17151085491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4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15">
      <c r="A137" s="3">
        <v>2005</v>
      </c>
      <c r="B137" s="6">
        <v>1181.4100000000001</v>
      </c>
      <c r="C137" s="17">
        <v>22.22</v>
      </c>
      <c r="D137" s="25">
        <f t="shared" si="6"/>
        <v>1.0627891781160599</v>
      </c>
      <c r="E137" s="31">
        <f t="shared" si="7"/>
        <v>529150.16059372935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4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15">
      <c r="A138" s="3">
        <v>2006</v>
      </c>
      <c r="B138" s="1">
        <v>1278.73</v>
      </c>
      <c r="C138" s="17">
        <v>24.88</v>
      </c>
      <c r="D138" s="25">
        <f t="shared" si="6"/>
        <v>1.1034357251081335</v>
      </c>
      <c r="E138" s="31">
        <f t="shared" si="7"/>
        <v>583883.19114582706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4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15">
      <c r="A139" s="3">
        <v>2007</v>
      </c>
      <c r="B139" s="1">
        <v>1424.16</v>
      </c>
      <c r="C139" s="17">
        <v>27.73</v>
      </c>
      <c r="D139" s="25">
        <f t="shared" si="6"/>
        <v>1.1354156076732385</v>
      </c>
      <c r="E139" s="31">
        <f t="shared" si="7"/>
        <v>662950.08828502893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4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15">
      <c r="A140" s="3">
        <v>2008</v>
      </c>
      <c r="B140" s="1">
        <v>1378.76</v>
      </c>
      <c r="C140" s="17">
        <v>28.39</v>
      </c>
      <c r="D140" s="25">
        <f t="shared" si="6"/>
        <v>0.98805611729019216</v>
      </c>
      <c r="E140" s="31">
        <f t="shared" si="7"/>
        <v>655031.89018809574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4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15">
      <c r="A141" s="3">
        <v>2009</v>
      </c>
      <c r="B141" s="1">
        <v>865.58</v>
      </c>
      <c r="C141" s="18">
        <v>22.41</v>
      </c>
      <c r="D141" s="25">
        <f t="shared" si="6"/>
        <v>0.64404972584061038</v>
      </c>
      <c r="E141" s="31">
        <f t="shared" si="7"/>
        <v>421873.10929249984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4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15">
      <c r="A142" s="3">
        <v>2010</v>
      </c>
      <c r="B142" s="8">
        <v>1123.58</v>
      </c>
      <c r="C142" s="5">
        <v>22.73</v>
      </c>
      <c r="D142" s="25">
        <f t="shared" si="6"/>
        <v>1.3243258855333995</v>
      </c>
      <c r="E142" s="31">
        <f t="shared" si="7"/>
        <v>558697.47904651845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4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15">
      <c r="A143" s="3">
        <v>2011</v>
      </c>
      <c r="B143" s="8">
        <v>1282.6199999999999</v>
      </c>
      <c r="C143" s="5">
        <v>26.43</v>
      </c>
      <c r="D143" s="25">
        <f t="shared" si="6"/>
        <v>1.1650705779739761</v>
      </c>
      <c r="E143" s="31">
        <f t="shared" si="7"/>
        <v>650921.99482533068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4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15">
      <c r="A144" s="3">
        <v>2012</v>
      </c>
      <c r="B144" s="10">
        <v>1300.58</v>
      </c>
      <c r="C144" s="5">
        <v>31.25</v>
      </c>
      <c r="D144" s="25">
        <f t="shared" si="6"/>
        <v>1.038366780496172</v>
      </c>
      <c r="E144" s="31">
        <f t="shared" si="7"/>
        <v>675895.77612092462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4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15">
      <c r="A145" s="3">
        <v>2013</v>
      </c>
      <c r="B145" s="10">
        <v>1480.4</v>
      </c>
      <c r="C145" s="5">
        <v>34.99</v>
      </c>
      <c r="D145" s="25">
        <f t="shared" si="6"/>
        <v>1.1651647726398993</v>
      </c>
      <c r="E145" s="31">
        <f>E144*D145</f>
        <v>787529.94831220538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4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15">
      <c r="A146" s="3">
        <v>2014</v>
      </c>
      <c r="B146" s="10">
        <v>1822.36</v>
      </c>
      <c r="C146" s="5">
        <v>39.44</v>
      </c>
      <c r="D146" s="25">
        <f t="shared" si="6"/>
        <v>1.2576330721426641</v>
      </c>
      <c r="E146" s="31">
        <f t="shared" si="7"/>
        <v>990423.70830023231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4"/>
      <c r="Y146" s="3"/>
    </row>
    <row r="147" spans="1:35" x14ac:dyDescent="0.15">
      <c r="A147" s="3">
        <v>2015</v>
      </c>
      <c r="B147" s="10">
        <v>2028.18</v>
      </c>
      <c r="C147" s="5">
        <v>43.39</v>
      </c>
      <c r="D147" s="25">
        <f t="shared" si="6"/>
        <v>1.1367512456375251</v>
      </c>
      <c r="E147" s="31">
        <f t="shared" si="7"/>
        <v>1125865.3841192259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4"/>
      <c r="Y147" s="3"/>
    </row>
    <row r="148" spans="1:35" x14ac:dyDescent="0.15">
      <c r="A148" s="3">
        <v>2016</v>
      </c>
      <c r="B148" s="10">
        <v>1918.6</v>
      </c>
      <c r="W148" s="7"/>
    </row>
    <row r="149" spans="1:35" x14ac:dyDescent="0.15">
      <c r="W149" s="7"/>
    </row>
    <row r="150" spans="1:35" x14ac:dyDescent="0.15">
      <c r="W150" s="7"/>
    </row>
    <row r="151" spans="1:35" x14ac:dyDescent="0.15">
      <c r="A151" s="3"/>
      <c r="C151" s="3"/>
      <c r="D151" s="24"/>
      <c r="E151" s="2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7"/>
    </row>
    <row r="152" spans="1:35" x14ac:dyDescent="0.15">
      <c r="A152" s="3"/>
      <c r="C152" s="3"/>
      <c r="D152" s="24"/>
      <c r="E152" s="28"/>
    </row>
    <row r="153" spans="1:35" x14ac:dyDescent="0.15">
      <c r="A153" s="3"/>
      <c r="C153" s="3"/>
      <c r="D153" s="24"/>
      <c r="E153" s="28"/>
    </row>
    <row r="154" spans="1:35" x14ac:dyDescent="0.15">
      <c r="A154" s="3"/>
      <c r="C154" s="3"/>
      <c r="D154" s="24"/>
      <c r="E154" s="28"/>
      <c r="Z154" s="3"/>
      <c r="AA154" s="3"/>
      <c r="AB154" s="3"/>
    </row>
    <row r="155" spans="1:35" x14ac:dyDescent="0.15">
      <c r="A155" s="3"/>
      <c r="B155" s="19"/>
      <c r="C155" s="3"/>
      <c r="D155" s="24"/>
      <c r="E155" s="28"/>
    </row>
    <row r="156" spans="1:35" x14ac:dyDescent="0.15">
      <c r="A156" s="3"/>
      <c r="B156" s="3"/>
      <c r="C156" s="3"/>
      <c r="D156" s="24"/>
      <c r="E156" s="28"/>
    </row>
    <row r="157" spans="1:35" x14ac:dyDescent="0.15">
      <c r="A157" s="3"/>
      <c r="B157" s="3"/>
      <c r="C157" s="3"/>
      <c r="D157" s="24"/>
      <c r="E157" s="28"/>
    </row>
    <row r="158" spans="1:35" x14ac:dyDescent="0.15">
      <c r="A158" s="3"/>
      <c r="B158" s="3"/>
      <c r="C158" s="3"/>
      <c r="D158" s="24"/>
      <c r="E158" s="28"/>
    </row>
    <row r="159" spans="1:35" x14ac:dyDescent="0.15">
      <c r="A159" s="3"/>
      <c r="B159" s="3"/>
      <c r="C159" s="3"/>
      <c r="D159" s="24"/>
      <c r="E159" s="28"/>
    </row>
    <row r="160" spans="1:35" x14ac:dyDescent="0.15">
      <c r="A160" s="3"/>
      <c r="B160" s="3"/>
      <c r="C160" s="3"/>
      <c r="D160" s="24"/>
      <c r="E160" s="28"/>
    </row>
    <row r="161" spans="1:28" x14ac:dyDescent="0.15">
      <c r="A161" s="3"/>
      <c r="B161" s="3"/>
      <c r="C161" s="3"/>
      <c r="D161" s="24"/>
      <c r="E161" s="28"/>
    </row>
    <row r="162" spans="1:28" x14ac:dyDescent="0.15">
      <c r="A162" s="3"/>
      <c r="B162" s="3"/>
      <c r="C162" s="3"/>
      <c r="D162" s="24"/>
      <c r="E162" s="28"/>
    </row>
    <row r="163" spans="1:28" x14ac:dyDescent="0.15">
      <c r="A163" s="3"/>
      <c r="B163" s="3"/>
      <c r="C163" s="3"/>
      <c r="D163" s="24"/>
      <c r="E163" s="28"/>
    </row>
    <row r="164" spans="1:28" x14ac:dyDescent="0.15">
      <c r="A164" s="3"/>
      <c r="B164" s="3"/>
      <c r="C164" s="3"/>
      <c r="D164" s="24"/>
      <c r="E164" s="28"/>
    </row>
    <row r="165" spans="1:28" x14ac:dyDescent="0.15">
      <c r="A165" s="3"/>
      <c r="B165" s="3"/>
      <c r="C165" s="3"/>
      <c r="D165" s="24"/>
      <c r="E165" s="28"/>
    </row>
    <row r="166" spans="1:28" x14ac:dyDescent="0.15">
      <c r="A166" s="3"/>
      <c r="B166" s="3"/>
      <c r="C166" s="3"/>
      <c r="D166" s="24"/>
      <c r="E166" s="28"/>
    </row>
    <row r="167" spans="1:28" x14ac:dyDescent="0.15">
      <c r="A167" s="3"/>
      <c r="B167" s="3"/>
      <c r="C167" s="3"/>
      <c r="D167" s="24"/>
      <c r="E167" s="28"/>
    </row>
    <row r="168" spans="1:28" x14ac:dyDescent="0.15">
      <c r="A168" s="3"/>
      <c r="B168" s="3"/>
      <c r="C168" s="3"/>
      <c r="D168" s="24"/>
      <c r="E168" s="28"/>
    </row>
    <row r="169" spans="1:28" x14ac:dyDescent="0.15">
      <c r="A169" s="3"/>
      <c r="B169" s="3"/>
      <c r="C169" s="3"/>
      <c r="D169" s="24"/>
      <c r="E169" s="2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15">
      <c r="A170" s="3"/>
      <c r="B170" s="3"/>
      <c r="C170" s="3"/>
      <c r="D170" s="24"/>
      <c r="E170" s="2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15">
      <c r="A171" s="3"/>
      <c r="B171" s="3"/>
      <c r="C171" s="3"/>
      <c r="D171" s="24"/>
      <c r="E171" s="2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15">
      <c r="A172" s="3"/>
      <c r="B172" s="3"/>
      <c r="C172" s="3"/>
      <c r="D172" s="24"/>
      <c r="E172" s="2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15">
      <c r="A173" s="3"/>
      <c r="B173" s="3"/>
      <c r="C173" s="3"/>
      <c r="D173" s="24"/>
      <c r="E173" s="2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15">
      <c r="A174" s="3"/>
      <c r="B174" s="3"/>
      <c r="C174" s="3"/>
      <c r="D174" s="24"/>
      <c r="E174" s="2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15">
      <c r="A175" s="3"/>
      <c r="B175" s="3"/>
      <c r="C175" s="3"/>
      <c r="D175" s="24"/>
      <c r="E175" s="2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15">
      <c r="A176" s="3"/>
      <c r="B176" s="3"/>
      <c r="C176" s="3"/>
      <c r="D176" s="24"/>
      <c r="E176" s="2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15">
      <c r="A177" s="3"/>
      <c r="B177" s="3"/>
      <c r="C177" s="3"/>
      <c r="D177" s="24"/>
      <c r="E177" s="2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15">
      <c r="A178" s="3"/>
      <c r="B178" s="3"/>
      <c r="C178" s="3"/>
      <c r="D178" s="24"/>
      <c r="E178" s="2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15">
      <c r="A179" s="3"/>
      <c r="B179" s="3"/>
      <c r="C179" s="3"/>
      <c r="D179" s="24"/>
      <c r="E179" s="2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15">
      <c r="A180" s="3"/>
      <c r="B180" s="3"/>
      <c r="C180" s="3"/>
      <c r="D180" s="24"/>
      <c r="E180" s="2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15">
      <c r="A181" s="3"/>
      <c r="B181" s="3"/>
      <c r="C181" s="3"/>
      <c r="D181" s="24"/>
      <c r="E181" s="2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15">
      <c r="A182" s="3"/>
      <c r="B182" s="3"/>
      <c r="C182" s="3"/>
      <c r="D182" s="24"/>
      <c r="E182" s="2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15">
      <c r="A183" s="3"/>
      <c r="B183" s="3"/>
      <c r="C183" s="3"/>
      <c r="D183" s="24"/>
      <c r="E183" s="2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15">
      <c r="A184" s="3"/>
      <c r="B184" s="3"/>
      <c r="C184" s="3"/>
      <c r="D184" s="24"/>
      <c r="E184" s="2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15">
      <c r="A185" s="3"/>
      <c r="B185" s="3"/>
      <c r="C185" s="3"/>
      <c r="D185" s="24"/>
      <c r="E185" s="2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15">
      <c r="A186" s="3"/>
      <c r="B186" s="3"/>
      <c r="C186" s="3"/>
      <c r="D186" s="24"/>
      <c r="E186" s="2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15">
      <c r="A187" s="3"/>
      <c r="B187" s="3"/>
      <c r="C187" s="3"/>
      <c r="D187" s="24"/>
      <c r="E187" s="2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15">
      <c r="A188" s="3"/>
      <c r="B188" s="3"/>
      <c r="C188" s="3"/>
      <c r="D188" s="24"/>
      <c r="E188" s="2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15">
      <c r="A189" s="3"/>
      <c r="B189" s="3"/>
      <c r="C189" s="3"/>
      <c r="D189" s="24"/>
      <c r="E189" s="2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15">
      <c r="A190" s="3"/>
      <c r="B190" s="3"/>
      <c r="C190" s="3"/>
      <c r="D190" s="24"/>
      <c r="E190" s="2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15">
      <c r="A191" s="3"/>
      <c r="B191" s="3"/>
      <c r="C191" s="3"/>
      <c r="D191" s="24"/>
      <c r="E191" s="2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15">
      <c r="A192" s="3"/>
      <c r="B192" s="3"/>
      <c r="C192" s="3"/>
      <c r="D192" s="24"/>
      <c r="E192" s="2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15">
      <c r="A193" s="3"/>
      <c r="B193" s="3"/>
      <c r="C193" s="3"/>
      <c r="D193" s="24"/>
      <c r="E193" s="2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15">
      <c r="A194" s="3"/>
      <c r="B194" s="3"/>
      <c r="C194" s="3"/>
      <c r="D194" s="24"/>
      <c r="E194" s="2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15">
      <c r="A195" s="3"/>
      <c r="B195" s="3"/>
      <c r="C195" s="3"/>
      <c r="D195" s="24"/>
      <c r="E195" s="2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15">
      <c r="A196" s="3"/>
      <c r="B196" s="3"/>
      <c r="C196" s="3"/>
      <c r="D196" s="24"/>
      <c r="E196" s="2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15">
      <c r="A197" s="3"/>
      <c r="B197" s="3"/>
      <c r="C197" s="3"/>
      <c r="D197" s="24"/>
      <c r="E197" s="2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15">
      <c r="A198" s="3"/>
      <c r="B198" s="3"/>
      <c r="C198" s="3"/>
      <c r="D198" s="24"/>
      <c r="E198" s="2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15">
      <c r="A199" s="3"/>
      <c r="B199" s="3"/>
      <c r="C199" s="3"/>
      <c r="D199" s="24"/>
      <c r="E199" s="2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15">
      <c r="A200" s="3"/>
      <c r="B200" s="3"/>
      <c r="C200" s="3"/>
      <c r="D200" s="24"/>
      <c r="E200" s="2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15">
      <c r="A201" s="3"/>
      <c r="B201" s="3"/>
      <c r="C201" s="3"/>
      <c r="D201" s="24"/>
      <c r="E201" s="2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15">
      <c r="A202" s="3"/>
      <c r="B202" s="3"/>
      <c r="C202" s="3"/>
      <c r="D202" s="24"/>
      <c r="E202" s="2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15">
      <c r="A203" s="3"/>
      <c r="B203" s="3"/>
      <c r="C203" s="3"/>
      <c r="D203" s="24"/>
      <c r="E203" s="2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15">
      <c r="A204" s="3"/>
      <c r="B204" s="3"/>
      <c r="C204" s="3"/>
      <c r="D204" s="24"/>
      <c r="E204" s="2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15">
      <c r="A205" s="3"/>
      <c r="B205" s="3"/>
      <c r="C205" s="3"/>
      <c r="D205" s="24"/>
      <c r="E205" s="2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15">
      <c r="A206" s="3"/>
      <c r="B206" s="3"/>
      <c r="C206" s="3"/>
      <c r="D206" s="24"/>
      <c r="E206" s="2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15">
      <c r="A207" s="3"/>
      <c r="B207" s="3"/>
      <c r="C207" s="3"/>
      <c r="D207" s="24"/>
      <c r="E207" s="2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15">
      <c r="A208" s="3"/>
      <c r="B208" s="3"/>
      <c r="C208" s="3"/>
      <c r="D208" s="24"/>
      <c r="E208" s="2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15">
      <c r="A209" s="3"/>
      <c r="B209" s="3"/>
      <c r="C209" s="3"/>
      <c r="D209" s="24"/>
      <c r="E209" s="2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15">
      <c r="A210" s="3"/>
      <c r="B210" s="3"/>
      <c r="C210" s="3"/>
      <c r="D210" s="24"/>
      <c r="E210" s="2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15">
      <c r="A211" s="3"/>
      <c r="B211" s="3"/>
      <c r="C211" s="3"/>
      <c r="D211" s="24"/>
      <c r="E211" s="2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15">
      <c r="A212" s="3"/>
      <c r="B212" s="3"/>
      <c r="C212" s="3"/>
      <c r="D212" s="24"/>
      <c r="E212" s="2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15">
      <c r="A213" s="3"/>
      <c r="B213" s="3"/>
      <c r="C213" s="3"/>
      <c r="D213" s="24"/>
      <c r="E213" s="2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15">
      <c r="A214" s="3"/>
      <c r="B214" s="3"/>
      <c r="C214" s="3"/>
      <c r="D214" s="24"/>
      <c r="E214" s="2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15">
      <c r="A215" s="3"/>
      <c r="B215" s="3"/>
      <c r="C215" s="3"/>
      <c r="D215" s="24"/>
      <c r="E215" s="2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15">
      <c r="A216" s="3"/>
      <c r="B216" s="3"/>
      <c r="C216" s="3"/>
      <c r="D216" s="24"/>
      <c r="E216" s="2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15">
      <c r="A217" s="3"/>
      <c r="B217" s="3"/>
      <c r="C217" s="3"/>
      <c r="D217" s="24"/>
      <c r="E217" s="2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15">
      <c r="A218" s="3"/>
      <c r="B218" s="3"/>
      <c r="C218" s="3"/>
      <c r="D218" s="24"/>
      <c r="E218" s="2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15">
      <c r="A219" s="3"/>
      <c r="B219" s="3"/>
      <c r="C219" s="3"/>
      <c r="D219" s="24"/>
      <c r="E219" s="2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15">
      <c r="A220" s="3"/>
      <c r="B220" s="3"/>
      <c r="C220" s="3"/>
      <c r="D220" s="24"/>
      <c r="E220" s="2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15">
      <c r="A221" s="3"/>
      <c r="B221" s="3"/>
      <c r="C221" s="3"/>
      <c r="D221" s="24"/>
      <c r="E221" s="2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15">
      <c r="A222" s="3"/>
      <c r="B222" s="3"/>
      <c r="C222" s="3"/>
      <c r="D222" s="24"/>
      <c r="E222" s="2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15">
      <c r="A223" s="3"/>
      <c r="B223" s="3"/>
      <c r="C223" s="3"/>
      <c r="D223" s="24"/>
      <c r="E223" s="2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15">
      <c r="A224" s="3"/>
      <c r="B224" s="3"/>
      <c r="C224" s="3"/>
      <c r="D224" s="24"/>
      <c r="E224" s="2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15">
      <c r="A225" s="3"/>
      <c r="B225" s="3"/>
      <c r="C225" s="3"/>
      <c r="D225" s="24"/>
      <c r="E225" s="2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15">
      <c r="A226" s="3"/>
      <c r="B226" s="3"/>
      <c r="C226" s="3"/>
      <c r="D226" s="24"/>
      <c r="E226" s="2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15">
      <c r="A227" s="3"/>
      <c r="B227" s="3"/>
      <c r="C227" s="3"/>
      <c r="D227" s="24"/>
      <c r="E227" s="2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15">
      <c r="A228" s="3"/>
      <c r="B228" s="3"/>
      <c r="C228" s="3"/>
      <c r="D228" s="24"/>
      <c r="E228" s="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15">
      <c r="A229" s="3"/>
      <c r="B229" s="3"/>
      <c r="C229" s="3"/>
      <c r="D229" s="24"/>
      <c r="E229" s="2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15">
      <c r="A230" s="3"/>
      <c r="B230" s="3"/>
      <c r="C230" s="3"/>
      <c r="D230" s="24"/>
      <c r="E230" s="2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15">
      <c r="A231" s="3"/>
      <c r="B231" s="3"/>
      <c r="C231" s="3"/>
      <c r="D231" s="24"/>
      <c r="E231" s="2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15">
      <c r="A232" s="3"/>
      <c r="B232" s="3"/>
      <c r="C232" s="3"/>
      <c r="D232" s="24"/>
      <c r="E232" s="2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15">
      <c r="A233" s="3"/>
      <c r="B233" s="3"/>
      <c r="C233" s="3"/>
      <c r="D233" s="24"/>
      <c r="E233" s="2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15">
      <c r="A234" s="3"/>
      <c r="B234" s="3"/>
      <c r="C234" s="3"/>
      <c r="D234" s="24"/>
      <c r="E234" s="2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15">
      <c r="A235" s="3"/>
      <c r="B235" s="3"/>
      <c r="C235" s="3"/>
      <c r="D235" s="24"/>
      <c r="E235" s="2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15">
      <c r="A236" s="3"/>
      <c r="B236" s="3"/>
      <c r="C236" s="3"/>
      <c r="D236" s="24"/>
      <c r="E236" s="2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15">
      <c r="A237" s="3"/>
      <c r="B237" s="3"/>
      <c r="C237" s="3"/>
      <c r="D237" s="24"/>
      <c r="E237" s="2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15">
      <c r="A238" s="3"/>
      <c r="B238" s="3"/>
      <c r="C238" s="3"/>
      <c r="D238" s="24"/>
      <c r="E238" s="2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15">
      <c r="A239" s="3"/>
      <c r="B239" s="3"/>
      <c r="C239" s="3"/>
      <c r="D239" s="24"/>
      <c r="E239" s="2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15">
      <c r="A240" s="3"/>
      <c r="B240" s="3"/>
      <c r="C240" s="3"/>
      <c r="D240" s="24"/>
      <c r="E240" s="2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15">
      <c r="A241" s="3"/>
      <c r="B241" s="3"/>
      <c r="C241" s="3"/>
      <c r="D241" s="24"/>
      <c r="E241" s="2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15">
      <c r="A242" s="3"/>
      <c r="B242" s="3"/>
      <c r="C242" s="3"/>
      <c r="D242" s="24"/>
      <c r="E242" s="2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15">
      <c r="A243" s="3"/>
      <c r="B243" s="3"/>
      <c r="C243" s="3"/>
      <c r="D243" s="24"/>
      <c r="E243" s="2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15">
      <c r="A244" s="3"/>
      <c r="B244" s="3"/>
      <c r="C244" s="3"/>
      <c r="D244" s="24"/>
      <c r="E244" s="2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15">
      <c r="A245" s="3"/>
      <c r="B245" s="3"/>
      <c r="C245" s="3"/>
      <c r="D245" s="24"/>
      <c r="E245" s="2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15">
      <c r="A246" s="3"/>
      <c r="B246" s="3"/>
      <c r="C246" s="3"/>
      <c r="D246" s="24"/>
      <c r="E246" s="2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15">
      <c r="A247" s="3"/>
      <c r="B247" s="3"/>
      <c r="C247" s="3"/>
      <c r="D247" s="24"/>
      <c r="E247" s="2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15">
      <c r="A248" s="3"/>
      <c r="B248" s="3"/>
      <c r="C248" s="3"/>
      <c r="D248" s="24"/>
      <c r="E248" s="2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15">
      <c r="A249" s="3"/>
      <c r="B249" s="3"/>
      <c r="C249" s="3"/>
      <c r="D249" s="24"/>
      <c r="E249" s="2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15">
      <c r="A250" s="3"/>
      <c r="B250" s="3"/>
      <c r="C250" s="3"/>
      <c r="D250" s="24"/>
      <c r="E250" s="2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15">
      <c r="A251" s="3"/>
      <c r="B251" s="3"/>
      <c r="C251" s="3"/>
      <c r="D251" s="24"/>
      <c r="E251" s="2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15">
      <c r="A252" s="3"/>
      <c r="B252" s="3"/>
      <c r="C252" s="3"/>
      <c r="D252" s="24"/>
      <c r="E252" s="2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15">
      <c r="A253" s="3"/>
      <c r="B253" s="3"/>
      <c r="C253" s="3"/>
      <c r="D253" s="24"/>
      <c r="E253" s="2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15">
      <c r="A254" s="3"/>
      <c r="B254" s="3"/>
      <c r="C254" s="3"/>
      <c r="D254" s="24"/>
      <c r="E254" s="2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15">
      <c r="A255" s="3"/>
      <c r="B255" s="3"/>
      <c r="C255" s="3"/>
      <c r="D255" s="24"/>
      <c r="E255" s="2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15">
      <c r="A256" s="3"/>
      <c r="B256" s="3"/>
      <c r="C256" s="3"/>
      <c r="D256" s="24"/>
      <c r="E256" s="2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15">
      <c r="A257" s="3"/>
      <c r="B257" s="3"/>
      <c r="C257" s="3"/>
      <c r="D257" s="24"/>
      <c r="E257" s="2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15">
      <c r="A258" s="3"/>
      <c r="B258" s="3"/>
      <c r="C258" s="3"/>
      <c r="D258" s="24"/>
      <c r="E258" s="2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15">
      <c r="A259" s="3"/>
      <c r="B259" s="3"/>
      <c r="C259" s="3"/>
      <c r="D259" s="24"/>
      <c r="E259" s="2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15">
      <c r="A260" s="3"/>
      <c r="B260" s="3"/>
      <c r="C260" s="3"/>
      <c r="D260" s="24"/>
      <c r="E260" s="2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15">
      <c r="A261" s="3"/>
      <c r="B261" s="3"/>
      <c r="C261" s="3"/>
      <c r="D261" s="24"/>
      <c r="E261" s="2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15">
      <c r="A262" s="3"/>
      <c r="B262" s="3"/>
      <c r="C262" s="3"/>
      <c r="D262" s="24"/>
      <c r="E262" s="2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15">
      <c r="A263" s="3"/>
      <c r="B263" s="3"/>
      <c r="C263" s="3"/>
      <c r="D263" s="24"/>
      <c r="E263" s="2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15">
      <c r="A264" s="3"/>
      <c r="B264" s="3"/>
      <c r="C264" s="3"/>
      <c r="D264" s="24"/>
      <c r="E264" s="2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15">
      <c r="A265" s="3"/>
      <c r="B265" s="3"/>
      <c r="C265" s="3"/>
      <c r="D265" s="24"/>
      <c r="E265" s="2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15">
      <c r="A266" s="3"/>
      <c r="B266" s="3"/>
      <c r="C266" s="3"/>
      <c r="D266" s="24"/>
      <c r="E266" s="28"/>
    </row>
    <row r="267" spans="1:28" x14ac:dyDescent="0.15">
      <c r="A267" s="3"/>
      <c r="B267" s="3"/>
      <c r="C267" s="3"/>
      <c r="D267" s="24"/>
      <c r="E267" s="28"/>
    </row>
    <row r="268" spans="1:28" x14ac:dyDescent="0.15">
      <c r="A268" s="3"/>
      <c r="B268" s="3"/>
    </row>
    <row r="269" spans="1:28" x14ac:dyDescent="0.15">
      <c r="A269" s="3"/>
      <c r="B269" s="3"/>
    </row>
    <row r="270" spans="1:28" x14ac:dyDescent="0.15">
      <c r="A270" s="3"/>
      <c r="B270" s="3"/>
    </row>
    <row r="271" spans="1:28" x14ac:dyDescent="0.15">
      <c r="A271" s="3"/>
      <c r="B271" s="3"/>
    </row>
    <row r="272" spans="1:28" x14ac:dyDescent="0.15">
      <c r="A272" s="3"/>
      <c r="B272" s="3"/>
    </row>
    <row r="273" spans="1:33" x14ac:dyDescent="0.15">
      <c r="A273" s="3"/>
      <c r="B273" s="3"/>
    </row>
    <row r="274" spans="1:33" x14ac:dyDescent="0.15">
      <c r="A274" s="3"/>
      <c r="B274" s="3"/>
    </row>
    <row r="275" spans="1:33" x14ac:dyDescent="0.15">
      <c r="A275" s="3"/>
      <c r="B275" s="3"/>
    </row>
    <row r="276" spans="1:33" x14ac:dyDescent="0.15">
      <c r="A276" s="3"/>
      <c r="B276" s="3"/>
    </row>
    <row r="277" spans="1:33" x14ac:dyDescent="0.15">
      <c r="A277" s="3"/>
      <c r="B277" s="3"/>
    </row>
    <row r="278" spans="1:33" x14ac:dyDescent="0.15">
      <c r="A278" s="3"/>
      <c r="B278" s="3"/>
    </row>
    <row r="279" spans="1:33" x14ac:dyDescent="0.15">
      <c r="A279" s="3"/>
      <c r="B279" s="3"/>
    </row>
    <row r="280" spans="1:33" x14ac:dyDescent="0.15">
      <c r="A280" s="3"/>
      <c r="B280" s="3"/>
    </row>
    <row r="281" spans="1:33" x14ac:dyDescent="0.15">
      <c r="A281" s="3"/>
      <c r="B281" s="3"/>
    </row>
    <row r="282" spans="1:33" x14ac:dyDescent="0.15">
      <c r="A282" s="3"/>
      <c r="B282" s="3"/>
    </row>
    <row r="283" spans="1:33" x14ac:dyDescent="0.15">
      <c r="A283" s="3"/>
      <c r="B283" s="3"/>
    </row>
    <row r="284" spans="1:33" x14ac:dyDescent="0.15">
      <c r="A284" s="3"/>
      <c r="B284" s="3"/>
    </row>
    <row r="285" spans="1:33" x14ac:dyDescent="0.15">
      <c r="A285" s="3"/>
      <c r="B285" s="3"/>
    </row>
    <row r="286" spans="1:33" x14ac:dyDescent="0.15">
      <c r="B286" s="2"/>
    </row>
    <row r="287" spans="1:33" x14ac:dyDescent="0.15">
      <c r="A287" s="3"/>
    </row>
    <row r="288" spans="1:33" x14ac:dyDescent="0.15">
      <c r="A288" s="3"/>
      <c r="B288" s="3"/>
      <c r="C288" s="3"/>
      <c r="D288" s="24"/>
      <c r="E288" s="2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90" spans="1:2" x14ac:dyDescent="0.15">
      <c r="A290" s="2"/>
    </row>
    <row r="293" spans="1:2" x14ac:dyDescent="0.15">
      <c r="A293" s="3"/>
    </row>
    <row r="294" spans="1:2" x14ac:dyDescent="0.15">
      <c r="A294" s="3"/>
    </row>
    <row r="295" spans="1:2" x14ac:dyDescent="0.15">
      <c r="A295" s="3"/>
    </row>
    <row r="296" spans="1:2" x14ac:dyDescent="0.15">
      <c r="A296" s="3"/>
    </row>
    <row r="297" spans="1:2" x14ac:dyDescent="0.15">
      <c r="A297" s="2"/>
    </row>
    <row r="301" spans="1:2" x14ac:dyDescent="0.15">
      <c r="A301" s="3"/>
      <c r="B301" s="3"/>
    </row>
    <row r="302" spans="1:2" x14ac:dyDescent="0.15">
      <c r="A302" s="3"/>
    </row>
    <row r="303" spans="1:2" x14ac:dyDescent="0.15">
      <c r="A303" s="3"/>
    </row>
    <row r="304" spans="1:2" x14ac:dyDescent="0.15">
      <c r="A304" s="3"/>
    </row>
    <row r="307" spans="1:3" x14ac:dyDescent="0.15">
      <c r="A307" s="3"/>
      <c r="B307" s="2"/>
    </row>
    <row r="308" spans="1:3" x14ac:dyDescent="0.15">
      <c r="A308" s="2"/>
    </row>
    <row r="309" spans="1:3" x14ac:dyDescent="0.15">
      <c r="A309" s="2"/>
    </row>
    <row r="310" spans="1:3" x14ac:dyDescent="0.15">
      <c r="A310" s="3"/>
      <c r="B310" s="3"/>
      <c r="C310" s="3"/>
    </row>
    <row r="312" spans="1:3" x14ac:dyDescent="0.15">
      <c r="A312" s="3"/>
    </row>
    <row r="313" spans="1:3" x14ac:dyDescent="0.15">
      <c r="A313" s="3"/>
      <c r="B313" s="3"/>
    </row>
    <row r="316" spans="1:3" x14ac:dyDescent="0.15">
      <c r="A316" s="3"/>
    </row>
    <row r="317" spans="1:3" x14ac:dyDescent="0.15">
      <c r="A317" s="3"/>
    </row>
    <row r="318" spans="1:3" x14ac:dyDescent="0.15">
      <c r="A318" s="3"/>
      <c r="B318" s="3"/>
    </row>
    <row r="319" spans="1:3" x14ac:dyDescent="0.15">
      <c r="A319" s="3"/>
      <c r="B319" s="3"/>
    </row>
    <row r="321" spans="1:2" x14ac:dyDescent="0.15">
      <c r="A321" s="3"/>
    </row>
    <row r="326" spans="1:2" x14ac:dyDescent="0.15">
      <c r="A326" s="3"/>
    </row>
    <row r="330" spans="1:2" x14ac:dyDescent="0.15">
      <c r="A330" s="2"/>
    </row>
    <row r="335" spans="1:2" x14ac:dyDescent="0.15">
      <c r="A335" s="3"/>
      <c r="B335" s="3"/>
    </row>
    <row r="337" spans="1:28" x14ac:dyDescent="0.15">
      <c r="A337" s="3"/>
    </row>
    <row r="339" spans="1:28" x14ac:dyDescent="0.15">
      <c r="A339" s="3"/>
      <c r="B339" s="3"/>
      <c r="C339" s="3"/>
      <c r="D339" s="24"/>
      <c r="E339" s="2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15">
      <c r="A340" s="3"/>
      <c r="B340" s="3"/>
    </row>
    <row r="341" spans="1:28" x14ac:dyDescent="0.15">
      <c r="A341" s="3"/>
      <c r="B341" s="3"/>
    </row>
    <row r="345" spans="1:28" x14ac:dyDescent="0.15">
      <c r="A345" s="3"/>
      <c r="B345" s="3"/>
    </row>
    <row r="349" spans="1:28" x14ac:dyDescent="0.15">
      <c r="A349" s="3"/>
    </row>
    <row r="352" spans="1:28" x14ac:dyDescent="0.15">
      <c r="A352" s="3"/>
    </row>
    <row r="353" spans="1:24" x14ac:dyDescent="0.15">
      <c r="A353" s="3"/>
    </row>
    <row r="354" spans="1:24" x14ac:dyDescent="0.15">
      <c r="A354" s="3"/>
      <c r="B354" s="3"/>
      <c r="C354" s="3"/>
      <c r="D354" s="24"/>
      <c r="E354" s="2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15">
      <c r="A355" s="3"/>
      <c r="B355" s="3"/>
    </row>
    <row r="356" spans="1:24" x14ac:dyDescent="0.15">
      <c r="A356" s="3"/>
      <c r="B356" s="3"/>
      <c r="C356" s="3"/>
    </row>
    <row r="357" spans="1:24" x14ac:dyDescent="0.15">
      <c r="A357" s="3"/>
      <c r="B357" s="3"/>
    </row>
    <row r="358" spans="1:24" x14ac:dyDescent="0.15">
      <c r="A358" s="3"/>
    </row>
    <row r="359" spans="1:24" x14ac:dyDescent="0.15">
      <c r="A359" s="3"/>
    </row>
    <row r="360" spans="1:24" x14ac:dyDescent="0.15">
      <c r="A360" s="3"/>
      <c r="B360" s="3"/>
    </row>
    <row r="361" spans="1:24" x14ac:dyDescent="0.15">
      <c r="A361" s="3"/>
      <c r="B361" s="3"/>
      <c r="C361" s="3"/>
    </row>
    <row r="363" spans="1:24" x14ac:dyDescent="0.15">
      <c r="A363" s="3"/>
      <c r="B363" s="3"/>
      <c r="C363" s="3"/>
      <c r="D363" s="24"/>
      <c r="E363" s="2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7" spans="1:24" x14ac:dyDescent="0.15">
      <c r="A367" s="3"/>
      <c r="B367" s="3"/>
    </row>
    <row r="369" spans="1:5" x14ac:dyDescent="0.15">
      <c r="A369" s="3"/>
      <c r="B369" s="3"/>
      <c r="C369" s="3"/>
      <c r="D369" s="24"/>
      <c r="E369" s="28"/>
    </row>
    <row r="370" spans="1:5" x14ac:dyDescent="0.15">
      <c r="A370" s="3"/>
      <c r="B370" s="3"/>
    </row>
    <row r="371" spans="1:5" x14ac:dyDescent="0.15">
      <c r="A371" s="3"/>
      <c r="B371" s="3"/>
    </row>
    <row r="372" spans="1:5" x14ac:dyDescent="0.15">
      <c r="A372" s="3"/>
      <c r="B372" s="3"/>
    </row>
    <row r="373" spans="1:5" x14ac:dyDescent="0.15">
      <c r="A373" s="3"/>
      <c r="B373" s="3"/>
    </row>
    <row r="374" spans="1:5" x14ac:dyDescent="0.15">
      <c r="A374" s="3"/>
    </row>
    <row r="375" spans="1:5" x14ac:dyDescent="0.15">
      <c r="A375" s="3"/>
      <c r="B375" s="3"/>
    </row>
    <row r="376" spans="1:5" x14ac:dyDescent="0.15">
      <c r="A376" s="3"/>
      <c r="B376" s="3"/>
      <c r="C376" s="3"/>
    </row>
    <row r="377" spans="1:5" x14ac:dyDescent="0.15">
      <c r="A377" s="3"/>
      <c r="B377" s="3"/>
    </row>
    <row r="378" spans="1:5" x14ac:dyDescent="0.15">
      <c r="A378" s="3"/>
    </row>
    <row r="379" spans="1:5" x14ac:dyDescent="0.15">
      <c r="A379" s="3"/>
      <c r="B379" s="3"/>
      <c r="C379" s="3"/>
    </row>
    <row r="380" spans="1:5" x14ac:dyDescent="0.15">
      <c r="A380" s="3"/>
      <c r="B380" s="3"/>
    </row>
    <row r="381" spans="1:5" x14ac:dyDescent="0.15">
      <c r="A381" s="3"/>
      <c r="B381" s="3"/>
    </row>
    <row r="382" spans="1:5" x14ac:dyDescent="0.15">
      <c r="A382" s="3"/>
      <c r="B382" s="3"/>
    </row>
    <row r="383" spans="1:5" x14ac:dyDescent="0.15">
      <c r="A383" s="3"/>
      <c r="B383" s="3"/>
    </row>
    <row r="384" spans="1:5" x14ac:dyDescent="0.15">
      <c r="A384" s="3"/>
      <c r="B384" s="3"/>
      <c r="C384" s="3"/>
    </row>
    <row r="385" spans="1:5" x14ac:dyDescent="0.15">
      <c r="A385" s="3"/>
    </row>
    <row r="386" spans="1:5" x14ac:dyDescent="0.15">
      <c r="A386" s="3"/>
      <c r="B386" s="3"/>
    </row>
    <row r="387" spans="1:5" x14ac:dyDescent="0.15">
      <c r="A387" s="3"/>
    </row>
    <row r="388" spans="1:5" x14ac:dyDescent="0.15">
      <c r="A388" s="3"/>
      <c r="B388" s="3"/>
      <c r="C388" s="3"/>
      <c r="D388" s="24"/>
      <c r="E388" s="28"/>
    </row>
    <row r="389" spans="1:5" x14ac:dyDescent="0.15">
      <c r="A389" s="3"/>
      <c r="B389" s="3"/>
    </row>
    <row r="390" spans="1:5" x14ac:dyDescent="0.15">
      <c r="A390" s="3"/>
      <c r="B390" s="3"/>
      <c r="C390" s="3"/>
    </row>
    <row r="391" spans="1:5" x14ac:dyDescent="0.15">
      <c r="A391" s="3"/>
      <c r="B391" s="3"/>
    </row>
    <row r="395" spans="1:5" x14ac:dyDescent="0.15">
      <c r="A395" s="3"/>
      <c r="B395" s="2"/>
    </row>
    <row r="396" spans="1:5" x14ac:dyDescent="0.15">
      <c r="A396" s="2"/>
    </row>
    <row r="397" spans="1:5" x14ac:dyDescent="0.15">
      <c r="A397" s="3"/>
    </row>
    <row r="399" spans="1:5" x14ac:dyDescent="0.15">
      <c r="A399" s="3"/>
      <c r="B399" s="3"/>
    </row>
    <row r="402" spans="1:2" x14ac:dyDescent="0.15">
      <c r="A402" s="3"/>
      <c r="B402" s="2"/>
    </row>
    <row r="403" spans="1:2" x14ac:dyDescent="0.15">
      <c r="A403" s="3"/>
    </row>
    <row r="405" spans="1:2" x14ac:dyDescent="0.15">
      <c r="A405" s="3"/>
    </row>
    <row r="407" spans="1:2" x14ac:dyDescent="0.15">
      <c r="A407" s="3"/>
    </row>
    <row r="409" spans="1:2" x14ac:dyDescent="0.15">
      <c r="A409" s="3"/>
      <c r="B409" s="2"/>
    </row>
    <row r="410" spans="1:2" x14ac:dyDescent="0.15">
      <c r="A410" s="2"/>
    </row>
    <row r="412" spans="1:2" x14ac:dyDescent="0.15">
      <c r="A412" s="3"/>
    </row>
    <row r="415" spans="1:2" x14ac:dyDescent="0.15">
      <c r="A415" s="3"/>
      <c r="B415" s="2"/>
    </row>
    <row r="416" spans="1:2" x14ac:dyDescent="0.15">
      <c r="A416" s="2"/>
    </row>
    <row r="420" spans="1:1" x14ac:dyDescent="0.15">
      <c r="A420" s="2"/>
    </row>
  </sheetData>
  <mergeCells count="1">
    <mergeCell ref="D1:E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Cowles Foundation 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Shiller</dc:creator>
  <cp:lastModifiedBy>Microsoft Office User</cp:lastModifiedBy>
  <cp:lastPrinted>2003-02-03T20:17:34Z</cp:lastPrinted>
  <dcterms:created xsi:type="dcterms:W3CDTF">2002-09-29T22:42:38Z</dcterms:created>
  <dcterms:modified xsi:type="dcterms:W3CDTF">2018-08-29T14:23:57Z</dcterms:modified>
</cp:coreProperties>
</file>