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queryTables/queryTable4.xml" ContentType="application/vnd.openxmlformats-officedocument.spreadsheetml.queryTable+xml"/>
  <Override PartName="/xl/tables/table6.xml" ContentType="application/vnd.openxmlformats-officedocument.spreadsheetml.table+xml"/>
  <Override PartName="/xl/queryTables/queryTable5.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https://d.docs.live.net/b4e622ae217b762f/Desktop/"/>
    </mc:Choice>
  </mc:AlternateContent>
  <xr:revisionPtr revIDLastSave="16" documentId="8_{7708F93F-F8CC-4928-B8C7-F2799B0B52CB}" xr6:coauthVersionLast="47" xr6:coauthVersionMax="47" xr10:uidLastSave="{A8D5DF82-F843-4D3E-9C7B-2F7DE4B694F7}"/>
  <bookViews>
    <workbookView xWindow="-110" yWindow="-110" windowWidth="19420" windowHeight="10300" xr2:uid="{6C8FA38C-EFDA-4736-BD8B-947FB569843F}"/>
  </bookViews>
  <sheets>
    <sheet name="Dashboard" sheetId="8" r:id="rId1"/>
    <sheet name="Rough" sheetId="7" r:id="rId2"/>
    <sheet name="Emission Data" sheetId="2" r:id="rId3"/>
    <sheet name="Operational Data" sheetId="3" r:id="rId4"/>
    <sheet name="Supplier Income Distribution" sheetId="6" r:id="rId5"/>
    <sheet name="Supplier Data" sheetId="5" r:id="rId6"/>
    <sheet name="Regulatory Benchmarks" sheetId="4" r:id="rId7"/>
  </sheets>
  <definedNames>
    <definedName name="_xlcn.WorksheetConnection_Book1Emission_Data" hidden="1">Emission_Data[]</definedName>
    <definedName name="_xlcn.WorksheetConnection_Book1Operational_Data" hidden="1">Operational_Data[]</definedName>
    <definedName name="_xlcn.WorksheetConnection_Book1Supplier_Data" hidden="1">Supplier_Data[]</definedName>
    <definedName name="_xlcn.WorksheetConnection_Book1Supplier_Income_Distribution" hidden="1">Supplier_Income_Distribution[]</definedName>
    <definedName name="ExternalData_1" localSheetId="2" hidden="1">'Emission Data'!$A$1:$G$2001</definedName>
    <definedName name="ExternalData_2" localSheetId="3" hidden="1">'Operational Data'!$A$1:$E$201</definedName>
    <definedName name="ExternalData_3" localSheetId="6" hidden="1">'Regulatory Benchmarks'!$A$1:$C$4</definedName>
    <definedName name="ExternalData_4" localSheetId="5" hidden="1">'Supplier Data'!$A$1:$B$101</definedName>
    <definedName name="ExternalData_5" localSheetId="4" hidden="1">'Supplier Income Distribution'!$A$1:$C$364</definedName>
    <definedName name="Slicer_Facility_Name">#N/A</definedName>
    <definedName name="Slicer_Quarter">#N/A</definedName>
    <definedName name="Slicer_Year">#N/A</definedName>
  </definedNames>
  <calcPr calcId="191029"/>
  <pivotCaches>
    <pivotCache cacheId="0" r:id="rId8"/>
    <pivotCache cacheId="1" r:id="rId9"/>
    <pivotCache cacheId="2" r:id="rId10"/>
    <pivotCache cacheId="3" r:id="rId11"/>
    <pivotCache cacheId="4" r:id="rId12"/>
    <pivotCache cacheId="5" r:id="rId13"/>
    <pivotCache cacheId="6" r:id="rId14"/>
    <pivotCache cacheId="7" r:id="rId15"/>
  </pivotCaches>
  <extLst>
    <ext xmlns:x14="http://schemas.microsoft.com/office/spreadsheetml/2009/9/main" uri="{876F7934-8845-4945-9796-88D515C7AA90}">
      <x14:pivotCaches>
        <pivotCache cacheId="8" r:id="rId16"/>
        <pivotCache cacheId="9" r:id="rId17"/>
      </x14:pivotCaches>
    </ex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upplier_Income_Distribution" name="Supplier_Income_Distribution" connection="WorksheetConnection_Book1!Supplier_Income_Distribution"/>
          <x15:modelTable id="Supplier_Data" name="Supplier_Data" connection="WorksheetConnection_Book1!Supplier_Data"/>
          <x15:modelTable id="Operational_Data" name="Operational_Data" connection="WorksheetConnection_Book1!Operational_Data"/>
          <x15:modelTable id="Emission_Data" name="Emission_Data" connection="WorksheetConnection_Book1!Emission_Data"/>
        </x15:modelTables>
        <x15:modelRelationships>
          <x15:modelRelationship fromTable="Emission_Data" fromColumn="Facility ID" toTable="Operational_Data" toColumn="Facility ID"/>
          <x15:modelRelationship fromTable="Supplier_Income_Distribution" fromColumn="Facility ID" toTable="Operational_Data" toColumn="Facility ID"/>
          <x15:modelRelationship fromTable="Supplier_Income_Distribution" fromColumn="Supplier ID" toTable="Supplier_Data" toColumn="Supplier ID"/>
        </x15:modelRelationships>
      </x15:dataModel>
    </ext>
  </extLst>
</workbook>
</file>

<file path=xl/calcChain.xml><?xml version="1.0" encoding="utf-8"?>
<calcChain xmlns="http://schemas.openxmlformats.org/spreadsheetml/2006/main">
  <c r="A38" i="7" l="1"/>
  <c r="A39" i="7"/>
  <c r="A40" i="7"/>
  <c r="A41" i="7"/>
  <c r="A42" i="7"/>
  <c r="A43" i="7"/>
  <c r="A44" i="7"/>
  <c r="A45" i="7"/>
  <c r="A46" i="7"/>
  <c r="A47" i="7"/>
  <c r="A48" i="7"/>
  <c r="A49" i="7"/>
  <c r="A50" i="7"/>
  <c r="A51" i="7"/>
  <c r="A52" i="7"/>
  <c r="A53" i="7"/>
  <c r="A54" i="7"/>
  <c r="A55" i="7"/>
  <c r="A56" i="7"/>
  <c r="A57" i="7"/>
  <c r="B102" i="5"/>
  <c r="G13" i="3"/>
  <c r="F13" i="3"/>
  <c r="G98" i="3"/>
  <c r="F98" i="3"/>
  <c r="G105" i="3"/>
  <c r="F105" i="3"/>
  <c r="G128" i="3"/>
  <c r="F128" i="3"/>
  <c r="G195" i="3"/>
  <c r="F195" i="3"/>
  <c r="G127" i="3"/>
  <c r="F127" i="3"/>
  <c r="G84" i="3"/>
  <c r="F84" i="3"/>
  <c r="G50" i="3"/>
  <c r="F50" i="3"/>
  <c r="G27" i="3"/>
  <c r="F27" i="3"/>
  <c r="G109" i="3"/>
  <c r="F109" i="3"/>
  <c r="G103" i="3"/>
  <c r="F103" i="3"/>
  <c r="G85" i="3"/>
  <c r="F85" i="3"/>
  <c r="G176" i="3"/>
  <c r="F176" i="3"/>
  <c r="G148" i="3"/>
  <c r="F148" i="3"/>
  <c r="G134" i="3"/>
  <c r="F134" i="3"/>
  <c r="G63" i="3"/>
  <c r="F63" i="3"/>
  <c r="G78" i="3"/>
  <c r="F78" i="3"/>
  <c r="G71" i="3"/>
  <c r="F71" i="3"/>
  <c r="G44" i="3"/>
  <c r="F44" i="3"/>
  <c r="G94" i="3"/>
  <c r="F94" i="3"/>
  <c r="G149" i="3"/>
  <c r="F149" i="3"/>
  <c r="G96" i="3"/>
  <c r="F96" i="3"/>
  <c r="G122" i="3"/>
  <c r="F122" i="3"/>
  <c r="G182" i="3"/>
  <c r="F182" i="3"/>
  <c r="G26" i="3"/>
  <c r="F26" i="3"/>
  <c r="G107" i="3"/>
  <c r="F107" i="3"/>
  <c r="G201" i="3"/>
  <c r="F201" i="3"/>
  <c r="G192" i="3"/>
  <c r="F192" i="3"/>
  <c r="G159" i="3"/>
  <c r="F159" i="3"/>
  <c r="G144" i="3"/>
  <c r="F144" i="3"/>
  <c r="G22" i="3"/>
  <c r="F22" i="3"/>
  <c r="G53" i="3"/>
  <c r="F53" i="3"/>
  <c r="G73" i="3"/>
  <c r="F73" i="3"/>
  <c r="G126" i="3"/>
  <c r="F126" i="3"/>
  <c r="G136" i="3"/>
  <c r="F136" i="3"/>
  <c r="G138" i="3"/>
  <c r="F138" i="3"/>
  <c r="G169" i="3"/>
  <c r="F169" i="3"/>
  <c r="G151" i="3"/>
  <c r="F151" i="3"/>
  <c r="G10" i="3"/>
  <c r="F10" i="3"/>
  <c r="G40" i="3"/>
  <c r="F40" i="3"/>
  <c r="G193" i="3"/>
  <c r="F193" i="3"/>
  <c r="G186" i="3"/>
  <c r="F186" i="3"/>
  <c r="G89" i="3"/>
  <c r="F89" i="3"/>
  <c r="G90" i="3"/>
  <c r="F90" i="3"/>
  <c r="G121" i="3"/>
  <c r="F121" i="3"/>
  <c r="G129" i="3"/>
  <c r="F129" i="3"/>
  <c r="G7" i="3"/>
  <c r="F7" i="3"/>
  <c r="G113" i="3"/>
  <c r="F113" i="3"/>
  <c r="G132" i="3"/>
  <c r="F132" i="3"/>
  <c r="G198" i="3"/>
  <c r="F198" i="3"/>
  <c r="G59" i="3"/>
  <c r="F59" i="3"/>
  <c r="G92" i="3"/>
  <c r="F92" i="3"/>
  <c r="G81" i="3"/>
  <c r="F81" i="3"/>
  <c r="G11" i="3"/>
  <c r="F11" i="3"/>
  <c r="G197" i="3"/>
  <c r="F197" i="3"/>
  <c r="G162" i="3"/>
  <c r="F162" i="3"/>
  <c r="G131" i="3"/>
  <c r="F131" i="3"/>
  <c r="G43" i="3"/>
  <c r="F43" i="3"/>
  <c r="G165" i="3"/>
  <c r="F165" i="3"/>
  <c r="G70" i="3"/>
  <c r="F70" i="3"/>
  <c r="G184" i="3"/>
  <c r="F184" i="3"/>
  <c r="G172" i="3"/>
  <c r="F172" i="3"/>
  <c r="G143" i="3"/>
  <c r="F143" i="3"/>
  <c r="G2" i="3"/>
  <c r="F2" i="3"/>
  <c r="G79" i="3"/>
  <c r="F79" i="3"/>
  <c r="G54" i="3"/>
  <c r="F54" i="3"/>
  <c r="G75" i="3"/>
  <c r="F75" i="3"/>
  <c r="G37" i="3"/>
  <c r="F37" i="3"/>
  <c r="G93" i="3"/>
  <c r="F93" i="3"/>
  <c r="G123" i="3"/>
  <c r="F123" i="3"/>
  <c r="G87" i="3"/>
  <c r="F87" i="3"/>
  <c r="G110" i="3"/>
  <c r="F110" i="3"/>
  <c r="G61" i="3"/>
  <c r="F61" i="3"/>
  <c r="G111" i="3"/>
  <c r="F111" i="3"/>
  <c r="G116" i="3"/>
  <c r="F116" i="3"/>
  <c r="G125" i="3"/>
  <c r="F125" i="3"/>
  <c r="G83" i="3"/>
  <c r="F83" i="3"/>
  <c r="G99" i="3"/>
  <c r="F99" i="3"/>
  <c r="G164" i="3"/>
  <c r="F164" i="3"/>
  <c r="G16" i="3"/>
  <c r="F16" i="3"/>
  <c r="G155" i="3"/>
  <c r="F155" i="3"/>
  <c r="G14" i="3"/>
  <c r="F14" i="3"/>
  <c r="G17" i="3"/>
  <c r="F17" i="3"/>
  <c r="G51" i="3"/>
  <c r="F51" i="3"/>
  <c r="G57" i="3"/>
  <c r="F57" i="3"/>
  <c r="G20" i="3"/>
  <c r="F20" i="3"/>
  <c r="G174" i="3"/>
  <c r="F174" i="3"/>
  <c r="G150" i="3"/>
  <c r="F150" i="3"/>
  <c r="G196" i="3"/>
  <c r="F196" i="3"/>
  <c r="G12" i="3"/>
  <c r="F12" i="3"/>
  <c r="G194" i="3"/>
  <c r="F194" i="3"/>
  <c r="G190" i="3"/>
  <c r="F190" i="3"/>
  <c r="G56" i="3"/>
  <c r="F56" i="3"/>
  <c r="G80" i="3"/>
  <c r="F80" i="3"/>
  <c r="G147" i="3"/>
  <c r="F147" i="3"/>
  <c r="G48" i="3"/>
  <c r="F48" i="3"/>
  <c r="G200" i="3"/>
  <c r="F200" i="3"/>
  <c r="G52" i="3"/>
  <c r="F52" i="3"/>
  <c r="G112" i="3"/>
  <c r="F112" i="3"/>
  <c r="G60" i="3"/>
  <c r="F60" i="3"/>
  <c r="G153" i="3"/>
  <c r="F153" i="3"/>
  <c r="G23" i="3"/>
  <c r="F23" i="3"/>
  <c r="G36" i="3"/>
  <c r="F36" i="3"/>
  <c r="G66" i="3"/>
  <c r="F66" i="3"/>
  <c r="G31" i="3"/>
  <c r="F31" i="3"/>
  <c r="G64" i="3"/>
  <c r="F64" i="3"/>
  <c r="G88" i="3"/>
  <c r="F88" i="3"/>
  <c r="G30" i="3"/>
  <c r="F30" i="3"/>
  <c r="G118" i="3"/>
  <c r="F118" i="3"/>
  <c r="G34" i="3"/>
  <c r="F34" i="3"/>
  <c r="G157" i="3"/>
  <c r="F157" i="3"/>
  <c r="G161" i="3"/>
  <c r="F161" i="3"/>
  <c r="G120" i="3"/>
  <c r="F120" i="3"/>
  <c r="G124" i="3"/>
  <c r="F124" i="3"/>
  <c r="G68" i="3"/>
  <c r="F68" i="3"/>
  <c r="G24" i="3"/>
  <c r="F24" i="3"/>
  <c r="G163" i="3"/>
  <c r="F163" i="3"/>
  <c r="G145" i="3"/>
  <c r="F145" i="3"/>
  <c r="G19" i="3"/>
  <c r="F19" i="3"/>
  <c r="G35" i="3"/>
  <c r="F35" i="3"/>
  <c r="G9" i="3"/>
  <c r="F9" i="3"/>
  <c r="G76" i="3"/>
  <c r="F76" i="3"/>
  <c r="G179" i="3"/>
  <c r="F179" i="3"/>
  <c r="G45" i="3"/>
  <c r="F45" i="3"/>
  <c r="G154" i="3"/>
  <c r="F154" i="3"/>
  <c r="G139" i="3"/>
  <c r="F139" i="3"/>
  <c r="G18" i="3"/>
  <c r="F18" i="3"/>
  <c r="G21" i="3"/>
  <c r="F21" i="3"/>
  <c r="G199" i="3"/>
  <c r="F199" i="3"/>
  <c r="G97" i="3"/>
  <c r="F97" i="3"/>
  <c r="G3" i="3"/>
  <c r="F3" i="3"/>
  <c r="G91" i="3"/>
  <c r="F91" i="3"/>
  <c r="G69" i="3"/>
  <c r="F69" i="3"/>
  <c r="G102" i="3"/>
  <c r="F102" i="3"/>
  <c r="G4" i="3"/>
  <c r="F4" i="3"/>
  <c r="G191" i="3"/>
  <c r="F191" i="3"/>
  <c r="G146" i="3"/>
  <c r="F146" i="3"/>
  <c r="G47" i="3"/>
  <c r="F47" i="3"/>
  <c r="G173" i="3"/>
  <c r="F173" i="3"/>
  <c r="G104" i="3"/>
  <c r="F104" i="3"/>
  <c r="G185" i="3"/>
  <c r="F185" i="3"/>
  <c r="G67" i="3"/>
  <c r="F67" i="3"/>
  <c r="G74" i="3"/>
  <c r="F74" i="3"/>
  <c r="G38" i="3"/>
  <c r="F38" i="3"/>
  <c r="G156" i="3"/>
  <c r="F156" i="3"/>
  <c r="G58" i="3"/>
  <c r="F58" i="3"/>
  <c r="G72" i="3"/>
  <c r="F72" i="3"/>
  <c r="G108" i="3"/>
  <c r="F108" i="3"/>
  <c r="G189" i="3"/>
  <c r="F189" i="3"/>
  <c r="G140" i="3"/>
  <c r="F140" i="3"/>
  <c r="G39" i="3"/>
  <c r="F39" i="3"/>
  <c r="G95" i="3"/>
  <c r="F95" i="3"/>
  <c r="G188" i="3"/>
  <c r="F188" i="3"/>
  <c r="G117" i="3"/>
  <c r="F117" i="3"/>
  <c r="G171" i="3"/>
  <c r="F171" i="3"/>
  <c r="G115" i="3"/>
  <c r="F115" i="3"/>
  <c r="G137" i="3"/>
  <c r="F137" i="3"/>
  <c r="G6" i="3"/>
  <c r="F6" i="3"/>
  <c r="G133" i="3"/>
  <c r="F133" i="3"/>
  <c r="G180" i="3"/>
  <c r="F180" i="3"/>
  <c r="G101" i="3"/>
  <c r="F101" i="3"/>
  <c r="G42" i="3"/>
  <c r="F42" i="3"/>
  <c r="G8" i="3"/>
  <c r="F8" i="3"/>
  <c r="G177" i="3"/>
  <c r="F177" i="3"/>
  <c r="G100" i="3"/>
  <c r="F100" i="3"/>
  <c r="G33" i="3"/>
  <c r="F33" i="3"/>
  <c r="G130" i="3"/>
  <c r="F130" i="3"/>
  <c r="G41" i="3"/>
  <c r="F41" i="3"/>
  <c r="G25" i="3"/>
  <c r="F25" i="3"/>
  <c r="G175" i="3"/>
  <c r="F175" i="3"/>
  <c r="G170" i="3"/>
  <c r="F170" i="3"/>
  <c r="G5" i="3"/>
  <c r="F5" i="3"/>
  <c r="G187" i="3"/>
  <c r="F187" i="3"/>
  <c r="G152" i="3"/>
  <c r="F152" i="3"/>
  <c r="G32" i="3"/>
  <c r="F32" i="3"/>
  <c r="G168" i="3"/>
  <c r="F168" i="3"/>
  <c r="G181" i="3"/>
  <c r="F181" i="3"/>
  <c r="G141" i="3"/>
  <c r="F141" i="3"/>
  <c r="G28" i="3"/>
  <c r="F28" i="3"/>
  <c r="G46" i="3"/>
  <c r="F46" i="3"/>
  <c r="G119" i="3"/>
  <c r="F119" i="3"/>
  <c r="G160" i="3"/>
  <c r="F160" i="3"/>
  <c r="G167" i="3"/>
  <c r="F167" i="3"/>
  <c r="G65" i="3"/>
  <c r="F65" i="3"/>
  <c r="G183" i="3"/>
  <c r="F183" i="3"/>
  <c r="G114" i="3"/>
  <c r="F114" i="3"/>
  <c r="G166" i="3"/>
  <c r="F166" i="3"/>
  <c r="G82" i="3"/>
  <c r="F82" i="3"/>
  <c r="G135" i="3"/>
  <c r="F135" i="3"/>
  <c r="G142" i="3"/>
  <c r="F142" i="3"/>
  <c r="G29" i="3"/>
  <c r="F29" i="3"/>
  <c r="G49" i="3"/>
  <c r="F49" i="3"/>
  <c r="G62" i="3"/>
  <c r="F62" i="3"/>
  <c r="G158" i="3"/>
  <c r="F158" i="3"/>
  <c r="G15" i="3"/>
  <c r="F15" i="3"/>
  <c r="G86" i="3"/>
  <c r="F86" i="3"/>
  <c r="G106" i="3"/>
  <c r="F106" i="3"/>
  <c r="G178" i="3"/>
  <c r="F178" i="3"/>
  <c r="G77" i="3"/>
  <c r="F77" i="3"/>
  <c r="G55" i="3"/>
  <c r="F55" i="3"/>
  <c r="D50" i="7" l="1"/>
  <c r="E50" i="7" s="1"/>
  <c r="D42" i="7"/>
  <c r="E42" i="7" s="1"/>
  <c r="D53" i="7"/>
  <c r="E53" i="7" s="1"/>
  <c r="D48" i="7"/>
  <c r="E48" i="7" s="1"/>
  <c r="D40" i="7"/>
  <c r="E40" i="7" s="1"/>
  <c r="D55" i="7"/>
  <c r="E55" i="7" s="1"/>
  <c r="D47" i="7"/>
  <c r="E47" i="7" s="1"/>
  <c r="D54" i="7"/>
  <c r="E54" i="7" s="1"/>
  <c r="D43" i="7"/>
  <c r="E43" i="7" s="1"/>
  <c r="D52" i="7"/>
  <c r="E52" i="7" s="1"/>
  <c r="D51" i="7"/>
  <c r="E51" i="7" s="1"/>
  <c r="D57" i="7"/>
  <c r="E57" i="7" s="1"/>
  <c r="D41" i="7"/>
  <c r="E41" i="7" s="1"/>
  <c r="D56" i="7"/>
  <c r="E56" i="7" s="1"/>
  <c r="D44" i="7"/>
  <c r="E44" i="7" s="1"/>
  <c r="D46" i="7"/>
  <c r="E46" i="7" s="1"/>
  <c r="D45" i="7"/>
  <c r="E45" i="7" s="1"/>
  <c r="D49" i="7"/>
  <c r="E49" i="7" s="1"/>
  <c r="D39" i="7"/>
  <c r="E39" i="7" s="1"/>
  <c r="K38" i="7" l="1"/>
  <c r="D38" i="7"/>
  <c r="E38" i="7"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FB44EFD-D284-4715-ACFC-17547AF1D952}" keepAlive="1" name="Query - Emission Data" description="Connection to the 'Emission Data' query in the workbook." type="5" refreshedVersion="8" background="1" saveData="1">
    <dbPr connection="Provider=Microsoft.Mashup.OleDb.1;Data Source=$Workbook$;Location=&quot;Emission Data&quot;;Extended Properties=&quot;&quot;" command="SELECT * FROM [Emission Data]"/>
  </connection>
  <connection id="2" xr16:uid="{F79CDDDE-96B8-4DFE-A1DE-B7E962442BAE}" keepAlive="1" name="Query - Operational Data" description="Connection to the 'Operational Data' query in the workbook." type="5" refreshedVersion="8" background="1" saveData="1">
    <dbPr connection="Provider=Microsoft.Mashup.OleDb.1;Data Source=$Workbook$;Location=&quot;Operational Data&quot;;Extended Properties=&quot;&quot;" command="SELECT * FROM [Operational Data]"/>
  </connection>
  <connection id="3" xr16:uid="{D9EAE949-F323-4EA6-B44B-5D69CBECF9B6}" keepAlive="1" name="Query - Regulatory Benchmarks" description="Connection to the 'Regulatory Benchmarks' query in the workbook." type="5" refreshedVersion="8" background="1" saveData="1">
    <dbPr connection="Provider=Microsoft.Mashup.OleDb.1;Data Source=$Workbook$;Location=&quot;Regulatory Benchmarks&quot;;Extended Properties=&quot;&quot;" command="SELECT * FROM [Regulatory Benchmarks]"/>
  </connection>
  <connection id="4" xr16:uid="{D84A0C03-EA35-4988-AEBA-A34281318214}" keepAlive="1" name="Query - Supplier Data" description="Connection to the 'Supplier Data' query in the workbook." type="5" refreshedVersion="8" background="1" saveData="1">
    <dbPr connection="Provider=Microsoft.Mashup.OleDb.1;Data Source=$Workbook$;Location=&quot;Supplier Data&quot;;Extended Properties=&quot;&quot;" command="SELECT * FROM [Supplier Data]"/>
  </connection>
  <connection id="5" xr16:uid="{7101BD48-23E7-4179-AAE6-5157DDB5C856}" keepAlive="1" name="Query - Supplier Income Distribution" description="Connection to the 'Supplier Income Distribution' query in the workbook." type="5" refreshedVersion="8" background="1" saveData="1">
    <dbPr connection="Provider=Microsoft.Mashup.OleDb.1;Data Source=$Workbook$;Location=&quot;Supplier Income Distribution&quot;;Extended Properties=&quot;&quot;" command="SELECT * FROM [Supplier Income Distribution]"/>
  </connection>
  <connection id="6" xr16:uid="{6D6913B5-4968-4F55-960F-02F0E1F9294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FD29B6F8-E44B-41CD-ABFC-82A9043D6471}" name="WorksheetConnection_Book1!Emission_Data" type="102" refreshedVersion="8" minRefreshableVersion="5">
    <extLst>
      <ext xmlns:x15="http://schemas.microsoft.com/office/spreadsheetml/2010/11/main" uri="{DE250136-89BD-433C-8126-D09CA5730AF9}">
        <x15:connection id="Emission_Data">
          <x15:rangePr sourceName="_xlcn.WorksheetConnection_Book1Emission_Data"/>
        </x15:connection>
      </ext>
    </extLst>
  </connection>
  <connection id="8" xr16:uid="{E6441A74-D2E6-46F5-BFC7-2F31BA268C92}" name="WorksheetConnection_Book1!Operational_Data" type="102" refreshedVersion="8" minRefreshableVersion="5">
    <extLst>
      <ext xmlns:x15="http://schemas.microsoft.com/office/spreadsheetml/2010/11/main" uri="{DE250136-89BD-433C-8126-D09CA5730AF9}">
        <x15:connection id="Operational_Data">
          <x15:rangePr sourceName="_xlcn.WorksheetConnection_Book1Operational_Data"/>
        </x15:connection>
      </ext>
    </extLst>
  </connection>
  <connection id="9" xr16:uid="{5EAF1E1A-6457-4B95-81AB-F3CA55491A18}" name="WorksheetConnection_Book1!Supplier_Data" type="102" refreshedVersion="8" minRefreshableVersion="5">
    <extLst>
      <ext xmlns:x15="http://schemas.microsoft.com/office/spreadsheetml/2010/11/main" uri="{DE250136-89BD-433C-8126-D09CA5730AF9}">
        <x15:connection id="Supplier_Data">
          <x15:rangePr sourceName="_xlcn.WorksheetConnection_Book1Supplier_Data"/>
        </x15:connection>
      </ext>
    </extLst>
  </connection>
  <connection id="10" xr16:uid="{D7275C6D-C433-4782-AA2B-FB88948CF6A2}" name="WorksheetConnection_Book1!Supplier_Income_Distribution" type="102" refreshedVersion="8" minRefreshableVersion="5">
    <extLst>
      <ext xmlns:x15="http://schemas.microsoft.com/office/spreadsheetml/2010/11/main" uri="{DE250136-89BD-433C-8126-D09CA5730AF9}">
        <x15:connection id="Supplier_Income_Distribution">
          <x15:rangePr sourceName="_xlcn.WorksheetConnection_Book1Supplier_Income_Distribution"/>
        </x15:connection>
      </ext>
    </extLst>
  </connection>
</connections>
</file>

<file path=xl/sharedStrings.xml><?xml version="1.0" encoding="utf-8"?>
<sst xmlns="http://schemas.openxmlformats.org/spreadsheetml/2006/main" count="11333" uniqueCount="355">
  <si>
    <t>Facility ID</t>
  </si>
  <si>
    <t>Facility Name</t>
  </si>
  <si>
    <t>Year</t>
  </si>
  <si>
    <t>Quarter</t>
  </si>
  <si>
    <t>Scope</t>
  </si>
  <si>
    <t>GHG Type</t>
  </si>
  <si>
    <t>Emissions (tons)</t>
  </si>
  <si>
    <t>F088</t>
  </si>
  <si>
    <t>JSW Energy</t>
  </si>
  <si>
    <t>Q1</t>
  </si>
  <si>
    <t>Scope 3</t>
  </si>
  <si>
    <t>CH₄</t>
  </si>
  <si>
    <t>F021</t>
  </si>
  <si>
    <t>L&amp;T</t>
  </si>
  <si>
    <t>Q2</t>
  </si>
  <si>
    <t>Scope 1</t>
  </si>
  <si>
    <t>CO₂</t>
  </si>
  <si>
    <t>F107</t>
  </si>
  <si>
    <t>Reliance Industries</t>
  </si>
  <si>
    <t>F106</t>
  </si>
  <si>
    <t>Tata Steel</t>
  </si>
  <si>
    <t>F090</t>
  </si>
  <si>
    <t>F158</t>
  </si>
  <si>
    <t>F023</t>
  </si>
  <si>
    <t>N₂O</t>
  </si>
  <si>
    <t>F153</t>
  </si>
  <si>
    <t>F079</t>
  </si>
  <si>
    <t>F065</t>
  </si>
  <si>
    <t>Scope 2</t>
  </si>
  <si>
    <t>F025</t>
  </si>
  <si>
    <t>Adani Green</t>
  </si>
  <si>
    <t>F104</t>
  </si>
  <si>
    <t>F137</t>
  </si>
  <si>
    <t>F101</t>
  </si>
  <si>
    <t>F194</t>
  </si>
  <si>
    <t>F057</t>
  </si>
  <si>
    <t>F017</t>
  </si>
  <si>
    <t>F120</t>
  </si>
  <si>
    <t>F139</t>
  </si>
  <si>
    <t>F166</t>
  </si>
  <si>
    <t>F005</t>
  </si>
  <si>
    <t>F060</t>
  </si>
  <si>
    <t>F133</t>
  </si>
  <si>
    <t>F134</t>
  </si>
  <si>
    <t>F030</t>
  </si>
  <si>
    <t>F091</t>
  </si>
  <si>
    <t>F002</t>
  </si>
  <si>
    <t>F121</t>
  </si>
  <si>
    <t>F008</t>
  </si>
  <si>
    <t>F198</t>
  </si>
  <si>
    <t>F087</t>
  </si>
  <si>
    <t>F175</t>
  </si>
  <si>
    <t>F100</t>
  </si>
  <si>
    <t>F042</t>
  </si>
  <si>
    <t>F173</t>
  </si>
  <si>
    <t>F012</t>
  </si>
  <si>
    <t>F182</t>
  </si>
  <si>
    <t>F026</t>
  </si>
  <si>
    <t>F093</t>
  </si>
  <si>
    <t>F074</t>
  </si>
  <si>
    <t>F024</t>
  </si>
  <si>
    <t>F103</t>
  </si>
  <si>
    <t>F032</t>
  </si>
  <si>
    <t>F077</t>
  </si>
  <si>
    <t>F056</t>
  </si>
  <si>
    <t>F172</t>
  </si>
  <si>
    <t>F190</t>
  </si>
  <si>
    <t>F097</t>
  </si>
  <si>
    <t>F045</t>
  </si>
  <si>
    <t>F181</t>
  </si>
  <si>
    <t>F019</t>
  </si>
  <si>
    <t>F115</t>
  </si>
  <si>
    <t>F086</t>
  </si>
  <si>
    <t>F162</t>
  </si>
  <si>
    <t>F084</t>
  </si>
  <si>
    <t>F197</t>
  </si>
  <si>
    <t>F186</t>
  </si>
  <si>
    <t>F191</t>
  </si>
  <si>
    <t>F039</t>
  </si>
  <si>
    <t>F126</t>
  </si>
  <si>
    <t>F044</t>
  </si>
  <si>
    <t>F016</t>
  </si>
  <si>
    <t>F059</t>
  </si>
  <si>
    <t>F196</t>
  </si>
  <si>
    <t>F063</t>
  </si>
  <si>
    <t>F135</t>
  </si>
  <si>
    <t>F193</t>
  </si>
  <si>
    <t>F068</t>
  </si>
  <si>
    <t>F161</t>
  </si>
  <si>
    <t>F037</t>
  </si>
  <si>
    <t>F022</t>
  </si>
  <si>
    <t>F176</t>
  </si>
  <si>
    <t>F071</t>
  </si>
  <si>
    <t>F048</t>
  </si>
  <si>
    <t>F027</t>
  </si>
  <si>
    <t>F036</t>
  </si>
  <si>
    <t>F078</t>
  </si>
  <si>
    <t>F073</t>
  </si>
  <si>
    <t>F127</t>
  </si>
  <si>
    <t>F082</t>
  </si>
  <si>
    <t>F108</t>
  </si>
  <si>
    <t>F031</t>
  </si>
  <si>
    <t>F054</t>
  </si>
  <si>
    <t>F144</t>
  </si>
  <si>
    <t>F046</t>
  </si>
  <si>
    <t>F061</t>
  </si>
  <si>
    <t>F018</t>
  </si>
  <si>
    <t>F184</t>
  </si>
  <si>
    <t>F041</t>
  </si>
  <si>
    <t>F064</t>
  </si>
  <si>
    <t>F124</t>
  </si>
  <si>
    <t>F131</t>
  </si>
  <si>
    <t>F152</t>
  </si>
  <si>
    <t>F085</t>
  </si>
  <si>
    <t>F099</t>
  </si>
  <si>
    <t>F128</t>
  </si>
  <si>
    <t>F199</t>
  </si>
  <si>
    <t>F145</t>
  </si>
  <si>
    <t>F015</t>
  </si>
  <si>
    <t>F092</t>
  </si>
  <si>
    <t>F089</t>
  </si>
  <si>
    <t>F174</t>
  </si>
  <si>
    <t>F028</t>
  </si>
  <si>
    <t>F148</t>
  </si>
  <si>
    <t>F053</t>
  </si>
  <si>
    <t>F007</t>
  </si>
  <si>
    <t>F014</t>
  </si>
  <si>
    <t>F143</t>
  </si>
  <si>
    <t>F072</t>
  </si>
  <si>
    <t>F125</t>
  </si>
  <si>
    <t>F167</t>
  </si>
  <si>
    <t>F183</t>
  </si>
  <si>
    <t>F116</t>
  </si>
  <si>
    <t>F047</t>
  </si>
  <si>
    <t>F081</t>
  </si>
  <si>
    <t>F070</t>
  </si>
  <si>
    <t>F062</t>
  </si>
  <si>
    <t>F114</t>
  </si>
  <si>
    <t>F050</t>
  </si>
  <si>
    <t>F156</t>
  </si>
  <si>
    <t>F009</t>
  </si>
  <si>
    <t>F155</t>
  </si>
  <si>
    <t>F083</t>
  </si>
  <si>
    <t>F006</t>
  </si>
  <si>
    <t>F164</t>
  </si>
  <si>
    <t>F118</t>
  </si>
  <si>
    <t>F168</t>
  </si>
  <si>
    <t>F169</t>
  </si>
  <si>
    <t>F095</t>
  </si>
  <si>
    <t>F171</t>
  </si>
  <si>
    <t>F149</t>
  </si>
  <si>
    <t>F192</t>
  </si>
  <si>
    <t>F096</t>
  </si>
  <si>
    <t>F195</t>
  </si>
  <si>
    <t>F159</t>
  </si>
  <si>
    <t>F151</t>
  </si>
  <si>
    <t>F132</t>
  </si>
  <si>
    <t>F069</t>
  </si>
  <si>
    <t>F033</t>
  </si>
  <si>
    <t>F038</t>
  </si>
  <si>
    <t>F157</t>
  </si>
  <si>
    <t>F140</t>
  </si>
  <si>
    <t>F177</t>
  </si>
  <si>
    <t>F113</t>
  </si>
  <si>
    <t>F010</t>
  </si>
  <si>
    <t>F109</t>
  </si>
  <si>
    <t>F034</t>
  </si>
  <si>
    <t>F055</t>
  </si>
  <si>
    <t>F102</t>
  </si>
  <si>
    <t>F001</t>
  </si>
  <si>
    <t>F170</t>
  </si>
  <si>
    <t>F185</t>
  </si>
  <si>
    <t>F122</t>
  </si>
  <si>
    <t>F052</t>
  </si>
  <si>
    <t>F004</t>
  </si>
  <si>
    <t>F111</t>
  </si>
  <si>
    <t>F154</t>
  </si>
  <si>
    <t>F112</t>
  </si>
  <si>
    <t>F138</t>
  </si>
  <si>
    <t>F011</t>
  </si>
  <si>
    <t>F098</t>
  </si>
  <si>
    <t>F200</t>
  </si>
  <si>
    <t>F043</t>
  </si>
  <si>
    <t>F066</t>
  </si>
  <si>
    <t>F035</t>
  </si>
  <si>
    <t>F110</t>
  </si>
  <si>
    <t>F178</t>
  </si>
  <si>
    <t>F075</t>
  </si>
  <si>
    <t>F003</t>
  </si>
  <si>
    <t>F076</t>
  </si>
  <si>
    <t>F136</t>
  </si>
  <si>
    <t>F130</t>
  </si>
  <si>
    <t>F147</t>
  </si>
  <si>
    <t>F020</t>
  </si>
  <si>
    <t>F142</t>
  </si>
  <si>
    <t>F029</t>
  </si>
  <si>
    <t>F051</t>
  </si>
  <si>
    <t>F123</t>
  </si>
  <si>
    <t>F187</t>
  </si>
  <si>
    <t>F150</t>
  </si>
  <si>
    <t>F129</t>
  </si>
  <si>
    <t>F067</t>
  </si>
  <si>
    <t>F058</t>
  </si>
  <si>
    <t>F160</t>
  </si>
  <si>
    <t>F117</t>
  </si>
  <si>
    <t>F080</t>
  </si>
  <si>
    <t>F146</t>
  </si>
  <si>
    <t>F094</t>
  </si>
  <si>
    <t>F040</t>
  </si>
  <si>
    <t>F049</t>
  </si>
  <si>
    <t>F105</t>
  </si>
  <si>
    <t>F189</t>
  </si>
  <si>
    <t>F141</t>
  </si>
  <si>
    <t>F165</t>
  </si>
  <si>
    <t>F013</t>
  </si>
  <si>
    <t>F180</t>
  </si>
  <si>
    <t>F188</t>
  </si>
  <si>
    <t>F119</t>
  </si>
  <si>
    <t>F179</t>
  </si>
  <si>
    <t>F163</t>
  </si>
  <si>
    <t>Production Volume (units)</t>
  </si>
  <si>
    <t>Energy Consumption (MWh)</t>
  </si>
  <si>
    <t>Waste (tons)</t>
  </si>
  <si>
    <t>Benchmark</t>
  </si>
  <si>
    <t>Value</t>
  </si>
  <si>
    <t>Description</t>
  </si>
  <si>
    <t>GHG Reduction Target</t>
  </si>
  <si>
    <t>25% reduction</t>
  </si>
  <si>
    <t>Company must reduce overall GHG emissions by 25% over the next 5 years.</t>
  </si>
  <si>
    <t>Net Zero Milestone</t>
  </si>
  <si>
    <t>Target year to achieve net zero emissions.</t>
  </si>
  <si>
    <t>Emission Reporting Standard</t>
  </si>
  <si>
    <t>GHG Protocol</t>
  </si>
  <si>
    <t>All emissions must be reported according to the GHG Protocol guidelines.</t>
  </si>
  <si>
    <t>Supplier ID</t>
  </si>
  <si>
    <t>Estimated Carbon Footprint (tons CO₂e)</t>
  </si>
  <si>
    <t>S001</t>
  </si>
  <si>
    <t>S002</t>
  </si>
  <si>
    <t>S003</t>
  </si>
  <si>
    <t>S004</t>
  </si>
  <si>
    <t>S005</t>
  </si>
  <si>
    <t>S006</t>
  </si>
  <si>
    <t>S007</t>
  </si>
  <si>
    <t>S008</t>
  </si>
  <si>
    <t>S009</t>
  </si>
  <si>
    <t>S010</t>
  </si>
  <si>
    <t>S011</t>
  </si>
  <si>
    <t>S012</t>
  </si>
  <si>
    <t>S013</t>
  </si>
  <si>
    <t>S014</t>
  </si>
  <si>
    <t>S015</t>
  </si>
  <si>
    <t>S016</t>
  </si>
  <si>
    <t>S017</t>
  </si>
  <si>
    <t>S018</t>
  </si>
  <si>
    <t>S019</t>
  </si>
  <si>
    <t>S020</t>
  </si>
  <si>
    <t>S021</t>
  </si>
  <si>
    <t>S022</t>
  </si>
  <si>
    <t>S023</t>
  </si>
  <si>
    <t>S024</t>
  </si>
  <si>
    <t>S025</t>
  </si>
  <si>
    <t>S026</t>
  </si>
  <si>
    <t>S027</t>
  </si>
  <si>
    <t>S028</t>
  </si>
  <si>
    <t>S029</t>
  </si>
  <si>
    <t>S030</t>
  </si>
  <si>
    <t>S031</t>
  </si>
  <si>
    <t>S032</t>
  </si>
  <si>
    <t>S033</t>
  </si>
  <si>
    <t>S034</t>
  </si>
  <si>
    <t>S035</t>
  </si>
  <si>
    <t>S036</t>
  </si>
  <si>
    <t>S037</t>
  </si>
  <si>
    <t>S038</t>
  </si>
  <si>
    <t>S039</t>
  </si>
  <si>
    <t>S040</t>
  </si>
  <si>
    <t>S041</t>
  </si>
  <si>
    <t>S042</t>
  </si>
  <si>
    <t>S043</t>
  </si>
  <si>
    <t>S044</t>
  </si>
  <si>
    <t>S045</t>
  </si>
  <si>
    <t>S046</t>
  </si>
  <si>
    <t>S047</t>
  </si>
  <si>
    <t>S048</t>
  </si>
  <si>
    <t>S049</t>
  </si>
  <si>
    <t>S050</t>
  </si>
  <si>
    <t>S051</t>
  </si>
  <si>
    <t>S052</t>
  </si>
  <si>
    <t>S053</t>
  </si>
  <si>
    <t>S054</t>
  </si>
  <si>
    <t>S055</t>
  </si>
  <si>
    <t>S056</t>
  </si>
  <si>
    <t>S057</t>
  </si>
  <si>
    <t>S058</t>
  </si>
  <si>
    <t>S059</t>
  </si>
  <si>
    <t>S060</t>
  </si>
  <si>
    <t>S061</t>
  </si>
  <si>
    <t>S062</t>
  </si>
  <si>
    <t>S063</t>
  </si>
  <si>
    <t>S064</t>
  </si>
  <si>
    <t>S065</t>
  </si>
  <si>
    <t>S066</t>
  </si>
  <si>
    <t>S067</t>
  </si>
  <si>
    <t>S068</t>
  </si>
  <si>
    <t>S069</t>
  </si>
  <si>
    <t>S070</t>
  </si>
  <si>
    <t>S071</t>
  </si>
  <si>
    <t>S072</t>
  </si>
  <si>
    <t>S073</t>
  </si>
  <si>
    <t>S074</t>
  </si>
  <si>
    <t>S075</t>
  </si>
  <si>
    <t>S076</t>
  </si>
  <si>
    <t>S077</t>
  </si>
  <si>
    <t>S078</t>
  </si>
  <si>
    <t>S079</t>
  </si>
  <si>
    <t>S080</t>
  </si>
  <si>
    <t>S081</t>
  </si>
  <si>
    <t>S082</t>
  </si>
  <si>
    <t>S083</t>
  </si>
  <si>
    <t>S084</t>
  </si>
  <si>
    <t>S085</t>
  </si>
  <si>
    <t>S086</t>
  </si>
  <si>
    <t>S087</t>
  </si>
  <si>
    <t>S088</t>
  </si>
  <si>
    <t>S089</t>
  </si>
  <si>
    <t>S090</t>
  </si>
  <si>
    <t>S091</t>
  </si>
  <si>
    <t>S092</t>
  </si>
  <si>
    <t>S093</t>
  </si>
  <si>
    <t>S094</t>
  </si>
  <si>
    <t>S095</t>
  </si>
  <si>
    <t>S096</t>
  </si>
  <si>
    <t>S097</t>
  </si>
  <si>
    <t>S098</t>
  </si>
  <si>
    <t>S099</t>
  </si>
  <si>
    <t>S100</t>
  </si>
  <si>
    <t>Supplier Income Distribution (%)</t>
  </si>
  <si>
    <t>Grand Total</t>
  </si>
  <si>
    <t>Count of Facility ID</t>
  </si>
  <si>
    <t>Company name</t>
  </si>
  <si>
    <t>Sum of Emissions (tons)</t>
  </si>
  <si>
    <t>Column Labels</t>
  </si>
  <si>
    <t>AVG</t>
  </si>
  <si>
    <t>Average of Energy Efficiency</t>
  </si>
  <si>
    <t>Energy Efficiency (unit/MWh)</t>
  </si>
  <si>
    <t>Waste Efficiency(unit/ton)</t>
  </si>
  <si>
    <t>Average of Waste Efficiency</t>
  </si>
  <si>
    <t>Respective Company Name</t>
  </si>
  <si>
    <t>Using Index Match</t>
  </si>
  <si>
    <t>Using Vlookup</t>
  </si>
  <si>
    <t>Using Large</t>
  </si>
  <si>
    <t>Row Labels</t>
  </si>
  <si>
    <t>Least Energy Efficiency</t>
  </si>
  <si>
    <t>Least 20 Energy Efficient Facilities</t>
  </si>
  <si>
    <t>Count of Least 20 Energy Efficient Facilities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</si>
</sst>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
  </numFmts>
  <fonts count="7" x14ac:knownFonts="1">
    <font>
      <sz val="11"/>
      <color theme="1"/>
      <name val="Calibri"/>
      <family val="2"/>
      <scheme val="minor"/>
    </font>
    <font>
      <b/>
      <sz val="12"/>
      <color theme="2" tint="-0.89999084444715716"/>
      <name val="Calibri"/>
      <family val="2"/>
      <scheme val="minor"/>
    </font>
    <font>
      <b/>
      <sz val="12"/>
      <color theme="1"/>
      <name val="Calibri"/>
      <family val="2"/>
      <scheme val="minor"/>
    </font>
    <font>
      <sz val="11"/>
      <color rgb="FFFF0000"/>
      <name val="Calibri"/>
      <family val="2"/>
      <scheme val="minor"/>
    </font>
    <font>
      <b/>
      <sz val="11"/>
      <color theme="0"/>
      <name val="Calibri"/>
      <family val="2"/>
      <scheme val="minor"/>
    </font>
    <font>
      <b/>
      <sz val="11"/>
      <color theme="1"/>
      <name val="Calibri"/>
      <family val="2"/>
      <scheme val="minor"/>
    </font>
    <font>
      <b/>
      <sz val="11"/>
      <color theme="1" tint="4.9989318521683403E-2"/>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FF00"/>
        <bgColor indexed="64"/>
      </patternFill>
    </fill>
    <fill>
      <patternFill patternType="solid">
        <fgColor theme="1"/>
        <bgColor indexed="64"/>
      </patternFill>
    </fill>
  </fills>
  <borders count="1">
    <border>
      <left/>
      <right/>
      <top/>
      <bottom/>
      <diagonal/>
    </border>
  </borders>
  <cellStyleXfs count="1">
    <xf numFmtId="0" fontId="0" fillId="0" borderId="0"/>
  </cellStyleXfs>
  <cellXfs count="18">
    <xf numFmtId="0" fontId="0" fillId="0" borderId="0" xfId="0"/>
    <xf numFmtId="0" fontId="0" fillId="0" borderId="0" xfId="0" pivotButton="1"/>
    <xf numFmtId="0" fontId="0" fillId="0" borderId="0" xfId="0" applyAlignment="1">
      <alignment horizontal="left"/>
    </xf>
    <xf numFmtId="2" fontId="0" fillId="0" borderId="0" xfId="0" applyNumberFormat="1"/>
    <xf numFmtId="0" fontId="1" fillId="2" borderId="0" xfId="0" applyFont="1" applyFill="1"/>
    <xf numFmtId="0" fontId="2" fillId="2" borderId="0" xfId="0" applyFont="1" applyFill="1"/>
    <xf numFmtId="164" fontId="0" fillId="0" borderId="0" xfId="0" applyNumberFormat="1"/>
    <xf numFmtId="1" fontId="0" fillId="0" borderId="0" xfId="0" applyNumberFormat="1"/>
    <xf numFmtId="0" fontId="0" fillId="0" borderId="0" xfId="0" applyAlignment="1">
      <alignment horizontal="left" indent="1"/>
    </xf>
    <xf numFmtId="0" fontId="0" fillId="3" borderId="0" xfId="0" applyFill="1"/>
    <xf numFmtId="0" fontId="0" fillId="4" borderId="0" xfId="0" applyFill="1"/>
    <xf numFmtId="0" fontId="3" fillId="0" borderId="0" xfId="0" applyFont="1"/>
    <xf numFmtId="0" fontId="3" fillId="3" borderId="0" xfId="0" applyFont="1" applyFill="1"/>
    <xf numFmtId="9" fontId="0" fillId="0" borderId="0" xfId="0" applyNumberFormat="1"/>
    <xf numFmtId="165" fontId="0" fillId="0" borderId="0" xfId="0" applyNumberFormat="1"/>
    <xf numFmtId="0" fontId="5" fillId="5" borderId="0" xfId="0" applyFont="1" applyFill="1"/>
    <xf numFmtId="0" fontId="4" fillId="6" borderId="0" xfId="0" applyFont="1" applyFill="1"/>
    <xf numFmtId="0" fontId="6" fillId="5" borderId="0" xfId="0" applyFont="1" applyFill="1"/>
  </cellXfs>
  <cellStyles count="1">
    <cellStyle name="Normal" xfId="0" builtinId="0"/>
  </cellStyles>
  <dxfs count="20">
    <dxf>
      <numFmt numFmtId="0" formatCode="General"/>
    </dxf>
    <dxf>
      <numFmt numFmtId="0" formatCode="General"/>
    </dxf>
    <dxf>
      <numFmt numFmtId="0" formatCode="General"/>
    </dxf>
    <dxf>
      <numFmt numFmtId="0" formatCode="General"/>
    </dxf>
    <dxf>
      <numFmt numFmtId="0" formatCode="General"/>
    </dxf>
    <dxf>
      <numFmt numFmtId="2" formatCode="0.00"/>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i val="0"/>
        <strike val="0"/>
        <condense val="0"/>
        <extend val="0"/>
        <outline val="0"/>
        <shadow val="0"/>
        <u val="none"/>
        <vertAlign val="baseline"/>
        <sz val="11"/>
        <color theme="1" tint="4.9989318521683403E-2"/>
        <name val="Calibri"/>
        <family val="2"/>
        <scheme val="minor"/>
      </font>
      <fill>
        <patternFill patternType="solid">
          <fgColor indexed="64"/>
          <bgColor rgb="FFFFFF00"/>
        </patternFill>
      </fill>
    </dxf>
    <dxf>
      <numFmt numFmtId="13" formatCode="0%"/>
    </dxf>
    <dxf>
      <numFmt numFmtId="164" formatCode="0.0"/>
    </dxf>
    <dxf>
      <numFmt numFmtId="165" formatCode="0.0%"/>
    </dxf>
    <dxf>
      <border>
        <left style="thin">
          <color auto="1"/>
        </left>
        <right style="thin">
          <color auto="1"/>
        </right>
        <top style="thin">
          <color auto="1"/>
        </top>
        <bottom style="thin">
          <color auto="1"/>
        </bottom>
      </border>
    </dxf>
    <dxf>
      <font>
        <sz val="14"/>
      </font>
    </dxf>
  </dxfs>
  <tableStyles count="2" defaultTableStyle="TableStyleMedium2" defaultPivotStyle="PivotStyleLight16">
    <tableStyle name="Slicer Style 1" pivot="0" table="0" count="1" xr9:uid="{09A13A86-7C8A-4E53-B868-8352606D9829}">
      <tableStyleElement type="wholeTable" dxfId="19"/>
    </tableStyle>
    <tableStyle name="Slicer Style 2" pivot="0" table="0" count="1" xr9:uid="{3501FEE1-653C-47E1-A624-4011BC9564AF}">
      <tableStyleElement type="wholeTable" dxfId="18"/>
    </tableStyle>
  </tableStyles>
  <colors>
    <mruColors>
      <color rgb="FF839FD7"/>
    </mruColors>
  </color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pivotCacheDefinition" Target="pivotCache/pivotCacheDefinition6.xml"/><Relationship Id="rId18" Type="http://schemas.microsoft.com/office/2007/relationships/slicerCache" Target="slicerCaches/slicerCache1.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styles" Target="styles.xml"/><Relationship Id="rId10" Type="http://schemas.openxmlformats.org/officeDocument/2006/relationships/pivotCacheDefinition" Target="pivotCache/pivotCacheDefinition3.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connections" Target="connections.xml"/><Relationship Id="rId27"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[Saharsh_CarbonCrunch_assignment.xlsx]Rough!PivotTable2</c:name>
    <c:fmtId val="2"/>
  </c:pivotSource>
  <c:chart>
    <c:title>
      <c:tx>
        <c:rich>
          <a:bodyPr rot="0" spcFirstLastPara="1" vertOverflow="ellipsis" vert="horz" wrap="square" anchor="ctr" anchorCtr="1"/>
          <a:lstStyle/>
          <a:p>
            <a:pPr algn="ctr" rtl="0">
              <a:defRPr lang="en-US" sz="2400" b="1" i="0" u="none" strike="noStrike" kern="1200" cap="all" spc="120" normalizeH="0" baseline="0">
                <a:solidFill>
                  <a:sysClr val="windowText" lastClr="000000">
                    <a:lumMod val="65000"/>
                    <a:lumOff val="35000"/>
                  </a:sysClr>
                </a:solidFill>
                <a:latin typeface="+mn-lt"/>
                <a:ea typeface="+mn-ea"/>
                <a:cs typeface="+mn-cs"/>
              </a:defRPr>
            </a:pPr>
            <a:r>
              <a:rPr lang="en-US" sz="2400" b="1" i="0" u="none" strike="noStrike" kern="1200" cap="all" spc="120" normalizeH="0" baseline="0">
                <a:solidFill>
                  <a:sysClr val="windowText" lastClr="000000">
                    <a:lumMod val="65000"/>
                    <a:lumOff val="35000"/>
                  </a:sysClr>
                </a:solidFill>
                <a:latin typeface="+mn-lt"/>
                <a:ea typeface="+mn-ea"/>
                <a:cs typeface="+mn-cs"/>
              </a:rPr>
              <a:t>Emissions in Tons</a:t>
            </a:r>
          </a:p>
        </c:rich>
      </c:tx>
      <c:overlay val="0"/>
      <c:spPr>
        <a:noFill/>
        <a:ln>
          <a:noFill/>
        </a:ln>
        <a:effectLst/>
      </c:spPr>
      <c:txPr>
        <a:bodyPr rot="0" spcFirstLastPara="1" vertOverflow="ellipsis" vert="horz" wrap="square" anchor="ctr" anchorCtr="1"/>
        <a:lstStyle/>
        <a:p>
          <a:pPr algn="ctr" rtl="0">
            <a:defRPr lang="en-US" sz="2400" b="1" i="0" u="none" strike="noStrike" kern="1200" cap="all" spc="120" normalizeH="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Rough!$F$4</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Rough!$E$5:$E$9</c:f>
              <c:strCache>
                <c:ptCount val="5"/>
                <c:pt idx="0">
                  <c:v>Adani Green</c:v>
                </c:pt>
                <c:pt idx="1">
                  <c:v>JSW Energy</c:v>
                </c:pt>
                <c:pt idx="2">
                  <c:v>L&amp;T</c:v>
                </c:pt>
                <c:pt idx="3">
                  <c:v>Reliance Industries</c:v>
                </c:pt>
                <c:pt idx="4">
                  <c:v>Tata Steel</c:v>
                </c:pt>
              </c:strCache>
            </c:strRef>
          </c:cat>
          <c:val>
            <c:numRef>
              <c:f>Rough!$F$5:$F$9</c:f>
              <c:numCache>
                <c:formatCode>0.0</c:formatCode>
                <c:ptCount val="5"/>
                <c:pt idx="0">
                  <c:v>1361113.315829088</c:v>
                </c:pt>
                <c:pt idx="1">
                  <c:v>946514.48503596452</c:v>
                </c:pt>
                <c:pt idx="2">
                  <c:v>816074.60924692487</c:v>
                </c:pt>
                <c:pt idx="3">
                  <c:v>964689.58790333127</c:v>
                </c:pt>
                <c:pt idx="4">
                  <c:v>1128000.0688448821</c:v>
                </c:pt>
              </c:numCache>
            </c:numRef>
          </c:val>
          <c:extLst>
            <c:ext xmlns:c16="http://schemas.microsoft.com/office/drawing/2014/chart" uri="{C3380CC4-5D6E-409C-BE32-E72D297353CC}">
              <c16:uniqueId val="{00000000-EB1D-4DEE-971D-335B5BB4530B}"/>
            </c:ext>
          </c:extLst>
        </c:ser>
        <c:dLbls>
          <c:dLblPos val="outEnd"/>
          <c:showLegendKey val="0"/>
          <c:showVal val="1"/>
          <c:showCatName val="0"/>
          <c:showSerName val="0"/>
          <c:showPercent val="0"/>
          <c:showBubbleSize val="0"/>
        </c:dLbls>
        <c:gapWidth val="219"/>
        <c:overlap val="-27"/>
        <c:axId val="1232008752"/>
        <c:axId val="1232002512"/>
      </c:barChart>
      <c:catAx>
        <c:axId val="12320087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800" b="1" i="0" u="none" strike="noStrike" kern="1200" baseline="0">
                <a:solidFill>
                  <a:schemeClr val="dk1"/>
                </a:solidFill>
                <a:latin typeface="+mn-lt"/>
                <a:ea typeface="+mn-ea"/>
                <a:cs typeface="+mn-cs"/>
              </a:defRPr>
            </a:pPr>
            <a:endParaRPr lang="en-US"/>
          </a:p>
        </c:txPr>
        <c:crossAx val="1232002512"/>
        <c:crosses val="autoZero"/>
        <c:auto val="1"/>
        <c:lblAlgn val="ctr"/>
        <c:lblOffset val="100"/>
        <c:noMultiLvlLbl val="0"/>
      </c:catAx>
      <c:valAx>
        <c:axId val="1232002512"/>
        <c:scaling>
          <c:orientation val="minMax"/>
        </c:scaling>
        <c:delete val="1"/>
        <c:axPos val="l"/>
        <c:numFmt formatCode="0.0" sourceLinked="1"/>
        <c:majorTickMark val="out"/>
        <c:minorTickMark val="none"/>
        <c:tickLblPos val="nextTo"/>
        <c:crossAx val="1232008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[Saharsh_CarbonCrunch_assignment.xlsx]Rough!PivotTable3</c:name>
    <c:fmtId val="3"/>
  </c:pivotSource>
  <c:chart>
    <c:title>
      <c:tx>
        <c:rich>
          <a:bodyPr rot="0" spcFirstLastPara="1" vertOverflow="ellipsis" vert="horz" wrap="square" anchor="ctr" anchorCtr="1"/>
          <a:lstStyle/>
          <a:p>
            <a:pPr>
              <a:defRPr sz="2400" b="1" i="0" u="none" strike="noStrike" kern="1200" cap="all" spc="120" normalizeH="0" baseline="0">
                <a:solidFill>
                  <a:schemeClr val="tx1">
                    <a:lumMod val="65000"/>
                    <a:lumOff val="35000"/>
                  </a:schemeClr>
                </a:solidFill>
                <a:latin typeface="+mn-lt"/>
                <a:ea typeface="+mn-ea"/>
                <a:cs typeface="+mn-cs"/>
              </a:defRPr>
            </a:pPr>
            <a:r>
              <a:rPr lang="en-IN" sz="2400"/>
              <a:t>GHG</a:t>
            </a:r>
            <a:r>
              <a:rPr lang="en-IN" sz="2400" baseline="0"/>
              <a:t> % Distribution</a:t>
            </a:r>
          </a:p>
          <a:p>
            <a:pPr>
              <a:defRPr sz="2400"/>
            </a:pPr>
            <a:endParaRPr lang="en-IN" sz="2400"/>
          </a:p>
        </c:rich>
      </c:tx>
      <c:layout>
        <c:manualLayout>
          <c:xMode val="edge"/>
          <c:yMode val="edge"/>
          <c:x val="0.36413936015081211"/>
          <c:y val="7.4278051770326356E-2"/>
        </c:manualLayout>
      </c:layout>
      <c:overlay val="0"/>
      <c:spPr>
        <a:noFill/>
        <a:ln>
          <a:noFill/>
        </a:ln>
        <a:effectLst/>
      </c:spPr>
      <c:txPr>
        <a:bodyPr rot="0" spcFirstLastPara="1" vertOverflow="ellipsis" vert="horz" wrap="square" anchor="ctr" anchorCtr="1"/>
        <a:lstStyle/>
        <a:p>
          <a:pPr>
            <a:defRPr sz="24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20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20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20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Rough!$F$12:$F$13</c:f>
              <c:strCache>
                <c:ptCount val="1"/>
                <c:pt idx="0">
                  <c:v>CH₄</c:v>
                </c:pt>
              </c:strCache>
            </c:strRef>
          </c:tx>
          <c:spPr>
            <a:solidFill>
              <a:schemeClr val="accent1">
                <a:shade val="65000"/>
              </a:schemeClr>
            </a:solidFill>
            <a:ln>
              <a:noFill/>
            </a:ln>
            <a:effectLst/>
          </c:spPr>
          <c:invertIfNegative val="0"/>
          <c:dLbls>
            <c:spPr>
              <a:noFill/>
              <a:ln>
                <a:noFill/>
              </a:ln>
              <a:effectLst/>
            </c:spPr>
            <c:txPr>
              <a:bodyPr rot="0" spcFirstLastPara="1" vertOverflow="ellipsis" vert="horz" wrap="square" anchor="ctr" anchorCtr="1"/>
              <a:lstStyle/>
              <a:p>
                <a:pPr>
                  <a:defRPr sz="20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Rough!$E$14:$E$18</c:f>
              <c:strCache>
                <c:ptCount val="5"/>
                <c:pt idx="0">
                  <c:v>Adani Green</c:v>
                </c:pt>
                <c:pt idx="1">
                  <c:v>JSW Energy</c:v>
                </c:pt>
                <c:pt idx="2">
                  <c:v>L&amp;T</c:v>
                </c:pt>
                <c:pt idx="3">
                  <c:v>Reliance Industries</c:v>
                </c:pt>
                <c:pt idx="4">
                  <c:v>Tata Steel</c:v>
                </c:pt>
              </c:strCache>
            </c:strRef>
          </c:cat>
          <c:val>
            <c:numRef>
              <c:f>Rough!$F$14:$F$18</c:f>
              <c:numCache>
                <c:formatCode>0.0%</c:formatCode>
                <c:ptCount val="5"/>
                <c:pt idx="0">
                  <c:v>0.30052325714357825</c:v>
                </c:pt>
                <c:pt idx="1">
                  <c:v>0.33536329920194929</c:v>
                </c:pt>
                <c:pt idx="2">
                  <c:v>0.35816620086889822</c:v>
                </c:pt>
                <c:pt idx="3">
                  <c:v>0.3131361249259812</c:v>
                </c:pt>
                <c:pt idx="4">
                  <c:v>0.3450390401204293</c:v>
                </c:pt>
              </c:numCache>
            </c:numRef>
          </c:val>
          <c:extLst>
            <c:ext xmlns:c16="http://schemas.microsoft.com/office/drawing/2014/chart" uri="{C3380CC4-5D6E-409C-BE32-E72D297353CC}">
              <c16:uniqueId val="{00000000-3235-4EF0-9381-975C6BBE30C8}"/>
            </c:ext>
          </c:extLst>
        </c:ser>
        <c:ser>
          <c:idx val="1"/>
          <c:order val="1"/>
          <c:tx>
            <c:strRef>
              <c:f>Rough!$G$12:$G$13</c:f>
              <c:strCache>
                <c:ptCount val="1"/>
                <c:pt idx="0">
                  <c:v>CO₂</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20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Rough!$E$14:$E$18</c:f>
              <c:strCache>
                <c:ptCount val="5"/>
                <c:pt idx="0">
                  <c:v>Adani Green</c:v>
                </c:pt>
                <c:pt idx="1">
                  <c:v>JSW Energy</c:v>
                </c:pt>
                <c:pt idx="2">
                  <c:v>L&amp;T</c:v>
                </c:pt>
                <c:pt idx="3">
                  <c:v>Reliance Industries</c:v>
                </c:pt>
                <c:pt idx="4">
                  <c:v>Tata Steel</c:v>
                </c:pt>
              </c:strCache>
            </c:strRef>
          </c:cat>
          <c:val>
            <c:numRef>
              <c:f>Rough!$G$14:$G$18</c:f>
              <c:numCache>
                <c:formatCode>0.0%</c:formatCode>
                <c:ptCount val="5"/>
                <c:pt idx="0">
                  <c:v>0.37583643348457835</c:v>
                </c:pt>
                <c:pt idx="1">
                  <c:v>0.38229397955520572</c:v>
                </c:pt>
                <c:pt idx="2">
                  <c:v>0.28534773026711774</c:v>
                </c:pt>
                <c:pt idx="3">
                  <c:v>0.32286782612598403</c:v>
                </c:pt>
                <c:pt idx="4">
                  <c:v>0.33515973528323811</c:v>
                </c:pt>
              </c:numCache>
            </c:numRef>
          </c:val>
          <c:extLst>
            <c:ext xmlns:c16="http://schemas.microsoft.com/office/drawing/2014/chart" uri="{C3380CC4-5D6E-409C-BE32-E72D297353CC}">
              <c16:uniqueId val="{00000001-3235-4EF0-9381-975C6BBE30C8}"/>
            </c:ext>
          </c:extLst>
        </c:ser>
        <c:ser>
          <c:idx val="2"/>
          <c:order val="2"/>
          <c:tx>
            <c:strRef>
              <c:f>Rough!$H$12:$H$13</c:f>
              <c:strCache>
                <c:ptCount val="1"/>
                <c:pt idx="0">
                  <c:v>N₂O</c:v>
                </c:pt>
              </c:strCache>
            </c:strRef>
          </c:tx>
          <c:spPr>
            <a:solidFill>
              <a:schemeClr val="accent1">
                <a:tint val="65000"/>
              </a:schemeClr>
            </a:solidFill>
            <a:ln>
              <a:noFill/>
            </a:ln>
            <a:effectLst/>
          </c:spPr>
          <c:invertIfNegative val="0"/>
          <c:dLbls>
            <c:spPr>
              <a:noFill/>
              <a:ln>
                <a:noFill/>
              </a:ln>
              <a:effectLst/>
            </c:spPr>
            <c:txPr>
              <a:bodyPr rot="0" spcFirstLastPara="1" vertOverflow="ellipsis" vert="horz" wrap="square" anchor="ctr" anchorCtr="1"/>
              <a:lstStyle/>
              <a:p>
                <a:pPr>
                  <a:defRPr sz="20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Rough!$E$14:$E$18</c:f>
              <c:strCache>
                <c:ptCount val="5"/>
                <c:pt idx="0">
                  <c:v>Adani Green</c:v>
                </c:pt>
                <c:pt idx="1">
                  <c:v>JSW Energy</c:v>
                </c:pt>
                <c:pt idx="2">
                  <c:v>L&amp;T</c:v>
                </c:pt>
                <c:pt idx="3">
                  <c:v>Reliance Industries</c:v>
                </c:pt>
                <c:pt idx="4">
                  <c:v>Tata Steel</c:v>
                </c:pt>
              </c:strCache>
            </c:strRef>
          </c:cat>
          <c:val>
            <c:numRef>
              <c:f>Rough!$H$14:$H$18</c:f>
              <c:numCache>
                <c:formatCode>0.0%</c:formatCode>
                <c:ptCount val="5"/>
                <c:pt idx="0">
                  <c:v>0.3236403093718439</c:v>
                </c:pt>
                <c:pt idx="1">
                  <c:v>0.28234272124284487</c:v>
                </c:pt>
                <c:pt idx="2">
                  <c:v>0.35648606886398487</c:v>
                </c:pt>
                <c:pt idx="3">
                  <c:v>0.36399604894803594</c:v>
                </c:pt>
                <c:pt idx="4">
                  <c:v>0.31980122459633176</c:v>
                </c:pt>
              </c:numCache>
            </c:numRef>
          </c:val>
          <c:extLst>
            <c:ext xmlns:c16="http://schemas.microsoft.com/office/drawing/2014/chart" uri="{C3380CC4-5D6E-409C-BE32-E72D297353CC}">
              <c16:uniqueId val="{00000002-3235-4EF0-9381-975C6BBE30C8}"/>
            </c:ext>
          </c:extLst>
        </c:ser>
        <c:dLbls>
          <c:dLblPos val="ctr"/>
          <c:showLegendKey val="0"/>
          <c:showVal val="1"/>
          <c:showCatName val="0"/>
          <c:showSerName val="0"/>
          <c:showPercent val="0"/>
          <c:showBubbleSize val="0"/>
        </c:dLbls>
        <c:gapWidth val="79"/>
        <c:overlap val="100"/>
        <c:axId val="1187965296"/>
        <c:axId val="1187958096"/>
      </c:barChart>
      <c:catAx>
        <c:axId val="11879652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600" b="1" i="0" u="none" strike="noStrike" kern="1200" cap="all" spc="120" normalizeH="0" baseline="0">
                <a:solidFill>
                  <a:schemeClr val="dk1"/>
                </a:solidFill>
                <a:latin typeface="+mn-lt"/>
                <a:ea typeface="+mn-ea"/>
                <a:cs typeface="+mn-cs"/>
              </a:defRPr>
            </a:pPr>
            <a:endParaRPr lang="en-US"/>
          </a:p>
        </c:txPr>
        <c:crossAx val="1187958096"/>
        <c:crosses val="autoZero"/>
        <c:auto val="1"/>
        <c:lblAlgn val="ctr"/>
        <c:lblOffset val="100"/>
        <c:noMultiLvlLbl val="0"/>
      </c:catAx>
      <c:valAx>
        <c:axId val="1187958096"/>
        <c:scaling>
          <c:orientation val="minMax"/>
        </c:scaling>
        <c:delete val="1"/>
        <c:axPos val="l"/>
        <c:numFmt formatCode="0%" sourceLinked="1"/>
        <c:majorTickMark val="none"/>
        <c:minorTickMark val="none"/>
        <c:tickLblPos val="nextTo"/>
        <c:crossAx val="1187965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[Saharsh_CarbonCrunch_assignment.xlsx]Rough!PivotTable4</c:name>
    <c:fmtId val="3"/>
  </c:pivotSource>
  <c:chart>
    <c:title>
      <c:tx>
        <c:rich>
          <a:bodyPr rot="0" spcFirstLastPara="1" vertOverflow="ellipsis" vert="horz" wrap="square" anchor="ctr" anchorCtr="1"/>
          <a:lstStyle/>
          <a:p>
            <a:pPr algn="ctr" rtl="0">
              <a:defRPr lang="en-IN" sz="2400" b="1" i="0" u="none" strike="noStrike" kern="1200" cap="all" spc="120" normalizeH="0" baseline="0">
                <a:solidFill>
                  <a:sysClr val="windowText" lastClr="000000">
                    <a:lumMod val="65000"/>
                    <a:lumOff val="35000"/>
                  </a:sysClr>
                </a:solidFill>
                <a:latin typeface="+mn-lt"/>
                <a:ea typeface="+mn-ea"/>
                <a:cs typeface="+mn-cs"/>
              </a:defRPr>
            </a:pPr>
            <a:r>
              <a:rPr lang="en-IN" sz="2400" b="1" i="0" u="none" strike="noStrike" kern="1200" cap="all" spc="120" normalizeH="0" baseline="0">
                <a:solidFill>
                  <a:sysClr val="windowText" lastClr="000000">
                    <a:lumMod val="65000"/>
                    <a:lumOff val="35000"/>
                  </a:sysClr>
                </a:solidFill>
                <a:latin typeface="+mn-lt"/>
                <a:ea typeface="+mn-ea"/>
                <a:cs typeface="+mn-cs"/>
              </a:rPr>
              <a:t>Scope wise % Emission</a:t>
            </a:r>
          </a:p>
        </c:rich>
      </c:tx>
      <c:overlay val="0"/>
      <c:spPr>
        <a:noFill/>
        <a:ln>
          <a:noFill/>
        </a:ln>
        <a:effectLst/>
      </c:spPr>
      <c:txPr>
        <a:bodyPr rot="0" spcFirstLastPara="1" vertOverflow="ellipsis" vert="horz" wrap="square" anchor="ctr" anchorCtr="1"/>
        <a:lstStyle/>
        <a:p>
          <a:pPr algn="ctr" rtl="0">
            <a:defRPr lang="en-IN" sz="2400" b="1" i="0" u="none" strike="noStrike" kern="1200" cap="all" spc="120" normalizeH="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8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8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8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14663732976388624"/>
          <c:w val="0.90599522193783188"/>
          <c:h val="0.72552087511407826"/>
        </c:manualLayout>
      </c:layout>
      <c:barChart>
        <c:barDir val="col"/>
        <c:grouping val="clustered"/>
        <c:varyColors val="0"/>
        <c:ser>
          <c:idx val="0"/>
          <c:order val="0"/>
          <c:tx>
            <c:strRef>
              <c:f>Rough!$K$4:$K$5</c:f>
              <c:strCache>
                <c:ptCount val="1"/>
                <c:pt idx="0">
                  <c:v>Scope 1</c:v>
                </c:pt>
              </c:strCache>
            </c:strRef>
          </c:tx>
          <c:spPr>
            <a:solidFill>
              <a:schemeClr val="accent1">
                <a:shade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8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Rough!$J$6:$J$10</c:f>
              <c:strCache>
                <c:ptCount val="5"/>
                <c:pt idx="0">
                  <c:v>Adani Green</c:v>
                </c:pt>
                <c:pt idx="1">
                  <c:v>JSW Energy</c:v>
                </c:pt>
                <c:pt idx="2">
                  <c:v>L&amp;T</c:v>
                </c:pt>
                <c:pt idx="3">
                  <c:v>Reliance Industries</c:v>
                </c:pt>
                <c:pt idx="4">
                  <c:v>Tata Steel</c:v>
                </c:pt>
              </c:strCache>
            </c:strRef>
          </c:cat>
          <c:val>
            <c:numRef>
              <c:f>Rough!$K$6:$K$10</c:f>
              <c:numCache>
                <c:formatCode>0%</c:formatCode>
                <c:ptCount val="5"/>
                <c:pt idx="0">
                  <c:v>0.34686923161310423</c:v>
                </c:pt>
                <c:pt idx="1">
                  <c:v>0.35237059260358522</c:v>
                </c:pt>
                <c:pt idx="2">
                  <c:v>0.33797237026467303</c:v>
                </c:pt>
                <c:pt idx="3">
                  <c:v>0.2903415083070916</c:v>
                </c:pt>
                <c:pt idx="4">
                  <c:v>0.35664113958074728</c:v>
                </c:pt>
              </c:numCache>
            </c:numRef>
          </c:val>
          <c:extLst>
            <c:ext xmlns:c16="http://schemas.microsoft.com/office/drawing/2014/chart" uri="{C3380CC4-5D6E-409C-BE32-E72D297353CC}">
              <c16:uniqueId val="{00000000-1833-49B1-B566-78EEB40F7007}"/>
            </c:ext>
          </c:extLst>
        </c:ser>
        <c:ser>
          <c:idx val="1"/>
          <c:order val="1"/>
          <c:tx>
            <c:strRef>
              <c:f>Rough!$L$4:$L$5</c:f>
              <c:strCache>
                <c:ptCount val="1"/>
                <c:pt idx="0">
                  <c:v>Scope 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8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Rough!$J$6:$J$10</c:f>
              <c:strCache>
                <c:ptCount val="5"/>
                <c:pt idx="0">
                  <c:v>Adani Green</c:v>
                </c:pt>
                <c:pt idx="1">
                  <c:v>JSW Energy</c:v>
                </c:pt>
                <c:pt idx="2">
                  <c:v>L&amp;T</c:v>
                </c:pt>
                <c:pt idx="3">
                  <c:v>Reliance Industries</c:v>
                </c:pt>
                <c:pt idx="4">
                  <c:v>Tata Steel</c:v>
                </c:pt>
              </c:strCache>
            </c:strRef>
          </c:cat>
          <c:val>
            <c:numRef>
              <c:f>Rough!$L$6:$L$10</c:f>
              <c:numCache>
                <c:formatCode>0%</c:formatCode>
                <c:ptCount val="5"/>
                <c:pt idx="0">
                  <c:v>0.33129826499810899</c:v>
                </c:pt>
                <c:pt idx="1">
                  <c:v>0.33812970119293978</c:v>
                </c:pt>
                <c:pt idx="2">
                  <c:v>0.31051323877585141</c:v>
                </c:pt>
                <c:pt idx="3">
                  <c:v>0.33762300752917179</c:v>
                </c:pt>
                <c:pt idx="4">
                  <c:v>0.29752270347259269</c:v>
                </c:pt>
              </c:numCache>
            </c:numRef>
          </c:val>
          <c:extLst>
            <c:ext xmlns:c16="http://schemas.microsoft.com/office/drawing/2014/chart" uri="{C3380CC4-5D6E-409C-BE32-E72D297353CC}">
              <c16:uniqueId val="{00000001-1833-49B1-B566-78EEB40F7007}"/>
            </c:ext>
          </c:extLst>
        </c:ser>
        <c:ser>
          <c:idx val="2"/>
          <c:order val="2"/>
          <c:tx>
            <c:strRef>
              <c:f>Rough!$M$4:$M$5</c:f>
              <c:strCache>
                <c:ptCount val="1"/>
                <c:pt idx="0">
                  <c:v>Scope 3</c:v>
                </c:pt>
              </c:strCache>
            </c:strRef>
          </c:tx>
          <c:spPr>
            <a:solidFill>
              <a:schemeClr val="accent1">
                <a:tint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8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Rough!$J$6:$J$10</c:f>
              <c:strCache>
                <c:ptCount val="5"/>
                <c:pt idx="0">
                  <c:v>Adani Green</c:v>
                </c:pt>
                <c:pt idx="1">
                  <c:v>JSW Energy</c:v>
                </c:pt>
                <c:pt idx="2">
                  <c:v>L&amp;T</c:v>
                </c:pt>
                <c:pt idx="3">
                  <c:v>Reliance Industries</c:v>
                </c:pt>
                <c:pt idx="4">
                  <c:v>Tata Steel</c:v>
                </c:pt>
              </c:strCache>
            </c:strRef>
          </c:cat>
          <c:val>
            <c:numRef>
              <c:f>Rough!$M$6:$M$10</c:f>
              <c:numCache>
                <c:formatCode>0%</c:formatCode>
                <c:ptCount val="5"/>
                <c:pt idx="0">
                  <c:v>0.32183250338878733</c:v>
                </c:pt>
                <c:pt idx="1">
                  <c:v>0.30949970620347478</c:v>
                </c:pt>
                <c:pt idx="2">
                  <c:v>0.35151439095947634</c:v>
                </c:pt>
                <c:pt idx="3">
                  <c:v>0.37203548416373777</c:v>
                </c:pt>
                <c:pt idx="4">
                  <c:v>0.34583615694665915</c:v>
                </c:pt>
              </c:numCache>
            </c:numRef>
          </c:val>
          <c:extLst>
            <c:ext xmlns:c16="http://schemas.microsoft.com/office/drawing/2014/chart" uri="{C3380CC4-5D6E-409C-BE32-E72D297353CC}">
              <c16:uniqueId val="{00000002-1833-49B1-B566-78EEB40F7007}"/>
            </c:ext>
          </c:extLst>
        </c:ser>
        <c:dLbls>
          <c:showLegendKey val="0"/>
          <c:showVal val="0"/>
          <c:showCatName val="0"/>
          <c:showSerName val="0"/>
          <c:showPercent val="0"/>
          <c:showBubbleSize val="0"/>
        </c:dLbls>
        <c:gapWidth val="301"/>
        <c:overlap val="-52"/>
        <c:axId val="1610209776"/>
        <c:axId val="1610207856"/>
      </c:barChart>
      <c:catAx>
        <c:axId val="16102097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800" b="1" i="0" u="none" strike="noStrike" kern="1200" baseline="0">
                <a:solidFill>
                  <a:schemeClr val="dk1"/>
                </a:solidFill>
                <a:latin typeface="+mn-lt"/>
                <a:ea typeface="+mn-ea"/>
                <a:cs typeface="+mn-cs"/>
              </a:defRPr>
            </a:pPr>
            <a:endParaRPr lang="en-US"/>
          </a:p>
        </c:txPr>
        <c:crossAx val="1610207856"/>
        <c:crosses val="autoZero"/>
        <c:auto val="1"/>
        <c:lblAlgn val="ctr"/>
        <c:lblOffset val="100"/>
        <c:noMultiLvlLbl val="0"/>
      </c:catAx>
      <c:valAx>
        <c:axId val="1610207856"/>
        <c:scaling>
          <c:orientation val="minMax"/>
        </c:scaling>
        <c:delete val="1"/>
        <c:axPos val="l"/>
        <c:numFmt formatCode="0%" sourceLinked="1"/>
        <c:majorTickMark val="none"/>
        <c:minorTickMark val="none"/>
        <c:tickLblPos val="nextTo"/>
        <c:crossAx val="161020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8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6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[Saharsh_CarbonCrunch_assignment.xlsx]Rough!PivotTable11</c:name>
    <c:fmtId val="5"/>
  </c:pivotSource>
  <c:chart>
    <c:title>
      <c:tx>
        <c:rich>
          <a:bodyPr rot="0" spcFirstLastPara="1" vertOverflow="ellipsis" vert="horz" wrap="square" anchor="ctr" anchorCtr="1"/>
          <a:lstStyle/>
          <a:p>
            <a:pPr algn="ctr" rtl="0">
              <a:defRPr lang="en-IN" sz="2400" b="1" i="0" u="none" strike="noStrike" kern="1200" spc="0" baseline="0">
                <a:solidFill>
                  <a:schemeClr val="accent3">
                    <a:lumMod val="50000"/>
                  </a:schemeClr>
                </a:solidFill>
                <a:latin typeface="+mn-lt"/>
                <a:ea typeface="+mn-ea"/>
                <a:cs typeface="+mn-cs"/>
              </a:defRPr>
            </a:pPr>
            <a:r>
              <a:rPr lang="en-IN" sz="2400" b="1" i="0" u="none" strike="noStrike" kern="1200" spc="0" baseline="0">
                <a:solidFill>
                  <a:schemeClr val="accent3">
                    <a:lumMod val="50000"/>
                  </a:schemeClr>
                </a:solidFill>
                <a:latin typeface="+mn-lt"/>
                <a:ea typeface="+mn-ea"/>
                <a:cs typeface="+mn-cs"/>
              </a:rPr>
              <a:t>Energy Efficiency</a:t>
            </a:r>
          </a:p>
          <a:p>
            <a:pPr algn="ctr" rtl="0">
              <a:defRPr lang="en-IN" sz="2400" b="1">
                <a:solidFill>
                  <a:schemeClr val="accent3">
                    <a:lumMod val="50000"/>
                  </a:schemeClr>
                </a:solidFill>
              </a:defRPr>
            </a:pPr>
            <a:endParaRPr lang="en-IN" sz="2400" b="1" i="0" u="none" strike="noStrike" kern="1200" spc="0" baseline="0">
              <a:solidFill>
                <a:schemeClr val="accent3">
                  <a:lumMod val="50000"/>
                </a:schemeClr>
              </a:solidFill>
              <a:latin typeface="+mn-lt"/>
              <a:ea typeface="+mn-ea"/>
              <a:cs typeface="+mn-cs"/>
            </a:endParaRPr>
          </a:p>
        </c:rich>
      </c:tx>
      <c:overlay val="0"/>
      <c:spPr>
        <a:noFill/>
        <a:ln>
          <a:noFill/>
        </a:ln>
        <a:effectLst/>
      </c:spPr>
      <c:txPr>
        <a:bodyPr rot="0" spcFirstLastPara="1" vertOverflow="ellipsis" vert="horz" wrap="square" anchor="ctr" anchorCtr="1"/>
        <a:lstStyle/>
        <a:p>
          <a:pPr algn="ctr" rtl="0">
            <a:defRPr lang="en-IN" sz="2400" b="1" i="0" u="none" strike="noStrike" kern="1200" spc="0" baseline="0">
              <a:solidFill>
                <a:schemeClr val="accent3">
                  <a:lumMod val="50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6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6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6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Rough!$B$17</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6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Rough!$A$18:$A$22</c:f>
              <c:strCache>
                <c:ptCount val="5"/>
                <c:pt idx="0">
                  <c:v>Adani Green</c:v>
                </c:pt>
                <c:pt idx="1">
                  <c:v>JSW Energy</c:v>
                </c:pt>
                <c:pt idx="2">
                  <c:v>L&amp;T</c:v>
                </c:pt>
                <c:pt idx="3">
                  <c:v>Reliance Industries</c:v>
                </c:pt>
                <c:pt idx="4">
                  <c:v>Tata Steel</c:v>
                </c:pt>
              </c:strCache>
            </c:strRef>
          </c:cat>
          <c:val>
            <c:numRef>
              <c:f>Rough!$B$18:$B$22</c:f>
              <c:numCache>
                <c:formatCode>0</c:formatCode>
                <c:ptCount val="5"/>
                <c:pt idx="0">
                  <c:v>22.100742861743996</c:v>
                </c:pt>
                <c:pt idx="1">
                  <c:v>13.359230721068489</c:v>
                </c:pt>
                <c:pt idx="2">
                  <c:v>12.503229107736356</c:v>
                </c:pt>
                <c:pt idx="3">
                  <c:v>19.559376773531834</c:v>
                </c:pt>
                <c:pt idx="4">
                  <c:v>16.462181469612609</c:v>
                </c:pt>
              </c:numCache>
            </c:numRef>
          </c:val>
          <c:extLst>
            <c:ext xmlns:c16="http://schemas.microsoft.com/office/drawing/2014/chart" uri="{C3380CC4-5D6E-409C-BE32-E72D297353CC}">
              <c16:uniqueId val="{00000000-8B11-4E38-A78A-7EAB396F4826}"/>
            </c:ext>
          </c:extLst>
        </c:ser>
        <c:dLbls>
          <c:dLblPos val="outEnd"/>
          <c:showLegendKey val="0"/>
          <c:showVal val="1"/>
          <c:showCatName val="0"/>
          <c:showSerName val="0"/>
          <c:showPercent val="0"/>
          <c:showBubbleSize val="0"/>
        </c:dLbls>
        <c:gapWidth val="33"/>
        <c:overlap val="-56"/>
        <c:axId val="1610193456"/>
        <c:axId val="1610192976"/>
      </c:barChart>
      <c:catAx>
        <c:axId val="16101934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600" b="0" i="0" u="none" strike="noStrike" kern="1200" baseline="0">
                <a:solidFill>
                  <a:schemeClr val="dk1"/>
                </a:solidFill>
                <a:latin typeface="+mn-lt"/>
                <a:ea typeface="+mn-ea"/>
                <a:cs typeface="+mn-cs"/>
              </a:defRPr>
            </a:pPr>
            <a:endParaRPr lang="en-US"/>
          </a:p>
        </c:txPr>
        <c:crossAx val="1610192976"/>
        <c:crosses val="autoZero"/>
        <c:auto val="1"/>
        <c:lblAlgn val="ctr"/>
        <c:lblOffset val="100"/>
        <c:noMultiLvlLbl val="0"/>
      </c:catAx>
      <c:valAx>
        <c:axId val="1610192976"/>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610193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6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[Saharsh_CarbonCrunch_assignment.xlsx]Rough!PivotTable5</c:name>
    <c:fmtId val="14"/>
  </c:pivotSource>
  <c:chart>
    <c:title>
      <c:tx>
        <c:rich>
          <a:bodyPr rot="0" spcFirstLastPara="1" vertOverflow="ellipsis" vert="horz" wrap="square" anchor="ctr" anchorCtr="1"/>
          <a:lstStyle/>
          <a:p>
            <a:pPr algn="ctr" rtl="0">
              <a:defRPr lang="en-US" sz="2400" b="1" i="0" u="none" strike="noStrike" kern="1200" spc="0" baseline="0">
                <a:solidFill>
                  <a:schemeClr val="accent3">
                    <a:lumMod val="50000"/>
                  </a:schemeClr>
                </a:solidFill>
                <a:latin typeface="+mn-lt"/>
                <a:ea typeface="+mn-ea"/>
                <a:cs typeface="+mn-cs"/>
              </a:defRPr>
            </a:pPr>
            <a:r>
              <a:rPr lang="en-US" sz="2400" b="1" i="0" u="none" strike="noStrike" kern="1200" spc="0" baseline="0">
                <a:solidFill>
                  <a:schemeClr val="accent3">
                    <a:lumMod val="50000"/>
                  </a:schemeClr>
                </a:solidFill>
                <a:latin typeface="+mn-lt"/>
                <a:ea typeface="+mn-ea"/>
                <a:cs typeface="+mn-cs"/>
              </a:rPr>
              <a:t>Waste Efficiency</a:t>
            </a:r>
          </a:p>
        </c:rich>
      </c:tx>
      <c:overlay val="0"/>
      <c:spPr>
        <a:noFill/>
        <a:ln>
          <a:noFill/>
        </a:ln>
        <a:effectLst/>
      </c:spPr>
      <c:txPr>
        <a:bodyPr rot="0" spcFirstLastPara="1" vertOverflow="ellipsis" vert="horz" wrap="square" anchor="ctr" anchorCtr="1"/>
        <a:lstStyle/>
        <a:p>
          <a:pPr algn="ctr" rtl="0">
            <a:defRPr lang="en-US" sz="2400" b="1" i="0" u="none" strike="noStrike" kern="1200" spc="0" baseline="0">
              <a:solidFill>
                <a:schemeClr val="accent3">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6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918626475907047E-2"/>
          <c:y val="0.24165017918792603"/>
          <c:w val="0.97008137352409296"/>
          <c:h val="0.67805189668346733"/>
        </c:manualLayout>
      </c:layout>
      <c:barChart>
        <c:barDir val="col"/>
        <c:grouping val="clustered"/>
        <c:varyColors val="0"/>
        <c:ser>
          <c:idx val="0"/>
          <c:order val="0"/>
          <c:tx>
            <c:strRef>
              <c:f>Rough!$B$25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6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Rough!$A$26:$A$30</c:f>
              <c:strCache>
                <c:ptCount val="5"/>
                <c:pt idx="0">
                  <c:v>Adani Green</c:v>
                </c:pt>
                <c:pt idx="1">
                  <c:v>JSW Energy</c:v>
                </c:pt>
                <c:pt idx="2">
                  <c:v>L&amp;T</c:v>
                </c:pt>
                <c:pt idx="3">
                  <c:v>Reliance Industries</c:v>
                </c:pt>
                <c:pt idx="4">
                  <c:v>Tata Steel</c:v>
                </c:pt>
              </c:strCache>
            </c:strRef>
          </c:cat>
          <c:val>
            <c:numRef>
              <c:f>Rough!$B$26:$B$30</c:f>
              <c:numCache>
                <c:formatCode>0</c:formatCode>
                <c:ptCount val="5"/>
                <c:pt idx="0">
                  <c:v>1362.0120803860332</c:v>
                </c:pt>
                <c:pt idx="1">
                  <c:v>1174.6095282583926</c:v>
                </c:pt>
                <c:pt idx="2">
                  <c:v>1874.7692033851508</c:v>
                </c:pt>
                <c:pt idx="3">
                  <c:v>2059.2754119569281</c:v>
                </c:pt>
                <c:pt idx="4">
                  <c:v>1370.615281744361</c:v>
                </c:pt>
              </c:numCache>
            </c:numRef>
          </c:val>
          <c:extLst>
            <c:ext xmlns:c16="http://schemas.microsoft.com/office/drawing/2014/chart" uri="{C3380CC4-5D6E-409C-BE32-E72D297353CC}">
              <c16:uniqueId val="{00000000-1432-4DA8-BB2F-03E51974D29F}"/>
            </c:ext>
          </c:extLst>
        </c:ser>
        <c:dLbls>
          <c:dLblPos val="outEnd"/>
          <c:showLegendKey val="0"/>
          <c:showVal val="1"/>
          <c:showCatName val="0"/>
          <c:showSerName val="0"/>
          <c:showPercent val="0"/>
          <c:showBubbleSize val="0"/>
        </c:dLbls>
        <c:gapWidth val="25"/>
        <c:overlap val="-27"/>
        <c:axId val="510353584"/>
        <c:axId val="510351664"/>
      </c:barChart>
      <c:catAx>
        <c:axId val="5103535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600" b="0" i="0" u="none" strike="noStrike" kern="1200" baseline="0">
                <a:solidFill>
                  <a:schemeClr val="dk1"/>
                </a:solidFill>
                <a:latin typeface="+mn-lt"/>
                <a:ea typeface="+mn-ea"/>
                <a:cs typeface="+mn-cs"/>
              </a:defRPr>
            </a:pPr>
            <a:endParaRPr lang="en-US"/>
          </a:p>
        </c:txPr>
        <c:crossAx val="510351664"/>
        <c:crosses val="autoZero"/>
        <c:auto val="1"/>
        <c:lblAlgn val="ctr"/>
        <c:lblOffset val="100"/>
        <c:noMultiLvlLbl val="0"/>
      </c:catAx>
      <c:valAx>
        <c:axId val="510351664"/>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510353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6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[Saharsh_CarbonCrunch_assignment.xlsx]Rough!PivotTable6</c:name>
    <c:fmtId val="3"/>
  </c:pivotSource>
  <c:chart>
    <c:title>
      <c:tx>
        <c:rich>
          <a:bodyPr rot="0" spcFirstLastPara="1" vertOverflow="ellipsis" vert="horz" wrap="square" anchor="ctr" anchorCtr="1"/>
          <a:lstStyle/>
          <a:p>
            <a:pPr algn="ctr" rtl="0">
              <a:defRPr lang="en-IN" sz="2400" b="1" i="0" u="none" strike="noStrike" kern="1200" cap="all" spc="120" normalizeH="0" baseline="0">
                <a:solidFill>
                  <a:sysClr val="windowText" lastClr="000000">
                    <a:lumMod val="65000"/>
                    <a:lumOff val="35000"/>
                  </a:sysClr>
                </a:solidFill>
                <a:latin typeface="+mn-lt"/>
                <a:ea typeface="+mn-ea"/>
                <a:cs typeface="+mn-cs"/>
              </a:defRPr>
            </a:pPr>
            <a:r>
              <a:rPr lang="en-IN" sz="2400" b="1" i="0" u="none" strike="noStrike" kern="1200" cap="all" spc="120" normalizeH="0" baseline="0">
                <a:solidFill>
                  <a:sysClr val="windowText" lastClr="000000">
                    <a:lumMod val="65000"/>
                    <a:lumOff val="35000"/>
                  </a:sysClr>
                </a:solidFill>
                <a:latin typeface="+mn-lt"/>
                <a:ea typeface="+mn-ea"/>
                <a:cs typeface="+mn-cs"/>
              </a:rPr>
              <a:t>Emission Trend </a:t>
            </a:r>
          </a:p>
        </c:rich>
      </c:tx>
      <c:overlay val="0"/>
      <c:spPr>
        <a:noFill/>
        <a:ln>
          <a:noFill/>
        </a:ln>
        <a:effectLst/>
      </c:spPr>
      <c:txPr>
        <a:bodyPr rot="0" spcFirstLastPara="1" vertOverflow="ellipsis" vert="horz" wrap="square" anchor="ctr" anchorCtr="1"/>
        <a:lstStyle/>
        <a:p>
          <a:pPr algn="ctr" rtl="0">
            <a:defRPr lang="en-IN" sz="2400" b="1" i="0" u="none" strike="noStrike" kern="1200" cap="all" spc="120" normalizeH="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cap="all" spc="120" normalizeH="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cap="all" spc="120" normalizeH="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cap="all" spc="120" normalizeH="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cap="all" spc="120" normalizeH="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cap="all" spc="120" normalizeH="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cap="all" spc="120" normalizeH="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cap="all" spc="120" normalizeH="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w="1270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600" b="1" i="0" u="none" strike="noStrike" kern="1200" cap="all" spc="120" normalizeH="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ln w="635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600" b="1" i="0" u="none" strike="noStrike" kern="1200" cap="all" spc="120" normalizeH="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ln w="635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600" b="1" i="0" u="none" strike="noStrike" kern="1200" cap="all" spc="120" normalizeH="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ln w="635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600" b="1" i="0" u="none" strike="noStrike" kern="1200" cap="all" spc="120" normalizeH="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ln w="635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600" b="1" i="0" u="none" strike="noStrike" kern="1200" cap="all" spc="120" normalizeH="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ln w="635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600" b="1" i="0" u="none" strike="noStrike" kern="1200" cap="all" spc="120" normalizeH="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6526004569884"/>
          <c:y val="3.9044101938806232E-2"/>
          <c:w val="0.65807007365996872"/>
          <c:h val="0.79469504935404367"/>
        </c:manualLayout>
      </c:layout>
      <c:lineChart>
        <c:grouping val="standard"/>
        <c:varyColors val="0"/>
        <c:ser>
          <c:idx val="0"/>
          <c:order val="0"/>
          <c:tx>
            <c:strRef>
              <c:f>Rough!$K$12:$K$14</c:f>
              <c:strCache>
                <c:ptCount val="1"/>
                <c:pt idx="0">
                  <c:v>Adani Green</c:v>
                </c:pt>
              </c:strCache>
            </c:strRef>
          </c:tx>
          <c:spPr>
            <a:ln w="63500" cap="rnd">
              <a:solidFill>
                <a:schemeClr val="accent1"/>
              </a:solidFill>
              <a:round/>
            </a:ln>
            <a:effectLst/>
          </c:spPr>
          <c:marker>
            <c:symbol val="none"/>
          </c:marker>
          <c:cat>
            <c:multiLvlStrRef>
              <c:f>Rough!$J$15:$J$21</c:f>
              <c:multiLvlStrCache>
                <c:ptCount val="4"/>
                <c:lvl>
                  <c:pt idx="0">
                    <c:v>Q1</c:v>
                  </c:pt>
                  <c:pt idx="1">
                    <c:v>Q2</c:v>
                  </c:pt>
                  <c:pt idx="2">
                    <c:v>Q1</c:v>
                  </c:pt>
                  <c:pt idx="3">
                    <c:v>Q2</c:v>
                  </c:pt>
                </c:lvl>
                <c:lvl>
                  <c:pt idx="0">
                    <c:v>2022</c:v>
                  </c:pt>
                  <c:pt idx="2">
                    <c:v>2023</c:v>
                  </c:pt>
                </c:lvl>
              </c:multiLvlStrCache>
            </c:multiLvlStrRef>
          </c:cat>
          <c:val>
            <c:numRef>
              <c:f>Rough!$K$15:$K$21</c:f>
              <c:numCache>
                <c:formatCode>0.0</c:formatCode>
                <c:ptCount val="4"/>
                <c:pt idx="0">
                  <c:v>340708.91512445227</c:v>
                </c:pt>
                <c:pt idx="1">
                  <c:v>326256.59780590393</c:v>
                </c:pt>
                <c:pt idx="2">
                  <c:v>360843.21427679167</c:v>
                </c:pt>
                <c:pt idx="3">
                  <c:v>333304.58862194058</c:v>
                </c:pt>
              </c:numCache>
            </c:numRef>
          </c:val>
          <c:smooth val="0"/>
          <c:extLst>
            <c:ext xmlns:c16="http://schemas.microsoft.com/office/drawing/2014/chart" uri="{C3380CC4-5D6E-409C-BE32-E72D297353CC}">
              <c16:uniqueId val="{00000000-FA71-41A3-9D21-FC1B270739C2}"/>
            </c:ext>
          </c:extLst>
        </c:ser>
        <c:ser>
          <c:idx val="1"/>
          <c:order val="1"/>
          <c:tx>
            <c:strRef>
              <c:f>Rough!$L$12:$L$14</c:f>
              <c:strCache>
                <c:ptCount val="1"/>
                <c:pt idx="0">
                  <c:v>JSW Energy</c:v>
                </c:pt>
              </c:strCache>
            </c:strRef>
          </c:tx>
          <c:spPr>
            <a:ln w="63500" cap="rnd">
              <a:solidFill>
                <a:schemeClr val="accent2"/>
              </a:solidFill>
              <a:round/>
            </a:ln>
            <a:effectLst/>
          </c:spPr>
          <c:marker>
            <c:symbol val="none"/>
          </c:marker>
          <c:cat>
            <c:multiLvlStrRef>
              <c:f>Rough!$J$15:$J$21</c:f>
              <c:multiLvlStrCache>
                <c:ptCount val="4"/>
                <c:lvl>
                  <c:pt idx="0">
                    <c:v>Q1</c:v>
                  </c:pt>
                  <c:pt idx="1">
                    <c:v>Q2</c:v>
                  </c:pt>
                  <c:pt idx="2">
                    <c:v>Q1</c:v>
                  </c:pt>
                  <c:pt idx="3">
                    <c:v>Q2</c:v>
                  </c:pt>
                </c:lvl>
                <c:lvl>
                  <c:pt idx="0">
                    <c:v>2022</c:v>
                  </c:pt>
                  <c:pt idx="2">
                    <c:v>2023</c:v>
                  </c:pt>
                </c:lvl>
              </c:multiLvlStrCache>
            </c:multiLvlStrRef>
          </c:cat>
          <c:val>
            <c:numRef>
              <c:f>Rough!$L$15:$L$21</c:f>
              <c:numCache>
                <c:formatCode>0.0</c:formatCode>
                <c:ptCount val="4"/>
                <c:pt idx="0">
                  <c:v>203900.76840186422</c:v>
                </c:pt>
                <c:pt idx="1">
                  <c:v>284347.8095476192</c:v>
                </c:pt>
                <c:pt idx="2">
                  <c:v>217291.77147198381</c:v>
                </c:pt>
                <c:pt idx="3">
                  <c:v>240974.13561449701</c:v>
                </c:pt>
              </c:numCache>
            </c:numRef>
          </c:val>
          <c:smooth val="0"/>
          <c:extLst>
            <c:ext xmlns:c16="http://schemas.microsoft.com/office/drawing/2014/chart" uri="{C3380CC4-5D6E-409C-BE32-E72D297353CC}">
              <c16:uniqueId val="{00000001-CF8F-4283-A5C0-F15DA085042B}"/>
            </c:ext>
          </c:extLst>
        </c:ser>
        <c:ser>
          <c:idx val="2"/>
          <c:order val="2"/>
          <c:tx>
            <c:strRef>
              <c:f>Rough!$M$12:$M$14</c:f>
              <c:strCache>
                <c:ptCount val="1"/>
                <c:pt idx="0">
                  <c:v>L&amp;T</c:v>
                </c:pt>
              </c:strCache>
            </c:strRef>
          </c:tx>
          <c:spPr>
            <a:ln w="63500" cap="rnd">
              <a:solidFill>
                <a:schemeClr val="accent3"/>
              </a:solidFill>
              <a:round/>
            </a:ln>
            <a:effectLst/>
          </c:spPr>
          <c:marker>
            <c:symbol val="none"/>
          </c:marker>
          <c:cat>
            <c:multiLvlStrRef>
              <c:f>Rough!$J$15:$J$21</c:f>
              <c:multiLvlStrCache>
                <c:ptCount val="4"/>
                <c:lvl>
                  <c:pt idx="0">
                    <c:v>Q1</c:v>
                  </c:pt>
                  <c:pt idx="1">
                    <c:v>Q2</c:v>
                  </c:pt>
                  <c:pt idx="2">
                    <c:v>Q1</c:v>
                  </c:pt>
                  <c:pt idx="3">
                    <c:v>Q2</c:v>
                  </c:pt>
                </c:lvl>
                <c:lvl>
                  <c:pt idx="0">
                    <c:v>2022</c:v>
                  </c:pt>
                  <c:pt idx="2">
                    <c:v>2023</c:v>
                  </c:pt>
                </c:lvl>
              </c:multiLvlStrCache>
            </c:multiLvlStrRef>
          </c:cat>
          <c:val>
            <c:numRef>
              <c:f>Rough!$M$15:$M$21</c:f>
              <c:numCache>
                <c:formatCode>0.0</c:formatCode>
                <c:ptCount val="4"/>
                <c:pt idx="0">
                  <c:v>188012.60904302771</c:v>
                </c:pt>
                <c:pt idx="1">
                  <c:v>211151.09388853953</c:v>
                </c:pt>
                <c:pt idx="2">
                  <c:v>214720.77769449653</c:v>
                </c:pt>
                <c:pt idx="3">
                  <c:v>202190.12862086159</c:v>
                </c:pt>
              </c:numCache>
            </c:numRef>
          </c:val>
          <c:smooth val="0"/>
          <c:extLst>
            <c:ext xmlns:c16="http://schemas.microsoft.com/office/drawing/2014/chart" uri="{C3380CC4-5D6E-409C-BE32-E72D297353CC}">
              <c16:uniqueId val="{00000002-CF8F-4283-A5C0-F15DA085042B}"/>
            </c:ext>
          </c:extLst>
        </c:ser>
        <c:ser>
          <c:idx val="3"/>
          <c:order val="3"/>
          <c:tx>
            <c:strRef>
              <c:f>Rough!$N$12:$N$14</c:f>
              <c:strCache>
                <c:ptCount val="1"/>
                <c:pt idx="0">
                  <c:v>Reliance Industries</c:v>
                </c:pt>
              </c:strCache>
            </c:strRef>
          </c:tx>
          <c:spPr>
            <a:ln w="63500" cap="rnd">
              <a:solidFill>
                <a:schemeClr val="accent4"/>
              </a:solidFill>
              <a:round/>
            </a:ln>
            <a:effectLst/>
          </c:spPr>
          <c:marker>
            <c:symbol val="none"/>
          </c:marker>
          <c:cat>
            <c:multiLvlStrRef>
              <c:f>Rough!$J$15:$J$21</c:f>
              <c:multiLvlStrCache>
                <c:ptCount val="4"/>
                <c:lvl>
                  <c:pt idx="0">
                    <c:v>Q1</c:v>
                  </c:pt>
                  <c:pt idx="1">
                    <c:v>Q2</c:v>
                  </c:pt>
                  <c:pt idx="2">
                    <c:v>Q1</c:v>
                  </c:pt>
                  <c:pt idx="3">
                    <c:v>Q2</c:v>
                  </c:pt>
                </c:lvl>
                <c:lvl>
                  <c:pt idx="0">
                    <c:v>2022</c:v>
                  </c:pt>
                  <c:pt idx="2">
                    <c:v>2023</c:v>
                  </c:pt>
                </c:lvl>
              </c:multiLvlStrCache>
            </c:multiLvlStrRef>
          </c:cat>
          <c:val>
            <c:numRef>
              <c:f>Rough!$N$15:$N$21</c:f>
              <c:numCache>
                <c:formatCode>0.0</c:formatCode>
                <c:ptCount val="4"/>
                <c:pt idx="0">
                  <c:v>263715.98614768172</c:v>
                </c:pt>
                <c:pt idx="1">
                  <c:v>229042.0021674062</c:v>
                </c:pt>
                <c:pt idx="2">
                  <c:v>252643.37936768384</c:v>
                </c:pt>
                <c:pt idx="3">
                  <c:v>219288.22022056059</c:v>
                </c:pt>
              </c:numCache>
            </c:numRef>
          </c:val>
          <c:smooth val="0"/>
          <c:extLst>
            <c:ext xmlns:c16="http://schemas.microsoft.com/office/drawing/2014/chart" uri="{C3380CC4-5D6E-409C-BE32-E72D297353CC}">
              <c16:uniqueId val="{00000003-CF8F-4283-A5C0-F15DA085042B}"/>
            </c:ext>
          </c:extLst>
        </c:ser>
        <c:ser>
          <c:idx val="4"/>
          <c:order val="4"/>
          <c:tx>
            <c:strRef>
              <c:f>Rough!$O$12:$O$14</c:f>
              <c:strCache>
                <c:ptCount val="1"/>
                <c:pt idx="0">
                  <c:v>Tata Steel</c:v>
                </c:pt>
              </c:strCache>
            </c:strRef>
          </c:tx>
          <c:spPr>
            <a:ln w="63500" cap="rnd">
              <a:solidFill>
                <a:schemeClr val="accent5"/>
              </a:solidFill>
              <a:round/>
            </a:ln>
            <a:effectLst/>
          </c:spPr>
          <c:marker>
            <c:symbol val="none"/>
          </c:marker>
          <c:cat>
            <c:multiLvlStrRef>
              <c:f>Rough!$J$15:$J$21</c:f>
              <c:multiLvlStrCache>
                <c:ptCount val="4"/>
                <c:lvl>
                  <c:pt idx="0">
                    <c:v>Q1</c:v>
                  </c:pt>
                  <c:pt idx="1">
                    <c:v>Q2</c:v>
                  </c:pt>
                  <c:pt idx="2">
                    <c:v>Q1</c:v>
                  </c:pt>
                  <c:pt idx="3">
                    <c:v>Q2</c:v>
                  </c:pt>
                </c:lvl>
                <c:lvl>
                  <c:pt idx="0">
                    <c:v>2022</c:v>
                  </c:pt>
                  <c:pt idx="2">
                    <c:v>2023</c:v>
                  </c:pt>
                </c:lvl>
              </c:multiLvlStrCache>
            </c:multiLvlStrRef>
          </c:cat>
          <c:val>
            <c:numRef>
              <c:f>Rough!$O$15:$O$21</c:f>
              <c:numCache>
                <c:formatCode>0.0</c:formatCode>
                <c:ptCount val="4"/>
                <c:pt idx="0">
                  <c:v>259864.58492918851</c:v>
                </c:pt>
                <c:pt idx="1">
                  <c:v>306288.77440176631</c:v>
                </c:pt>
                <c:pt idx="2">
                  <c:v>300529.82690628822</c:v>
                </c:pt>
                <c:pt idx="3">
                  <c:v>261316.88260763779</c:v>
                </c:pt>
              </c:numCache>
            </c:numRef>
          </c:val>
          <c:smooth val="0"/>
          <c:extLst>
            <c:ext xmlns:c16="http://schemas.microsoft.com/office/drawing/2014/chart" uri="{C3380CC4-5D6E-409C-BE32-E72D297353CC}">
              <c16:uniqueId val="{00000004-CF8F-4283-A5C0-F15DA085042B}"/>
            </c:ext>
          </c:extLst>
        </c:ser>
        <c:dLbls>
          <c:showLegendKey val="0"/>
          <c:showVal val="0"/>
          <c:showCatName val="0"/>
          <c:showSerName val="0"/>
          <c:showPercent val="0"/>
          <c:showBubbleSize val="0"/>
        </c:dLbls>
        <c:smooth val="0"/>
        <c:axId val="2054317775"/>
        <c:axId val="2054319695"/>
      </c:lineChart>
      <c:catAx>
        <c:axId val="20543177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600" b="1" i="0" u="none" strike="noStrike" kern="1200" cap="all" spc="120" normalizeH="0" baseline="0">
                <a:solidFill>
                  <a:schemeClr val="dk1"/>
                </a:solidFill>
                <a:latin typeface="+mn-lt"/>
                <a:ea typeface="+mn-ea"/>
                <a:cs typeface="+mn-cs"/>
              </a:defRPr>
            </a:pPr>
            <a:endParaRPr lang="en-US"/>
          </a:p>
        </c:txPr>
        <c:crossAx val="2054319695"/>
        <c:crosses val="autoZero"/>
        <c:auto val="1"/>
        <c:lblAlgn val="ctr"/>
        <c:lblOffset val="100"/>
        <c:noMultiLvlLbl val="0"/>
      </c:catAx>
      <c:valAx>
        <c:axId val="2054319695"/>
        <c:scaling>
          <c:orientation val="minMax"/>
        </c:scaling>
        <c:delete val="0"/>
        <c:axPos val="l"/>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lang="en-US" sz="1600" b="1" i="0" u="none" strike="noStrike" kern="1200" cap="all" spc="120" normalizeH="0" baseline="0">
                <a:solidFill>
                  <a:schemeClr val="dk1"/>
                </a:solidFill>
                <a:latin typeface="+mn-lt"/>
                <a:ea typeface="+mn-ea"/>
                <a:cs typeface="+mn-cs"/>
              </a:defRPr>
            </a:pPr>
            <a:endParaRPr lang="en-US"/>
          </a:p>
        </c:txPr>
        <c:crossAx val="2054317775"/>
        <c:crosses val="autoZero"/>
        <c:crossBetween val="between"/>
      </c:valAx>
      <c:spPr>
        <a:noFill/>
        <a:ln>
          <a:noFill/>
        </a:ln>
        <a:effectLst/>
      </c:spPr>
    </c:plotArea>
    <c:legend>
      <c:legendPos val="r"/>
      <c:layout>
        <c:manualLayout>
          <c:xMode val="edge"/>
          <c:yMode val="edge"/>
          <c:x val="0.79687853126271391"/>
          <c:y val="0.22631995583909584"/>
          <c:w val="0.20312149585266415"/>
          <c:h val="0.59970658382293662"/>
        </c:manualLayout>
      </c:layout>
      <c:overlay val="0"/>
      <c:spPr>
        <a:noFill/>
        <a:ln>
          <a:noFill/>
        </a:ln>
        <a:effectLst/>
      </c:spPr>
      <c:txPr>
        <a:bodyPr rot="0" spcFirstLastPara="1" vertOverflow="ellipsis" vert="horz" wrap="square" anchor="ctr" anchorCtr="1"/>
        <a:lstStyle/>
        <a:p>
          <a:pPr>
            <a:defRPr lang="en-US" sz="1600" b="1" i="0" u="none" strike="noStrike" kern="1200" cap="all" spc="120" normalizeH="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lgn="ctr">
        <a:defRPr lang="en-US" sz="1600" b="1" i="0" u="none" strike="noStrike" kern="1200" cap="all" spc="120" normalizeH="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[Saharsh_CarbonCrunch_assignment.xlsx]Rough!PivotTable22</c:name>
    <c:fmtId val="3"/>
  </c:pivotSource>
  <c:chart>
    <c:title>
      <c:tx>
        <c:rich>
          <a:bodyPr rot="0" spcFirstLastPara="1" vertOverflow="ellipsis" vert="horz" wrap="square" anchor="ctr" anchorCtr="1"/>
          <a:lstStyle/>
          <a:p>
            <a:pPr algn="ctr" rtl="0">
              <a:defRPr lang="en-US" sz="2000" b="1" i="0" u="none" strike="noStrike" kern="1200" spc="0" baseline="0">
                <a:solidFill>
                  <a:schemeClr val="accent3">
                    <a:lumMod val="50000"/>
                  </a:schemeClr>
                </a:solidFill>
                <a:latin typeface="+mn-lt"/>
                <a:ea typeface="+mn-ea"/>
                <a:cs typeface="+mn-cs"/>
              </a:defRPr>
            </a:pPr>
            <a:r>
              <a:rPr lang="en-US" sz="2000" b="1" i="0" u="none" strike="noStrike" kern="1200" spc="0" baseline="0">
                <a:solidFill>
                  <a:schemeClr val="accent3">
                    <a:lumMod val="50000"/>
                  </a:schemeClr>
                </a:solidFill>
                <a:latin typeface="+mn-lt"/>
                <a:ea typeface="+mn-ea"/>
                <a:cs typeface="+mn-cs"/>
              </a:rPr>
              <a:t>No. of Facilities in Least 20 Energy Efficient Facilities</a:t>
            </a:r>
          </a:p>
        </c:rich>
      </c:tx>
      <c:overlay val="0"/>
      <c:spPr>
        <a:noFill/>
        <a:ln>
          <a:noFill/>
        </a:ln>
        <a:effectLst/>
      </c:spPr>
      <c:txPr>
        <a:bodyPr rot="0" spcFirstLastPara="1" vertOverflow="ellipsis" vert="horz" wrap="square" anchor="ctr" anchorCtr="1"/>
        <a:lstStyle/>
        <a:p>
          <a:pPr algn="ctr" rtl="0">
            <a:defRPr lang="en-US" sz="2000" b="1" i="0" u="none" strike="noStrike" kern="1200" spc="0" baseline="0">
              <a:solidFill>
                <a:schemeClr val="accent3">
                  <a:lumMod val="50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s>
    <c:plotArea>
      <c:layout/>
      <c:pieChart>
        <c:varyColors val="1"/>
        <c:ser>
          <c:idx val="0"/>
          <c:order val="0"/>
          <c:tx>
            <c:strRef>
              <c:f>Rough!$H$42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7CF-4BC3-A948-C2CBA66B476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7CF-4BC3-A948-C2CBA66B476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7CF-4BC3-A948-C2CBA66B476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7CF-4BC3-A948-C2CBA66B476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7CF-4BC3-A948-C2CBA66B476D}"/>
              </c:ext>
            </c:extLst>
          </c:dPt>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Rough!$G$43:$G$48</c:f>
              <c:strCache>
                <c:ptCount val="5"/>
                <c:pt idx="0">
                  <c:v>Adani Green</c:v>
                </c:pt>
                <c:pt idx="1">
                  <c:v>JSW Energy</c:v>
                </c:pt>
                <c:pt idx="2">
                  <c:v>L&amp;T</c:v>
                </c:pt>
                <c:pt idx="3">
                  <c:v>Reliance Industries</c:v>
                </c:pt>
                <c:pt idx="4">
                  <c:v>Tata Steel</c:v>
                </c:pt>
              </c:strCache>
            </c:strRef>
          </c:cat>
          <c:val>
            <c:numRef>
              <c:f>Rough!$H$43:$H$48</c:f>
              <c:numCache>
                <c:formatCode>General</c:formatCode>
                <c:ptCount val="5"/>
                <c:pt idx="0">
                  <c:v>4</c:v>
                </c:pt>
                <c:pt idx="1">
                  <c:v>5</c:v>
                </c:pt>
                <c:pt idx="2">
                  <c:v>3</c:v>
                </c:pt>
                <c:pt idx="3">
                  <c:v>2</c:v>
                </c:pt>
                <c:pt idx="4">
                  <c:v>6</c:v>
                </c:pt>
              </c:numCache>
            </c:numRef>
          </c:val>
          <c:extLst>
            <c:ext xmlns:c16="http://schemas.microsoft.com/office/drawing/2014/chart" uri="{C3380CC4-5D6E-409C-BE32-E72D297353CC}">
              <c16:uniqueId val="{0000000A-B6DD-4443-8AA9-6330460A0AEA}"/>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0053231962370399"/>
          <c:y val="0.19205161364180331"/>
          <c:w val="0.28654878257189825"/>
          <c:h val="0.72613892688844461"/>
        </c:manualLayout>
      </c:layout>
      <c:overlay val="0"/>
      <c:spPr>
        <a:noFill/>
        <a:ln>
          <a:noFill/>
        </a:ln>
        <a:effectLst/>
      </c:spPr>
      <c:txPr>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5">
  <a:schemeClr val="accent5"/>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Reversed" id="25">
  <a:schemeClr val="accent5"/>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16</xdr:col>
      <xdr:colOff>246945</xdr:colOff>
      <xdr:row>10</xdr:row>
      <xdr:rowOff>45347</xdr:rowOff>
    </xdr:from>
    <xdr:to>
      <xdr:col>19</xdr:col>
      <xdr:colOff>564446</xdr:colOff>
      <xdr:row>16</xdr:row>
      <xdr:rowOff>161625</xdr:rowOff>
    </xdr:to>
    <mc:AlternateContent xmlns:mc="http://schemas.openxmlformats.org/markup-compatibility/2006" xmlns:a14="http://schemas.microsoft.com/office/drawing/2010/main">
      <mc:Choice Requires="a14">
        <xdr:graphicFrame macro="">
          <xdr:nvGraphicFramePr>
            <xdr:cNvPr id="27" name="Year">
              <a:extLst>
                <a:ext uri="{FF2B5EF4-FFF2-40B4-BE49-F238E27FC236}">
                  <a16:creationId xmlns:a16="http://schemas.microsoft.com/office/drawing/2014/main" id="{6BC2B1F4-8BB6-4864-86CC-B79820B6B774}"/>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0079203" y="1888895"/>
              <a:ext cx="2161049" cy="12224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fPrintsWithSheet="0"/>
  </xdr:twoCellAnchor>
  <xdr:twoCellAnchor editAs="oneCell">
    <xdr:from>
      <xdr:col>16</xdr:col>
      <xdr:colOff>229577</xdr:colOff>
      <xdr:row>16</xdr:row>
      <xdr:rowOff>90093</xdr:rowOff>
    </xdr:from>
    <xdr:to>
      <xdr:col>19</xdr:col>
      <xdr:colOff>553268</xdr:colOff>
      <xdr:row>22</xdr:row>
      <xdr:rowOff>141426</xdr:rowOff>
    </xdr:to>
    <mc:AlternateContent xmlns:mc="http://schemas.openxmlformats.org/markup-compatibility/2006" xmlns:a14="http://schemas.microsoft.com/office/drawing/2010/main">
      <mc:Choice Requires="a14">
        <xdr:graphicFrame macro="">
          <xdr:nvGraphicFramePr>
            <xdr:cNvPr id="28" name="Quarter">
              <a:extLst>
                <a:ext uri="{FF2B5EF4-FFF2-40B4-BE49-F238E27FC236}">
                  <a16:creationId xmlns:a16="http://schemas.microsoft.com/office/drawing/2014/main" id="{AB8DBD14-6527-4687-BCA9-CA1D63792A79}"/>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10061835" y="3039770"/>
              <a:ext cx="2167239" cy="11574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226541</xdr:colOff>
      <xdr:row>0</xdr:row>
      <xdr:rowOff>77755</xdr:rowOff>
    </xdr:from>
    <xdr:to>
      <xdr:col>4</xdr:col>
      <xdr:colOff>45357</xdr:colOff>
      <xdr:row>43</xdr:row>
      <xdr:rowOff>72572</xdr:rowOff>
    </xdr:to>
    <xdr:sp macro="" textlink="">
      <xdr:nvSpPr>
        <xdr:cNvPr id="6" name="Rectangle 5">
          <a:extLst>
            <a:ext uri="{FF2B5EF4-FFF2-40B4-BE49-F238E27FC236}">
              <a16:creationId xmlns:a16="http://schemas.microsoft.com/office/drawing/2014/main" id="{DCD42938-9920-9571-5A1E-B76B20C33136}"/>
            </a:ext>
          </a:extLst>
        </xdr:cNvPr>
        <xdr:cNvSpPr/>
      </xdr:nvSpPr>
      <xdr:spPr>
        <a:xfrm>
          <a:off x="226541" y="77755"/>
          <a:ext cx="2255143" cy="7796246"/>
        </a:xfrm>
        <a:prstGeom prst="rect">
          <a:avLst/>
        </a:prstGeom>
        <a:noFill/>
        <a:ln w="38100">
          <a:solidFill>
            <a:schemeClr val="bg2">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354684</xdr:colOff>
      <xdr:row>3</xdr:row>
      <xdr:rowOff>107325</xdr:rowOff>
    </xdr:from>
    <xdr:to>
      <xdr:col>3</xdr:col>
      <xdr:colOff>432536</xdr:colOff>
      <xdr:row>9</xdr:row>
      <xdr:rowOff>156449</xdr:rowOff>
    </xdr:to>
    <xdr:sp macro="" textlink="Rough!F5">
      <xdr:nvSpPr>
        <xdr:cNvPr id="2" name="Rectangle 1">
          <a:extLst>
            <a:ext uri="{FF2B5EF4-FFF2-40B4-BE49-F238E27FC236}">
              <a16:creationId xmlns:a16="http://schemas.microsoft.com/office/drawing/2014/main" id="{5E9E89C5-07A4-EA3C-193E-0FA9FFAC964E}"/>
            </a:ext>
          </a:extLst>
        </xdr:cNvPr>
        <xdr:cNvSpPr/>
      </xdr:nvSpPr>
      <xdr:spPr>
        <a:xfrm>
          <a:off x="354684" y="651611"/>
          <a:ext cx="1892138" cy="1137695"/>
        </a:xfrm>
        <a:prstGeom prst="rect">
          <a:avLst/>
        </a:prstGeom>
        <a:solidFill>
          <a:srgbClr val="839FD7"/>
        </a:solidFill>
        <a:ln w="50800" cmpd="thinThick">
          <a:solidFill>
            <a:schemeClr val="tx2"/>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BDCD240F-5275-4B71-834D-FFE967C7241A}" type="TxLink">
            <a:rPr lang="en-US" sz="2400" b="1" i="0" u="none" strike="noStrike">
              <a:solidFill>
                <a:schemeClr val="bg2">
                  <a:lumMod val="25000"/>
                </a:schemeClr>
              </a:solidFill>
              <a:latin typeface="Calibri"/>
              <a:ea typeface="Calibri"/>
              <a:cs typeface="Calibri"/>
            </a:rPr>
            <a:pPr marL="0" indent="0" algn="ctr"/>
            <a:t>1361113.3</a:t>
          </a:fld>
          <a:endParaRPr lang="en-US" sz="2400" b="1" i="0" u="none" strike="noStrike">
            <a:solidFill>
              <a:schemeClr val="bg2">
                <a:lumMod val="25000"/>
              </a:schemeClr>
            </a:solidFill>
          </a:endParaRPr>
        </a:p>
      </xdr:txBody>
    </xdr:sp>
    <xdr:clientData/>
  </xdr:twoCellAnchor>
  <xdr:twoCellAnchor>
    <xdr:from>
      <xdr:col>0</xdr:col>
      <xdr:colOff>423908</xdr:colOff>
      <xdr:row>3</xdr:row>
      <xdr:rowOff>55700</xdr:rowOff>
    </xdr:from>
    <xdr:to>
      <xdr:col>3</xdr:col>
      <xdr:colOff>451516</xdr:colOff>
      <xdr:row>5</xdr:row>
      <xdr:rowOff>130474</xdr:rowOff>
    </xdr:to>
    <xdr:sp macro="" textlink="">
      <xdr:nvSpPr>
        <xdr:cNvPr id="3" name="TextBox 2">
          <a:extLst>
            <a:ext uri="{FF2B5EF4-FFF2-40B4-BE49-F238E27FC236}">
              <a16:creationId xmlns:a16="http://schemas.microsoft.com/office/drawing/2014/main" id="{FE88AE34-D7C2-F90A-67D9-39061BC9B121}"/>
            </a:ext>
          </a:extLst>
        </xdr:cNvPr>
        <xdr:cNvSpPr txBox="1"/>
      </xdr:nvSpPr>
      <xdr:spPr>
        <a:xfrm>
          <a:off x="423908" y="611325"/>
          <a:ext cx="1853233" cy="445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solidFill>
                <a:schemeClr val="bg1"/>
              </a:solidFill>
              <a:latin typeface="Candara" panose="020E0502030303020204" pitchFamily="34" charset="0"/>
            </a:rPr>
            <a:t>Adani Green</a:t>
          </a:r>
          <a:endParaRPr lang="en-IN" sz="2000" b="1">
            <a:solidFill>
              <a:schemeClr val="bg1"/>
            </a:solidFill>
            <a:latin typeface="Candara" panose="020E0502030303020204" pitchFamily="34" charset="0"/>
          </a:endParaRPr>
        </a:p>
      </xdr:txBody>
    </xdr:sp>
    <xdr:clientData/>
  </xdr:twoCellAnchor>
  <xdr:twoCellAnchor>
    <xdr:from>
      <xdr:col>0</xdr:col>
      <xdr:colOff>476250</xdr:colOff>
      <xdr:row>5</xdr:row>
      <xdr:rowOff>78776</xdr:rowOff>
    </xdr:from>
    <xdr:to>
      <xdr:col>2</xdr:col>
      <xdr:colOff>414130</xdr:colOff>
      <xdr:row>8</xdr:row>
      <xdr:rowOff>13229</xdr:rowOff>
    </xdr:to>
    <xdr:sp macro="" textlink="">
      <xdr:nvSpPr>
        <xdr:cNvPr id="4" name="TextBox 3">
          <a:extLst>
            <a:ext uri="{FF2B5EF4-FFF2-40B4-BE49-F238E27FC236}">
              <a16:creationId xmlns:a16="http://schemas.microsoft.com/office/drawing/2014/main" id="{9894D582-413B-107E-8205-6C71FD718C2C}"/>
            </a:ext>
          </a:extLst>
        </xdr:cNvPr>
        <xdr:cNvSpPr txBox="1"/>
      </xdr:nvSpPr>
      <xdr:spPr>
        <a:xfrm>
          <a:off x="476250" y="1004818"/>
          <a:ext cx="1154963" cy="4900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bg1"/>
              </a:solidFill>
              <a:latin typeface="Candara" panose="020E0502030303020204" pitchFamily="34" charset="0"/>
              <a:ea typeface="+mn-ea"/>
              <a:cs typeface="+mn-cs"/>
            </a:rPr>
            <a:t>Facilities</a:t>
          </a:r>
          <a:r>
            <a:rPr lang="en-IN" sz="1600" b="1">
              <a:solidFill>
                <a:schemeClr val="bg1"/>
              </a:solidFill>
              <a:latin typeface="Candara" panose="020E0502030303020204" pitchFamily="34" charset="0"/>
            </a:rPr>
            <a:t>:</a:t>
          </a:r>
        </a:p>
      </xdr:txBody>
    </xdr:sp>
    <xdr:clientData/>
  </xdr:twoCellAnchor>
  <xdr:twoCellAnchor>
    <xdr:from>
      <xdr:col>2</xdr:col>
      <xdr:colOff>288693</xdr:colOff>
      <xdr:row>5</xdr:row>
      <xdr:rowOff>51720</xdr:rowOff>
    </xdr:from>
    <xdr:to>
      <xdr:col>4</xdr:col>
      <xdr:colOff>99483</xdr:colOff>
      <xdr:row>7</xdr:row>
      <xdr:rowOff>125344</xdr:rowOff>
    </xdr:to>
    <xdr:sp macro="" textlink="Rough!B4">
      <xdr:nvSpPr>
        <xdr:cNvPr id="5" name="TextBox 4">
          <a:extLst>
            <a:ext uri="{FF2B5EF4-FFF2-40B4-BE49-F238E27FC236}">
              <a16:creationId xmlns:a16="http://schemas.microsoft.com/office/drawing/2014/main" id="{9F2C440A-DA03-55A8-4D14-13BA3F8449F1}"/>
            </a:ext>
          </a:extLst>
        </xdr:cNvPr>
        <xdr:cNvSpPr txBox="1"/>
      </xdr:nvSpPr>
      <xdr:spPr>
        <a:xfrm>
          <a:off x="1503476" y="983513"/>
          <a:ext cx="1025572" cy="446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42894A1-48AF-4D03-82D0-7E04D4202C60}" type="TxLink">
            <a:rPr lang="en-US" sz="1800" b="1">
              <a:solidFill>
                <a:schemeClr val="bg1"/>
              </a:solidFill>
              <a:latin typeface="Candara" panose="020E0502030303020204" pitchFamily="34" charset="0"/>
              <a:ea typeface="+mn-ea"/>
              <a:cs typeface="+mn-cs"/>
            </a:rPr>
            <a:pPr marL="0" indent="0"/>
            <a:t>519</a:t>
          </a:fld>
          <a:endParaRPr lang="en-IN" sz="1800" b="1">
            <a:solidFill>
              <a:schemeClr val="bg1"/>
            </a:solidFill>
            <a:latin typeface="Candara" panose="020E0502030303020204" pitchFamily="34" charset="0"/>
            <a:ea typeface="+mn-ea"/>
            <a:cs typeface="+mn-cs"/>
          </a:endParaRPr>
        </a:p>
      </xdr:txBody>
    </xdr:sp>
    <xdr:clientData/>
  </xdr:twoCellAnchor>
  <xdr:twoCellAnchor>
    <xdr:from>
      <xdr:col>0</xdr:col>
      <xdr:colOff>446892</xdr:colOff>
      <xdr:row>0</xdr:row>
      <xdr:rowOff>108826</xdr:rowOff>
    </xdr:from>
    <xdr:to>
      <xdr:col>4</xdr:col>
      <xdr:colOff>27609</xdr:colOff>
      <xdr:row>3</xdr:row>
      <xdr:rowOff>1021</xdr:rowOff>
    </xdr:to>
    <xdr:sp macro="" textlink="">
      <xdr:nvSpPr>
        <xdr:cNvPr id="7" name="TextBox 6">
          <a:extLst>
            <a:ext uri="{FF2B5EF4-FFF2-40B4-BE49-F238E27FC236}">
              <a16:creationId xmlns:a16="http://schemas.microsoft.com/office/drawing/2014/main" id="{5E1BFC4F-05F9-CFE3-364B-2D1A8DBA79AC}"/>
            </a:ext>
          </a:extLst>
        </xdr:cNvPr>
        <xdr:cNvSpPr txBox="1"/>
      </xdr:nvSpPr>
      <xdr:spPr>
        <a:xfrm>
          <a:off x="446892" y="108826"/>
          <a:ext cx="2017044" cy="4364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chemeClr val="tx1">
                  <a:lumMod val="85000"/>
                  <a:lumOff val="15000"/>
                </a:schemeClr>
              </a:solidFill>
              <a:latin typeface="Candara" panose="020E0502030303020204" pitchFamily="34" charset="0"/>
            </a:rPr>
            <a:t>Emissions(Tons)</a:t>
          </a:r>
        </a:p>
      </xdr:txBody>
    </xdr:sp>
    <xdr:clientData/>
  </xdr:twoCellAnchor>
  <xdr:twoCellAnchor>
    <xdr:from>
      <xdr:col>0</xdr:col>
      <xdr:colOff>365973</xdr:colOff>
      <xdr:row>11</xdr:row>
      <xdr:rowOff>118614</xdr:rowOff>
    </xdr:from>
    <xdr:to>
      <xdr:col>3</xdr:col>
      <xdr:colOff>443825</xdr:colOff>
      <xdr:row>17</xdr:row>
      <xdr:rowOff>167737</xdr:rowOff>
    </xdr:to>
    <xdr:sp macro="" textlink="Rough!F6">
      <xdr:nvSpPr>
        <xdr:cNvPr id="10" name="Rectangle 9">
          <a:extLst>
            <a:ext uri="{FF2B5EF4-FFF2-40B4-BE49-F238E27FC236}">
              <a16:creationId xmlns:a16="http://schemas.microsoft.com/office/drawing/2014/main" id="{D30D01E7-82D9-58D8-01E8-2C6C8A3D70FE}"/>
            </a:ext>
          </a:extLst>
        </xdr:cNvPr>
        <xdr:cNvSpPr/>
      </xdr:nvSpPr>
      <xdr:spPr>
        <a:xfrm>
          <a:off x="365973" y="2114328"/>
          <a:ext cx="1892138" cy="1137695"/>
        </a:xfrm>
        <a:prstGeom prst="rect">
          <a:avLst/>
        </a:prstGeom>
        <a:solidFill>
          <a:srgbClr val="839FD7"/>
        </a:solidFill>
        <a:ln w="50800" cmpd="thinThick">
          <a:solidFill>
            <a:schemeClr val="tx2"/>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BE967958-9A9B-4CD1-9D92-061A7A0AED49}" type="TxLink">
            <a:rPr lang="en-US" sz="2400" b="1" i="0" u="none" strike="noStrike">
              <a:solidFill>
                <a:schemeClr val="bg2">
                  <a:lumMod val="25000"/>
                </a:schemeClr>
              </a:solidFill>
              <a:latin typeface="Calibri"/>
              <a:ea typeface="Calibri"/>
              <a:cs typeface="Calibri"/>
            </a:rPr>
            <a:pPr marL="0" indent="0" algn="ctr"/>
            <a:t>946514.5</a:t>
          </a:fld>
          <a:endParaRPr lang="en-US" sz="2400" b="1" i="0" u="none" strike="noStrike">
            <a:solidFill>
              <a:schemeClr val="bg2">
                <a:lumMod val="25000"/>
              </a:schemeClr>
            </a:solidFill>
            <a:latin typeface="Calibri"/>
            <a:ea typeface="Calibri"/>
            <a:cs typeface="Calibri"/>
          </a:endParaRPr>
        </a:p>
      </xdr:txBody>
    </xdr:sp>
    <xdr:clientData/>
  </xdr:twoCellAnchor>
  <xdr:twoCellAnchor>
    <xdr:from>
      <xdr:col>0</xdr:col>
      <xdr:colOff>441598</xdr:colOff>
      <xdr:row>11</xdr:row>
      <xdr:rowOff>75574</xdr:rowOff>
    </xdr:from>
    <xdr:to>
      <xdr:col>3</xdr:col>
      <xdr:colOff>469206</xdr:colOff>
      <xdr:row>13</xdr:row>
      <xdr:rowOff>149494</xdr:rowOff>
    </xdr:to>
    <xdr:sp macro="" textlink="">
      <xdr:nvSpPr>
        <xdr:cNvPr id="11" name="TextBox 10">
          <a:extLst>
            <a:ext uri="{FF2B5EF4-FFF2-40B4-BE49-F238E27FC236}">
              <a16:creationId xmlns:a16="http://schemas.microsoft.com/office/drawing/2014/main" id="{4A083ACA-E3C0-8DBC-25A7-1CF45E093CDC}"/>
            </a:ext>
          </a:extLst>
        </xdr:cNvPr>
        <xdr:cNvSpPr txBox="1"/>
      </xdr:nvSpPr>
      <xdr:spPr>
        <a:xfrm>
          <a:off x="441598" y="2103477"/>
          <a:ext cx="1871156" cy="442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2400" b="1">
              <a:solidFill>
                <a:schemeClr val="bg1"/>
              </a:solidFill>
              <a:latin typeface="Candara" panose="020E0502030303020204" pitchFamily="34" charset="0"/>
              <a:ea typeface="+mn-ea"/>
              <a:cs typeface="+mn-cs"/>
            </a:rPr>
            <a:t>JSW Energy</a:t>
          </a:r>
        </a:p>
        <a:p>
          <a:pPr marL="0" indent="0"/>
          <a:endParaRPr lang="en-IN" sz="2400" b="1">
            <a:solidFill>
              <a:schemeClr val="bg1"/>
            </a:solidFill>
            <a:latin typeface="Candara" panose="020E0502030303020204" pitchFamily="34" charset="0"/>
            <a:ea typeface="+mn-ea"/>
            <a:cs typeface="+mn-cs"/>
          </a:endParaRPr>
        </a:p>
      </xdr:txBody>
    </xdr:sp>
    <xdr:clientData/>
  </xdr:twoCellAnchor>
  <xdr:twoCellAnchor>
    <xdr:from>
      <xdr:col>0</xdr:col>
      <xdr:colOff>542824</xdr:colOff>
      <xdr:row>13</xdr:row>
      <xdr:rowOff>90065</xdr:rowOff>
    </xdr:from>
    <xdr:to>
      <xdr:col>2</xdr:col>
      <xdr:colOff>425420</xdr:colOff>
      <xdr:row>15</xdr:row>
      <xdr:rowOff>163688</xdr:rowOff>
    </xdr:to>
    <xdr:sp macro="" textlink="">
      <xdr:nvSpPr>
        <xdr:cNvPr id="12" name="TextBox 11">
          <a:extLst>
            <a:ext uri="{FF2B5EF4-FFF2-40B4-BE49-F238E27FC236}">
              <a16:creationId xmlns:a16="http://schemas.microsoft.com/office/drawing/2014/main" id="{9E1AE499-DB8B-EDDD-8C43-D077D1528C43}"/>
            </a:ext>
          </a:extLst>
        </xdr:cNvPr>
        <xdr:cNvSpPr txBox="1"/>
      </xdr:nvSpPr>
      <xdr:spPr>
        <a:xfrm>
          <a:off x="542824" y="2486678"/>
          <a:ext cx="1111628" cy="4423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bg1"/>
              </a:solidFill>
              <a:latin typeface="Candara" panose="020E0502030303020204" pitchFamily="34" charset="0"/>
              <a:ea typeface="+mn-ea"/>
              <a:cs typeface="+mn-cs"/>
            </a:rPr>
            <a:t>Facilities</a:t>
          </a:r>
          <a:r>
            <a:rPr lang="en-IN" sz="1600" b="1">
              <a:solidFill>
                <a:schemeClr val="bg1"/>
              </a:solidFill>
              <a:latin typeface="Candara" panose="020E0502030303020204" pitchFamily="34" charset="0"/>
            </a:rPr>
            <a:t>:</a:t>
          </a:r>
        </a:p>
      </xdr:txBody>
    </xdr:sp>
    <xdr:clientData/>
  </xdr:twoCellAnchor>
  <xdr:twoCellAnchor>
    <xdr:from>
      <xdr:col>2</xdr:col>
      <xdr:colOff>299982</xdr:colOff>
      <xdr:row>13</xdr:row>
      <xdr:rowOff>79574</xdr:rowOff>
    </xdr:from>
    <xdr:to>
      <xdr:col>4</xdr:col>
      <xdr:colOff>110772</xdr:colOff>
      <xdr:row>15</xdr:row>
      <xdr:rowOff>153197</xdr:rowOff>
    </xdr:to>
    <xdr:sp macro="" textlink="Rough!B5">
      <xdr:nvSpPr>
        <xdr:cNvPr id="13" name="TextBox 12">
          <a:extLst>
            <a:ext uri="{FF2B5EF4-FFF2-40B4-BE49-F238E27FC236}">
              <a16:creationId xmlns:a16="http://schemas.microsoft.com/office/drawing/2014/main" id="{E4F4C7EC-C870-5D83-0CA7-D22C88EF71D2}"/>
            </a:ext>
          </a:extLst>
        </xdr:cNvPr>
        <xdr:cNvSpPr txBox="1"/>
      </xdr:nvSpPr>
      <xdr:spPr>
        <a:xfrm>
          <a:off x="1514765" y="2448400"/>
          <a:ext cx="1025572" cy="4380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2FD536A-03DE-4E28-8D80-BBFF0A3B3668}" type="TxLink">
            <a:rPr lang="en-US" sz="1800" b="1">
              <a:solidFill>
                <a:schemeClr val="bg1"/>
              </a:solidFill>
              <a:latin typeface="Candara" panose="020E0502030303020204" pitchFamily="34" charset="0"/>
              <a:ea typeface="+mn-ea"/>
              <a:cs typeface="+mn-cs"/>
            </a:rPr>
            <a:pPr marL="0" indent="0"/>
            <a:t>361</a:t>
          </a:fld>
          <a:endParaRPr lang="en-IN" sz="1800" b="1">
            <a:solidFill>
              <a:schemeClr val="bg1"/>
            </a:solidFill>
            <a:latin typeface="Candara" panose="020E0502030303020204" pitchFamily="34" charset="0"/>
            <a:ea typeface="+mn-ea"/>
            <a:cs typeface="+mn-cs"/>
          </a:endParaRPr>
        </a:p>
      </xdr:txBody>
    </xdr:sp>
    <xdr:clientData/>
  </xdr:twoCellAnchor>
  <xdr:twoCellAnchor>
    <xdr:from>
      <xdr:col>0</xdr:col>
      <xdr:colOff>377262</xdr:colOff>
      <xdr:row>19</xdr:row>
      <xdr:rowOff>129902</xdr:rowOff>
    </xdr:from>
    <xdr:to>
      <xdr:col>3</xdr:col>
      <xdr:colOff>455114</xdr:colOff>
      <xdr:row>25</xdr:row>
      <xdr:rowOff>179026</xdr:rowOff>
    </xdr:to>
    <xdr:sp macro="" textlink="Rough!F7">
      <xdr:nvSpPr>
        <xdr:cNvPr id="14" name="Rectangle 13">
          <a:extLst>
            <a:ext uri="{FF2B5EF4-FFF2-40B4-BE49-F238E27FC236}">
              <a16:creationId xmlns:a16="http://schemas.microsoft.com/office/drawing/2014/main" id="{56E48BF5-7179-B3CA-46D2-15716CB7CC3B}"/>
            </a:ext>
          </a:extLst>
        </xdr:cNvPr>
        <xdr:cNvSpPr/>
      </xdr:nvSpPr>
      <xdr:spPr>
        <a:xfrm>
          <a:off x="377262" y="3577045"/>
          <a:ext cx="1892138" cy="1137695"/>
        </a:xfrm>
        <a:prstGeom prst="rect">
          <a:avLst/>
        </a:prstGeom>
        <a:solidFill>
          <a:srgbClr val="839FD7"/>
        </a:solidFill>
        <a:ln w="50800" cmpd="thinThick">
          <a:solidFill>
            <a:schemeClr val="tx2"/>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0241DBCF-8924-4789-BB64-9789B66792FA}" type="TxLink">
            <a:rPr lang="en-US" sz="2400" b="1" i="0" u="none" strike="noStrike">
              <a:solidFill>
                <a:schemeClr val="bg2">
                  <a:lumMod val="25000"/>
                </a:schemeClr>
              </a:solidFill>
              <a:latin typeface="Calibri"/>
              <a:ea typeface="Calibri"/>
              <a:cs typeface="Calibri"/>
            </a:rPr>
            <a:pPr marL="0" indent="0" algn="ctr"/>
            <a:t>816074.6</a:t>
          </a:fld>
          <a:endParaRPr lang="en-US" sz="2400" b="1" i="0" u="none" strike="noStrike">
            <a:solidFill>
              <a:schemeClr val="bg2">
                <a:lumMod val="25000"/>
              </a:schemeClr>
            </a:solidFill>
            <a:latin typeface="Calibri"/>
            <a:ea typeface="Calibri"/>
            <a:cs typeface="Calibri"/>
          </a:endParaRPr>
        </a:p>
      </xdr:txBody>
    </xdr:sp>
    <xdr:clientData/>
  </xdr:twoCellAnchor>
  <xdr:twoCellAnchor>
    <xdr:from>
      <xdr:col>1</xdr:col>
      <xdr:colOff>272629</xdr:colOff>
      <xdr:row>19</xdr:row>
      <xdr:rowOff>111238</xdr:rowOff>
    </xdr:from>
    <xdr:to>
      <xdr:col>4</xdr:col>
      <xdr:colOff>300237</xdr:colOff>
      <xdr:row>22</xdr:row>
      <xdr:rowOff>803</xdr:rowOff>
    </xdr:to>
    <xdr:sp macro="" textlink="">
      <xdr:nvSpPr>
        <xdr:cNvPr id="15" name="TextBox 14">
          <a:extLst>
            <a:ext uri="{FF2B5EF4-FFF2-40B4-BE49-F238E27FC236}">
              <a16:creationId xmlns:a16="http://schemas.microsoft.com/office/drawing/2014/main" id="{23B25314-A2C6-969C-B3B2-F29CA74612A2}"/>
            </a:ext>
          </a:extLst>
        </xdr:cNvPr>
        <xdr:cNvSpPr txBox="1"/>
      </xdr:nvSpPr>
      <xdr:spPr>
        <a:xfrm>
          <a:off x="887145" y="3613980"/>
          <a:ext cx="1871157" cy="4426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2400" b="1">
              <a:solidFill>
                <a:schemeClr val="bg1"/>
              </a:solidFill>
              <a:latin typeface="Candara" panose="020E0502030303020204" pitchFamily="34" charset="0"/>
              <a:ea typeface="+mn-ea"/>
              <a:cs typeface="+mn-cs"/>
            </a:rPr>
            <a:t>L&amp;T</a:t>
          </a:r>
        </a:p>
      </xdr:txBody>
    </xdr:sp>
    <xdr:clientData/>
  </xdr:twoCellAnchor>
  <xdr:twoCellAnchor>
    <xdr:from>
      <xdr:col>0</xdr:col>
      <xdr:colOff>501855</xdr:colOff>
      <xdr:row>21</xdr:row>
      <xdr:rowOff>101353</xdr:rowOff>
    </xdr:from>
    <xdr:to>
      <xdr:col>2</xdr:col>
      <xdr:colOff>436708</xdr:colOff>
      <xdr:row>23</xdr:row>
      <xdr:rowOff>174977</xdr:rowOff>
    </xdr:to>
    <xdr:sp macro="" textlink="">
      <xdr:nvSpPr>
        <xdr:cNvPr id="16" name="TextBox 15">
          <a:extLst>
            <a:ext uri="{FF2B5EF4-FFF2-40B4-BE49-F238E27FC236}">
              <a16:creationId xmlns:a16="http://schemas.microsoft.com/office/drawing/2014/main" id="{30854FC4-EA17-45A1-C3FD-8F9BFD1FBC93}"/>
            </a:ext>
          </a:extLst>
        </xdr:cNvPr>
        <xdr:cNvSpPr txBox="1"/>
      </xdr:nvSpPr>
      <xdr:spPr>
        <a:xfrm>
          <a:off x="501855" y="3972805"/>
          <a:ext cx="1163885" cy="4423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800" b="1">
              <a:solidFill>
                <a:schemeClr val="bg1"/>
              </a:solidFill>
              <a:latin typeface="Candara" panose="020E0502030303020204" pitchFamily="34" charset="0"/>
              <a:ea typeface="+mn-ea"/>
              <a:cs typeface="+mn-cs"/>
            </a:rPr>
            <a:t>Facilities:</a:t>
          </a:r>
        </a:p>
      </xdr:txBody>
    </xdr:sp>
    <xdr:clientData/>
  </xdr:twoCellAnchor>
  <xdr:twoCellAnchor>
    <xdr:from>
      <xdr:col>2</xdr:col>
      <xdr:colOff>311271</xdr:colOff>
      <xdr:row>21</xdr:row>
      <xdr:rowOff>74297</xdr:rowOff>
    </xdr:from>
    <xdr:to>
      <xdr:col>4</xdr:col>
      <xdr:colOff>122061</xdr:colOff>
      <xdr:row>23</xdr:row>
      <xdr:rowOff>147921</xdr:rowOff>
    </xdr:to>
    <xdr:sp macro="" textlink="Rough!B6">
      <xdr:nvSpPr>
        <xdr:cNvPr id="17" name="TextBox 16">
          <a:extLst>
            <a:ext uri="{FF2B5EF4-FFF2-40B4-BE49-F238E27FC236}">
              <a16:creationId xmlns:a16="http://schemas.microsoft.com/office/drawing/2014/main" id="{35AA6B7B-2ADC-24E4-8C97-528F4D9C4BD0}"/>
            </a:ext>
          </a:extLst>
        </xdr:cNvPr>
        <xdr:cNvSpPr txBox="1"/>
      </xdr:nvSpPr>
      <xdr:spPr>
        <a:xfrm>
          <a:off x="1520795" y="3884297"/>
          <a:ext cx="1020314" cy="4364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EF30CA7-9C42-4E5B-804F-EE93F8C82031}" type="TxLink">
            <a:rPr lang="en-US" sz="1800" b="1">
              <a:solidFill>
                <a:schemeClr val="bg1"/>
              </a:solidFill>
              <a:latin typeface="Candara" panose="020E0502030303020204" pitchFamily="34" charset="0"/>
              <a:ea typeface="+mn-ea"/>
              <a:cs typeface="+mn-cs"/>
            </a:rPr>
            <a:pPr marL="0" indent="0"/>
            <a:t>319</a:t>
          </a:fld>
          <a:endParaRPr lang="en-IN" sz="1800" b="1">
            <a:solidFill>
              <a:schemeClr val="bg1"/>
            </a:solidFill>
            <a:latin typeface="Candara" panose="020E0502030303020204" pitchFamily="34" charset="0"/>
            <a:ea typeface="+mn-ea"/>
            <a:cs typeface="+mn-cs"/>
          </a:endParaRPr>
        </a:p>
      </xdr:txBody>
    </xdr:sp>
    <xdr:clientData/>
  </xdr:twoCellAnchor>
  <xdr:twoCellAnchor>
    <xdr:from>
      <xdr:col>0</xdr:col>
      <xdr:colOff>388551</xdr:colOff>
      <xdr:row>27</xdr:row>
      <xdr:rowOff>141191</xdr:rowOff>
    </xdr:from>
    <xdr:to>
      <xdr:col>3</xdr:col>
      <xdr:colOff>466403</xdr:colOff>
      <xdr:row>34</xdr:row>
      <xdr:rowOff>8886</xdr:rowOff>
    </xdr:to>
    <xdr:sp macro="" textlink="Rough!F8">
      <xdr:nvSpPr>
        <xdr:cNvPr id="18" name="Rectangle 17">
          <a:extLst>
            <a:ext uri="{FF2B5EF4-FFF2-40B4-BE49-F238E27FC236}">
              <a16:creationId xmlns:a16="http://schemas.microsoft.com/office/drawing/2014/main" id="{F62469F3-A1E3-EBE4-3F6E-CFAF0F2CAE2F}"/>
            </a:ext>
          </a:extLst>
        </xdr:cNvPr>
        <xdr:cNvSpPr/>
      </xdr:nvSpPr>
      <xdr:spPr>
        <a:xfrm>
          <a:off x="388551" y="5039762"/>
          <a:ext cx="1892138" cy="1137695"/>
        </a:xfrm>
        <a:prstGeom prst="rect">
          <a:avLst/>
        </a:prstGeom>
        <a:solidFill>
          <a:srgbClr val="839FD7"/>
        </a:solidFill>
        <a:ln w="50800" cmpd="thinThick">
          <a:solidFill>
            <a:schemeClr val="tx2"/>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CD00CBEE-6B40-4660-9381-E91072155A1F}" type="TxLink">
            <a:rPr lang="en-US" sz="2400" b="1" i="0" u="none" strike="noStrike">
              <a:solidFill>
                <a:schemeClr val="bg2">
                  <a:lumMod val="25000"/>
                </a:schemeClr>
              </a:solidFill>
              <a:latin typeface="Calibri"/>
              <a:ea typeface="Calibri"/>
              <a:cs typeface="Calibri"/>
            </a:rPr>
            <a:pPr marL="0" indent="0" algn="ctr"/>
            <a:t>964689.6</a:t>
          </a:fld>
          <a:endParaRPr lang="en-US" sz="2400" b="1" i="0" u="none" strike="noStrike">
            <a:solidFill>
              <a:schemeClr val="bg2">
                <a:lumMod val="25000"/>
              </a:schemeClr>
            </a:solidFill>
            <a:latin typeface="Calibri"/>
            <a:ea typeface="Calibri"/>
            <a:cs typeface="Calibri"/>
          </a:endParaRPr>
        </a:p>
      </xdr:txBody>
    </xdr:sp>
    <xdr:clientData/>
  </xdr:twoCellAnchor>
  <xdr:twoCellAnchor>
    <xdr:from>
      <xdr:col>0</xdr:col>
      <xdr:colOff>395409</xdr:colOff>
      <xdr:row>27</xdr:row>
      <xdr:rowOff>181111</xdr:rowOff>
    </xdr:from>
    <xdr:to>
      <xdr:col>4</xdr:col>
      <xdr:colOff>349898</xdr:colOff>
      <xdr:row>30</xdr:row>
      <xdr:rowOff>116633</xdr:rowOff>
    </xdr:to>
    <xdr:sp macro="" textlink="">
      <xdr:nvSpPr>
        <xdr:cNvPr id="19" name="TextBox 18">
          <a:extLst>
            <a:ext uri="{FF2B5EF4-FFF2-40B4-BE49-F238E27FC236}">
              <a16:creationId xmlns:a16="http://schemas.microsoft.com/office/drawing/2014/main" id="{404255EB-E83F-991F-7B4C-6514B3DDE205}"/>
            </a:ext>
          </a:extLst>
        </xdr:cNvPr>
        <xdr:cNvSpPr txBox="1"/>
      </xdr:nvSpPr>
      <xdr:spPr>
        <a:xfrm>
          <a:off x="395409" y="5324611"/>
          <a:ext cx="2392889" cy="5070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700" b="1">
              <a:solidFill>
                <a:schemeClr val="bg1"/>
              </a:solidFill>
              <a:latin typeface="Candara" panose="020E0502030303020204" pitchFamily="34" charset="0"/>
            </a:rPr>
            <a:t>Reliance Industries</a:t>
          </a:r>
        </a:p>
      </xdr:txBody>
    </xdr:sp>
    <xdr:clientData/>
  </xdr:twoCellAnchor>
  <xdr:twoCellAnchor>
    <xdr:from>
      <xdr:col>0</xdr:col>
      <xdr:colOff>508000</xdr:colOff>
      <xdr:row>29</xdr:row>
      <xdr:rowOff>112641</xdr:rowOff>
    </xdr:from>
    <xdr:to>
      <xdr:col>2</xdr:col>
      <xdr:colOff>447997</xdr:colOff>
      <xdr:row>31</xdr:row>
      <xdr:rowOff>152400</xdr:rowOff>
    </xdr:to>
    <xdr:sp macro="" textlink="">
      <xdr:nvSpPr>
        <xdr:cNvPr id="20" name="TextBox 19">
          <a:extLst>
            <a:ext uri="{FF2B5EF4-FFF2-40B4-BE49-F238E27FC236}">
              <a16:creationId xmlns:a16="http://schemas.microsoft.com/office/drawing/2014/main" id="{757242C4-CF08-92D1-1A0B-151ECF99D6AD}"/>
            </a:ext>
          </a:extLst>
        </xdr:cNvPr>
        <xdr:cNvSpPr txBox="1"/>
      </xdr:nvSpPr>
      <xdr:spPr>
        <a:xfrm>
          <a:off x="508000" y="5637141"/>
          <a:ext cx="1159197" cy="4207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800" b="1">
              <a:solidFill>
                <a:schemeClr val="bg1"/>
              </a:solidFill>
              <a:latin typeface="Candara" panose="020E0502030303020204" pitchFamily="34" charset="0"/>
              <a:ea typeface="+mn-ea"/>
              <a:cs typeface="+mn-cs"/>
            </a:rPr>
            <a:t>Facilities:</a:t>
          </a:r>
        </a:p>
      </xdr:txBody>
    </xdr:sp>
    <xdr:clientData/>
  </xdr:twoCellAnchor>
  <xdr:twoCellAnchor>
    <xdr:from>
      <xdr:col>2</xdr:col>
      <xdr:colOff>322560</xdr:colOff>
      <xdr:row>29</xdr:row>
      <xdr:rowOff>85585</xdr:rowOff>
    </xdr:from>
    <xdr:to>
      <xdr:col>4</xdr:col>
      <xdr:colOff>133350</xdr:colOff>
      <xdr:row>31</xdr:row>
      <xdr:rowOff>159209</xdr:rowOff>
    </xdr:to>
    <xdr:sp macro="" textlink="Rough!B7">
      <xdr:nvSpPr>
        <xdr:cNvPr id="21" name="TextBox 20">
          <a:extLst>
            <a:ext uri="{FF2B5EF4-FFF2-40B4-BE49-F238E27FC236}">
              <a16:creationId xmlns:a16="http://schemas.microsoft.com/office/drawing/2014/main" id="{730F31E8-AC14-1C62-E54E-A06B2B847A33}"/>
            </a:ext>
          </a:extLst>
        </xdr:cNvPr>
        <xdr:cNvSpPr txBox="1"/>
      </xdr:nvSpPr>
      <xdr:spPr>
        <a:xfrm>
          <a:off x="1532084" y="5347014"/>
          <a:ext cx="1020314" cy="4364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2E5833E-EF66-4E32-A84F-7F307B7B985D}" type="TxLink">
            <a:rPr lang="en-US" sz="1800" b="1">
              <a:solidFill>
                <a:schemeClr val="bg1"/>
              </a:solidFill>
              <a:latin typeface="Candara" panose="020E0502030303020204" pitchFamily="34" charset="0"/>
              <a:ea typeface="+mn-ea"/>
              <a:cs typeface="+mn-cs"/>
            </a:rPr>
            <a:pPr marL="0" indent="0"/>
            <a:t>372</a:t>
          </a:fld>
          <a:endParaRPr lang="en-IN" sz="1800" b="1">
            <a:solidFill>
              <a:schemeClr val="bg1"/>
            </a:solidFill>
            <a:latin typeface="Candara" panose="020E0502030303020204" pitchFamily="34" charset="0"/>
            <a:ea typeface="+mn-ea"/>
            <a:cs typeface="+mn-cs"/>
          </a:endParaRPr>
        </a:p>
      </xdr:txBody>
    </xdr:sp>
    <xdr:clientData/>
  </xdr:twoCellAnchor>
  <xdr:twoCellAnchor>
    <xdr:from>
      <xdr:col>0</xdr:col>
      <xdr:colOff>399840</xdr:colOff>
      <xdr:row>35</xdr:row>
      <xdr:rowOff>152479</xdr:rowOff>
    </xdr:from>
    <xdr:to>
      <xdr:col>3</xdr:col>
      <xdr:colOff>477692</xdr:colOff>
      <xdr:row>41</xdr:row>
      <xdr:rowOff>127000</xdr:rowOff>
    </xdr:to>
    <xdr:sp macro="" textlink="Rough!F9">
      <xdr:nvSpPr>
        <xdr:cNvPr id="22" name="Rectangle 21">
          <a:extLst>
            <a:ext uri="{FF2B5EF4-FFF2-40B4-BE49-F238E27FC236}">
              <a16:creationId xmlns:a16="http://schemas.microsoft.com/office/drawing/2014/main" id="{BB07F0C3-8833-DDD4-F841-CCB91DAF2A15}"/>
            </a:ext>
          </a:extLst>
        </xdr:cNvPr>
        <xdr:cNvSpPr/>
      </xdr:nvSpPr>
      <xdr:spPr>
        <a:xfrm>
          <a:off x="399840" y="6502479"/>
          <a:ext cx="1901209" cy="1063092"/>
        </a:xfrm>
        <a:prstGeom prst="rect">
          <a:avLst/>
        </a:prstGeom>
        <a:solidFill>
          <a:srgbClr val="839FD7"/>
        </a:solidFill>
        <a:ln w="50800" cmpd="thinThick">
          <a:solidFill>
            <a:schemeClr val="tx2"/>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87DCF5F9-75DB-446B-A6D9-DEA056D620D5}" type="TxLink">
            <a:rPr lang="en-US" sz="2400" b="1" i="0" u="none" strike="noStrike">
              <a:solidFill>
                <a:schemeClr val="bg2">
                  <a:lumMod val="25000"/>
                </a:schemeClr>
              </a:solidFill>
              <a:latin typeface="Calibri"/>
              <a:ea typeface="Calibri"/>
              <a:cs typeface="Calibri"/>
            </a:rPr>
            <a:pPr marL="0" indent="0" algn="ctr"/>
            <a:t>1128000.1</a:t>
          </a:fld>
          <a:endParaRPr lang="en-US" sz="2400" b="1" i="0" u="none" strike="noStrike">
            <a:solidFill>
              <a:schemeClr val="bg2">
                <a:lumMod val="25000"/>
              </a:schemeClr>
            </a:solidFill>
            <a:latin typeface="Calibri"/>
            <a:ea typeface="Calibri"/>
            <a:cs typeface="Calibri"/>
          </a:endParaRPr>
        </a:p>
      </xdr:txBody>
    </xdr:sp>
    <xdr:clientData/>
  </xdr:twoCellAnchor>
  <xdr:twoCellAnchor>
    <xdr:from>
      <xdr:col>1</xdr:col>
      <xdr:colOff>46173</xdr:colOff>
      <xdr:row>35</xdr:row>
      <xdr:rowOff>127863</xdr:rowOff>
    </xdr:from>
    <xdr:to>
      <xdr:col>4</xdr:col>
      <xdr:colOff>106006</xdr:colOff>
      <xdr:row>38</xdr:row>
      <xdr:rowOff>39137</xdr:rowOff>
    </xdr:to>
    <xdr:sp macro="" textlink="">
      <xdr:nvSpPr>
        <xdr:cNvPr id="23" name="TextBox 22">
          <a:extLst>
            <a:ext uri="{FF2B5EF4-FFF2-40B4-BE49-F238E27FC236}">
              <a16:creationId xmlns:a16="http://schemas.microsoft.com/office/drawing/2014/main" id="{66E1FD73-518E-DDCE-6327-1F7088FC99A3}"/>
            </a:ext>
          </a:extLst>
        </xdr:cNvPr>
        <xdr:cNvSpPr txBox="1"/>
      </xdr:nvSpPr>
      <xdr:spPr>
        <a:xfrm>
          <a:off x="655773" y="6795363"/>
          <a:ext cx="1888633" cy="4827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2400" b="1">
              <a:solidFill>
                <a:schemeClr val="bg1"/>
              </a:solidFill>
              <a:latin typeface="Candara" panose="020E0502030303020204" pitchFamily="34" charset="0"/>
              <a:ea typeface="+mn-ea"/>
              <a:cs typeface="+mn-cs"/>
            </a:rPr>
            <a:t>Tata Steel</a:t>
          </a:r>
        </a:p>
      </xdr:txBody>
    </xdr:sp>
    <xdr:clientData/>
  </xdr:twoCellAnchor>
  <xdr:twoCellAnchor>
    <xdr:from>
      <xdr:col>0</xdr:col>
      <xdr:colOff>533401</xdr:colOff>
      <xdr:row>37</xdr:row>
      <xdr:rowOff>123930</xdr:rowOff>
    </xdr:from>
    <xdr:to>
      <xdr:col>2</xdr:col>
      <xdr:colOff>459287</xdr:colOff>
      <xdr:row>40</xdr:row>
      <xdr:rowOff>50800</xdr:rowOff>
    </xdr:to>
    <xdr:sp macro="" textlink="">
      <xdr:nvSpPr>
        <xdr:cNvPr id="24" name="TextBox 23">
          <a:extLst>
            <a:ext uri="{FF2B5EF4-FFF2-40B4-BE49-F238E27FC236}">
              <a16:creationId xmlns:a16="http://schemas.microsoft.com/office/drawing/2014/main" id="{A3BB2DEB-C465-464E-C72D-9B629A90541A}"/>
            </a:ext>
          </a:extLst>
        </xdr:cNvPr>
        <xdr:cNvSpPr txBox="1"/>
      </xdr:nvSpPr>
      <xdr:spPr>
        <a:xfrm>
          <a:off x="533401" y="7172430"/>
          <a:ext cx="1145086" cy="498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800" b="1">
              <a:solidFill>
                <a:schemeClr val="bg1"/>
              </a:solidFill>
              <a:latin typeface="Candara" panose="020E0502030303020204" pitchFamily="34" charset="0"/>
              <a:ea typeface="+mn-ea"/>
              <a:cs typeface="+mn-cs"/>
            </a:rPr>
            <a:t>Facilities:</a:t>
          </a:r>
        </a:p>
      </xdr:txBody>
    </xdr:sp>
    <xdr:clientData/>
  </xdr:twoCellAnchor>
  <xdr:twoCellAnchor>
    <xdr:from>
      <xdr:col>2</xdr:col>
      <xdr:colOff>333849</xdr:colOff>
      <xdr:row>37</xdr:row>
      <xdr:rowOff>96874</xdr:rowOff>
    </xdr:from>
    <xdr:to>
      <xdr:col>4</xdr:col>
      <xdr:colOff>144639</xdr:colOff>
      <xdr:row>39</xdr:row>
      <xdr:rowOff>170498</xdr:rowOff>
    </xdr:to>
    <xdr:sp macro="" textlink="Rough!B8">
      <xdr:nvSpPr>
        <xdr:cNvPr id="25" name="TextBox 24">
          <a:extLst>
            <a:ext uri="{FF2B5EF4-FFF2-40B4-BE49-F238E27FC236}">
              <a16:creationId xmlns:a16="http://schemas.microsoft.com/office/drawing/2014/main" id="{AF8ECD66-145B-26F7-9863-83729D3F2E84}"/>
            </a:ext>
          </a:extLst>
        </xdr:cNvPr>
        <xdr:cNvSpPr txBox="1"/>
      </xdr:nvSpPr>
      <xdr:spPr>
        <a:xfrm>
          <a:off x="1543373" y="6809731"/>
          <a:ext cx="1020314" cy="4364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28449E8-8DED-477C-BD56-0C67E0D93ED8}" type="TxLink">
            <a:rPr lang="en-US" sz="1800" b="1">
              <a:solidFill>
                <a:schemeClr val="bg1"/>
              </a:solidFill>
              <a:latin typeface="Candara" panose="020E0502030303020204" pitchFamily="34" charset="0"/>
              <a:ea typeface="+mn-ea"/>
              <a:cs typeface="+mn-cs"/>
            </a:rPr>
            <a:pPr marL="0" indent="0"/>
            <a:t>429</a:t>
          </a:fld>
          <a:endParaRPr lang="en-US" sz="1800" b="1">
            <a:solidFill>
              <a:schemeClr val="bg1"/>
            </a:solidFill>
            <a:latin typeface="Candara" panose="020E0502030303020204" pitchFamily="34" charset="0"/>
            <a:ea typeface="+mn-ea"/>
            <a:cs typeface="+mn-cs"/>
          </a:endParaRPr>
        </a:p>
      </xdr:txBody>
    </xdr:sp>
    <xdr:clientData/>
  </xdr:twoCellAnchor>
  <xdr:twoCellAnchor>
    <xdr:from>
      <xdr:col>4</xdr:col>
      <xdr:colOff>349898</xdr:colOff>
      <xdr:row>4</xdr:row>
      <xdr:rowOff>38876</xdr:rowOff>
    </xdr:from>
    <xdr:to>
      <xdr:col>16</xdr:col>
      <xdr:colOff>235185</xdr:colOff>
      <xdr:row>27</xdr:row>
      <xdr:rowOff>70556</xdr:rowOff>
    </xdr:to>
    <xdr:graphicFrame macro="">
      <xdr:nvGraphicFramePr>
        <xdr:cNvPr id="26" name="Chart 25">
          <a:extLst>
            <a:ext uri="{FF2B5EF4-FFF2-40B4-BE49-F238E27FC236}">
              <a16:creationId xmlns:a16="http://schemas.microsoft.com/office/drawing/2014/main" id="{0BE4B954-F376-49F4-A71E-1F0692A0B7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533582</xdr:colOff>
      <xdr:row>1</xdr:row>
      <xdr:rowOff>131854</xdr:rowOff>
    </xdr:from>
    <xdr:to>
      <xdr:col>23</xdr:col>
      <xdr:colOff>521025</xdr:colOff>
      <xdr:row>29</xdr:row>
      <xdr:rowOff>8885</xdr:rowOff>
    </xdr:to>
    <xdr:graphicFrame macro="">
      <xdr:nvGraphicFramePr>
        <xdr:cNvPr id="29" name="Chart 28">
          <a:extLst>
            <a:ext uri="{FF2B5EF4-FFF2-40B4-BE49-F238E27FC236}">
              <a16:creationId xmlns:a16="http://schemas.microsoft.com/office/drawing/2014/main" id="{A1894D5C-68FF-4625-AAD1-29DA96E7C5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365769</xdr:colOff>
      <xdr:row>28</xdr:row>
      <xdr:rowOff>172297</xdr:rowOff>
    </xdr:from>
    <xdr:to>
      <xdr:col>19</xdr:col>
      <xdr:colOff>1031874</xdr:colOff>
      <xdr:row>59</xdr:row>
      <xdr:rowOff>48132</xdr:rowOff>
    </xdr:to>
    <xdr:graphicFrame macro="">
      <xdr:nvGraphicFramePr>
        <xdr:cNvPr id="30" name="Chart 29">
          <a:extLst>
            <a:ext uri="{FF2B5EF4-FFF2-40B4-BE49-F238E27FC236}">
              <a16:creationId xmlns:a16="http://schemas.microsoft.com/office/drawing/2014/main" id="{AF1474B9-029E-4E06-B716-0B2B795F35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1609822</xdr:colOff>
      <xdr:row>30</xdr:row>
      <xdr:rowOff>163283</xdr:rowOff>
    </xdr:from>
    <xdr:to>
      <xdr:col>22</xdr:col>
      <xdr:colOff>347125</xdr:colOff>
      <xdr:row>58</xdr:row>
      <xdr:rowOff>50692</xdr:rowOff>
    </xdr:to>
    <xdr:graphicFrame macro="">
      <xdr:nvGraphicFramePr>
        <xdr:cNvPr id="31" name="Chart 30">
          <a:extLst>
            <a:ext uri="{FF2B5EF4-FFF2-40B4-BE49-F238E27FC236}">
              <a16:creationId xmlns:a16="http://schemas.microsoft.com/office/drawing/2014/main" id="{69DBC6C9-E25E-4ADF-82EE-26F3F21A61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532028</xdr:colOff>
      <xdr:row>0</xdr:row>
      <xdr:rowOff>68649</xdr:rowOff>
    </xdr:from>
    <xdr:to>
      <xdr:col>14</xdr:col>
      <xdr:colOff>495610</xdr:colOff>
      <xdr:row>4</xdr:row>
      <xdr:rowOff>0</xdr:rowOff>
    </xdr:to>
    <xdr:sp macro="" textlink="">
      <xdr:nvSpPr>
        <xdr:cNvPr id="32" name="TextBox 31">
          <a:extLst>
            <a:ext uri="{FF2B5EF4-FFF2-40B4-BE49-F238E27FC236}">
              <a16:creationId xmlns:a16="http://schemas.microsoft.com/office/drawing/2014/main" id="{8C20C8E7-3673-E8AA-6ABE-D348EE197C68}"/>
            </a:ext>
          </a:extLst>
        </xdr:cNvPr>
        <xdr:cNvSpPr txBox="1"/>
      </xdr:nvSpPr>
      <xdr:spPr>
        <a:xfrm>
          <a:off x="2948126" y="68649"/>
          <a:ext cx="6003825" cy="6747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b="1">
              <a:solidFill>
                <a:schemeClr val="tx1">
                  <a:lumMod val="65000"/>
                  <a:lumOff val="35000"/>
                </a:schemeClr>
              </a:solidFill>
              <a:latin typeface="Dubai Medium" panose="020B0603030403030204" pitchFamily="34" charset="-78"/>
              <a:cs typeface="Dubai Medium" panose="020B0603030403030204" pitchFamily="34" charset="-78"/>
            </a:rPr>
            <a:t>ESG Analysis  </a:t>
          </a:r>
          <a:r>
            <a:rPr lang="en-IN" sz="3200" b="1" baseline="0">
              <a:solidFill>
                <a:schemeClr val="tx1">
                  <a:lumMod val="65000"/>
                  <a:lumOff val="35000"/>
                </a:schemeClr>
              </a:solidFill>
              <a:latin typeface="Dubai Medium" panose="020B0603030403030204" pitchFamily="34" charset="-78"/>
              <a:cs typeface="Dubai Medium" panose="020B0603030403030204" pitchFamily="34" charset="-78"/>
            </a:rPr>
            <a:t> </a:t>
          </a:r>
          <a:r>
            <a:rPr lang="en-IN" sz="1600" b="0" baseline="0">
              <a:solidFill>
                <a:schemeClr val="tx1"/>
              </a:solidFill>
              <a:latin typeface="Dubai Medium" panose="020B0603030403030204" pitchFamily="34" charset="-78"/>
              <a:cs typeface="Dubai Medium" panose="020B0603030403030204" pitchFamily="34" charset="-78"/>
            </a:rPr>
            <a:t>S</a:t>
          </a:r>
          <a:r>
            <a:rPr lang="en-IN" sz="1600" b="0">
              <a:solidFill>
                <a:schemeClr val="tx1"/>
              </a:solidFill>
              <a:latin typeface="Dubai Medium" panose="020B0603030403030204" pitchFamily="34" charset="-78"/>
              <a:cs typeface="Dubai Medium" panose="020B0603030403030204" pitchFamily="34" charset="-78"/>
            </a:rPr>
            <a:t>aharsh,</a:t>
          </a:r>
          <a:r>
            <a:rPr lang="en-IN" sz="1600" b="0" baseline="0">
              <a:solidFill>
                <a:schemeClr val="tx1"/>
              </a:solidFill>
              <a:latin typeface="Dubai Medium" panose="020B0603030403030204" pitchFamily="34" charset="-78"/>
              <a:cs typeface="Dubai Medium" panose="020B0603030403030204" pitchFamily="34" charset="-78"/>
            </a:rPr>
            <a:t> </a:t>
          </a:r>
          <a:r>
            <a:rPr lang="en-IN" sz="1600" b="0">
              <a:solidFill>
                <a:schemeClr val="tx1"/>
              </a:solidFill>
              <a:latin typeface="Dubai Medium" panose="020B0603030403030204" pitchFamily="34" charset="-78"/>
              <a:cs typeface="Dubai Medium" panose="020B0603030403030204" pitchFamily="34" charset="-78"/>
            </a:rPr>
            <a:t>saharshg895@gmail.com</a:t>
          </a:r>
          <a:endParaRPr lang="en-IN" sz="1800" b="0">
            <a:solidFill>
              <a:schemeClr val="tx1"/>
            </a:solidFill>
            <a:latin typeface="Dubai Medium" panose="020B0603030403030204" pitchFamily="34" charset="-78"/>
            <a:cs typeface="Dubai Medium" panose="020B0603030403030204" pitchFamily="34" charset="-78"/>
          </a:endParaRPr>
        </a:p>
        <a:p>
          <a:endParaRPr lang="en-IN" sz="3200" b="0">
            <a:solidFill>
              <a:schemeClr val="tx1"/>
            </a:solidFill>
            <a:latin typeface="Dubai Medium" panose="020B0603030403030204" pitchFamily="34" charset="-78"/>
            <a:cs typeface="Dubai Medium" panose="020B0603030403030204" pitchFamily="34" charset="-78"/>
          </a:endParaRPr>
        </a:p>
      </xdr:txBody>
    </xdr:sp>
    <xdr:clientData/>
  </xdr:twoCellAnchor>
  <xdr:twoCellAnchor>
    <xdr:from>
      <xdr:col>22</xdr:col>
      <xdr:colOff>488492</xdr:colOff>
      <xdr:row>30</xdr:row>
      <xdr:rowOff>129462</xdr:rowOff>
    </xdr:from>
    <xdr:to>
      <xdr:col>25</xdr:col>
      <xdr:colOff>317640</xdr:colOff>
      <xdr:row>58</xdr:row>
      <xdr:rowOff>52187</xdr:rowOff>
    </xdr:to>
    <xdr:graphicFrame macro="">
      <xdr:nvGraphicFramePr>
        <xdr:cNvPr id="8" name="Chart 7">
          <a:extLst>
            <a:ext uri="{FF2B5EF4-FFF2-40B4-BE49-F238E27FC236}">
              <a16:creationId xmlns:a16="http://schemas.microsoft.com/office/drawing/2014/main" id="{1B7D1F09-6948-41D7-B8FC-1D0F083A97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1260871</xdr:colOff>
      <xdr:row>0</xdr:row>
      <xdr:rowOff>0</xdr:rowOff>
    </xdr:from>
    <xdr:to>
      <xdr:col>30</xdr:col>
      <xdr:colOff>580084</xdr:colOff>
      <xdr:row>27</xdr:row>
      <xdr:rowOff>17995</xdr:rowOff>
    </xdr:to>
    <xdr:graphicFrame macro="">
      <xdr:nvGraphicFramePr>
        <xdr:cNvPr id="33" name="Chart 32">
          <a:extLst>
            <a:ext uri="{FF2B5EF4-FFF2-40B4-BE49-F238E27FC236}">
              <a16:creationId xmlns:a16="http://schemas.microsoft.com/office/drawing/2014/main" id="{CF009EE5-87D0-4C24-B770-A4C6CAF88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30</xdr:col>
      <xdr:colOff>486721</xdr:colOff>
      <xdr:row>0</xdr:row>
      <xdr:rowOff>118139</xdr:rowOff>
    </xdr:from>
    <xdr:to>
      <xdr:col>32</xdr:col>
      <xdr:colOff>9488</xdr:colOff>
      <xdr:row>15</xdr:row>
      <xdr:rowOff>123999</xdr:rowOff>
    </xdr:to>
    <mc:AlternateContent xmlns:mc="http://schemas.openxmlformats.org/markup-compatibility/2006" xmlns:a14="http://schemas.microsoft.com/office/drawing/2010/main">
      <mc:Choice Requires="a14">
        <xdr:graphicFrame macro="">
          <xdr:nvGraphicFramePr>
            <xdr:cNvPr id="34" name="Facility Name">
              <a:extLst>
                <a:ext uri="{FF2B5EF4-FFF2-40B4-BE49-F238E27FC236}">
                  <a16:creationId xmlns:a16="http://schemas.microsoft.com/office/drawing/2014/main" id="{BECEFE5C-214C-4099-B246-EDFEBCC7CD05}"/>
                </a:ext>
              </a:extLst>
            </xdr:cNvPr>
            <xdr:cNvGraphicFramePr/>
          </xdr:nvGraphicFramePr>
          <xdr:xfrm>
            <a:off x="0" y="0"/>
            <a:ext cx="0" cy="0"/>
          </xdr:xfrm>
          <a:graphic>
            <a:graphicData uri="http://schemas.microsoft.com/office/drawing/2010/slicer">
              <sle:slicer xmlns:sle="http://schemas.microsoft.com/office/drawing/2010/slicer" name="Facility Name"/>
            </a:graphicData>
          </a:graphic>
        </xdr:graphicFrame>
      </mc:Choice>
      <mc:Fallback xmlns="">
        <xdr:sp macro="" textlink="">
          <xdr:nvSpPr>
            <xdr:cNvPr id="0" name=""/>
            <xdr:cNvSpPr>
              <a:spLocks noTextEdit="1"/>
            </xdr:cNvSpPr>
          </xdr:nvSpPr>
          <xdr:spPr>
            <a:xfrm>
              <a:off x="29348495" y="118139"/>
              <a:ext cx="1837445" cy="27711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25</xdr:col>
      <xdr:colOff>811775</xdr:colOff>
      <xdr:row>30</xdr:row>
      <xdr:rowOff>108393</xdr:rowOff>
    </xdr:from>
    <xdr:to>
      <xdr:col>31</xdr:col>
      <xdr:colOff>653143</xdr:colOff>
      <xdr:row>57</xdr:row>
      <xdr:rowOff>163285</xdr:rowOff>
    </xdr:to>
    <xdr:graphicFrame macro="">
      <xdr:nvGraphicFramePr>
        <xdr:cNvPr id="9" name="Chart 8">
          <a:extLst>
            <a:ext uri="{FF2B5EF4-FFF2-40B4-BE49-F238E27FC236}">
              <a16:creationId xmlns:a16="http://schemas.microsoft.com/office/drawing/2014/main" id="{AA4713B9-9592-48DE-A9F6-045B1AF533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ar" refreshedDate="45789.214608796297" backgroundQuery="1" createdVersion="8" refreshedVersion="8" minRefreshableVersion="3" recordCount="0" supportSubquery="1" supportAdvancedDrill="1" xr:uid="{D81D22CE-FED3-46E3-9632-A2D556E5E0C5}">
  <cacheSource type="external" connectionId="6"/>
  <cacheFields count="3">
    <cacheField name="[Operational_Data].[Facility Name].[Facility Name]" caption="Facility Name" numFmtId="0" hierarchy="8" level="1">
      <sharedItems count="5">
        <s v="Adani Green"/>
        <s v="JSW Energy"/>
        <s v="L&amp;T"/>
        <s v="Reliance Industries"/>
        <s v="Tata Steel"/>
      </sharedItems>
    </cacheField>
    <cacheField name="[Operational_Data].[Facility ID].[Facility ID]" caption="Facility ID" numFmtId="0" hierarchy="7" level="1">
      <sharedItems count="40">
        <s v="F003"/>
        <s v="F008"/>
        <s v="F012"/>
        <s v="F031"/>
        <s v="F036"/>
        <s v="F037"/>
        <s v="F052"/>
        <s v="F054"/>
        <s v="F073"/>
        <s v="F075"/>
        <s v="F080"/>
        <s v="F084"/>
        <s v="F094"/>
        <s v="F099"/>
        <s v="F101"/>
        <s v="F106"/>
        <s v="F108"/>
        <s v="F111"/>
        <s v="F113"/>
        <s v="F115"/>
        <s v="F121"/>
        <s v="F124"/>
        <s v="F127"/>
        <s v="F130"/>
        <s v="F134"/>
        <s v="F135"/>
        <s v="F153"/>
        <s v="F158"/>
        <s v="F162"/>
        <s v="F166"/>
        <s v="F174"/>
        <s v="F175"/>
        <s v="F177"/>
        <s v="F178"/>
        <s v="F181"/>
        <s v="F182"/>
        <s v="F183"/>
        <s v="F188"/>
        <s v="F194"/>
        <s v="F198"/>
      </sharedItems>
    </cacheField>
    <cacheField name="[Measures].[Average of Waste Efficiency]" caption="Average of Waste Efficiency" numFmtId="0" hierarchy="32" level="32767"/>
  </cacheFields>
  <cacheHierarchies count="34">
    <cacheHierarchy uniqueName="[Emission_Data].[Facility ID]" caption="Facility ID" attribute="1" defaultMemberUniqueName="[Emission_Data].[Facility ID].[All]" allUniqueName="[Emission_Data].[Facility ID].[All]" dimensionUniqueName="[Emission_Data]" displayFolder="" count="0" memberValueDatatype="130" unbalanced="0"/>
    <cacheHierarchy uniqueName="[Emission_Data].[Facility Name]" caption="Facility Name" attribute="1" defaultMemberUniqueName="[Emission_Data].[Facility Name].[All]" allUniqueName="[Emission_Data].[Facility Name].[All]" dimensionUniqueName="[Emission_Data]" displayFolder="" count="0" memberValueDatatype="130" unbalanced="0"/>
    <cacheHierarchy uniqueName="[Emission_Data].[Year]" caption="Year" attribute="1" defaultMemberUniqueName="[Emission_Data].[Year].[All]" allUniqueName="[Emission_Data].[Year].[All]" dimensionUniqueName="[Emission_Data]" displayFolder="" count="0" memberValueDatatype="20" unbalanced="0"/>
    <cacheHierarchy uniqueName="[Emission_Data].[Quarter]" caption="Quarter" attribute="1" defaultMemberUniqueName="[Emission_Data].[Quarter].[All]" allUniqueName="[Emission_Data].[Quarter].[All]" dimensionUniqueName="[Emission_Data]" displayFolder="" count="0" memberValueDatatype="130" unbalanced="0"/>
    <cacheHierarchy uniqueName="[Emission_Data].[Scope]" caption="Scope" attribute="1" defaultMemberUniqueName="[Emission_Data].[Scope].[All]" allUniqueName="[Emission_Data].[Scope].[All]" dimensionUniqueName="[Emission_Data]" displayFolder="" count="0" memberValueDatatype="130" unbalanced="0"/>
    <cacheHierarchy uniqueName="[Emission_Data].[GHG Type]" caption="GHG Type" attribute="1" defaultMemberUniqueName="[Emission_Data].[GHG Type].[All]" allUniqueName="[Emission_Data].[GHG Type].[All]" dimensionUniqueName="[Emission_Data]" displayFolder="" count="0" memberValueDatatype="130" unbalanced="0"/>
    <cacheHierarchy uniqueName="[Emission_Data].[Emissions (tons)]" caption="Emissions (tons)" attribute="1" defaultMemberUniqueName="[Emission_Data].[Emissions (tons)].[All]" allUniqueName="[Emission_Data].[Emissions (tons)].[All]" dimensionUniqueName="[Emission_Data]" displayFolder="" count="0" memberValueDatatype="5" unbalanced="0"/>
    <cacheHierarchy uniqueName="[Operational_Data].[Facility ID]" caption="Facility ID" attribute="1" defaultMemberUniqueName="[Operational_Data].[Facility ID].[All]" allUniqueName="[Operational_Data].[Facility ID].[All]" dimensionUniqueName="[Operational_Data]" displayFolder="" count="2" memberValueDatatype="130" unbalanced="0">
      <fieldsUsage count="2">
        <fieldUsage x="-1"/>
        <fieldUsage x="1"/>
      </fieldsUsage>
    </cacheHierarchy>
    <cacheHierarchy uniqueName="[Operational_Data].[Facility Name]" caption="Facility Name" attribute="1" defaultMemberUniqueName="[Operational_Data].[Facility Name].[All]" allUniqueName="[Operational_Data].[Facility Name].[All]" dimensionUniqueName="[Operational_Data]" displayFolder="" count="2" memberValueDatatype="130" unbalanced="0">
      <fieldsUsage count="2">
        <fieldUsage x="-1"/>
        <fieldUsage x="0"/>
      </fieldsUsage>
    </cacheHierarchy>
    <cacheHierarchy uniqueName="[Operational_Data].[Production Volume (units)]" caption="Production Volume (units)" attribute="1" defaultMemberUniqueName="[Operational_Data].[Production Volume (units)].[All]" allUniqueName="[Operational_Data].[Production Volume (units)].[All]" dimensionUniqueName="[Operational_Data]" displayFolder="" count="0" memberValueDatatype="20" unbalanced="0"/>
    <cacheHierarchy uniqueName="[Operational_Data].[Energy Consumption (MWh)]" caption="Energy Consumption (MWh)" attribute="1" defaultMemberUniqueName="[Operational_Data].[Energy Consumption (MWh)].[All]" allUniqueName="[Operational_Data].[Energy Consumption (MWh)].[All]" dimensionUniqueName="[Operational_Data]" displayFolder="" count="0" memberValueDatatype="5" unbalanced="0"/>
    <cacheHierarchy uniqueName="[Operational_Data].[Waste (tons)]" caption="Waste (tons)" attribute="1" defaultMemberUniqueName="[Operational_Data].[Waste (tons)].[All]" allUniqueName="[Operational_Data].[Waste (tons)].[All]" dimensionUniqueName="[Operational_Data]" displayFolder="" count="0" memberValueDatatype="5" unbalanced="0"/>
    <cacheHierarchy uniqueName="[Operational_Data].[Energy Efficiency]" caption="Energy Efficiency" attribute="1" defaultMemberUniqueName="[Operational_Data].[Energy Efficiency].[All]" allUniqueName="[Operational_Data].[Energy Efficiency].[All]" dimensionUniqueName="[Operational_Data]" displayFolder="" count="0" memberValueDatatype="5" unbalanced="0"/>
    <cacheHierarchy uniqueName="[Operational_Data].[Waste Efficiency]" caption="Waste Efficiency" attribute="1" defaultMemberUniqueName="[Operational_Data].[Waste Efficiency].[All]" allUniqueName="[Operational_Data].[Waste Efficiency].[All]" dimensionUniqueName="[Operational_Data]" displayFolder="" count="0" memberValueDatatype="5" unbalanced="0"/>
    <cacheHierarchy uniqueName="[Supplier_Data].[Supplier ID]" caption="Supplier ID" attribute="1" defaultMemberUniqueName="[Supplier_Data].[Supplier ID].[All]" allUniqueName="[Supplier_Data].[Supplier ID].[All]" dimensionUniqueName="[Supplier_Data]" displayFolder="" count="0" memberValueDatatype="130" unbalanced="0"/>
    <cacheHierarchy uniqueName="[Supplier_Data].[Estimated Carbon Footprint (tons CO₂e)]" caption="Estimated Carbon Footprint (tons CO₂e)" attribute="1" defaultMemberUniqueName="[Supplier_Data].[Estimated Carbon Footprint (tons CO₂e)].[All]" allUniqueName="[Supplier_Data].[Estimated Carbon Footprint (tons CO₂e)].[All]" dimensionUniqueName="[Supplier_Data]" displayFolder="" count="0" memberValueDatatype="5" unbalanced="0"/>
    <cacheHierarchy uniqueName="[Supplier_Income_Distribution].[Supplier ID]" caption="Supplier ID" attribute="1" defaultMemberUniqueName="[Supplier_Income_Distribution].[Supplier ID].[All]" allUniqueName="[Supplier_Income_Distribution].[Supplier ID].[All]" dimensionUniqueName="[Supplier_Income_Distribution]" displayFolder="" count="0" memberValueDatatype="130" unbalanced="0"/>
    <cacheHierarchy uniqueName="[Supplier_Income_Distribution].[Facility ID]" caption="Facility ID" attribute="1" defaultMemberUniqueName="[Supplier_Income_Distribution].[Facility ID].[All]" allUniqueName="[Supplier_Income_Distribution].[Facility ID].[All]" dimensionUniqueName="[Supplier_Income_Distribution]" displayFolder="" count="0" memberValueDatatype="130" unbalanced="0"/>
    <cacheHierarchy uniqueName="[Supplier_Income_Distribution].[Supplier Income Distribution (%)]" caption="Supplier Income Distribution (%)" attribute="1" defaultMemberUniqueName="[Supplier_Income_Distribution].[Supplier Income Distribution (%)].[All]" allUniqueName="[Supplier_Income_Distribution].[Supplier Income Distribution (%)].[All]" dimensionUniqueName="[Supplier_Income_Distribution]" displayFolder="" count="0" memberValueDatatype="5" unbalanced="0"/>
    <cacheHierarchy uniqueName="[Measures].[__XL_Count Emission_Data]" caption="__XL_Count Emission_Data" measure="1" displayFolder="" measureGroup="Emission_Data" count="0" hidden="1"/>
    <cacheHierarchy uniqueName="[Measures].[__XL_Count Operational_Data]" caption="__XL_Count Operational_Data" measure="1" displayFolder="" measureGroup="Operational_Data" count="0" hidden="1"/>
    <cacheHierarchy uniqueName="[Measures].[__XL_Count Supplier_Income_Distribution]" caption="__XL_Count Supplier_Income_Distribution" measure="1" displayFolder="" measureGroup="Supplier_Income_Distribution" count="0" hidden="1"/>
    <cacheHierarchy uniqueName="[Measures].[__XL_Count Supplier_Data]" caption="__XL_Count Supplier_Data" measure="1" displayFolder="" measureGroup="Supplier_Data" count="0" hidden="1"/>
    <cacheHierarchy uniqueName="[Measures].[__No measures defined]" caption="__No measures defined" measure="1" displayFolder="" count="0" hidden="1"/>
    <cacheHierarchy uniqueName="[Measures].[Count of Facility ID]" caption="Count of Facility ID" measure="1" displayFolder="" measureGroup="Emission_Data" count="0" hidden="1">
      <extLst>
        <ext xmlns:x15="http://schemas.microsoft.com/office/spreadsheetml/2010/11/main" uri="{B97F6D7D-B522-45F9-BDA1-12C45D357490}">
          <x15:cacheHierarchy aggregatedColumn="0"/>
        </ext>
      </extLst>
    </cacheHierarchy>
    <cacheHierarchy uniqueName="[Measures].[Sum of Emissions (tons)]" caption="Sum of Emissions (tons)" measure="1" displayFolder="" measureGroup="Emission_Data" count="0" hidden="1">
      <extLst>
        <ext xmlns:x15="http://schemas.microsoft.com/office/spreadsheetml/2010/11/main" uri="{B97F6D7D-B522-45F9-BDA1-12C45D357490}">
          <x15:cacheHierarchy aggregatedColumn="6"/>
        </ext>
      </extLst>
    </cacheHierarchy>
    <cacheHierarchy uniqueName="[Measures].[Sum of Estimated Carbon Footprint (tons CO₂e)]" caption="Sum of Estimated Carbon Footprint (tons CO₂e)" measure="1" displayFolder="" measureGroup="Supplier_Data" count="0" hidden="1">
      <extLst>
        <ext xmlns:x15="http://schemas.microsoft.com/office/spreadsheetml/2010/11/main" uri="{B97F6D7D-B522-45F9-BDA1-12C45D357490}">
          <x15:cacheHierarchy aggregatedColumn="15"/>
        </ext>
      </extLst>
    </cacheHierarchy>
    <cacheHierarchy uniqueName="[Measures].[Sum of Supplier Income Distribution (%)]" caption="Sum of Supplier Income Distribution (%)" measure="1" displayFolder="" measureGroup="Supplier_Income_Distribution" count="0" hidden="1">
      <extLst>
        <ext xmlns:x15="http://schemas.microsoft.com/office/spreadsheetml/2010/11/main" uri="{B97F6D7D-B522-45F9-BDA1-12C45D357490}">
          <x15:cacheHierarchy aggregatedColumn="18"/>
        </ext>
      </extLst>
    </cacheHierarchy>
    <cacheHierarchy uniqueName="[Measures].[Sum of Energy Consumption (MWh)]" caption="Sum of Energy Consumption (MWh)" measure="1" displayFolder="" measureGroup="Operational_Data" count="0" hidden="1">
      <extLst>
        <ext xmlns:x15="http://schemas.microsoft.com/office/spreadsheetml/2010/11/main" uri="{B97F6D7D-B522-45F9-BDA1-12C45D357490}">
          <x15:cacheHierarchy aggregatedColumn="10"/>
        </ext>
      </extLst>
    </cacheHierarchy>
    <cacheHierarchy uniqueName="[Measures].[Sum of Energy Efficiency]" caption="Sum of Energy Efficiency" measure="1" displayFolder="" measureGroup="Operational_Data" count="0" hidden="1">
      <extLst>
        <ext xmlns:x15="http://schemas.microsoft.com/office/spreadsheetml/2010/11/main" uri="{B97F6D7D-B522-45F9-BDA1-12C45D357490}">
          <x15:cacheHierarchy aggregatedColumn="12"/>
        </ext>
      </extLst>
    </cacheHierarchy>
    <cacheHierarchy uniqueName="[Measures].[Sum of Waste Efficiency]" caption="Sum of Waste Efficiency" measure="1" displayFolder="" measureGroup="Operational_Data" count="0" hidden="1">
      <extLst>
        <ext xmlns:x15="http://schemas.microsoft.com/office/spreadsheetml/2010/11/main" uri="{B97F6D7D-B522-45F9-BDA1-12C45D357490}">
          <x15:cacheHierarchy aggregatedColumn="13"/>
        </ext>
      </extLst>
    </cacheHierarchy>
    <cacheHierarchy uniqueName="[Measures].[Average of Energy Efficiency]" caption="Average of Energy Efficiency" measure="1" displayFolder="" measureGroup="Operational_Data" count="0" hidden="1">
      <extLst>
        <ext xmlns:x15="http://schemas.microsoft.com/office/spreadsheetml/2010/11/main" uri="{B97F6D7D-B522-45F9-BDA1-12C45D357490}">
          <x15:cacheHierarchy aggregatedColumn="12"/>
        </ext>
      </extLst>
    </cacheHierarchy>
    <cacheHierarchy uniqueName="[Measures].[Average of Waste Efficiency]" caption="Average of Waste Efficiency" measure="1" displayFolder="" measureGroup="Operational_Data"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Year]" caption="Sum of Year" measure="1" displayFolder="" measureGroup="Emission_Data" count="0" hidden="1">
      <extLst>
        <ext xmlns:x15="http://schemas.microsoft.com/office/spreadsheetml/2010/11/main" uri="{B97F6D7D-B522-45F9-BDA1-12C45D357490}">
          <x15:cacheHierarchy aggregatedColumn="2"/>
        </ext>
      </extLst>
    </cacheHierarchy>
  </cacheHierarchies>
  <kpis count="0"/>
  <dimensions count="5">
    <dimension name="Emission_Data" uniqueName="[Emission_Data]" caption="Emission_Data"/>
    <dimension measure="1" name="Measures" uniqueName="[Measures]" caption="Measures"/>
    <dimension name="Operational_Data" uniqueName="[Operational_Data]" caption="Operational_Data"/>
    <dimension name="Supplier_Data" uniqueName="[Supplier_Data]" caption="Supplier_Data"/>
    <dimension name="Supplier_Income_Distribution" uniqueName="[Supplier_Income_Distribution]" caption="Supplier_Income_Distribution"/>
  </dimensions>
  <measureGroups count="4">
    <measureGroup name="Emission_Data" caption="Emission_Data"/>
    <measureGroup name="Operational_Data" caption="Operational_Data"/>
    <measureGroup name="Supplier_Data" caption="Supplier_Data"/>
    <measureGroup name="Supplier_Income_Distribution" caption="Supplier_Income_Distribution"/>
  </measureGroups>
  <maps count="7">
    <map measureGroup="0" dimension="0"/>
    <map measureGroup="0" dimension="2"/>
    <map measureGroup="1" dimension="2"/>
    <map measureGroup="2" dimension="3"/>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ar" refreshedDate="45789.191214004626" backgroundQuery="1" createdVersion="3" refreshedVersion="8" minRefreshableVersion="3" recordCount="0" supportSubquery="1" supportAdvancedDrill="1" xr:uid="{69DED83E-F7B0-4FC5-BC35-58BF123E6235}">
  <cacheSource type="external" connectionId="6">
    <extLst>
      <ext xmlns:x14="http://schemas.microsoft.com/office/spreadsheetml/2009/9/main" uri="{F057638F-6D5F-4e77-A914-E7F072B9BCA8}">
        <x14:sourceConnection name="ThisWorkbookDataModel"/>
      </ext>
    </extLst>
  </cacheSource>
  <cacheFields count="0"/>
  <cacheHierarchies count="33">
    <cacheHierarchy uniqueName="[Emission_Data].[Facility ID]" caption="Facility ID" attribute="1" defaultMemberUniqueName="[Emission_Data].[Facility ID].[All]" allUniqueName="[Emission_Data].[Facility ID].[All]" dimensionUniqueName="[Emission_Data]" displayFolder="" count="0" memberValueDatatype="130" unbalanced="0"/>
    <cacheHierarchy uniqueName="[Emission_Data].[Facility Name]" caption="Facility Name" attribute="1" defaultMemberUniqueName="[Emission_Data].[Facility Name].[All]" allUniqueName="[Emission_Data].[Facility Name].[All]" dimensionUniqueName="[Emission_Data]" displayFolder="" count="2" memberValueDatatype="130" unbalanced="0"/>
    <cacheHierarchy uniqueName="[Emission_Data].[Year]" caption="Year" attribute="1" defaultMemberUniqueName="[Emission_Data].[Year].[All]" allUniqueName="[Emission_Data].[Year].[All]" dimensionUniqueName="[Emission_Data]" displayFolder="" count="0" memberValueDatatype="20" unbalanced="0"/>
    <cacheHierarchy uniqueName="[Emission_Data].[Quarter]" caption="Quarter" attribute="1" defaultMemberUniqueName="[Emission_Data].[Quarter].[All]" allUniqueName="[Emission_Data].[Quarter].[All]" dimensionUniqueName="[Emission_Data]" displayFolder="" count="0" memberValueDatatype="130" unbalanced="0"/>
    <cacheHierarchy uniqueName="[Emission_Data].[Scope]" caption="Scope" attribute="1" defaultMemberUniqueName="[Emission_Data].[Scope].[All]" allUniqueName="[Emission_Data].[Scope].[All]" dimensionUniqueName="[Emission_Data]" displayFolder="" count="0" memberValueDatatype="130" unbalanced="0"/>
    <cacheHierarchy uniqueName="[Emission_Data].[GHG Type]" caption="GHG Type" attribute="1" defaultMemberUniqueName="[Emission_Data].[GHG Type].[All]" allUniqueName="[Emission_Data].[GHG Type].[All]" dimensionUniqueName="[Emission_Data]" displayFolder="" count="0" memberValueDatatype="130" unbalanced="0"/>
    <cacheHierarchy uniqueName="[Emission_Data].[Emissions (tons)]" caption="Emissions (tons)" attribute="1" defaultMemberUniqueName="[Emission_Data].[Emissions (tons)].[All]" allUniqueName="[Emission_Data].[Emissions (tons)].[All]" dimensionUniqueName="[Emission_Data]" displayFolder="" count="0" memberValueDatatype="5" unbalanced="0"/>
    <cacheHierarchy uniqueName="[Operational_Data].[Facility ID]" caption="Facility ID" attribute="1" defaultMemberUniqueName="[Operational_Data].[Facility ID].[All]" allUniqueName="[Operational_Data].[Facility ID].[All]" dimensionUniqueName="[Operational_Data]" displayFolder="" count="0" memberValueDatatype="130" unbalanced="0"/>
    <cacheHierarchy uniqueName="[Operational_Data].[Facility Name]" caption="Facility Name" attribute="1" defaultMemberUniqueName="[Operational_Data].[Facility Name].[All]" allUniqueName="[Operational_Data].[Facility Name].[All]" dimensionUniqueName="[Operational_Data]" displayFolder="" count="0" memberValueDatatype="130" unbalanced="0"/>
    <cacheHierarchy uniqueName="[Operational_Data].[Production Volume (units)]" caption="Production Volume (units)" attribute="1" defaultMemberUniqueName="[Operational_Data].[Production Volume (units)].[All]" allUniqueName="[Operational_Data].[Production Volume (units)].[All]" dimensionUniqueName="[Operational_Data]" displayFolder="" count="0" memberValueDatatype="20" unbalanced="0"/>
    <cacheHierarchy uniqueName="[Operational_Data].[Energy Consumption (MWh)]" caption="Energy Consumption (MWh)" attribute="1" defaultMemberUniqueName="[Operational_Data].[Energy Consumption (MWh)].[All]" allUniqueName="[Operational_Data].[Energy Consumption (MWh)].[All]" dimensionUniqueName="[Operational_Data]" displayFolder="" count="0" memberValueDatatype="5" unbalanced="0"/>
    <cacheHierarchy uniqueName="[Operational_Data].[Waste (tons)]" caption="Waste (tons)" attribute="1" defaultMemberUniqueName="[Operational_Data].[Waste (tons)].[All]" allUniqueName="[Operational_Data].[Waste (tons)].[All]" dimensionUniqueName="[Operational_Data]" displayFolder="" count="0" memberValueDatatype="5" unbalanced="0"/>
    <cacheHierarchy uniqueName="[Operational_Data].[Energy Efficiency]" caption="Energy Efficiency" attribute="1" defaultMemberUniqueName="[Operational_Data].[Energy Efficiency].[All]" allUniqueName="[Operational_Data].[Energy Efficiency].[All]" dimensionUniqueName="[Operational_Data]" displayFolder="" count="0" memberValueDatatype="5" unbalanced="0"/>
    <cacheHierarchy uniqueName="[Operational_Data].[Waste Efficiency]" caption="Waste Efficiency" attribute="1" defaultMemberUniqueName="[Operational_Data].[Waste Efficiency].[All]" allUniqueName="[Operational_Data].[Waste Efficiency].[All]" dimensionUniqueName="[Operational_Data]" displayFolder="" count="0" memberValueDatatype="5" unbalanced="0"/>
    <cacheHierarchy uniqueName="[Supplier_Data].[Supplier ID]" caption="Supplier ID" attribute="1" defaultMemberUniqueName="[Supplier_Data].[Supplier ID].[All]" allUniqueName="[Supplier_Data].[Supplier ID].[All]" dimensionUniqueName="[Supplier_Data]" displayFolder="" count="0" memberValueDatatype="130" unbalanced="0"/>
    <cacheHierarchy uniqueName="[Supplier_Data].[Estimated Carbon Footprint (tons CO₂e)]" caption="Estimated Carbon Footprint (tons CO₂e)" attribute="1" defaultMemberUniqueName="[Supplier_Data].[Estimated Carbon Footprint (tons CO₂e)].[All]" allUniqueName="[Supplier_Data].[Estimated Carbon Footprint (tons CO₂e)].[All]" dimensionUniqueName="[Supplier_Data]" displayFolder="" count="0" memberValueDatatype="5" unbalanced="0"/>
    <cacheHierarchy uniqueName="[Supplier_Income_Distribution].[Supplier ID]" caption="Supplier ID" attribute="1" defaultMemberUniqueName="[Supplier_Income_Distribution].[Supplier ID].[All]" allUniqueName="[Supplier_Income_Distribution].[Supplier ID].[All]" dimensionUniqueName="[Supplier_Income_Distribution]" displayFolder="" count="0" memberValueDatatype="130" unbalanced="0"/>
    <cacheHierarchy uniqueName="[Supplier_Income_Distribution].[Facility ID]" caption="Facility ID" attribute="1" defaultMemberUniqueName="[Supplier_Income_Distribution].[Facility ID].[All]" allUniqueName="[Supplier_Income_Distribution].[Facility ID].[All]" dimensionUniqueName="[Supplier_Income_Distribution]" displayFolder="" count="0" memberValueDatatype="130" unbalanced="0"/>
    <cacheHierarchy uniqueName="[Supplier_Income_Distribution].[Supplier Income Distribution (%)]" caption="Supplier Income Distribution (%)" attribute="1" defaultMemberUniqueName="[Supplier_Income_Distribution].[Supplier Income Distribution (%)].[All]" allUniqueName="[Supplier_Income_Distribution].[Supplier Income Distribution (%)].[All]" dimensionUniqueName="[Supplier_Income_Distribution]" displayFolder="" count="0" memberValueDatatype="5" unbalanced="0"/>
    <cacheHierarchy uniqueName="[Measures].[__XL_Count Emission_Data]" caption="__XL_Count Emission_Data" measure="1" displayFolder="" measureGroup="Emission_Data" count="0" hidden="1"/>
    <cacheHierarchy uniqueName="[Measures].[__XL_Count Operational_Data]" caption="__XL_Count Operational_Data" measure="1" displayFolder="" measureGroup="Operational_Data" count="0" hidden="1"/>
    <cacheHierarchy uniqueName="[Measures].[__XL_Count Supplier_Income_Distribution]" caption="__XL_Count Supplier_Income_Distribution" measure="1" displayFolder="" measureGroup="Supplier_Income_Distribution" count="0" hidden="1"/>
    <cacheHierarchy uniqueName="[Measures].[__XL_Count Supplier_Data]" caption="__XL_Count Supplier_Data" measure="1" displayFolder="" measureGroup="Supplier_Data" count="0" hidden="1"/>
    <cacheHierarchy uniqueName="[Measures].[__No measures defined]" caption="__No measures defined" measure="1" displayFolder="" count="0" hidden="1"/>
    <cacheHierarchy uniqueName="[Measures].[Count of Facility ID]" caption="Count of Facility ID" measure="1" displayFolder="" measureGroup="Emission_Data" count="0" hidden="1">
      <extLst>
        <ext xmlns:x15="http://schemas.microsoft.com/office/spreadsheetml/2010/11/main" uri="{B97F6D7D-B522-45F9-BDA1-12C45D357490}">
          <x15:cacheHierarchy aggregatedColumn="0"/>
        </ext>
      </extLst>
    </cacheHierarchy>
    <cacheHierarchy uniqueName="[Measures].[Sum of Emissions (tons)]" caption="Sum of Emissions (tons)" measure="1" displayFolder="" measureGroup="Emission_Data" count="0" hidden="1">
      <extLst>
        <ext xmlns:x15="http://schemas.microsoft.com/office/spreadsheetml/2010/11/main" uri="{B97F6D7D-B522-45F9-BDA1-12C45D357490}">
          <x15:cacheHierarchy aggregatedColumn="6"/>
        </ext>
      </extLst>
    </cacheHierarchy>
    <cacheHierarchy uniqueName="[Measures].[Sum of Estimated Carbon Footprint (tons CO₂e)]" caption="Sum of Estimated Carbon Footprint (tons CO₂e)" measure="1" displayFolder="" measureGroup="Supplier_Data" count="0" hidden="1">
      <extLst>
        <ext xmlns:x15="http://schemas.microsoft.com/office/spreadsheetml/2010/11/main" uri="{B97F6D7D-B522-45F9-BDA1-12C45D357490}">
          <x15:cacheHierarchy aggregatedColumn="15"/>
        </ext>
      </extLst>
    </cacheHierarchy>
    <cacheHierarchy uniqueName="[Measures].[Sum of Supplier Income Distribution (%)]" caption="Sum of Supplier Income Distribution (%)" measure="1" displayFolder="" measureGroup="Supplier_Income_Distribution" count="0" hidden="1">
      <extLst>
        <ext xmlns:x15="http://schemas.microsoft.com/office/spreadsheetml/2010/11/main" uri="{B97F6D7D-B522-45F9-BDA1-12C45D357490}">
          <x15:cacheHierarchy aggregatedColumn="18"/>
        </ext>
      </extLst>
    </cacheHierarchy>
    <cacheHierarchy uniqueName="[Measures].[Sum of Energy Consumption (MWh)]" caption="Sum of Energy Consumption (MWh)" measure="1" displayFolder="" measureGroup="Operational_Data" count="0" hidden="1">
      <extLst>
        <ext xmlns:x15="http://schemas.microsoft.com/office/spreadsheetml/2010/11/main" uri="{B97F6D7D-B522-45F9-BDA1-12C45D357490}">
          <x15:cacheHierarchy aggregatedColumn="10"/>
        </ext>
      </extLst>
    </cacheHierarchy>
    <cacheHierarchy uniqueName="[Measures].[Sum of Energy Efficiency]" caption="Sum of Energy Efficiency" measure="1" displayFolder="" measureGroup="Operational_Data" count="0" hidden="1">
      <extLst>
        <ext xmlns:x15="http://schemas.microsoft.com/office/spreadsheetml/2010/11/main" uri="{B97F6D7D-B522-45F9-BDA1-12C45D357490}">
          <x15:cacheHierarchy aggregatedColumn="12"/>
        </ext>
      </extLst>
    </cacheHierarchy>
    <cacheHierarchy uniqueName="[Measures].[Sum of Waste Efficiency]" caption="Sum of Waste Efficiency" measure="1" displayFolder="" measureGroup="Operational_Data" count="0" hidden="1">
      <extLst>
        <ext xmlns:x15="http://schemas.microsoft.com/office/spreadsheetml/2010/11/main" uri="{B97F6D7D-B522-45F9-BDA1-12C45D357490}">
          <x15:cacheHierarchy aggregatedColumn="13"/>
        </ext>
      </extLst>
    </cacheHierarchy>
    <cacheHierarchy uniqueName="[Measures].[Average of Energy Efficiency]" caption="Average of Energy Efficiency" measure="1" displayFolder="" measureGroup="Operational_Data" count="0" hidden="1">
      <extLst>
        <ext xmlns:x15="http://schemas.microsoft.com/office/spreadsheetml/2010/11/main" uri="{B97F6D7D-B522-45F9-BDA1-12C45D357490}">
          <x15:cacheHierarchy aggregatedColumn="12"/>
        </ext>
      </extLst>
    </cacheHierarchy>
    <cacheHierarchy uniqueName="[Measures].[Average of Waste Efficiency]" caption="Average of Waste Efficiency" measure="1" displayFolder="" measureGroup="Operational_Data"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117803916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ar" refreshedDate="45788.997860416668" backgroundQuery="1" createdVersion="8" refreshedVersion="8" minRefreshableVersion="3" recordCount="0" supportSubquery="1" supportAdvancedDrill="1" xr:uid="{BED0ACCE-968B-4010-8336-11C5B4D80DCF}">
  <cacheSource type="external" connectionId="6"/>
  <cacheFields count="2">
    <cacheField name="[Emission_Data].[Facility Name].[Facility Name]" caption="Facility Name" numFmtId="0" hierarchy="1" level="1">
      <sharedItems count="5">
        <s v="Adani Green"/>
        <s v="JSW Energy"/>
        <s v="L&amp;T"/>
        <s v="Reliance Industries"/>
        <s v="Tata Steel"/>
      </sharedItems>
    </cacheField>
    <cacheField name="[Measures].[Count of Facility ID]" caption="Count of Facility ID" numFmtId="0" hierarchy="24" level="32767"/>
  </cacheFields>
  <cacheHierarchies count="34">
    <cacheHierarchy uniqueName="[Emission_Data].[Facility ID]" caption="Facility ID" attribute="1" defaultMemberUniqueName="[Emission_Data].[Facility ID].[All]" allUniqueName="[Emission_Data].[Facility ID].[All]" dimensionUniqueName="[Emission_Data]" displayFolder="" count="0" memberValueDatatype="130" unbalanced="0"/>
    <cacheHierarchy uniqueName="[Emission_Data].[Facility Name]" caption="Facility Name" attribute="1" defaultMemberUniqueName="[Emission_Data].[Facility Name].[All]" allUniqueName="[Emission_Data].[Facility Name].[All]" dimensionUniqueName="[Emission_Data]" displayFolder="" count="2" memberValueDatatype="130" unbalanced="0">
      <fieldsUsage count="2">
        <fieldUsage x="-1"/>
        <fieldUsage x="0"/>
      </fieldsUsage>
    </cacheHierarchy>
    <cacheHierarchy uniqueName="[Emission_Data].[Year]" caption="Year" attribute="1" defaultMemberUniqueName="[Emission_Data].[Year].[All]" allUniqueName="[Emission_Data].[Year].[All]" dimensionUniqueName="[Emission_Data]" displayFolder="" count="0" memberValueDatatype="20" unbalanced="0"/>
    <cacheHierarchy uniqueName="[Emission_Data].[Quarter]" caption="Quarter" attribute="1" defaultMemberUniqueName="[Emission_Data].[Quarter].[All]" allUniqueName="[Emission_Data].[Quarter].[All]" dimensionUniqueName="[Emission_Data]" displayFolder="" count="0" memberValueDatatype="130" unbalanced="0"/>
    <cacheHierarchy uniqueName="[Emission_Data].[Scope]" caption="Scope" attribute="1" defaultMemberUniqueName="[Emission_Data].[Scope].[All]" allUniqueName="[Emission_Data].[Scope].[All]" dimensionUniqueName="[Emission_Data]" displayFolder="" count="0" memberValueDatatype="130" unbalanced="0"/>
    <cacheHierarchy uniqueName="[Emission_Data].[GHG Type]" caption="GHG Type" attribute="1" defaultMemberUniqueName="[Emission_Data].[GHG Type].[All]" allUniqueName="[Emission_Data].[GHG Type].[All]" dimensionUniqueName="[Emission_Data]" displayFolder="" count="0" memberValueDatatype="130" unbalanced="0"/>
    <cacheHierarchy uniqueName="[Emission_Data].[Emissions (tons)]" caption="Emissions (tons)" attribute="1" defaultMemberUniqueName="[Emission_Data].[Emissions (tons)].[All]" allUniqueName="[Emission_Data].[Emissions (tons)].[All]" dimensionUniqueName="[Emission_Data]" displayFolder="" count="0" memberValueDatatype="5" unbalanced="0"/>
    <cacheHierarchy uniqueName="[Operational_Data].[Facility ID]" caption="Facility ID" attribute="1" defaultMemberUniqueName="[Operational_Data].[Facility ID].[All]" allUniqueName="[Operational_Data].[Facility ID].[All]" dimensionUniqueName="[Operational_Data]" displayFolder="" count="0" memberValueDatatype="130" unbalanced="0"/>
    <cacheHierarchy uniqueName="[Operational_Data].[Facility Name]" caption="Facility Name" attribute="1" defaultMemberUniqueName="[Operational_Data].[Facility Name].[All]" allUniqueName="[Operational_Data].[Facility Name].[All]" dimensionUniqueName="[Operational_Data]" displayFolder="" count="0" memberValueDatatype="130" unbalanced="0"/>
    <cacheHierarchy uniqueName="[Operational_Data].[Production Volume (units)]" caption="Production Volume (units)" attribute="1" defaultMemberUniqueName="[Operational_Data].[Production Volume (units)].[All]" allUniqueName="[Operational_Data].[Production Volume (units)].[All]" dimensionUniqueName="[Operational_Data]" displayFolder="" count="0" memberValueDatatype="20" unbalanced="0"/>
    <cacheHierarchy uniqueName="[Operational_Data].[Energy Consumption (MWh)]" caption="Energy Consumption (MWh)" attribute="1" defaultMemberUniqueName="[Operational_Data].[Energy Consumption (MWh)].[All]" allUniqueName="[Operational_Data].[Energy Consumption (MWh)].[All]" dimensionUniqueName="[Operational_Data]" displayFolder="" count="0" memberValueDatatype="5" unbalanced="0"/>
    <cacheHierarchy uniqueName="[Operational_Data].[Waste (tons)]" caption="Waste (tons)" attribute="1" defaultMemberUniqueName="[Operational_Data].[Waste (tons)].[All]" allUniqueName="[Operational_Data].[Waste (tons)].[All]" dimensionUniqueName="[Operational_Data]" displayFolder="" count="0" memberValueDatatype="5" unbalanced="0"/>
    <cacheHierarchy uniqueName="[Operational_Data].[Energy Efficiency]" caption="Energy Efficiency" attribute="1" defaultMemberUniqueName="[Operational_Data].[Energy Efficiency].[All]" allUniqueName="[Operational_Data].[Energy Efficiency].[All]" dimensionUniqueName="[Operational_Data]" displayFolder="" count="0" memberValueDatatype="5" unbalanced="0"/>
    <cacheHierarchy uniqueName="[Operational_Data].[Waste Efficiency]" caption="Waste Efficiency" attribute="1" defaultMemberUniqueName="[Operational_Data].[Waste Efficiency].[All]" allUniqueName="[Operational_Data].[Waste Efficiency].[All]" dimensionUniqueName="[Operational_Data]" displayFolder="" count="0" memberValueDatatype="5" unbalanced="0"/>
    <cacheHierarchy uniqueName="[Supplier_Data].[Supplier ID]" caption="Supplier ID" attribute="1" defaultMemberUniqueName="[Supplier_Data].[Supplier ID].[All]" allUniqueName="[Supplier_Data].[Supplier ID].[All]" dimensionUniqueName="[Supplier_Data]" displayFolder="" count="0" memberValueDatatype="130" unbalanced="0"/>
    <cacheHierarchy uniqueName="[Supplier_Data].[Estimated Carbon Footprint (tons CO₂e)]" caption="Estimated Carbon Footprint (tons CO₂e)" attribute="1" defaultMemberUniqueName="[Supplier_Data].[Estimated Carbon Footprint (tons CO₂e)].[All]" allUniqueName="[Supplier_Data].[Estimated Carbon Footprint (tons CO₂e)].[All]" dimensionUniqueName="[Supplier_Data]" displayFolder="" count="0" memberValueDatatype="5" unbalanced="0"/>
    <cacheHierarchy uniqueName="[Supplier_Income_Distribution].[Supplier ID]" caption="Supplier ID" attribute="1" defaultMemberUniqueName="[Supplier_Income_Distribution].[Supplier ID].[All]" allUniqueName="[Supplier_Income_Distribution].[Supplier ID].[All]" dimensionUniqueName="[Supplier_Income_Distribution]" displayFolder="" count="0" memberValueDatatype="130" unbalanced="0"/>
    <cacheHierarchy uniqueName="[Supplier_Income_Distribution].[Facility ID]" caption="Facility ID" attribute="1" defaultMemberUniqueName="[Supplier_Income_Distribution].[Facility ID].[All]" allUniqueName="[Supplier_Income_Distribution].[Facility ID].[All]" dimensionUniqueName="[Supplier_Income_Distribution]" displayFolder="" count="0" memberValueDatatype="130" unbalanced="0"/>
    <cacheHierarchy uniqueName="[Supplier_Income_Distribution].[Supplier Income Distribution (%)]" caption="Supplier Income Distribution (%)" attribute="1" defaultMemberUniqueName="[Supplier_Income_Distribution].[Supplier Income Distribution (%)].[All]" allUniqueName="[Supplier_Income_Distribution].[Supplier Income Distribution (%)].[All]" dimensionUniqueName="[Supplier_Income_Distribution]" displayFolder="" count="0" memberValueDatatype="5" unbalanced="0"/>
    <cacheHierarchy uniqueName="[Measures].[__XL_Count Emission_Data]" caption="__XL_Count Emission_Data" measure="1" displayFolder="" measureGroup="Emission_Data" count="0" hidden="1"/>
    <cacheHierarchy uniqueName="[Measures].[__XL_Count Operational_Data]" caption="__XL_Count Operational_Data" measure="1" displayFolder="" measureGroup="Operational_Data" count="0" hidden="1"/>
    <cacheHierarchy uniqueName="[Measures].[__XL_Count Supplier_Income_Distribution]" caption="__XL_Count Supplier_Income_Distribution" measure="1" displayFolder="" measureGroup="Supplier_Income_Distribution" count="0" hidden="1"/>
    <cacheHierarchy uniqueName="[Measures].[__XL_Count Supplier_Data]" caption="__XL_Count Supplier_Data" measure="1" displayFolder="" measureGroup="Supplier_Data" count="0" hidden="1"/>
    <cacheHierarchy uniqueName="[Measures].[__No measures defined]" caption="__No measures defined" measure="1" displayFolder="" count="0" hidden="1"/>
    <cacheHierarchy uniqueName="[Measures].[Count of Facility ID]" caption="Count of Facility ID" measure="1" displayFolder="" measureGroup="Emission_Data"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Emissions (tons)]" caption="Sum of Emissions (tons)" measure="1" displayFolder="" measureGroup="Emission_Data" count="0" hidden="1">
      <extLst>
        <ext xmlns:x15="http://schemas.microsoft.com/office/spreadsheetml/2010/11/main" uri="{B97F6D7D-B522-45F9-BDA1-12C45D357490}">
          <x15:cacheHierarchy aggregatedColumn="6"/>
        </ext>
      </extLst>
    </cacheHierarchy>
    <cacheHierarchy uniqueName="[Measures].[Sum of Estimated Carbon Footprint (tons CO₂e)]" caption="Sum of Estimated Carbon Footprint (tons CO₂e)" measure="1" displayFolder="" measureGroup="Supplier_Data" count="0" hidden="1">
      <extLst>
        <ext xmlns:x15="http://schemas.microsoft.com/office/spreadsheetml/2010/11/main" uri="{B97F6D7D-B522-45F9-BDA1-12C45D357490}">
          <x15:cacheHierarchy aggregatedColumn="15"/>
        </ext>
      </extLst>
    </cacheHierarchy>
    <cacheHierarchy uniqueName="[Measures].[Sum of Supplier Income Distribution (%)]" caption="Sum of Supplier Income Distribution (%)" measure="1" displayFolder="" measureGroup="Supplier_Income_Distribution" count="0" hidden="1">
      <extLst>
        <ext xmlns:x15="http://schemas.microsoft.com/office/spreadsheetml/2010/11/main" uri="{B97F6D7D-B522-45F9-BDA1-12C45D357490}">
          <x15:cacheHierarchy aggregatedColumn="18"/>
        </ext>
      </extLst>
    </cacheHierarchy>
    <cacheHierarchy uniqueName="[Measures].[Sum of Energy Consumption (MWh)]" caption="Sum of Energy Consumption (MWh)" measure="1" displayFolder="" measureGroup="Operational_Data" count="0" hidden="1">
      <extLst>
        <ext xmlns:x15="http://schemas.microsoft.com/office/spreadsheetml/2010/11/main" uri="{B97F6D7D-B522-45F9-BDA1-12C45D357490}">
          <x15:cacheHierarchy aggregatedColumn="10"/>
        </ext>
      </extLst>
    </cacheHierarchy>
    <cacheHierarchy uniqueName="[Measures].[Sum of Energy Efficiency]" caption="Sum of Energy Efficiency" measure="1" displayFolder="" measureGroup="Operational_Data" count="0" hidden="1">
      <extLst>
        <ext xmlns:x15="http://schemas.microsoft.com/office/spreadsheetml/2010/11/main" uri="{B97F6D7D-B522-45F9-BDA1-12C45D357490}">
          <x15:cacheHierarchy aggregatedColumn="12"/>
        </ext>
      </extLst>
    </cacheHierarchy>
    <cacheHierarchy uniqueName="[Measures].[Sum of Waste Efficiency]" caption="Sum of Waste Efficiency" measure="1" displayFolder="" measureGroup="Operational_Data" count="0" hidden="1">
      <extLst>
        <ext xmlns:x15="http://schemas.microsoft.com/office/spreadsheetml/2010/11/main" uri="{B97F6D7D-B522-45F9-BDA1-12C45D357490}">
          <x15:cacheHierarchy aggregatedColumn="13"/>
        </ext>
      </extLst>
    </cacheHierarchy>
    <cacheHierarchy uniqueName="[Measures].[Average of Energy Efficiency]" caption="Average of Energy Efficiency" measure="1" displayFolder="" measureGroup="Operational_Data" count="0" hidden="1">
      <extLst>
        <ext xmlns:x15="http://schemas.microsoft.com/office/spreadsheetml/2010/11/main" uri="{B97F6D7D-B522-45F9-BDA1-12C45D357490}">
          <x15:cacheHierarchy aggregatedColumn="12"/>
        </ext>
      </extLst>
    </cacheHierarchy>
    <cacheHierarchy uniqueName="[Measures].[Average of Waste Efficiency]" caption="Average of Waste Efficiency" measure="1" displayFolder="" measureGroup="Operational_Data" count="0" hidden="1">
      <extLst>
        <ext xmlns:x15="http://schemas.microsoft.com/office/spreadsheetml/2010/11/main" uri="{B97F6D7D-B522-45F9-BDA1-12C45D357490}">
          <x15:cacheHierarchy aggregatedColumn="13"/>
        </ext>
      </extLst>
    </cacheHierarchy>
    <cacheHierarchy uniqueName="[Measures].[Sum of Year]" caption="Sum of Year" measure="1" displayFolder="" measureGroup="Emission_Data" count="0" hidden="1">
      <extLst>
        <ext xmlns:x15="http://schemas.microsoft.com/office/spreadsheetml/2010/11/main" uri="{B97F6D7D-B522-45F9-BDA1-12C45D357490}">
          <x15:cacheHierarchy aggregatedColumn="2"/>
        </ext>
      </extLst>
    </cacheHierarchy>
  </cacheHierarchies>
  <kpis count="0"/>
  <dimensions count="5">
    <dimension name="Emission_Data" uniqueName="[Emission_Data]" caption="Emission_Data"/>
    <dimension measure="1" name="Measures" uniqueName="[Measures]" caption="Measures"/>
    <dimension name="Operational_Data" uniqueName="[Operational_Data]" caption="Operational_Data"/>
    <dimension name="Supplier_Data" uniqueName="[Supplier_Data]" caption="Supplier_Data"/>
    <dimension name="Supplier_Income_Distribution" uniqueName="[Supplier_Income_Distribution]" caption="Supplier_Income_Distribution"/>
  </dimensions>
  <measureGroups count="4">
    <measureGroup name="Emission_Data" caption="Emission_Data"/>
    <measureGroup name="Operational_Data" caption="Operational_Data"/>
    <measureGroup name="Supplier_Data" caption="Supplier_Data"/>
    <measureGroup name="Supplier_Income_Distribution" caption="Supplier_Income_Distribution"/>
  </measureGroups>
  <maps count="7">
    <map measureGroup="0" dimension="0"/>
    <map measureGroup="0" dimension="2"/>
    <map measureGroup="1" dimension="2"/>
    <map measureGroup="2" dimension="3"/>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ar" refreshedDate="45789.216410069443" backgroundQuery="1" createdVersion="8" refreshedVersion="8" minRefreshableVersion="3" recordCount="0" supportSubquery="1" supportAdvancedDrill="1" xr:uid="{C3CB1E72-E98F-462B-BAD3-CBA4FD577F23}">
  <cacheSource type="external" connectionId="6"/>
  <cacheFields count="3">
    <cacheField name="[Operational_Data].[Facility Name].[Facility Name]" caption="Facility Name" numFmtId="0" hierarchy="8" level="1">
      <sharedItems count="5">
        <s v="Adani Green"/>
        <s v="JSW Energy"/>
        <s v="L&amp;T"/>
        <s v="Reliance Industries"/>
        <s v="Tata Steel"/>
      </sharedItems>
    </cacheField>
    <cacheField name="[Measures].[Average of Energy Efficiency]" caption="Average of Energy Efficiency" numFmtId="0" hierarchy="31" level="32767"/>
    <cacheField name="[Operational_Data].[Facility ID].[Facility ID]" caption="Facility ID" numFmtId="0" hierarchy="7" level="1">
      <sharedItems count="40">
        <s v="F003"/>
        <s v="F008"/>
        <s v="F012"/>
        <s v="F031"/>
        <s v="F036"/>
        <s v="F037"/>
        <s v="F052"/>
        <s v="F054"/>
        <s v="F073"/>
        <s v="F075"/>
        <s v="F080"/>
        <s v="F084"/>
        <s v="F094"/>
        <s v="F099"/>
        <s v="F101"/>
        <s v="F106"/>
        <s v="F108"/>
        <s v="F111"/>
        <s v="F113"/>
        <s v="F115"/>
        <s v="F121"/>
        <s v="F124"/>
        <s v="F127"/>
        <s v="F130"/>
        <s v="F134"/>
        <s v="F135"/>
        <s v="F153"/>
        <s v="F158"/>
        <s v="F162"/>
        <s v="F166"/>
        <s v="F174"/>
        <s v="F175"/>
        <s v="F177"/>
        <s v="F178"/>
        <s v="F181"/>
        <s v="F182"/>
        <s v="F183"/>
        <s v="F188"/>
        <s v="F194"/>
        <s v="F198"/>
      </sharedItems>
    </cacheField>
  </cacheFields>
  <cacheHierarchies count="34">
    <cacheHierarchy uniqueName="[Emission_Data].[Facility ID]" caption="Facility ID" attribute="1" defaultMemberUniqueName="[Emission_Data].[Facility ID].[All]" allUniqueName="[Emission_Data].[Facility ID].[All]" dimensionUniqueName="[Emission_Data]" displayFolder="" count="0" memberValueDatatype="130" unbalanced="0"/>
    <cacheHierarchy uniqueName="[Emission_Data].[Facility Name]" caption="Facility Name" attribute="1" defaultMemberUniqueName="[Emission_Data].[Facility Name].[All]" allUniqueName="[Emission_Data].[Facility Name].[All]" dimensionUniqueName="[Emission_Data]" displayFolder="" count="0" memberValueDatatype="130" unbalanced="0"/>
    <cacheHierarchy uniqueName="[Emission_Data].[Year]" caption="Year" attribute="1" defaultMemberUniqueName="[Emission_Data].[Year].[All]" allUniqueName="[Emission_Data].[Year].[All]" dimensionUniqueName="[Emission_Data]" displayFolder="" count="2" memberValueDatatype="20" unbalanced="0"/>
    <cacheHierarchy uniqueName="[Emission_Data].[Quarter]" caption="Quarter" attribute="1" defaultMemberUniqueName="[Emission_Data].[Quarter].[All]" allUniqueName="[Emission_Data].[Quarter].[All]" dimensionUniqueName="[Emission_Data]" displayFolder="" count="0" memberValueDatatype="130" unbalanced="0"/>
    <cacheHierarchy uniqueName="[Emission_Data].[Scope]" caption="Scope" attribute="1" defaultMemberUniqueName="[Emission_Data].[Scope].[All]" allUniqueName="[Emission_Data].[Scope].[All]" dimensionUniqueName="[Emission_Data]" displayFolder="" count="0" memberValueDatatype="130" unbalanced="0"/>
    <cacheHierarchy uniqueName="[Emission_Data].[GHG Type]" caption="GHG Type" attribute="1" defaultMemberUniqueName="[Emission_Data].[GHG Type].[All]" allUniqueName="[Emission_Data].[GHG Type].[All]" dimensionUniqueName="[Emission_Data]" displayFolder="" count="0" memberValueDatatype="130" unbalanced="0"/>
    <cacheHierarchy uniqueName="[Emission_Data].[Emissions (tons)]" caption="Emissions (tons)" attribute="1" defaultMemberUniqueName="[Emission_Data].[Emissions (tons)].[All]" allUniqueName="[Emission_Data].[Emissions (tons)].[All]" dimensionUniqueName="[Emission_Data]" displayFolder="" count="0" memberValueDatatype="5" unbalanced="0"/>
    <cacheHierarchy uniqueName="[Operational_Data].[Facility ID]" caption="Facility ID" attribute="1" defaultMemberUniqueName="[Operational_Data].[Facility ID].[All]" allUniqueName="[Operational_Data].[Facility ID].[All]" dimensionUniqueName="[Operational_Data]" displayFolder="" count="2" memberValueDatatype="130" unbalanced="0">
      <fieldsUsage count="2">
        <fieldUsage x="-1"/>
        <fieldUsage x="2"/>
      </fieldsUsage>
    </cacheHierarchy>
    <cacheHierarchy uniqueName="[Operational_Data].[Facility Name]" caption="Facility Name" attribute="1" defaultMemberUniqueName="[Operational_Data].[Facility Name].[All]" allUniqueName="[Operational_Data].[Facility Name].[All]" dimensionUniqueName="[Operational_Data]" displayFolder="" count="2" memberValueDatatype="130" unbalanced="0">
      <fieldsUsage count="2">
        <fieldUsage x="-1"/>
        <fieldUsage x="0"/>
      </fieldsUsage>
    </cacheHierarchy>
    <cacheHierarchy uniqueName="[Operational_Data].[Production Volume (units)]" caption="Production Volume (units)" attribute="1" defaultMemberUniqueName="[Operational_Data].[Production Volume (units)].[All]" allUniqueName="[Operational_Data].[Production Volume (units)].[All]" dimensionUniqueName="[Operational_Data]" displayFolder="" count="0" memberValueDatatype="20" unbalanced="0"/>
    <cacheHierarchy uniqueName="[Operational_Data].[Energy Consumption (MWh)]" caption="Energy Consumption (MWh)" attribute="1" defaultMemberUniqueName="[Operational_Data].[Energy Consumption (MWh)].[All]" allUniqueName="[Operational_Data].[Energy Consumption (MWh)].[All]" dimensionUniqueName="[Operational_Data]" displayFolder="" count="0" memberValueDatatype="5" unbalanced="0"/>
    <cacheHierarchy uniqueName="[Operational_Data].[Waste (tons)]" caption="Waste (tons)" attribute="1" defaultMemberUniqueName="[Operational_Data].[Waste (tons)].[All]" allUniqueName="[Operational_Data].[Waste (tons)].[All]" dimensionUniqueName="[Operational_Data]" displayFolder="" count="0" memberValueDatatype="5" unbalanced="0"/>
    <cacheHierarchy uniqueName="[Operational_Data].[Energy Efficiency]" caption="Energy Efficiency" attribute="1" defaultMemberUniqueName="[Operational_Data].[Energy Efficiency].[All]" allUniqueName="[Operational_Data].[Energy Efficiency].[All]" dimensionUniqueName="[Operational_Data]" displayFolder="" count="0" memberValueDatatype="5" unbalanced="0"/>
    <cacheHierarchy uniqueName="[Operational_Data].[Waste Efficiency]" caption="Waste Efficiency" attribute="1" defaultMemberUniqueName="[Operational_Data].[Waste Efficiency].[All]" allUniqueName="[Operational_Data].[Waste Efficiency].[All]" dimensionUniqueName="[Operational_Data]" displayFolder="" count="0" memberValueDatatype="5" unbalanced="0"/>
    <cacheHierarchy uniqueName="[Supplier_Data].[Supplier ID]" caption="Supplier ID" attribute="1" defaultMemberUniqueName="[Supplier_Data].[Supplier ID].[All]" allUniqueName="[Supplier_Data].[Supplier ID].[All]" dimensionUniqueName="[Supplier_Data]" displayFolder="" count="0" memberValueDatatype="130" unbalanced="0"/>
    <cacheHierarchy uniqueName="[Supplier_Data].[Estimated Carbon Footprint (tons CO₂e)]" caption="Estimated Carbon Footprint (tons CO₂e)" attribute="1" defaultMemberUniqueName="[Supplier_Data].[Estimated Carbon Footprint (tons CO₂e)].[All]" allUniqueName="[Supplier_Data].[Estimated Carbon Footprint (tons CO₂e)].[All]" dimensionUniqueName="[Supplier_Data]" displayFolder="" count="0" memberValueDatatype="5" unbalanced="0"/>
    <cacheHierarchy uniqueName="[Supplier_Income_Distribution].[Supplier ID]" caption="Supplier ID" attribute="1" defaultMemberUniqueName="[Supplier_Income_Distribution].[Supplier ID].[All]" allUniqueName="[Supplier_Income_Distribution].[Supplier ID].[All]" dimensionUniqueName="[Supplier_Income_Distribution]" displayFolder="" count="0" memberValueDatatype="130" unbalanced="0"/>
    <cacheHierarchy uniqueName="[Supplier_Income_Distribution].[Facility ID]" caption="Facility ID" attribute="1" defaultMemberUniqueName="[Supplier_Income_Distribution].[Facility ID].[All]" allUniqueName="[Supplier_Income_Distribution].[Facility ID].[All]" dimensionUniqueName="[Supplier_Income_Distribution]" displayFolder="" count="0" memberValueDatatype="130" unbalanced="0"/>
    <cacheHierarchy uniqueName="[Supplier_Income_Distribution].[Supplier Income Distribution (%)]" caption="Supplier Income Distribution (%)" attribute="1" defaultMemberUniqueName="[Supplier_Income_Distribution].[Supplier Income Distribution (%)].[All]" allUniqueName="[Supplier_Income_Distribution].[Supplier Income Distribution (%)].[All]" dimensionUniqueName="[Supplier_Income_Distribution]" displayFolder="" count="0" memberValueDatatype="5" unbalanced="0"/>
    <cacheHierarchy uniqueName="[Measures].[__XL_Count Emission_Data]" caption="__XL_Count Emission_Data" measure="1" displayFolder="" measureGroup="Emission_Data" count="0" hidden="1"/>
    <cacheHierarchy uniqueName="[Measures].[__XL_Count Operational_Data]" caption="__XL_Count Operational_Data" measure="1" displayFolder="" measureGroup="Operational_Data" count="0" hidden="1"/>
    <cacheHierarchy uniqueName="[Measures].[__XL_Count Supplier_Income_Distribution]" caption="__XL_Count Supplier_Income_Distribution" measure="1" displayFolder="" measureGroup="Supplier_Income_Distribution" count="0" hidden="1"/>
    <cacheHierarchy uniqueName="[Measures].[__XL_Count Supplier_Data]" caption="__XL_Count Supplier_Data" measure="1" displayFolder="" measureGroup="Supplier_Data" count="0" hidden="1"/>
    <cacheHierarchy uniqueName="[Measures].[__No measures defined]" caption="__No measures defined" measure="1" displayFolder="" count="0" hidden="1"/>
    <cacheHierarchy uniqueName="[Measures].[Count of Facility ID]" caption="Count of Facility ID" measure="1" displayFolder="" measureGroup="Emission_Data" count="0" hidden="1">
      <extLst>
        <ext xmlns:x15="http://schemas.microsoft.com/office/spreadsheetml/2010/11/main" uri="{B97F6D7D-B522-45F9-BDA1-12C45D357490}">
          <x15:cacheHierarchy aggregatedColumn="0"/>
        </ext>
      </extLst>
    </cacheHierarchy>
    <cacheHierarchy uniqueName="[Measures].[Sum of Emissions (tons)]" caption="Sum of Emissions (tons)" measure="1" displayFolder="" measureGroup="Emission_Data" count="0" hidden="1">
      <extLst>
        <ext xmlns:x15="http://schemas.microsoft.com/office/spreadsheetml/2010/11/main" uri="{B97F6D7D-B522-45F9-BDA1-12C45D357490}">
          <x15:cacheHierarchy aggregatedColumn="6"/>
        </ext>
      </extLst>
    </cacheHierarchy>
    <cacheHierarchy uniqueName="[Measures].[Sum of Estimated Carbon Footprint (tons CO₂e)]" caption="Sum of Estimated Carbon Footprint (tons CO₂e)" measure="1" displayFolder="" measureGroup="Supplier_Data" count="0" hidden="1">
      <extLst>
        <ext xmlns:x15="http://schemas.microsoft.com/office/spreadsheetml/2010/11/main" uri="{B97F6D7D-B522-45F9-BDA1-12C45D357490}">
          <x15:cacheHierarchy aggregatedColumn="15"/>
        </ext>
      </extLst>
    </cacheHierarchy>
    <cacheHierarchy uniqueName="[Measures].[Sum of Supplier Income Distribution (%)]" caption="Sum of Supplier Income Distribution (%)" measure="1" displayFolder="" measureGroup="Supplier_Income_Distribution" count="0" hidden="1">
      <extLst>
        <ext xmlns:x15="http://schemas.microsoft.com/office/spreadsheetml/2010/11/main" uri="{B97F6D7D-B522-45F9-BDA1-12C45D357490}">
          <x15:cacheHierarchy aggregatedColumn="18"/>
        </ext>
      </extLst>
    </cacheHierarchy>
    <cacheHierarchy uniqueName="[Measures].[Sum of Energy Consumption (MWh)]" caption="Sum of Energy Consumption (MWh)" measure="1" displayFolder="" measureGroup="Operational_Data" count="0" hidden="1">
      <extLst>
        <ext xmlns:x15="http://schemas.microsoft.com/office/spreadsheetml/2010/11/main" uri="{B97F6D7D-B522-45F9-BDA1-12C45D357490}">
          <x15:cacheHierarchy aggregatedColumn="10"/>
        </ext>
      </extLst>
    </cacheHierarchy>
    <cacheHierarchy uniqueName="[Measures].[Sum of Energy Efficiency]" caption="Sum of Energy Efficiency" measure="1" displayFolder="" measureGroup="Operational_Data" count="0" hidden="1">
      <extLst>
        <ext xmlns:x15="http://schemas.microsoft.com/office/spreadsheetml/2010/11/main" uri="{B97F6D7D-B522-45F9-BDA1-12C45D357490}">
          <x15:cacheHierarchy aggregatedColumn="12"/>
        </ext>
      </extLst>
    </cacheHierarchy>
    <cacheHierarchy uniqueName="[Measures].[Sum of Waste Efficiency]" caption="Sum of Waste Efficiency" measure="1" displayFolder="" measureGroup="Operational_Data" count="0" hidden="1">
      <extLst>
        <ext xmlns:x15="http://schemas.microsoft.com/office/spreadsheetml/2010/11/main" uri="{B97F6D7D-B522-45F9-BDA1-12C45D357490}">
          <x15:cacheHierarchy aggregatedColumn="13"/>
        </ext>
      </extLst>
    </cacheHierarchy>
    <cacheHierarchy uniqueName="[Measures].[Average of Energy Efficiency]" caption="Average of Energy Efficiency" measure="1" displayFolder="" measureGroup="Operational_Data" count="0" oneField="1" hidden="1">
      <fieldsUsage count="1">
        <fieldUsage x="1"/>
      </fieldsUsage>
      <extLst>
        <ext xmlns:x15="http://schemas.microsoft.com/office/spreadsheetml/2010/11/main" uri="{B97F6D7D-B522-45F9-BDA1-12C45D357490}">
          <x15:cacheHierarchy aggregatedColumn="12"/>
        </ext>
      </extLst>
    </cacheHierarchy>
    <cacheHierarchy uniqueName="[Measures].[Average of Waste Efficiency]" caption="Average of Waste Efficiency" measure="1" displayFolder="" measureGroup="Operational_Data" count="0" hidden="1">
      <extLst>
        <ext xmlns:x15="http://schemas.microsoft.com/office/spreadsheetml/2010/11/main" uri="{B97F6D7D-B522-45F9-BDA1-12C45D357490}">
          <x15:cacheHierarchy aggregatedColumn="13"/>
        </ext>
      </extLst>
    </cacheHierarchy>
    <cacheHierarchy uniqueName="[Measures].[Sum of Year]" caption="Sum of Year" measure="1" displayFolder="" measureGroup="Emission_Data" count="0" hidden="1">
      <extLst>
        <ext xmlns:x15="http://schemas.microsoft.com/office/spreadsheetml/2010/11/main" uri="{B97F6D7D-B522-45F9-BDA1-12C45D357490}">
          <x15:cacheHierarchy aggregatedColumn="2"/>
        </ext>
      </extLst>
    </cacheHierarchy>
  </cacheHierarchies>
  <kpis count="0"/>
  <dimensions count="5">
    <dimension name="Emission_Data" uniqueName="[Emission_Data]" caption="Emission_Data"/>
    <dimension measure="1" name="Measures" uniqueName="[Measures]" caption="Measures"/>
    <dimension name="Operational_Data" uniqueName="[Operational_Data]" caption="Operational_Data"/>
    <dimension name="Supplier_Data" uniqueName="[Supplier_Data]" caption="Supplier_Data"/>
    <dimension name="Supplier_Income_Distribution" uniqueName="[Supplier_Income_Distribution]" caption="Supplier_Income_Distribution"/>
  </dimensions>
  <measureGroups count="4">
    <measureGroup name="Emission_Data" caption="Emission_Data"/>
    <measureGroup name="Operational_Data" caption="Operational_Data"/>
    <measureGroup name="Supplier_Data" caption="Supplier_Data"/>
    <measureGroup name="Supplier_Income_Distribution" caption="Supplier_Income_Distribution"/>
  </measureGroups>
  <maps count="7">
    <map measureGroup="0" dimension="0"/>
    <map measureGroup="0" dimension="2"/>
    <map measureGroup="1" dimension="2"/>
    <map measureGroup="2" dimension="3"/>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har" refreshedDate="45789.351613657411" createdVersion="8" refreshedVersion="8" minRefreshableVersion="3" recordCount="20" xr:uid="{F11D9A9E-253B-4CB4-9744-5BB23A0573E1}">
  <cacheSource type="worksheet">
    <worksheetSource name="Table9"/>
  </cacheSource>
  <cacheFields count="2">
    <cacheField name="Least 20 Energy Efficient Facilities" numFmtId="0">
      <sharedItems/>
    </cacheField>
    <cacheField name="Respective Company Name" numFmtId="0">
      <sharedItems count="5">
        <s v="JSW Energy"/>
        <s v="Reliance Industries"/>
        <s v="Adani Green"/>
        <s v="Tata Steel"/>
        <s v="L&amp;T"/>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ar" refreshedDate="45789.39669814815" backgroundQuery="1" createdVersion="8" refreshedVersion="8" minRefreshableVersion="3" recordCount="0" supportSubquery="1" supportAdvancedDrill="1" xr:uid="{CAFB5529-2B55-47AB-900A-6E901A7C95D4}">
  <cacheSource type="external" connectionId="6"/>
  <cacheFields count="5">
    <cacheField name="[Emission_Data].[Facility Name].[Facility Name]" caption="Facility Name" numFmtId="0" hierarchy="1" level="1">
      <sharedItems count="5">
        <s v="Adani Green"/>
        <s v="JSW Energy"/>
        <s v="L&amp;T"/>
        <s v="Reliance Industries"/>
        <s v="Tata Steel"/>
      </sharedItems>
    </cacheField>
    <cacheField name="[Emission_Data].[Facility ID].[Facility ID]" caption="Facility ID" numFmtId="0" level="1">
      <sharedItems count="37">
        <s v="F004"/>
        <s v="F009"/>
        <s v="F010"/>
        <s v="F019"/>
        <s v="F030"/>
        <s v="F033"/>
        <s v="F040"/>
        <s v="F043"/>
        <s v="F045"/>
        <s v="F047"/>
        <s v="F048"/>
        <s v="F049"/>
        <s v="F050"/>
        <s v="F053"/>
        <s v="F068"/>
        <s v="F078"/>
        <s v="F082"/>
        <s v="F088"/>
        <s v="F096"/>
        <s v="F100"/>
        <s v="F105"/>
        <s v="F109"/>
        <s v="F118"/>
        <s v="F137"/>
        <s v="F138"/>
        <s v="F139"/>
        <s v="F142"/>
        <s v="F154"/>
        <s v="F157"/>
        <s v="F159"/>
        <s v="F164"/>
        <s v="F184"/>
        <s v="F185"/>
        <s v="F189"/>
        <s v="F190"/>
        <s v="F191"/>
        <s v="F199"/>
      </sharedItems>
    </cacheField>
    <cacheField name="[Measures].[Sum of Emissions (tons)]" caption="Sum of Emissions (tons)" numFmtId="0" hierarchy="25" level="32767"/>
    <cacheField name="[Emission_Data].[Year].[Year]" caption="Year" numFmtId="0" hierarchy="2" level="1">
      <sharedItems containsSemiMixedTypes="0" containsString="0" containsNumber="1" containsInteger="1" minValue="2022" maxValue="2023" count="2">
        <n v="2022"/>
        <n v="2023"/>
      </sharedItems>
      <extLst>
        <ext xmlns:x15="http://schemas.microsoft.com/office/spreadsheetml/2010/11/main" uri="{4F2E5C28-24EA-4eb8-9CBF-B6C8F9C3D259}">
          <x15:cachedUniqueNames>
            <x15:cachedUniqueName index="0" name="[Emission_Data].[Year].&amp;[2022]"/>
            <x15:cachedUniqueName index="1" name="[Emission_Data].[Year].&amp;[2023]"/>
          </x15:cachedUniqueNames>
        </ext>
      </extLst>
    </cacheField>
    <cacheField name="[Emission_Data].[Quarter].[Quarter]" caption="Quarter" numFmtId="0" hierarchy="3" level="1">
      <sharedItems count="2">
        <s v="Q1"/>
        <s v="Q2"/>
      </sharedItems>
    </cacheField>
  </cacheFields>
  <cacheHierarchies count="34">
    <cacheHierarchy uniqueName="[Emission_Data].[Facility ID]" caption="Facility ID" attribute="1" defaultMemberUniqueName="[Emission_Data].[Facility ID].[All]" allUniqueName="[Emission_Data].[Facility ID].[All]" dimensionUniqueName="[Emission_Data]" displayFolder="" count="2" memberValueDatatype="130" unbalanced="0">
      <fieldsUsage count="2">
        <fieldUsage x="-1"/>
        <fieldUsage x="1"/>
      </fieldsUsage>
    </cacheHierarchy>
    <cacheHierarchy uniqueName="[Emission_Data].[Facility Name]" caption="Facility Name" attribute="1" defaultMemberUniqueName="[Emission_Data].[Facility Name].[All]" allUniqueName="[Emission_Data].[Facility Name].[All]" dimensionUniqueName="[Emission_Data]" displayFolder="" count="2" memberValueDatatype="130" unbalanced="0">
      <fieldsUsage count="2">
        <fieldUsage x="-1"/>
        <fieldUsage x="0"/>
      </fieldsUsage>
    </cacheHierarchy>
    <cacheHierarchy uniqueName="[Emission_Data].[Year]" caption="Year" attribute="1" defaultMemberUniqueName="[Emission_Data].[Year].[All]" allUniqueName="[Emission_Data].[Year].[All]" dimensionUniqueName="[Emission_Data]" displayFolder="" count="2" memberValueDatatype="20" unbalanced="0">
      <fieldsUsage count="2">
        <fieldUsage x="-1"/>
        <fieldUsage x="3"/>
      </fieldsUsage>
    </cacheHierarchy>
    <cacheHierarchy uniqueName="[Emission_Data].[Quarter]" caption="Quarter" attribute="1" defaultMemberUniqueName="[Emission_Data].[Quarter].[All]" allUniqueName="[Emission_Data].[Quarter].[All]" dimensionUniqueName="[Emission_Data]" displayFolder="" count="2" memberValueDatatype="130" unbalanced="0">
      <fieldsUsage count="2">
        <fieldUsage x="-1"/>
        <fieldUsage x="4"/>
      </fieldsUsage>
    </cacheHierarchy>
    <cacheHierarchy uniqueName="[Emission_Data].[Scope]" caption="Scope" attribute="1" defaultMemberUniqueName="[Emission_Data].[Scope].[All]" allUniqueName="[Emission_Data].[Scope].[All]" dimensionUniqueName="[Emission_Data]" displayFolder="" count="0" memberValueDatatype="130" unbalanced="0"/>
    <cacheHierarchy uniqueName="[Emission_Data].[GHG Type]" caption="GHG Type" attribute="1" defaultMemberUniqueName="[Emission_Data].[GHG Type].[All]" allUniqueName="[Emission_Data].[GHG Type].[All]" dimensionUniqueName="[Emission_Data]" displayFolder="" count="0" memberValueDatatype="130" unbalanced="0"/>
    <cacheHierarchy uniqueName="[Emission_Data].[Emissions (tons)]" caption="Emissions (tons)" attribute="1" defaultMemberUniqueName="[Emission_Data].[Emissions (tons)].[All]" allUniqueName="[Emission_Data].[Emissions (tons)].[All]" dimensionUniqueName="[Emission_Data]" displayFolder="" count="0" memberValueDatatype="5" unbalanced="0"/>
    <cacheHierarchy uniqueName="[Operational_Data].[Facility ID]" caption="Facility ID" attribute="1" defaultMemberUniqueName="[Operational_Data].[Facility ID].[All]" allUniqueName="[Operational_Data].[Facility ID].[All]" dimensionUniqueName="[Operational_Data]" displayFolder="" count="0" memberValueDatatype="130" unbalanced="0"/>
    <cacheHierarchy uniqueName="[Operational_Data].[Facility Name]" caption="Facility Name" attribute="1" defaultMemberUniqueName="[Operational_Data].[Facility Name].[All]" allUniqueName="[Operational_Data].[Facility Name].[All]" dimensionUniqueName="[Operational_Data]" displayFolder="" count="0" memberValueDatatype="130" unbalanced="0"/>
    <cacheHierarchy uniqueName="[Operational_Data].[Production Volume (units)]" caption="Production Volume (units)" attribute="1" defaultMemberUniqueName="[Operational_Data].[Production Volume (units)].[All]" allUniqueName="[Operational_Data].[Production Volume (units)].[All]" dimensionUniqueName="[Operational_Data]" displayFolder="" count="0" memberValueDatatype="20" unbalanced="0"/>
    <cacheHierarchy uniqueName="[Operational_Data].[Energy Consumption (MWh)]" caption="Energy Consumption (MWh)" attribute="1" defaultMemberUniqueName="[Operational_Data].[Energy Consumption (MWh)].[All]" allUniqueName="[Operational_Data].[Energy Consumption (MWh)].[All]" dimensionUniqueName="[Operational_Data]" displayFolder="" count="0" memberValueDatatype="5" unbalanced="0"/>
    <cacheHierarchy uniqueName="[Operational_Data].[Waste (tons)]" caption="Waste (tons)" attribute="1" defaultMemberUniqueName="[Operational_Data].[Waste (tons)].[All]" allUniqueName="[Operational_Data].[Waste (tons)].[All]" dimensionUniqueName="[Operational_Data]" displayFolder="" count="0" memberValueDatatype="5" unbalanced="0"/>
    <cacheHierarchy uniqueName="[Operational_Data].[Energy Efficiency]" caption="Energy Efficiency" attribute="1" defaultMemberUniqueName="[Operational_Data].[Energy Efficiency].[All]" allUniqueName="[Operational_Data].[Energy Efficiency].[All]" dimensionUniqueName="[Operational_Data]" displayFolder="" count="0" memberValueDatatype="5" unbalanced="0"/>
    <cacheHierarchy uniqueName="[Operational_Data].[Waste Efficiency]" caption="Waste Efficiency" attribute="1" defaultMemberUniqueName="[Operational_Data].[Waste Efficiency].[All]" allUniqueName="[Operational_Data].[Waste Efficiency].[All]" dimensionUniqueName="[Operational_Data]" displayFolder="" count="0" memberValueDatatype="5" unbalanced="0"/>
    <cacheHierarchy uniqueName="[Supplier_Data].[Supplier ID]" caption="Supplier ID" attribute="1" defaultMemberUniqueName="[Supplier_Data].[Supplier ID].[All]" allUniqueName="[Supplier_Data].[Supplier ID].[All]" dimensionUniqueName="[Supplier_Data]" displayFolder="" count="0" memberValueDatatype="130" unbalanced="0"/>
    <cacheHierarchy uniqueName="[Supplier_Data].[Estimated Carbon Footprint (tons CO₂e)]" caption="Estimated Carbon Footprint (tons CO₂e)" attribute="1" defaultMemberUniqueName="[Supplier_Data].[Estimated Carbon Footprint (tons CO₂e)].[All]" allUniqueName="[Supplier_Data].[Estimated Carbon Footprint (tons CO₂e)].[All]" dimensionUniqueName="[Supplier_Data]" displayFolder="" count="0" memberValueDatatype="5" unbalanced="0"/>
    <cacheHierarchy uniqueName="[Supplier_Income_Distribution].[Supplier ID]" caption="Supplier ID" attribute="1" defaultMemberUniqueName="[Supplier_Income_Distribution].[Supplier ID].[All]" allUniqueName="[Supplier_Income_Distribution].[Supplier ID].[All]" dimensionUniqueName="[Supplier_Income_Distribution]" displayFolder="" count="0" memberValueDatatype="130" unbalanced="0"/>
    <cacheHierarchy uniqueName="[Supplier_Income_Distribution].[Facility ID]" caption="Facility ID" attribute="1" defaultMemberUniqueName="[Supplier_Income_Distribution].[Facility ID].[All]" allUniqueName="[Supplier_Income_Distribution].[Facility ID].[All]" dimensionUniqueName="[Supplier_Income_Distribution]" displayFolder="" count="0" memberValueDatatype="130" unbalanced="0"/>
    <cacheHierarchy uniqueName="[Supplier_Income_Distribution].[Supplier Income Distribution (%)]" caption="Supplier Income Distribution (%)" attribute="1" defaultMemberUniqueName="[Supplier_Income_Distribution].[Supplier Income Distribution (%)].[All]" allUniqueName="[Supplier_Income_Distribution].[Supplier Income Distribution (%)].[All]" dimensionUniqueName="[Supplier_Income_Distribution]" displayFolder="" count="0" memberValueDatatype="5" unbalanced="0"/>
    <cacheHierarchy uniqueName="[Measures].[__XL_Count Emission_Data]" caption="__XL_Count Emission_Data" measure="1" displayFolder="" measureGroup="Emission_Data" count="0" hidden="1"/>
    <cacheHierarchy uniqueName="[Measures].[__XL_Count Operational_Data]" caption="__XL_Count Operational_Data" measure="1" displayFolder="" measureGroup="Operational_Data" count="0" hidden="1"/>
    <cacheHierarchy uniqueName="[Measures].[__XL_Count Supplier_Income_Distribution]" caption="__XL_Count Supplier_Income_Distribution" measure="1" displayFolder="" measureGroup="Supplier_Income_Distribution" count="0" hidden="1"/>
    <cacheHierarchy uniqueName="[Measures].[__XL_Count Supplier_Data]" caption="__XL_Count Supplier_Data" measure="1" displayFolder="" measureGroup="Supplier_Data" count="0" hidden="1"/>
    <cacheHierarchy uniqueName="[Measures].[__No measures defined]" caption="__No measures defined" measure="1" displayFolder="" count="0" hidden="1"/>
    <cacheHierarchy uniqueName="[Measures].[Count of Facility ID]" caption="Count of Facility ID" measure="1" displayFolder="" measureGroup="Emission_Data" count="0" hidden="1">
      <extLst>
        <ext xmlns:x15="http://schemas.microsoft.com/office/spreadsheetml/2010/11/main" uri="{B97F6D7D-B522-45F9-BDA1-12C45D357490}">
          <x15:cacheHierarchy aggregatedColumn="0"/>
        </ext>
      </extLst>
    </cacheHierarchy>
    <cacheHierarchy uniqueName="[Measures].[Sum of Emissions (tons)]" caption="Sum of Emissions (tons)" measure="1" displayFolder="" measureGroup="Emission_Data"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Estimated Carbon Footprint (tons CO₂e)]" caption="Sum of Estimated Carbon Footprint (tons CO₂e)" measure="1" displayFolder="" measureGroup="Supplier_Data" count="0" hidden="1">
      <extLst>
        <ext xmlns:x15="http://schemas.microsoft.com/office/spreadsheetml/2010/11/main" uri="{B97F6D7D-B522-45F9-BDA1-12C45D357490}">
          <x15:cacheHierarchy aggregatedColumn="15"/>
        </ext>
      </extLst>
    </cacheHierarchy>
    <cacheHierarchy uniqueName="[Measures].[Sum of Supplier Income Distribution (%)]" caption="Sum of Supplier Income Distribution (%)" measure="1" displayFolder="" measureGroup="Supplier_Income_Distribution" count="0" hidden="1">
      <extLst>
        <ext xmlns:x15="http://schemas.microsoft.com/office/spreadsheetml/2010/11/main" uri="{B97F6D7D-B522-45F9-BDA1-12C45D357490}">
          <x15:cacheHierarchy aggregatedColumn="18"/>
        </ext>
      </extLst>
    </cacheHierarchy>
    <cacheHierarchy uniqueName="[Measures].[Sum of Energy Consumption (MWh)]" caption="Sum of Energy Consumption (MWh)" measure="1" displayFolder="" measureGroup="Operational_Data" count="0" hidden="1">
      <extLst>
        <ext xmlns:x15="http://schemas.microsoft.com/office/spreadsheetml/2010/11/main" uri="{B97F6D7D-B522-45F9-BDA1-12C45D357490}">
          <x15:cacheHierarchy aggregatedColumn="10"/>
        </ext>
      </extLst>
    </cacheHierarchy>
    <cacheHierarchy uniqueName="[Measures].[Sum of Energy Efficiency]" caption="Sum of Energy Efficiency" measure="1" displayFolder="" measureGroup="Operational_Data" count="0" hidden="1">
      <extLst>
        <ext xmlns:x15="http://schemas.microsoft.com/office/spreadsheetml/2010/11/main" uri="{B97F6D7D-B522-45F9-BDA1-12C45D357490}">
          <x15:cacheHierarchy aggregatedColumn="12"/>
        </ext>
      </extLst>
    </cacheHierarchy>
    <cacheHierarchy uniqueName="[Measures].[Sum of Waste Efficiency]" caption="Sum of Waste Efficiency" measure="1" displayFolder="" measureGroup="Operational_Data" count="0" hidden="1">
      <extLst>
        <ext xmlns:x15="http://schemas.microsoft.com/office/spreadsheetml/2010/11/main" uri="{B97F6D7D-B522-45F9-BDA1-12C45D357490}">
          <x15:cacheHierarchy aggregatedColumn="13"/>
        </ext>
      </extLst>
    </cacheHierarchy>
    <cacheHierarchy uniqueName="[Measures].[Average of Energy Efficiency]" caption="Average of Energy Efficiency" measure="1" displayFolder="" measureGroup="Operational_Data" count="0" hidden="1">
      <extLst>
        <ext xmlns:x15="http://schemas.microsoft.com/office/spreadsheetml/2010/11/main" uri="{B97F6D7D-B522-45F9-BDA1-12C45D357490}">
          <x15:cacheHierarchy aggregatedColumn="12"/>
        </ext>
      </extLst>
    </cacheHierarchy>
    <cacheHierarchy uniqueName="[Measures].[Average of Waste Efficiency]" caption="Average of Waste Efficiency" measure="1" displayFolder="" measureGroup="Operational_Data" count="0" hidden="1">
      <extLst>
        <ext xmlns:x15="http://schemas.microsoft.com/office/spreadsheetml/2010/11/main" uri="{B97F6D7D-B522-45F9-BDA1-12C45D357490}">
          <x15:cacheHierarchy aggregatedColumn="13"/>
        </ext>
      </extLst>
    </cacheHierarchy>
    <cacheHierarchy uniqueName="[Measures].[Sum of Year]" caption="Sum of Year" measure="1" displayFolder="" measureGroup="Emission_Data" count="0" hidden="1">
      <extLst>
        <ext xmlns:x15="http://schemas.microsoft.com/office/spreadsheetml/2010/11/main" uri="{B97F6D7D-B522-45F9-BDA1-12C45D357490}">
          <x15:cacheHierarchy aggregatedColumn="2"/>
        </ext>
      </extLst>
    </cacheHierarchy>
  </cacheHierarchies>
  <kpis count="0"/>
  <dimensions count="5">
    <dimension name="Emission_Data" uniqueName="[Emission_Data]" caption="Emission_Data"/>
    <dimension measure="1" name="Measures" uniqueName="[Measures]" caption="Measures"/>
    <dimension name="Operational_Data" uniqueName="[Operational_Data]" caption="Operational_Data"/>
    <dimension name="Supplier_Data" uniqueName="[Supplier_Data]" caption="Supplier_Data"/>
    <dimension name="Supplier_Income_Distribution" uniqueName="[Supplier_Income_Distribution]" caption="Supplier_Income_Distribution"/>
  </dimensions>
  <measureGroups count="4">
    <measureGroup name="Emission_Data" caption="Emission_Data"/>
    <measureGroup name="Operational_Data" caption="Operational_Data"/>
    <measureGroup name="Supplier_Data" caption="Supplier_Data"/>
    <measureGroup name="Supplier_Income_Distribution" caption="Supplier_Income_Distribution"/>
  </measureGroups>
  <maps count="7">
    <map measureGroup="0" dimension="0"/>
    <map measureGroup="0" dimension="2"/>
    <map measureGroup="1" dimension="2"/>
    <map measureGroup="2" dimension="3"/>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ar" refreshedDate="45795.623607407404" backgroundQuery="1" createdVersion="8" refreshedVersion="8" minRefreshableVersion="3" recordCount="0" supportSubquery="1" supportAdvancedDrill="1" xr:uid="{B0AA0197-6A39-4DF0-86B9-2E7B002694EA}">
  <cacheSource type="external" connectionId="6"/>
  <cacheFields count="4">
    <cacheField name="[Emission_Data].[Facility Name].[Facility Name]" caption="Facility Name" numFmtId="0" hierarchy="1" level="1">
      <sharedItems count="5">
        <s v="Adani Green"/>
        <s v="JSW Energy"/>
        <s v="L&amp;T"/>
        <s v="Reliance Industries"/>
        <s v="Tata Steel"/>
      </sharedItems>
    </cacheField>
    <cacheField name="[Emission_Data].[Facility ID].[Facility ID]" caption="Facility ID" numFmtId="0" level="1">
      <sharedItems count="52">
        <s v="F002"/>
        <s v="F005"/>
        <s v="F006"/>
        <s v="F007"/>
        <s v="F011"/>
        <s v="F015"/>
        <s v="F018"/>
        <s v="F022"/>
        <s v="F024"/>
        <s v="F025"/>
        <s v="F027"/>
        <s v="F028"/>
        <s v="F029"/>
        <s v="F034"/>
        <s v="F035"/>
        <s v="F038"/>
        <s v="F046"/>
        <s v="F051"/>
        <s v="F056"/>
        <s v="F060"/>
        <s v="F063"/>
        <s v="F066"/>
        <s v="F069"/>
        <s v="F071"/>
        <s v="F077"/>
        <s v="F085"/>
        <s v="F086"/>
        <s v="F087"/>
        <s v="F089"/>
        <s v="F091"/>
        <s v="F092"/>
        <s v="F098"/>
        <s v="F103"/>
        <s v="F104"/>
        <s v="F110"/>
        <s v="F112"/>
        <s v="F120"/>
        <s v="F122"/>
        <s v="F131"/>
        <s v="F132"/>
        <s v="F140"/>
        <s v="F145"/>
        <s v="F150"/>
        <s v="F152"/>
        <s v="F160"/>
        <s v="F165"/>
        <s v="F171"/>
        <s v="F172"/>
        <s v="F176"/>
        <s v="F186"/>
        <s v="F192"/>
        <s v="F196"/>
      </sharedItems>
    </cacheField>
    <cacheField name="[Measures].[Sum of Emissions (tons)]" caption="Sum of Emissions (tons)" numFmtId="0" hierarchy="25" level="32767"/>
    <cacheField name="[Emission_Data].[Year].[Year]" caption="Year" numFmtId="0" hierarchy="2" level="1">
      <sharedItems containsSemiMixedTypes="0" containsNonDate="0" containsString="0"/>
    </cacheField>
  </cacheFields>
  <cacheHierarchies count="34">
    <cacheHierarchy uniqueName="[Emission_Data].[Facility ID]" caption="Facility ID" attribute="1" defaultMemberUniqueName="[Emission_Data].[Facility ID].[All]" allUniqueName="[Emission_Data].[Facility ID].[All]" dimensionUniqueName="[Emission_Data]" displayFolder="" count="2" memberValueDatatype="130" unbalanced="0">
      <fieldsUsage count="2">
        <fieldUsage x="-1"/>
        <fieldUsage x="1"/>
      </fieldsUsage>
    </cacheHierarchy>
    <cacheHierarchy uniqueName="[Emission_Data].[Facility Name]" caption="Facility Name" attribute="1" defaultMemberUniqueName="[Emission_Data].[Facility Name].[All]" allUniqueName="[Emission_Data].[Facility Name].[All]" dimensionUniqueName="[Emission_Data]" displayFolder="" count="2" memberValueDatatype="130" unbalanced="0">
      <fieldsUsage count="2">
        <fieldUsage x="-1"/>
        <fieldUsage x="0"/>
      </fieldsUsage>
    </cacheHierarchy>
    <cacheHierarchy uniqueName="[Emission_Data].[Year]" caption="Year" attribute="1" defaultMemberUniqueName="[Emission_Data].[Year].[All]" allUniqueName="[Emission_Data].[Year].[All]" dimensionUniqueName="[Emission_Data]" displayFolder="" count="2" memberValueDatatype="20" unbalanced="0">
      <fieldsUsage count="2">
        <fieldUsage x="-1"/>
        <fieldUsage x="3"/>
      </fieldsUsage>
    </cacheHierarchy>
    <cacheHierarchy uniqueName="[Emission_Data].[Quarter]" caption="Quarter" attribute="1" defaultMemberUniqueName="[Emission_Data].[Quarter].[All]" allUniqueName="[Emission_Data].[Quarter].[All]" dimensionUniqueName="[Emission_Data]" displayFolder="" count="2" memberValueDatatype="130" unbalanced="0"/>
    <cacheHierarchy uniqueName="[Emission_Data].[Scope]" caption="Scope" attribute="1" defaultMemberUniqueName="[Emission_Data].[Scope].[All]" allUniqueName="[Emission_Data].[Scope].[All]" dimensionUniqueName="[Emission_Data]" displayFolder="" count="0" memberValueDatatype="130" unbalanced="0"/>
    <cacheHierarchy uniqueName="[Emission_Data].[GHG Type]" caption="GHG Type" attribute="1" defaultMemberUniqueName="[Emission_Data].[GHG Type].[All]" allUniqueName="[Emission_Data].[GHG Type].[All]" dimensionUniqueName="[Emission_Data]" displayFolder="" count="0" memberValueDatatype="130" unbalanced="0"/>
    <cacheHierarchy uniqueName="[Emission_Data].[Emissions (tons)]" caption="Emissions (tons)" attribute="1" defaultMemberUniqueName="[Emission_Data].[Emissions (tons)].[All]" allUniqueName="[Emission_Data].[Emissions (tons)].[All]" dimensionUniqueName="[Emission_Data]" displayFolder="" count="0" memberValueDatatype="5" unbalanced="0"/>
    <cacheHierarchy uniqueName="[Operational_Data].[Facility ID]" caption="Facility ID" attribute="1" defaultMemberUniqueName="[Operational_Data].[Facility ID].[All]" allUniqueName="[Operational_Data].[Facility ID].[All]" dimensionUniqueName="[Operational_Data]" displayFolder="" count="0" memberValueDatatype="130" unbalanced="0"/>
    <cacheHierarchy uniqueName="[Operational_Data].[Facility Name]" caption="Facility Name" attribute="1" defaultMemberUniqueName="[Operational_Data].[Facility Name].[All]" allUniqueName="[Operational_Data].[Facility Name].[All]" dimensionUniqueName="[Operational_Data]" displayFolder="" count="0" memberValueDatatype="130" unbalanced="0"/>
    <cacheHierarchy uniqueName="[Operational_Data].[Production Volume (units)]" caption="Production Volume (units)" attribute="1" defaultMemberUniqueName="[Operational_Data].[Production Volume (units)].[All]" allUniqueName="[Operational_Data].[Production Volume (units)].[All]" dimensionUniqueName="[Operational_Data]" displayFolder="" count="0" memberValueDatatype="20" unbalanced="0"/>
    <cacheHierarchy uniqueName="[Operational_Data].[Energy Consumption (MWh)]" caption="Energy Consumption (MWh)" attribute="1" defaultMemberUniqueName="[Operational_Data].[Energy Consumption (MWh)].[All]" allUniqueName="[Operational_Data].[Energy Consumption (MWh)].[All]" dimensionUniqueName="[Operational_Data]" displayFolder="" count="0" memberValueDatatype="5" unbalanced="0"/>
    <cacheHierarchy uniqueName="[Operational_Data].[Waste (tons)]" caption="Waste (tons)" attribute="1" defaultMemberUniqueName="[Operational_Data].[Waste (tons)].[All]" allUniqueName="[Operational_Data].[Waste (tons)].[All]" dimensionUniqueName="[Operational_Data]" displayFolder="" count="0" memberValueDatatype="5" unbalanced="0"/>
    <cacheHierarchy uniqueName="[Operational_Data].[Energy Efficiency]" caption="Energy Efficiency" attribute="1" defaultMemberUniqueName="[Operational_Data].[Energy Efficiency].[All]" allUniqueName="[Operational_Data].[Energy Efficiency].[All]" dimensionUniqueName="[Operational_Data]" displayFolder="" count="0" memberValueDatatype="5" unbalanced="0"/>
    <cacheHierarchy uniqueName="[Operational_Data].[Waste Efficiency]" caption="Waste Efficiency" attribute="1" defaultMemberUniqueName="[Operational_Data].[Waste Efficiency].[All]" allUniqueName="[Operational_Data].[Waste Efficiency].[All]" dimensionUniqueName="[Operational_Data]" displayFolder="" count="0" memberValueDatatype="5" unbalanced="0"/>
    <cacheHierarchy uniqueName="[Supplier_Data].[Supplier ID]" caption="Supplier ID" attribute="1" defaultMemberUniqueName="[Supplier_Data].[Supplier ID].[All]" allUniqueName="[Supplier_Data].[Supplier ID].[All]" dimensionUniqueName="[Supplier_Data]" displayFolder="" count="0" memberValueDatatype="130" unbalanced="0"/>
    <cacheHierarchy uniqueName="[Supplier_Data].[Estimated Carbon Footprint (tons CO₂e)]" caption="Estimated Carbon Footprint (tons CO₂e)" attribute="1" defaultMemberUniqueName="[Supplier_Data].[Estimated Carbon Footprint (tons CO₂e)].[All]" allUniqueName="[Supplier_Data].[Estimated Carbon Footprint (tons CO₂e)].[All]" dimensionUniqueName="[Supplier_Data]" displayFolder="" count="0" memberValueDatatype="5" unbalanced="0"/>
    <cacheHierarchy uniqueName="[Supplier_Income_Distribution].[Supplier ID]" caption="Supplier ID" attribute="1" defaultMemberUniqueName="[Supplier_Income_Distribution].[Supplier ID].[All]" allUniqueName="[Supplier_Income_Distribution].[Supplier ID].[All]" dimensionUniqueName="[Supplier_Income_Distribution]" displayFolder="" count="0" memberValueDatatype="130" unbalanced="0"/>
    <cacheHierarchy uniqueName="[Supplier_Income_Distribution].[Facility ID]" caption="Facility ID" attribute="1" defaultMemberUniqueName="[Supplier_Income_Distribution].[Facility ID].[All]" allUniqueName="[Supplier_Income_Distribution].[Facility ID].[All]" dimensionUniqueName="[Supplier_Income_Distribution]" displayFolder="" count="0" memberValueDatatype="130" unbalanced="0"/>
    <cacheHierarchy uniqueName="[Supplier_Income_Distribution].[Supplier Income Distribution (%)]" caption="Supplier Income Distribution (%)" attribute="1" defaultMemberUniqueName="[Supplier_Income_Distribution].[Supplier Income Distribution (%)].[All]" allUniqueName="[Supplier_Income_Distribution].[Supplier Income Distribution (%)].[All]" dimensionUniqueName="[Supplier_Income_Distribution]" displayFolder="" count="0" memberValueDatatype="5" unbalanced="0"/>
    <cacheHierarchy uniqueName="[Measures].[__XL_Count Emission_Data]" caption="__XL_Count Emission_Data" measure="1" displayFolder="" measureGroup="Emission_Data" count="0" hidden="1"/>
    <cacheHierarchy uniqueName="[Measures].[__XL_Count Operational_Data]" caption="__XL_Count Operational_Data" measure="1" displayFolder="" measureGroup="Operational_Data" count="0" hidden="1"/>
    <cacheHierarchy uniqueName="[Measures].[__XL_Count Supplier_Income_Distribution]" caption="__XL_Count Supplier_Income_Distribution" measure="1" displayFolder="" measureGroup="Supplier_Income_Distribution" count="0" hidden="1"/>
    <cacheHierarchy uniqueName="[Measures].[__XL_Count Supplier_Data]" caption="__XL_Count Supplier_Data" measure="1" displayFolder="" measureGroup="Supplier_Data" count="0" hidden="1"/>
    <cacheHierarchy uniqueName="[Measures].[__No measures defined]" caption="__No measures defined" measure="1" displayFolder="" count="0" hidden="1"/>
    <cacheHierarchy uniqueName="[Measures].[Count of Facility ID]" caption="Count of Facility ID" measure="1" displayFolder="" measureGroup="Emission_Data" count="0" hidden="1">
      <extLst>
        <ext xmlns:x15="http://schemas.microsoft.com/office/spreadsheetml/2010/11/main" uri="{B97F6D7D-B522-45F9-BDA1-12C45D357490}">
          <x15:cacheHierarchy aggregatedColumn="0"/>
        </ext>
      </extLst>
    </cacheHierarchy>
    <cacheHierarchy uniqueName="[Measures].[Sum of Emissions (tons)]" caption="Sum of Emissions (tons)" measure="1" displayFolder="" measureGroup="Emission_Data"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Estimated Carbon Footprint (tons CO₂e)]" caption="Sum of Estimated Carbon Footprint (tons CO₂e)" measure="1" displayFolder="" measureGroup="Supplier_Data" count="0" hidden="1">
      <extLst>
        <ext xmlns:x15="http://schemas.microsoft.com/office/spreadsheetml/2010/11/main" uri="{B97F6D7D-B522-45F9-BDA1-12C45D357490}">
          <x15:cacheHierarchy aggregatedColumn="15"/>
        </ext>
      </extLst>
    </cacheHierarchy>
    <cacheHierarchy uniqueName="[Measures].[Sum of Supplier Income Distribution (%)]" caption="Sum of Supplier Income Distribution (%)" measure="1" displayFolder="" measureGroup="Supplier_Income_Distribution" count="0" hidden="1">
      <extLst>
        <ext xmlns:x15="http://schemas.microsoft.com/office/spreadsheetml/2010/11/main" uri="{B97F6D7D-B522-45F9-BDA1-12C45D357490}">
          <x15:cacheHierarchy aggregatedColumn="18"/>
        </ext>
      </extLst>
    </cacheHierarchy>
    <cacheHierarchy uniqueName="[Measures].[Sum of Energy Consumption (MWh)]" caption="Sum of Energy Consumption (MWh)" measure="1" displayFolder="" measureGroup="Operational_Data" count="0" hidden="1">
      <extLst>
        <ext xmlns:x15="http://schemas.microsoft.com/office/spreadsheetml/2010/11/main" uri="{B97F6D7D-B522-45F9-BDA1-12C45D357490}">
          <x15:cacheHierarchy aggregatedColumn="10"/>
        </ext>
      </extLst>
    </cacheHierarchy>
    <cacheHierarchy uniqueName="[Measures].[Sum of Energy Efficiency]" caption="Sum of Energy Efficiency" measure="1" displayFolder="" measureGroup="Operational_Data" count="0" hidden="1">
      <extLst>
        <ext xmlns:x15="http://schemas.microsoft.com/office/spreadsheetml/2010/11/main" uri="{B97F6D7D-B522-45F9-BDA1-12C45D357490}">
          <x15:cacheHierarchy aggregatedColumn="12"/>
        </ext>
      </extLst>
    </cacheHierarchy>
    <cacheHierarchy uniqueName="[Measures].[Sum of Waste Efficiency]" caption="Sum of Waste Efficiency" measure="1" displayFolder="" measureGroup="Operational_Data" count="0" hidden="1">
      <extLst>
        <ext xmlns:x15="http://schemas.microsoft.com/office/spreadsheetml/2010/11/main" uri="{B97F6D7D-B522-45F9-BDA1-12C45D357490}">
          <x15:cacheHierarchy aggregatedColumn="13"/>
        </ext>
      </extLst>
    </cacheHierarchy>
    <cacheHierarchy uniqueName="[Measures].[Average of Energy Efficiency]" caption="Average of Energy Efficiency" measure="1" displayFolder="" measureGroup="Operational_Data" count="0" hidden="1">
      <extLst>
        <ext xmlns:x15="http://schemas.microsoft.com/office/spreadsheetml/2010/11/main" uri="{B97F6D7D-B522-45F9-BDA1-12C45D357490}">
          <x15:cacheHierarchy aggregatedColumn="12"/>
        </ext>
      </extLst>
    </cacheHierarchy>
    <cacheHierarchy uniqueName="[Measures].[Average of Waste Efficiency]" caption="Average of Waste Efficiency" measure="1" displayFolder="" measureGroup="Operational_Data" count="0" hidden="1">
      <extLst>
        <ext xmlns:x15="http://schemas.microsoft.com/office/spreadsheetml/2010/11/main" uri="{B97F6D7D-B522-45F9-BDA1-12C45D357490}">
          <x15:cacheHierarchy aggregatedColumn="13"/>
        </ext>
      </extLst>
    </cacheHierarchy>
    <cacheHierarchy uniqueName="[Measures].[Sum of Year]" caption="Sum of Year" measure="1" displayFolder="" measureGroup="Emission_Data" count="0" hidden="1">
      <extLst>
        <ext xmlns:x15="http://schemas.microsoft.com/office/spreadsheetml/2010/11/main" uri="{B97F6D7D-B522-45F9-BDA1-12C45D357490}">
          <x15:cacheHierarchy aggregatedColumn="2"/>
        </ext>
      </extLst>
    </cacheHierarchy>
  </cacheHierarchies>
  <kpis count="0"/>
  <dimensions count="5">
    <dimension name="Emission_Data" uniqueName="[Emission_Data]" caption="Emission_Data"/>
    <dimension measure="1" name="Measures" uniqueName="[Measures]" caption="Measures"/>
    <dimension name="Operational_Data" uniqueName="[Operational_Data]" caption="Operational_Data"/>
    <dimension name="Supplier_Data" uniqueName="[Supplier_Data]" caption="Supplier_Data"/>
    <dimension name="Supplier_Income_Distribution" uniqueName="[Supplier_Income_Distribution]" caption="Supplier_Income_Distribution"/>
  </dimensions>
  <measureGroups count="4">
    <measureGroup name="Emission_Data" caption="Emission_Data"/>
    <measureGroup name="Operational_Data" caption="Operational_Data"/>
    <measureGroup name="Supplier_Data" caption="Supplier_Data"/>
    <measureGroup name="Supplier_Income_Distribution" caption="Supplier_Income_Distribution"/>
  </measureGroups>
  <maps count="7">
    <map measureGroup="0" dimension="0"/>
    <map measureGroup="0" dimension="2"/>
    <map measureGroup="1" dimension="2"/>
    <map measureGroup="2" dimension="3"/>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ar" refreshedDate="45795.623612268515" backgroundQuery="1" createdVersion="8" refreshedVersion="8" minRefreshableVersion="3" recordCount="0" supportSubquery="1" supportAdvancedDrill="1" xr:uid="{DEF10C3B-CEC1-43FD-832E-DF2397400595}">
  <cacheSource type="external" connectionId="6"/>
  <cacheFields count="5">
    <cacheField name="[Emission_Data].[Facility Name].[Facility Name]" caption="Facility Name" numFmtId="0" hierarchy="1" level="1">
      <sharedItems count="5">
        <s v="Adani Green"/>
        <s v="JSW Energy"/>
        <s v="L&amp;T"/>
        <s v="Reliance Industries"/>
        <s v="Tata Steel"/>
      </sharedItems>
    </cacheField>
    <cacheField name="[Emission_Data].[Facility ID].[Facility ID]" caption="Facility ID" numFmtId="0" level="1">
      <sharedItems count="52">
        <s v="F002"/>
        <s v="F005"/>
        <s v="F006"/>
        <s v="F007"/>
        <s v="F011"/>
        <s v="F015"/>
        <s v="F018"/>
        <s v="F022"/>
        <s v="F024"/>
        <s v="F025"/>
        <s v="F027"/>
        <s v="F028"/>
        <s v="F029"/>
        <s v="F034"/>
        <s v="F035"/>
        <s v="F038"/>
        <s v="F046"/>
        <s v="F051"/>
        <s v="F056"/>
        <s v="F060"/>
        <s v="F063"/>
        <s v="F066"/>
        <s v="F069"/>
        <s v="F071"/>
        <s v="F077"/>
        <s v="F085"/>
        <s v="F086"/>
        <s v="F087"/>
        <s v="F089"/>
        <s v="F091"/>
        <s v="F092"/>
        <s v="F098"/>
        <s v="F103"/>
        <s v="F104"/>
        <s v="F110"/>
        <s v="F112"/>
        <s v="F120"/>
        <s v="F122"/>
        <s v="F131"/>
        <s v="F132"/>
        <s v="F140"/>
        <s v="F145"/>
        <s v="F150"/>
        <s v="F152"/>
        <s v="F160"/>
        <s v="F165"/>
        <s v="F171"/>
        <s v="F172"/>
        <s v="F176"/>
        <s v="F186"/>
        <s v="F192"/>
        <s v="F196"/>
      </sharedItems>
    </cacheField>
    <cacheField name="[Measures].[Sum of Emissions (tons)]" caption="Sum of Emissions (tons)" numFmtId="0" hierarchy="25" level="32767"/>
    <cacheField name="[Emission_Data].[GHG Type].[GHG Type]" caption="GHG Type" numFmtId="0" hierarchy="5" level="1">
      <sharedItems count="3">
        <s v="CH₄"/>
        <s v="CO₂"/>
        <s v="N₂O"/>
      </sharedItems>
    </cacheField>
    <cacheField name="[Emission_Data].[Year].[Year]" caption="Year" numFmtId="0" hierarchy="2" level="1">
      <sharedItems containsSemiMixedTypes="0" containsNonDate="0" containsString="0"/>
    </cacheField>
  </cacheFields>
  <cacheHierarchies count="34">
    <cacheHierarchy uniqueName="[Emission_Data].[Facility ID]" caption="Facility ID" attribute="1" defaultMemberUniqueName="[Emission_Data].[Facility ID].[All]" allUniqueName="[Emission_Data].[Facility ID].[All]" dimensionUniqueName="[Emission_Data]" displayFolder="" count="2" memberValueDatatype="130" unbalanced="0">
      <fieldsUsage count="2">
        <fieldUsage x="-1"/>
        <fieldUsage x="1"/>
      </fieldsUsage>
    </cacheHierarchy>
    <cacheHierarchy uniqueName="[Emission_Data].[Facility Name]" caption="Facility Name" attribute="1" defaultMemberUniqueName="[Emission_Data].[Facility Name].[All]" allUniqueName="[Emission_Data].[Facility Name].[All]" dimensionUniqueName="[Emission_Data]" displayFolder="" count="2" memberValueDatatype="130" unbalanced="0">
      <fieldsUsage count="2">
        <fieldUsage x="-1"/>
        <fieldUsage x="0"/>
      </fieldsUsage>
    </cacheHierarchy>
    <cacheHierarchy uniqueName="[Emission_Data].[Year]" caption="Year" attribute="1" defaultMemberUniqueName="[Emission_Data].[Year].[All]" allUniqueName="[Emission_Data].[Year].[All]" dimensionUniqueName="[Emission_Data]" displayFolder="" count="2" memberValueDatatype="20" unbalanced="0">
      <fieldsUsage count="2">
        <fieldUsage x="-1"/>
        <fieldUsage x="4"/>
      </fieldsUsage>
    </cacheHierarchy>
    <cacheHierarchy uniqueName="[Emission_Data].[Quarter]" caption="Quarter" attribute="1" defaultMemberUniqueName="[Emission_Data].[Quarter].[All]" allUniqueName="[Emission_Data].[Quarter].[All]" dimensionUniqueName="[Emission_Data]" displayFolder="" count="2" memberValueDatatype="130" unbalanced="0"/>
    <cacheHierarchy uniqueName="[Emission_Data].[Scope]" caption="Scope" attribute="1" defaultMemberUniqueName="[Emission_Data].[Scope].[All]" allUniqueName="[Emission_Data].[Scope].[All]" dimensionUniqueName="[Emission_Data]" displayFolder="" count="0" memberValueDatatype="130" unbalanced="0"/>
    <cacheHierarchy uniqueName="[Emission_Data].[GHG Type]" caption="GHG Type" attribute="1" defaultMemberUniqueName="[Emission_Data].[GHG Type].[All]" allUniqueName="[Emission_Data].[GHG Type].[All]" dimensionUniqueName="[Emission_Data]" displayFolder="" count="2" memberValueDatatype="130" unbalanced="0">
      <fieldsUsage count="2">
        <fieldUsage x="-1"/>
        <fieldUsage x="3"/>
      </fieldsUsage>
    </cacheHierarchy>
    <cacheHierarchy uniqueName="[Emission_Data].[Emissions (tons)]" caption="Emissions (tons)" attribute="1" defaultMemberUniqueName="[Emission_Data].[Emissions (tons)].[All]" allUniqueName="[Emission_Data].[Emissions (tons)].[All]" dimensionUniqueName="[Emission_Data]" displayFolder="" count="0" memberValueDatatype="5" unbalanced="0"/>
    <cacheHierarchy uniqueName="[Operational_Data].[Facility ID]" caption="Facility ID" attribute="1" defaultMemberUniqueName="[Operational_Data].[Facility ID].[All]" allUniqueName="[Operational_Data].[Facility ID].[All]" dimensionUniqueName="[Operational_Data]" displayFolder="" count="0" memberValueDatatype="130" unbalanced="0"/>
    <cacheHierarchy uniqueName="[Operational_Data].[Facility Name]" caption="Facility Name" attribute="1" defaultMemberUniqueName="[Operational_Data].[Facility Name].[All]" allUniqueName="[Operational_Data].[Facility Name].[All]" dimensionUniqueName="[Operational_Data]" displayFolder="" count="0" memberValueDatatype="130" unbalanced="0"/>
    <cacheHierarchy uniqueName="[Operational_Data].[Production Volume (units)]" caption="Production Volume (units)" attribute="1" defaultMemberUniqueName="[Operational_Data].[Production Volume (units)].[All]" allUniqueName="[Operational_Data].[Production Volume (units)].[All]" dimensionUniqueName="[Operational_Data]" displayFolder="" count="0" memberValueDatatype="20" unbalanced="0"/>
    <cacheHierarchy uniqueName="[Operational_Data].[Energy Consumption (MWh)]" caption="Energy Consumption (MWh)" attribute="1" defaultMemberUniqueName="[Operational_Data].[Energy Consumption (MWh)].[All]" allUniqueName="[Operational_Data].[Energy Consumption (MWh)].[All]" dimensionUniqueName="[Operational_Data]" displayFolder="" count="0" memberValueDatatype="5" unbalanced="0"/>
    <cacheHierarchy uniqueName="[Operational_Data].[Waste (tons)]" caption="Waste (tons)" attribute="1" defaultMemberUniqueName="[Operational_Data].[Waste (tons)].[All]" allUniqueName="[Operational_Data].[Waste (tons)].[All]" dimensionUniqueName="[Operational_Data]" displayFolder="" count="0" memberValueDatatype="5" unbalanced="0"/>
    <cacheHierarchy uniqueName="[Operational_Data].[Energy Efficiency]" caption="Energy Efficiency" attribute="1" defaultMemberUniqueName="[Operational_Data].[Energy Efficiency].[All]" allUniqueName="[Operational_Data].[Energy Efficiency].[All]" dimensionUniqueName="[Operational_Data]" displayFolder="" count="0" memberValueDatatype="5" unbalanced="0"/>
    <cacheHierarchy uniqueName="[Operational_Data].[Waste Efficiency]" caption="Waste Efficiency" attribute="1" defaultMemberUniqueName="[Operational_Data].[Waste Efficiency].[All]" allUniqueName="[Operational_Data].[Waste Efficiency].[All]" dimensionUniqueName="[Operational_Data]" displayFolder="" count="0" memberValueDatatype="5" unbalanced="0"/>
    <cacheHierarchy uniqueName="[Supplier_Data].[Supplier ID]" caption="Supplier ID" attribute="1" defaultMemberUniqueName="[Supplier_Data].[Supplier ID].[All]" allUniqueName="[Supplier_Data].[Supplier ID].[All]" dimensionUniqueName="[Supplier_Data]" displayFolder="" count="0" memberValueDatatype="130" unbalanced="0"/>
    <cacheHierarchy uniqueName="[Supplier_Data].[Estimated Carbon Footprint (tons CO₂e)]" caption="Estimated Carbon Footprint (tons CO₂e)" attribute="1" defaultMemberUniqueName="[Supplier_Data].[Estimated Carbon Footprint (tons CO₂e)].[All]" allUniqueName="[Supplier_Data].[Estimated Carbon Footprint (tons CO₂e)].[All]" dimensionUniqueName="[Supplier_Data]" displayFolder="" count="0" memberValueDatatype="5" unbalanced="0"/>
    <cacheHierarchy uniqueName="[Supplier_Income_Distribution].[Supplier ID]" caption="Supplier ID" attribute="1" defaultMemberUniqueName="[Supplier_Income_Distribution].[Supplier ID].[All]" allUniqueName="[Supplier_Income_Distribution].[Supplier ID].[All]" dimensionUniqueName="[Supplier_Income_Distribution]" displayFolder="" count="0" memberValueDatatype="130" unbalanced="0"/>
    <cacheHierarchy uniqueName="[Supplier_Income_Distribution].[Facility ID]" caption="Facility ID" attribute="1" defaultMemberUniqueName="[Supplier_Income_Distribution].[Facility ID].[All]" allUniqueName="[Supplier_Income_Distribution].[Facility ID].[All]" dimensionUniqueName="[Supplier_Income_Distribution]" displayFolder="" count="0" memberValueDatatype="130" unbalanced="0"/>
    <cacheHierarchy uniqueName="[Supplier_Income_Distribution].[Supplier Income Distribution (%)]" caption="Supplier Income Distribution (%)" attribute="1" defaultMemberUniqueName="[Supplier_Income_Distribution].[Supplier Income Distribution (%)].[All]" allUniqueName="[Supplier_Income_Distribution].[Supplier Income Distribution (%)].[All]" dimensionUniqueName="[Supplier_Income_Distribution]" displayFolder="" count="0" memberValueDatatype="5" unbalanced="0"/>
    <cacheHierarchy uniqueName="[Measures].[__XL_Count Emission_Data]" caption="__XL_Count Emission_Data" measure="1" displayFolder="" measureGroup="Emission_Data" count="0" hidden="1"/>
    <cacheHierarchy uniqueName="[Measures].[__XL_Count Operational_Data]" caption="__XL_Count Operational_Data" measure="1" displayFolder="" measureGroup="Operational_Data" count="0" hidden="1"/>
    <cacheHierarchy uniqueName="[Measures].[__XL_Count Supplier_Income_Distribution]" caption="__XL_Count Supplier_Income_Distribution" measure="1" displayFolder="" measureGroup="Supplier_Income_Distribution" count="0" hidden="1"/>
    <cacheHierarchy uniqueName="[Measures].[__XL_Count Supplier_Data]" caption="__XL_Count Supplier_Data" measure="1" displayFolder="" measureGroup="Supplier_Data" count="0" hidden="1"/>
    <cacheHierarchy uniqueName="[Measures].[__No measures defined]" caption="__No measures defined" measure="1" displayFolder="" count="0" hidden="1"/>
    <cacheHierarchy uniqueName="[Measures].[Count of Facility ID]" caption="Count of Facility ID" measure="1" displayFolder="" measureGroup="Emission_Data" count="0" hidden="1">
      <extLst>
        <ext xmlns:x15="http://schemas.microsoft.com/office/spreadsheetml/2010/11/main" uri="{B97F6D7D-B522-45F9-BDA1-12C45D357490}">
          <x15:cacheHierarchy aggregatedColumn="0"/>
        </ext>
      </extLst>
    </cacheHierarchy>
    <cacheHierarchy uniqueName="[Measures].[Sum of Emissions (tons)]" caption="Sum of Emissions (tons)" measure="1" displayFolder="" measureGroup="Emission_Data"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Estimated Carbon Footprint (tons CO₂e)]" caption="Sum of Estimated Carbon Footprint (tons CO₂e)" measure="1" displayFolder="" measureGroup="Supplier_Data" count="0" hidden="1">
      <extLst>
        <ext xmlns:x15="http://schemas.microsoft.com/office/spreadsheetml/2010/11/main" uri="{B97F6D7D-B522-45F9-BDA1-12C45D357490}">
          <x15:cacheHierarchy aggregatedColumn="15"/>
        </ext>
      </extLst>
    </cacheHierarchy>
    <cacheHierarchy uniqueName="[Measures].[Sum of Supplier Income Distribution (%)]" caption="Sum of Supplier Income Distribution (%)" measure="1" displayFolder="" measureGroup="Supplier_Income_Distribution" count="0" hidden="1">
      <extLst>
        <ext xmlns:x15="http://schemas.microsoft.com/office/spreadsheetml/2010/11/main" uri="{B97F6D7D-B522-45F9-BDA1-12C45D357490}">
          <x15:cacheHierarchy aggregatedColumn="18"/>
        </ext>
      </extLst>
    </cacheHierarchy>
    <cacheHierarchy uniqueName="[Measures].[Sum of Energy Consumption (MWh)]" caption="Sum of Energy Consumption (MWh)" measure="1" displayFolder="" measureGroup="Operational_Data" count="0" hidden="1">
      <extLst>
        <ext xmlns:x15="http://schemas.microsoft.com/office/spreadsheetml/2010/11/main" uri="{B97F6D7D-B522-45F9-BDA1-12C45D357490}">
          <x15:cacheHierarchy aggregatedColumn="10"/>
        </ext>
      </extLst>
    </cacheHierarchy>
    <cacheHierarchy uniqueName="[Measures].[Sum of Energy Efficiency]" caption="Sum of Energy Efficiency" measure="1" displayFolder="" measureGroup="Operational_Data" count="0" hidden="1">
      <extLst>
        <ext xmlns:x15="http://schemas.microsoft.com/office/spreadsheetml/2010/11/main" uri="{B97F6D7D-B522-45F9-BDA1-12C45D357490}">
          <x15:cacheHierarchy aggregatedColumn="12"/>
        </ext>
      </extLst>
    </cacheHierarchy>
    <cacheHierarchy uniqueName="[Measures].[Sum of Waste Efficiency]" caption="Sum of Waste Efficiency" measure="1" displayFolder="" measureGroup="Operational_Data" count="0" hidden="1">
      <extLst>
        <ext xmlns:x15="http://schemas.microsoft.com/office/spreadsheetml/2010/11/main" uri="{B97F6D7D-B522-45F9-BDA1-12C45D357490}">
          <x15:cacheHierarchy aggregatedColumn="13"/>
        </ext>
      </extLst>
    </cacheHierarchy>
    <cacheHierarchy uniqueName="[Measures].[Average of Energy Efficiency]" caption="Average of Energy Efficiency" measure="1" displayFolder="" measureGroup="Operational_Data" count="0" hidden="1">
      <extLst>
        <ext xmlns:x15="http://schemas.microsoft.com/office/spreadsheetml/2010/11/main" uri="{B97F6D7D-B522-45F9-BDA1-12C45D357490}">
          <x15:cacheHierarchy aggregatedColumn="12"/>
        </ext>
      </extLst>
    </cacheHierarchy>
    <cacheHierarchy uniqueName="[Measures].[Average of Waste Efficiency]" caption="Average of Waste Efficiency" measure="1" displayFolder="" measureGroup="Operational_Data" count="0" hidden="1">
      <extLst>
        <ext xmlns:x15="http://schemas.microsoft.com/office/spreadsheetml/2010/11/main" uri="{B97F6D7D-B522-45F9-BDA1-12C45D357490}">
          <x15:cacheHierarchy aggregatedColumn="13"/>
        </ext>
      </extLst>
    </cacheHierarchy>
    <cacheHierarchy uniqueName="[Measures].[Sum of Year]" caption="Sum of Year" measure="1" displayFolder="" measureGroup="Emission_Data" count="0" hidden="1">
      <extLst>
        <ext xmlns:x15="http://schemas.microsoft.com/office/spreadsheetml/2010/11/main" uri="{B97F6D7D-B522-45F9-BDA1-12C45D357490}">
          <x15:cacheHierarchy aggregatedColumn="2"/>
        </ext>
      </extLst>
    </cacheHierarchy>
  </cacheHierarchies>
  <kpis count="0"/>
  <dimensions count="5">
    <dimension name="Emission_Data" uniqueName="[Emission_Data]" caption="Emission_Data"/>
    <dimension measure="1" name="Measures" uniqueName="[Measures]" caption="Measures"/>
    <dimension name="Operational_Data" uniqueName="[Operational_Data]" caption="Operational_Data"/>
    <dimension name="Supplier_Data" uniqueName="[Supplier_Data]" caption="Supplier_Data"/>
    <dimension name="Supplier_Income_Distribution" uniqueName="[Supplier_Income_Distribution]" caption="Supplier_Income_Distribution"/>
  </dimensions>
  <measureGroups count="4">
    <measureGroup name="Emission_Data" caption="Emission_Data"/>
    <measureGroup name="Operational_Data" caption="Operational_Data"/>
    <measureGroup name="Supplier_Data" caption="Supplier_Data"/>
    <measureGroup name="Supplier_Income_Distribution" caption="Supplier_Income_Distribution"/>
  </measureGroups>
  <maps count="7">
    <map measureGroup="0" dimension="0"/>
    <map measureGroup="0" dimension="2"/>
    <map measureGroup="1" dimension="2"/>
    <map measureGroup="2" dimension="3"/>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ar" refreshedDate="45795.623616898149" backgroundQuery="1" createdVersion="8" refreshedVersion="8" minRefreshableVersion="3" recordCount="0" supportSubquery="1" supportAdvancedDrill="1" xr:uid="{E613A4D8-63D5-4D01-98CE-6CE7E56A4D52}">
  <cacheSource type="external" connectionId="6"/>
  <cacheFields count="5">
    <cacheField name="[Emission_Data].[Facility Name].[Facility Name]" caption="Facility Name" numFmtId="0" hierarchy="1" level="1">
      <sharedItems count="5">
        <s v="Adani Green"/>
        <s v="JSW Energy"/>
        <s v="L&amp;T"/>
        <s v="Reliance Industries"/>
        <s v="Tata Steel"/>
      </sharedItems>
    </cacheField>
    <cacheField name="[Emission_Data].[Facility ID].[Facility ID]" caption="Facility ID" numFmtId="0" level="1">
      <sharedItems count="52">
        <s v="F002"/>
        <s v="F005"/>
        <s v="F006"/>
        <s v="F007"/>
        <s v="F011"/>
        <s v="F015"/>
        <s v="F018"/>
        <s v="F022"/>
        <s v="F024"/>
        <s v="F025"/>
        <s v="F027"/>
        <s v="F028"/>
        <s v="F029"/>
        <s v="F034"/>
        <s v="F035"/>
        <s v="F038"/>
        <s v="F046"/>
        <s v="F051"/>
        <s v="F056"/>
        <s v="F060"/>
        <s v="F063"/>
        <s v="F066"/>
        <s v="F069"/>
        <s v="F071"/>
        <s v="F077"/>
        <s v="F085"/>
        <s v="F086"/>
        <s v="F087"/>
        <s v="F089"/>
        <s v="F091"/>
        <s v="F092"/>
        <s v="F098"/>
        <s v="F103"/>
        <s v="F104"/>
        <s v="F110"/>
        <s v="F112"/>
        <s v="F120"/>
        <s v="F122"/>
        <s v="F131"/>
        <s v="F132"/>
        <s v="F140"/>
        <s v="F145"/>
        <s v="F150"/>
        <s v="F152"/>
        <s v="F160"/>
        <s v="F165"/>
        <s v="F171"/>
        <s v="F172"/>
        <s v="F176"/>
        <s v="F186"/>
        <s v="F192"/>
        <s v="F196"/>
      </sharedItems>
    </cacheField>
    <cacheField name="[Measures].[Sum of Emissions (tons)]" caption="Sum of Emissions (tons)" numFmtId="0" hierarchy="25" level="32767"/>
    <cacheField name="[Emission_Data].[Scope].[Scope]" caption="Scope" numFmtId="0" hierarchy="4" level="1">
      <sharedItems count="3">
        <s v="Scope 1"/>
        <s v="Scope 2"/>
        <s v="Scope 3"/>
      </sharedItems>
    </cacheField>
    <cacheField name="[Emission_Data].[Year].[Year]" caption="Year" numFmtId="0" hierarchy="2" level="1">
      <sharedItems containsSemiMixedTypes="0" containsNonDate="0" containsString="0"/>
    </cacheField>
  </cacheFields>
  <cacheHierarchies count="34">
    <cacheHierarchy uniqueName="[Emission_Data].[Facility ID]" caption="Facility ID" attribute="1" defaultMemberUniqueName="[Emission_Data].[Facility ID].[All]" allUniqueName="[Emission_Data].[Facility ID].[All]" dimensionUniqueName="[Emission_Data]" displayFolder="" count="2" memberValueDatatype="130" unbalanced="0">
      <fieldsUsage count="2">
        <fieldUsage x="-1"/>
        <fieldUsage x="1"/>
      </fieldsUsage>
    </cacheHierarchy>
    <cacheHierarchy uniqueName="[Emission_Data].[Facility Name]" caption="Facility Name" attribute="1" defaultMemberUniqueName="[Emission_Data].[Facility Name].[All]" allUniqueName="[Emission_Data].[Facility Name].[All]" dimensionUniqueName="[Emission_Data]" displayFolder="" count="2" memberValueDatatype="130" unbalanced="0">
      <fieldsUsage count="2">
        <fieldUsage x="-1"/>
        <fieldUsage x="0"/>
      </fieldsUsage>
    </cacheHierarchy>
    <cacheHierarchy uniqueName="[Emission_Data].[Year]" caption="Year" attribute="1" defaultMemberUniqueName="[Emission_Data].[Year].[All]" allUniqueName="[Emission_Data].[Year].[All]" dimensionUniqueName="[Emission_Data]" displayFolder="" count="2" memberValueDatatype="20" unbalanced="0">
      <fieldsUsage count="2">
        <fieldUsage x="-1"/>
        <fieldUsage x="4"/>
      </fieldsUsage>
    </cacheHierarchy>
    <cacheHierarchy uniqueName="[Emission_Data].[Quarter]" caption="Quarter" attribute="1" defaultMemberUniqueName="[Emission_Data].[Quarter].[All]" allUniqueName="[Emission_Data].[Quarter].[All]" dimensionUniqueName="[Emission_Data]" displayFolder="" count="2" memberValueDatatype="130" unbalanced="0"/>
    <cacheHierarchy uniqueName="[Emission_Data].[Scope]" caption="Scope" attribute="1" defaultMemberUniqueName="[Emission_Data].[Scope].[All]" allUniqueName="[Emission_Data].[Scope].[All]" dimensionUniqueName="[Emission_Data]" displayFolder="" count="2" memberValueDatatype="130" unbalanced="0">
      <fieldsUsage count="2">
        <fieldUsage x="-1"/>
        <fieldUsage x="3"/>
      </fieldsUsage>
    </cacheHierarchy>
    <cacheHierarchy uniqueName="[Emission_Data].[GHG Type]" caption="GHG Type" attribute="1" defaultMemberUniqueName="[Emission_Data].[GHG Type].[All]" allUniqueName="[Emission_Data].[GHG Type].[All]" dimensionUniqueName="[Emission_Data]" displayFolder="" count="0" memberValueDatatype="130" unbalanced="0"/>
    <cacheHierarchy uniqueName="[Emission_Data].[Emissions (tons)]" caption="Emissions (tons)" attribute="1" defaultMemberUniqueName="[Emission_Data].[Emissions (tons)].[All]" allUniqueName="[Emission_Data].[Emissions (tons)].[All]" dimensionUniqueName="[Emission_Data]" displayFolder="" count="0" memberValueDatatype="5" unbalanced="0"/>
    <cacheHierarchy uniqueName="[Operational_Data].[Facility ID]" caption="Facility ID" attribute="1" defaultMemberUniqueName="[Operational_Data].[Facility ID].[All]" allUniqueName="[Operational_Data].[Facility ID].[All]" dimensionUniqueName="[Operational_Data]" displayFolder="" count="0" memberValueDatatype="130" unbalanced="0"/>
    <cacheHierarchy uniqueName="[Operational_Data].[Facility Name]" caption="Facility Name" attribute="1" defaultMemberUniqueName="[Operational_Data].[Facility Name].[All]" allUniqueName="[Operational_Data].[Facility Name].[All]" dimensionUniqueName="[Operational_Data]" displayFolder="" count="0" memberValueDatatype="130" unbalanced="0"/>
    <cacheHierarchy uniqueName="[Operational_Data].[Production Volume (units)]" caption="Production Volume (units)" attribute="1" defaultMemberUniqueName="[Operational_Data].[Production Volume (units)].[All]" allUniqueName="[Operational_Data].[Production Volume (units)].[All]" dimensionUniqueName="[Operational_Data]" displayFolder="" count="0" memberValueDatatype="20" unbalanced="0"/>
    <cacheHierarchy uniqueName="[Operational_Data].[Energy Consumption (MWh)]" caption="Energy Consumption (MWh)" attribute="1" defaultMemberUniqueName="[Operational_Data].[Energy Consumption (MWh)].[All]" allUniqueName="[Operational_Data].[Energy Consumption (MWh)].[All]" dimensionUniqueName="[Operational_Data]" displayFolder="" count="0" memberValueDatatype="5" unbalanced="0"/>
    <cacheHierarchy uniqueName="[Operational_Data].[Waste (tons)]" caption="Waste (tons)" attribute="1" defaultMemberUniqueName="[Operational_Data].[Waste (tons)].[All]" allUniqueName="[Operational_Data].[Waste (tons)].[All]" dimensionUniqueName="[Operational_Data]" displayFolder="" count="0" memberValueDatatype="5" unbalanced="0"/>
    <cacheHierarchy uniqueName="[Operational_Data].[Energy Efficiency]" caption="Energy Efficiency" attribute="1" defaultMemberUniqueName="[Operational_Data].[Energy Efficiency].[All]" allUniqueName="[Operational_Data].[Energy Efficiency].[All]" dimensionUniqueName="[Operational_Data]" displayFolder="" count="0" memberValueDatatype="5" unbalanced="0"/>
    <cacheHierarchy uniqueName="[Operational_Data].[Waste Efficiency]" caption="Waste Efficiency" attribute="1" defaultMemberUniqueName="[Operational_Data].[Waste Efficiency].[All]" allUniqueName="[Operational_Data].[Waste Efficiency].[All]" dimensionUniqueName="[Operational_Data]" displayFolder="" count="0" memberValueDatatype="5" unbalanced="0"/>
    <cacheHierarchy uniqueName="[Supplier_Data].[Supplier ID]" caption="Supplier ID" attribute="1" defaultMemberUniqueName="[Supplier_Data].[Supplier ID].[All]" allUniqueName="[Supplier_Data].[Supplier ID].[All]" dimensionUniqueName="[Supplier_Data]" displayFolder="" count="0" memberValueDatatype="130" unbalanced="0"/>
    <cacheHierarchy uniqueName="[Supplier_Data].[Estimated Carbon Footprint (tons CO₂e)]" caption="Estimated Carbon Footprint (tons CO₂e)" attribute="1" defaultMemberUniqueName="[Supplier_Data].[Estimated Carbon Footprint (tons CO₂e)].[All]" allUniqueName="[Supplier_Data].[Estimated Carbon Footprint (tons CO₂e)].[All]" dimensionUniqueName="[Supplier_Data]" displayFolder="" count="0" memberValueDatatype="5" unbalanced="0"/>
    <cacheHierarchy uniqueName="[Supplier_Income_Distribution].[Supplier ID]" caption="Supplier ID" attribute="1" defaultMemberUniqueName="[Supplier_Income_Distribution].[Supplier ID].[All]" allUniqueName="[Supplier_Income_Distribution].[Supplier ID].[All]" dimensionUniqueName="[Supplier_Income_Distribution]" displayFolder="" count="0" memberValueDatatype="130" unbalanced="0"/>
    <cacheHierarchy uniqueName="[Supplier_Income_Distribution].[Facility ID]" caption="Facility ID" attribute="1" defaultMemberUniqueName="[Supplier_Income_Distribution].[Facility ID].[All]" allUniqueName="[Supplier_Income_Distribution].[Facility ID].[All]" dimensionUniqueName="[Supplier_Income_Distribution]" displayFolder="" count="0" memberValueDatatype="130" unbalanced="0"/>
    <cacheHierarchy uniqueName="[Supplier_Income_Distribution].[Supplier Income Distribution (%)]" caption="Supplier Income Distribution (%)" attribute="1" defaultMemberUniqueName="[Supplier_Income_Distribution].[Supplier Income Distribution (%)].[All]" allUniqueName="[Supplier_Income_Distribution].[Supplier Income Distribution (%)].[All]" dimensionUniqueName="[Supplier_Income_Distribution]" displayFolder="" count="0" memberValueDatatype="5" unbalanced="0"/>
    <cacheHierarchy uniqueName="[Measures].[__XL_Count Emission_Data]" caption="__XL_Count Emission_Data" measure="1" displayFolder="" measureGroup="Emission_Data" count="0" hidden="1"/>
    <cacheHierarchy uniqueName="[Measures].[__XL_Count Operational_Data]" caption="__XL_Count Operational_Data" measure="1" displayFolder="" measureGroup="Operational_Data" count="0" hidden="1"/>
    <cacheHierarchy uniqueName="[Measures].[__XL_Count Supplier_Income_Distribution]" caption="__XL_Count Supplier_Income_Distribution" measure="1" displayFolder="" measureGroup="Supplier_Income_Distribution" count="0" hidden="1"/>
    <cacheHierarchy uniqueName="[Measures].[__XL_Count Supplier_Data]" caption="__XL_Count Supplier_Data" measure="1" displayFolder="" measureGroup="Supplier_Data" count="0" hidden="1"/>
    <cacheHierarchy uniqueName="[Measures].[__No measures defined]" caption="__No measures defined" measure="1" displayFolder="" count="0" hidden="1"/>
    <cacheHierarchy uniqueName="[Measures].[Count of Facility ID]" caption="Count of Facility ID" measure="1" displayFolder="" measureGroup="Emission_Data" count="0" hidden="1">
      <extLst>
        <ext xmlns:x15="http://schemas.microsoft.com/office/spreadsheetml/2010/11/main" uri="{B97F6D7D-B522-45F9-BDA1-12C45D357490}">
          <x15:cacheHierarchy aggregatedColumn="0"/>
        </ext>
      </extLst>
    </cacheHierarchy>
    <cacheHierarchy uniqueName="[Measures].[Sum of Emissions (tons)]" caption="Sum of Emissions (tons)" measure="1" displayFolder="" measureGroup="Emission_Data"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Estimated Carbon Footprint (tons CO₂e)]" caption="Sum of Estimated Carbon Footprint (tons CO₂e)" measure="1" displayFolder="" measureGroup="Supplier_Data" count="0" hidden="1">
      <extLst>
        <ext xmlns:x15="http://schemas.microsoft.com/office/spreadsheetml/2010/11/main" uri="{B97F6D7D-B522-45F9-BDA1-12C45D357490}">
          <x15:cacheHierarchy aggregatedColumn="15"/>
        </ext>
      </extLst>
    </cacheHierarchy>
    <cacheHierarchy uniqueName="[Measures].[Sum of Supplier Income Distribution (%)]" caption="Sum of Supplier Income Distribution (%)" measure="1" displayFolder="" measureGroup="Supplier_Income_Distribution" count="0" hidden="1">
      <extLst>
        <ext xmlns:x15="http://schemas.microsoft.com/office/spreadsheetml/2010/11/main" uri="{B97F6D7D-B522-45F9-BDA1-12C45D357490}">
          <x15:cacheHierarchy aggregatedColumn="18"/>
        </ext>
      </extLst>
    </cacheHierarchy>
    <cacheHierarchy uniqueName="[Measures].[Sum of Energy Consumption (MWh)]" caption="Sum of Energy Consumption (MWh)" measure="1" displayFolder="" measureGroup="Operational_Data" count="0" hidden="1">
      <extLst>
        <ext xmlns:x15="http://schemas.microsoft.com/office/spreadsheetml/2010/11/main" uri="{B97F6D7D-B522-45F9-BDA1-12C45D357490}">
          <x15:cacheHierarchy aggregatedColumn="10"/>
        </ext>
      </extLst>
    </cacheHierarchy>
    <cacheHierarchy uniqueName="[Measures].[Sum of Energy Efficiency]" caption="Sum of Energy Efficiency" measure="1" displayFolder="" measureGroup="Operational_Data" count="0" hidden="1">
      <extLst>
        <ext xmlns:x15="http://schemas.microsoft.com/office/spreadsheetml/2010/11/main" uri="{B97F6D7D-B522-45F9-BDA1-12C45D357490}">
          <x15:cacheHierarchy aggregatedColumn="12"/>
        </ext>
      </extLst>
    </cacheHierarchy>
    <cacheHierarchy uniqueName="[Measures].[Sum of Waste Efficiency]" caption="Sum of Waste Efficiency" measure="1" displayFolder="" measureGroup="Operational_Data" count="0" hidden="1">
      <extLst>
        <ext xmlns:x15="http://schemas.microsoft.com/office/spreadsheetml/2010/11/main" uri="{B97F6D7D-B522-45F9-BDA1-12C45D357490}">
          <x15:cacheHierarchy aggregatedColumn="13"/>
        </ext>
      </extLst>
    </cacheHierarchy>
    <cacheHierarchy uniqueName="[Measures].[Average of Energy Efficiency]" caption="Average of Energy Efficiency" measure="1" displayFolder="" measureGroup="Operational_Data" count="0" hidden="1">
      <extLst>
        <ext xmlns:x15="http://schemas.microsoft.com/office/spreadsheetml/2010/11/main" uri="{B97F6D7D-B522-45F9-BDA1-12C45D357490}">
          <x15:cacheHierarchy aggregatedColumn="12"/>
        </ext>
      </extLst>
    </cacheHierarchy>
    <cacheHierarchy uniqueName="[Measures].[Average of Waste Efficiency]" caption="Average of Waste Efficiency" measure="1" displayFolder="" measureGroup="Operational_Data" count="0" hidden="1">
      <extLst>
        <ext xmlns:x15="http://schemas.microsoft.com/office/spreadsheetml/2010/11/main" uri="{B97F6D7D-B522-45F9-BDA1-12C45D357490}">
          <x15:cacheHierarchy aggregatedColumn="13"/>
        </ext>
      </extLst>
    </cacheHierarchy>
    <cacheHierarchy uniqueName="[Measures].[Sum of Year]" caption="Sum of Year" measure="1" displayFolder="" measureGroup="Emission_Data" count="0" hidden="1">
      <extLst>
        <ext xmlns:x15="http://schemas.microsoft.com/office/spreadsheetml/2010/11/main" uri="{B97F6D7D-B522-45F9-BDA1-12C45D357490}">
          <x15:cacheHierarchy aggregatedColumn="2"/>
        </ext>
      </extLst>
    </cacheHierarchy>
  </cacheHierarchies>
  <kpis count="0"/>
  <dimensions count="5">
    <dimension name="Emission_Data" uniqueName="[Emission_Data]" caption="Emission_Data"/>
    <dimension measure="1" name="Measures" uniqueName="[Measures]" caption="Measures"/>
    <dimension name="Operational_Data" uniqueName="[Operational_Data]" caption="Operational_Data"/>
    <dimension name="Supplier_Data" uniqueName="[Supplier_Data]" caption="Supplier_Data"/>
    <dimension name="Supplier_Income_Distribution" uniqueName="[Supplier_Income_Distribution]" caption="Supplier_Income_Distribution"/>
  </dimensions>
  <measureGroups count="4">
    <measureGroup name="Emission_Data" caption="Emission_Data"/>
    <measureGroup name="Operational_Data" caption="Operational_Data"/>
    <measureGroup name="Supplier_Data" caption="Supplier_Data"/>
    <measureGroup name="Supplier_Income_Distribution" caption="Supplier_Income_Distribution"/>
  </measureGroups>
  <maps count="7">
    <map measureGroup="0" dimension="0"/>
    <map measureGroup="0" dimension="2"/>
    <map measureGroup="1" dimension="2"/>
    <map measureGroup="2" dimension="3"/>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ar" refreshedDate="45788.997850115738" backgroundQuery="1" createdVersion="3" refreshedVersion="8" minRefreshableVersion="3" recordCount="0" supportSubquery="1" supportAdvancedDrill="1" xr:uid="{D3194B45-EA91-4AE5-A66B-0C3F057B2067}">
  <cacheSource type="external" connectionId="6">
    <extLst>
      <ext xmlns:x14="http://schemas.microsoft.com/office/spreadsheetml/2009/9/main" uri="{F057638F-6D5F-4e77-A914-E7F072B9BCA8}">
        <x14:sourceConnection name="ThisWorkbookDataModel"/>
      </ext>
    </extLst>
  </cacheSource>
  <cacheFields count="0"/>
  <cacheHierarchies count="33">
    <cacheHierarchy uniqueName="[Emission_Data].[Facility ID]" caption="Facility ID" attribute="1" defaultMemberUniqueName="[Emission_Data].[Facility ID].[All]" allUniqueName="[Emission_Data].[Facility ID].[All]" dimensionUniqueName="[Emission_Data]" displayFolder="" count="0" memberValueDatatype="130" unbalanced="0"/>
    <cacheHierarchy uniqueName="[Emission_Data].[Facility Name]" caption="Facility Name" attribute="1" defaultMemberUniqueName="[Emission_Data].[Facility Name].[All]" allUniqueName="[Emission_Data].[Facility Name].[All]" dimensionUniqueName="[Emission_Data]" displayFolder="" count="0" memberValueDatatype="130" unbalanced="0"/>
    <cacheHierarchy uniqueName="[Emission_Data].[Year]" caption="Year" attribute="1" defaultMemberUniqueName="[Emission_Data].[Year].[All]" allUniqueName="[Emission_Data].[Year].[All]" dimensionUniqueName="[Emission_Data]" displayFolder="" count="2" memberValueDatatype="20" unbalanced="0"/>
    <cacheHierarchy uniqueName="[Emission_Data].[Quarter]" caption="Quarter" attribute="1" defaultMemberUniqueName="[Emission_Data].[Quarter].[All]" allUniqueName="[Emission_Data].[Quarter].[All]" dimensionUniqueName="[Emission_Data]" displayFolder="" count="2" memberValueDatatype="130" unbalanced="0"/>
    <cacheHierarchy uniqueName="[Emission_Data].[Scope]" caption="Scope" attribute="1" defaultMemberUniqueName="[Emission_Data].[Scope].[All]" allUniqueName="[Emission_Data].[Scope].[All]" dimensionUniqueName="[Emission_Data]" displayFolder="" count="0" memberValueDatatype="130" unbalanced="0"/>
    <cacheHierarchy uniqueName="[Emission_Data].[GHG Type]" caption="GHG Type" attribute="1" defaultMemberUniqueName="[Emission_Data].[GHG Type].[All]" allUniqueName="[Emission_Data].[GHG Type].[All]" dimensionUniqueName="[Emission_Data]" displayFolder="" count="0" memberValueDatatype="130" unbalanced="0"/>
    <cacheHierarchy uniqueName="[Emission_Data].[Emissions (tons)]" caption="Emissions (tons)" attribute="1" defaultMemberUniqueName="[Emission_Data].[Emissions (tons)].[All]" allUniqueName="[Emission_Data].[Emissions (tons)].[All]" dimensionUniqueName="[Emission_Data]" displayFolder="" count="0" memberValueDatatype="5" unbalanced="0"/>
    <cacheHierarchy uniqueName="[Operational_Data].[Facility ID]" caption="Facility ID" attribute="1" defaultMemberUniqueName="[Operational_Data].[Facility ID].[All]" allUniqueName="[Operational_Data].[Facility ID].[All]" dimensionUniqueName="[Operational_Data]" displayFolder="" count="0" memberValueDatatype="130" unbalanced="0"/>
    <cacheHierarchy uniqueName="[Operational_Data].[Facility Name]" caption="Facility Name" attribute="1" defaultMemberUniqueName="[Operational_Data].[Facility Name].[All]" allUniqueName="[Operational_Data].[Facility Name].[All]" dimensionUniqueName="[Operational_Data]" displayFolder="" count="0" memberValueDatatype="130" unbalanced="0"/>
    <cacheHierarchy uniqueName="[Operational_Data].[Production Volume (units)]" caption="Production Volume (units)" attribute="1" defaultMemberUniqueName="[Operational_Data].[Production Volume (units)].[All]" allUniqueName="[Operational_Data].[Production Volume (units)].[All]" dimensionUniqueName="[Operational_Data]" displayFolder="" count="0" memberValueDatatype="20" unbalanced="0"/>
    <cacheHierarchy uniqueName="[Operational_Data].[Energy Consumption (MWh)]" caption="Energy Consumption (MWh)" attribute="1" defaultMemberUniqueName="[Operational_Data].[Energy Consumption (MWh)].[All]" allUniqueName="[Operational_Data].[Energy Consumption (MWh)].[All]" dimensionUniqueName="[Operational_Data]" displayFolder="" count="0" memberValueDatatype="5" unbalanced="0"/>
    <cacheHierarchy uniqueName="[Operational_Data].[Waste (tons)]" caption="Waste (tons)" attribute="1" defaultMemberUniqueName="[Operational_Data].[Waste (tons)].[All]" allUniqueName="[Operational_Data].[Waste (tons)].[All]" dimensionUniqueName="[Operational_Data]" displayFolder="" count="0" memberValueDatatype="5" unbalanced="0"/>
    <cacheHierarchy uniqueName="[Operational_Data].[Energy Efficiency]" caption="Energy Efficiency" attribute="1" defaultMemberUniqueName="[Operational_Data].[Energy Efficiency].[All]" allUniqueName="[Operational_Data].[Energy Efficiency].[All]" dimensionUniqueName="[Operational_Data]" displayFolder="" count="0" memberValueDatatype="5" unbalanced="0"/>
    <cacheHierarchy uniqueName="[Operational_Data].[Waste Efficiency]" caption="Waste Efficiency" attribute="1" defaultMemberUniqueName="[Operational_Data].[Waste Efficiency].[All]" allUniqueName="[Operational_Data].[Waste Efficiency].[All]" dimensionUniqueName="[Operational_Data]" displayFolder="" count="0" memberValueDatatype="5" unbalanced="0"/>
    <cacheHierarchy uniqueName="[Supplier_Data].[Supplier ID]" caption="Supplier ID" attribute="1" defaultMemberUniqueName="[Supplier_Data].[Supplier ID].[All]" allUniqueName="[Supplier_Data].[Supplier ID].[All]" dimensionUniqueName="[Supplier_Data]" displayFolder="" count="0" memberValueDatatype="130" unbalanced="0"/>
    <cacheHierarchy uniqueName="[Supplier_Data].[Estimated Carbon Footprint (tons CO₂e)]" caption="Estimated Carbon Footprint (tons CO₂e)" attribute="1" defaultMemberUniqueName="[Supplier_Data].[Estimated Carbon Footprint (tons CO₂e)].[All]" allUniqueName="[Supplier_Data].[Estimated Carbon Footprint (tons CO₂e)].[All]" dimensionUniqueName="[Supplier_Data]" displayFolder="" count="0" memberValueDatatype="5" unbalanced="0"/>
    <cacheHierarchy uniqueName="[Supplier_Income_Distribution].[Supplier ID]" caption="Supplier ID" attribute="1" defaultMemberUniqueName="[Supplier_Income_Distribution].[Supplier ID].[All]" allUniqueName="[Supplier_Income_Distribution].[Supplier ID].[All]" dimensionUniqueName="[Supplier_Income_Distribution]" displayFolder="" count="0" memberValueDatatype="130" unbalanced="0"/>
    <cacheHierarchy uniqueName="[Supplier_Income_Distribution].[Facility ID]" caption="Facility ID" attribute="1" defaultMemberUniqueName="[Supplier_Income_Distribution].[Facility ID].[All]" allUniqueName="[Supplier_Income_Distribution].[Facility ID].[All]" dimensionUniqueName="[Supplier_Income_Distribution]" displayFolder="" count="0" memberValueDatatype="130" unbalanced="0"/>
    <cacheHierarchy uniqueName="[Supplier_Income_Distribution].[Supplier Income Distribution (%)]" caption="Supplier Income Distribution (%)" attribute="1" defaultMemberUniqueName="[Supplier_Income_Distribution].[Supplier Income Distribution (%)].[All]" allUniqueName="[Supplier_Income_Distribution].[Supplier Income Distribution (%)].[All]" dimensionUniqueName="[Supplier_Income_Distribution]" displayFolder="" count="0" memberValueDatatype="5" unbalanced="0"/>
    <cacheHierarchy uniqueName="[Measures].[__XL_Count Emission_Data]" caption="__XL_Count Emission_Data" measure="1" displayFolder="" measureGroup="Emission_Data" count="0" hidden="1"/>
    <cacheHierarchy uniqueName="[Measures].[__XL_Count Operational_Data]" caption="__XL_Count Operational_Data" measure="1" displayFolder="" measureGroup="Operational_Data" count="0" hidden="1"/>
    <cacheHierarchy uniqueName="[Measures].[__XL_Count Supplier_Income_Distribution]" caption="__XL_Count Supplier_Income_Distribution" measure="1" displayFolder="" measureGroup="Supplier_Income_Distribution" count="0" hidden="1"/>
    <cacheHierarchy uniqueName="[Measures].[__XL_Count Supplier_Data]" caption="__XL_Count Supplier_Data" measure="1" displayFolder="" measureGroup="Supplier_Data" count="0" hidden="1"/>
    <cacheHierarchy uniqueName="[Measures].[__No measures defined]" caption="__No measures defined" measure="1" displayFolder="" count="0" hidden="1"/>
    <cacheHierarchy uniqueName="[Measures].[Count of Facility ID]" caption="Count of Facility ID" measure="1" displayFolder="" measureGroup="Emission_Data" count="0" hidden="1">
      <extLst>
        <ext xmlns:x15="http://schemas.microsoft.com/office/spreadsheetml/2010/11/main" uri="{B97F6D7D-B522-45F9-BDA1-12C45D357490}">
          <x15:cacheHierarchy aggregatedColumn="0"/>
        </ext>
      </extLst>
    </cacheHierarchy>
    <cacheHierarchy uniqueName="[Measures].[Sum of Emissions (tons)]" caption="Sum of Emissions (tons)" measure="1" displayFolder="" measureGroup="Emission_Data" count="0" hidden="1">
      <extLst>
        <ext xmlns:x15="http://schemas.microsoft.com/office/spreadsheetml/2010/11/main" uri="{B97F6D7D-B522-45F9-BDA1-12C45D357490}">
          <x15:cacheHierarchy aggregatedColumn="6"/>
        </ext>
      </extLst>
    </cacheHierarchy>
    <cacheHierarchy uniqueName="[Measures].[Sum of Estimated Carbon Footprint (tons CO₂e)]" caption="Sum of Estimated Carbon Footprint (tons CO₂e)" measure="1" displayFolder="" measureGroup="Supplier_Data" count="0" hidden="1">
      <extLst>
        <ext xmlns:x15="http://schemas.microsoft.com/office/spreadsheetml/2010/11/main" uri="{B97F6D7D-B522-45F9-BDA1-12C45D357490}">
          <x15:cacheHierarchy aggregatedColumn="15"/>
        </ext>
      </extLst>
    </cacheHierarchy>
    <cacheHierarchy uniqueName="[Measures].[Sum of Supplier Income Distribution (%)]" caption="Sum of Supplier Income Distribution (%)" measure="1" displayFolder="" measureGroup="Supplier_Income_Distribution" count="0" hidden="1">
      <extLst>
        <ext xmlns:x15="http://schemas.microsoft.com/office/spreadsheetml/2010/11/main" uri="{B97F6D7D-B522-45F9-BDA1-12C45D357490}">
          <x15:cacheHierarchy aggregatedColumn="18"/>
        </ext>
      </extLst>
    </cacheHierarchy>
    <cacheHierarchy uniqueName="[Measures].[Sum of Energy Consumption (MWh)]" caption="Sum of Energy Consumption (MWh)" measure="1" displayFolder="" measureGroup="Operational_Data" count="0" hidden="1">
      <extLst>
        <ext xmlns:x15="http://schemas.microsoft.com/office/spreadsheetml/2010/11/main" uri="{B97F6D7D-B522-45F9-BDA1-12C45D357490}">
          <x15:cacheHierarchy aggregatedColumn="10"/>
        </ext>
      </extLst>
    </cacheHierarchy>
    <cacheHierarchy uniqueName="[Measures].[Sum of Energy Efficiency]" caption="Sum of Energy Efficiency" measure="1" displayFolder="" measureGroup="Operational_Data" count="0" hidden="1">
      <extLst>
        <ext xmlns:x15="http://schemas.microsoft.com/office/spreadsheetml/2010/11/main" uri="{B97F6D7D-B522-45F9-BDA1-12C45D357490}">
          <x15:cacheHierarchy aggregatedColumn="12"/>
        </ext>
      </extLst>
    </cacheHierarchy>
    <cacheHierarchy uniqueName="[Measures].[Sum of Waste Efficiency]" caption="Sum of Waste Efficiency" measure="1" displayFolder="" measureGroup="Operational_Data" count="0" hidden="1">
      <extLst>
        <ext xmlns:x15="http://schemas.microsoft.com/office/spreadsheetml/2010/11/main" uri="{B97F6D7D-B522-45F9-BDA1-12C45D357490}">
          <x15:cacheHierarchy aggregatedColumn="13"/>
        </ext>
      </extLst>
    </cacheHierarchy>
    <cacheHierarchy uniqueName="[Measures].[Average of Energy Efficiency]" caption="Average of Energy Efficiency" measure="1" displayFolder="" measureGroup="Operational_Data" count="0" hidden="1">
      <extLst>
        <ext xmlns:x15="http://schemas.microsoft.com/office/spreadsheetml/2010/11/main" uri="{B97F6D7D-B522-45F9-BDA1-12C45D357490}">
          <x15:cacheHierarchy aggregatedColumn="12"/>
        </ext>
      </extLst>
    </cacheHierarchy>
    <cacheHierarchy uniqueName="[Measures].[Average of Waste Efficiency]" caption="Average of Waste Efficiency" measure="1" displayFolder="" measureGroup="Operational_Data"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331530771"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s v="F137"/>
    <x v="0"/>
  </r>
  <r>
    <s v="F070"/>
    <x v="1"/>
  </r>
  <r>
    <s v="F066"/>
    <x v="2"/>
  </r>
  <r>
    <s v="F029"/>
    <x v="2"/>
  </r>
  <r>
    <s v="F043"/>
    <x v="0"/>
  </r>
  <r>
    <s v="F154"/>
    <x v="0"/>
  </r>
  <r>
    <s v="F038"/>
    <x v="2"/>
  </r>
  <r>
    <s v="F080"/>
    <x v="3"/>
  </r>
  <r>
    <s v="F162"/>
    <x v="3"/>
  </r>
  <r>
    <s v="F147"/>
    <x v="4"/>
  </r>
  <r>
    <s v="F111"/>
    <x v="3"/>
  </r>
  <r>
    <s v="F200"/>
    <x v="4"/>
  </r>
  <r>
    <s v="F119"/>
    <x v="1"/>
  </r>
  <r>
    <s v="F006"/>
    <x v="2"/>
  </r>
  <r>
    <s v="F121"/>
    <x v="3"/>
  </r>
  <r>
    <s v="F118"/>
    <x v="0"/>
  </r>
  <r>
    <s v="F074"/>
    <x v="4"/>
  </r>
  <r>
    <s v="F082"/>
    <x v="0"/>
  </r>
  <r>
    <s v="F115"/>
    <x v="3"/>
  </r>
  <r>
    <s v="F073"/>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F99832-246D-4E62-9ADF-84AF500FDA3D}" name="PivotTable5" cacheId="0"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7" rowHeaderCaption="Company name">
  <location ref="A25:B30" firstHeaderRow="1" firstDataRow="1" firstDataCol="1"/>
  <pivotFields count="3">
    <pivotField axis="axisRow" allDrilled="1" subtotalTop="0" showAll="0" dataSourceSort="1" defaultSubtotal="0" defaultAttributeDrillState="1">
      <items count="5">
        <item x="0" e="0"/>
        <item x="1" e="0"/>
        <item x="2" e="0"/>
        <item x="3" e="0"/>
        <item x="4" e="0"/>
      </items>
    </pivotField>
    <pivotField axis="axisRow" allDrilled="1" subtotalTop="0" showAll="0" dataSourceSort="1" defaultSubtotal="0" defaultAttributeDrillState="1">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s>
    </pivotField>
    <pivotField dataField="1" subtotalTop="0" showAll="0" defaultSubtotal="0"/>
  </pivotFields>
  <rowFields count="2">
    <field x="0"/>
    <field x="1"/>
  </rowFields>
  <rowItems count="5">
    <i>
      <x/>
    </i>
    <i>
      <x v="1"/>
    </i>
    <i>
      <x v="2"/>
    </i>
    <i>
      <x v="3"/>
    </i>
    <i>
      <x v="4"/>
    </i>
  </rowItems>
  <colItems count="1">
    <i/>
  </colItems>
  <dataFields count="1">
    <dataField name="Average of Waste Efficiency" fld="2" subtotal="average" baseField="0" baseItem="0" numFmtId="1"/>
  </dataFields>
  <chartFormats count="3">
    <chartFormat chart="11"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8"/>
    <rowHierarchyUsage hierarchyUsage="7"/>
  </rowHierarchiesUsage>
  <extLst>
    <ext xmlns:x14="http://schemas.microsoft.com/office/spreadsheetml/2009/9/main" uri="{962EF5D1-5CA2-4c93-8EF4-DBF5C05439D2}">
      <x14:pivotTableDefinition xmlns:xm="http://schemas.microsoft.com/office/excel/2006/main" calculatedMembersInFilters="1" hideValuesRow="1">
        <x14:conditionalFormats count="1">
          <x14:conditionalFormat priority="3" id="{DBB7F5AD-B160-4566-AE5B-767A1945E810}">
            <x14:pivotAreas count="1">
              <pivotArea type="data" outline="0" collapsedLevelsAreSubtotals="1" fieldPosition="0"/>
            </x14:pivotAreas>
          </x14:conditionalFormat>
        </x14:conditionalFormats>
      </x14:pivotTableDefinition>
    </ext>
    <ext xmlns:x15="http://schemas.microsoft.com/office/spreadsheetml/2010/11/main" uri="{E67621CE-5B39-4880-91FE-76760E9C1902}">
      <x15:pivotTableUISettings>
        <x15:activeTabTopLevelEntity name="[Emission_Data]"/>
        <x15:activeTabTopLevelEntity name="[Operational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0A9C58-2598-407E-A230-8DEE5E4FA643}" name="PivotTable1"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Company name">
  <location ref="A3:B9" firstHeaderRow="1" firstDataRow="1" firstDataCol="1"/>
  <pivotFields count="2">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Count of Facility ID" fld="1" subtotal="count" baseField="0" baseItem="0"/>
  </dataField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Emission_Data">
        <x15:activeTabTopLevelEntity name="[Emission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40B6E7-549B-48F6-AD5E-854D99F55F17}" name="PivotTable4" cacheId="7"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4" rowHeaderCaption="Company name">
  <location ref="J4:M10" firstHeaderRow="1" firstDataRow="2" firstDataCol="1"/>
  <pivotFields count="5">
    <pivotField axis="axisRow" allDrilled="1" subtotalTop="0" showAll="0" dataSourceSort="1" defaultSubtotal="0" defaultAttributeDrillState="1">
      <items count="5">
        <item x="0" e="0"/>
        <item x="1" e="0"/>
        <item x="2" e="0"/>
        <item x="3" e="0"/>
        <item x="4" e="0"/>
      </items>
    </pivotField>
    <pivotField axis="axisRow" allDrilled="1" subtotalTop="0" showAll="0" dataSourceSort="1" defaultSubtotal="0" defaultAttributeDrillState="1">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s>
    </pivotField>
    <pivotField dataField="1" subtotalTop="0" showAll="0" defaultSubtotal="0"/>
    <pivotField axis="axisCol"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2">
    <field x="0"/>
    <field x="1"/>
  </rowFields>
  <rowItems count="5">
    <i>
      <x/>
    </i>
    <i>
      <x v="1"/>
    </i>
    <i>
      <x v="2"/>
    </i>
    <i>
      <x v="3"/>
    </i>
    <i>
      <x v="4"/>
    </i>
  </rowItems>
  <colFields count="1">
    <field x="3"/>
  </colFields>
  <colItems count="3">
    <i>
      <x/>
    </i>
    <i>
      <x v="1"/>
    </i>
    <i>
      <x v="2"/>
    </i>
  </colItems>
  <dataFields count="1">
    <dataField name="Sum of Emissions (tons)" fld="2" showDataAs="percentOfRow" baseField="0" baseItem="0" numFmtId="9"/>
  </dataFields>
  <formats count="1">
    <format dxfId="15">
      <pivotArea outline="0" collapsedLevelsAreSubtotals="1" fieldPosition="0"/>
    </format>
  </formats>
  <chartFormats count="3">
    <chartFormat chart="3" format="6" series="1">
      <pivotArea type="data" outline="0" fieldPosition="0">
        <references count="2">
          <reference field="4294967294" count="1" selected="0">
            <x v="0"/>
          </reference>
          <reference field="3" count="1" selected="0">
            <x v="0"/>
          </reference>
        </references>
      </pivotArea>
    </chartFormat>
    <chartFormat chart="3" format="7" series="1">
      <pivotArea type="data" outline="0" fieldPosition="0">
        <references count="2">
          <reference field="4294967294" count="1" selected="0">
            <x v="0"/>
          </reference>
          <reference field="3" count="1" selected="0">
            <x v="1"/>
          </reference>
        </references>
      </pivotArea>
    </chartFormat>
    <chartFormat chart="3" format="8" series="1">
      <pivotArea type="data" outline="0" fieldPosition="0">
        <references count="2">
          <reference field="4294967294" count="1" selected="0">
            <x v="0"/>
          </reference>
          <reference field="3" count="1" selected="0">
            <x v="2"/>
          </reference>
        </references>
      </pivotArea>
    </chartFormat>
  </chartFormats>
  <pivotHierarchies count="34">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0"/>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Emission_Data">
        <x15:activeTabTopLevelEntity name="[Emission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4F6B2F0-159C-4EFC-8F69-918DA1F7613B}" name="PivotTable6" cacheId="4" applyNumberFormats="0" applyBorderFormats="0" applyFontFormats="0" applyPatternFormats="0" applyAlignmentFormats="0" applyWidthHeightFormats="1" dataCaption="Values" updatedVersion="8" minRefreshableVersion="3" useAutoFormatting="1" subtotalHiddenItems="1" colGrandTotals="0" itemPrintTitles="1" createdVersion="8" indent="0" outline="1" outlineData="1" multipleFieldFilters="0" chartFormat="4" rowHeaderCaption="Company name">
  <location ref="J12:O21" firstHeaderRow="1" firstDataRow="3" firstDataCol="1"/>
  <pivotFields count="5">
    <pivotField axis="axisCol" allDrilled="1" subtotalTop="0" showAll="0" dataSourceSort="1" defaultSubtotal="0" defaultAttributeDrillState="1">
      <items count="5">
        <item x="0" e="0"/>
        <item x="1" e="0"/>
        <item x="2" e="0"/>
        <item x="3" e="0"/>
        <item x="4" e="0"/>
      </items>
    </pivotField>
    <pivotField axis="axisCol" allDrilled="1" subtotalTop="0" showAll="0" dataSourceSort="1" defaultSubtotal="0" defaultAttributeDrillState="1">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s>
    </pivotField>
    <pivotField dataField="1" subtotalTop="0" showAll="0" defaultSubtotal="0"/>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s>
  <rowFields count="2">
    <field x="3"/>
    <field x="4"/>
  </rowFields>
  <rowItems count="7">
    <i>
      <x/>
    </i>
    <i r="1">
      <x/>
    </i>
    <i r="1">
      <x v="1"/>
    </i>
    <i>
      <x v="1"/>
    </i>
    <i r="1">
      <x/>
    </i>
    <i r="1">
      <x v="1"/>
    </i>
    <i t="grand">
      <x/>
    </i>
  </rowItems>
  <colFields count="2">
    <field x="0"/>
    <field x="1"/>
  </colFields>
  <colItems count="5">
    <i>
      <x/>
    </i>
    <i>
      <x v="1"/>
    </i>
    <i>
      <x v="2"/>
    </i>
    <i>
      <x v="3"/>
    </i>
    <i>
      <x v="4"/>
    </i>
  </colItems>
  <dataFields count="1">
    <dataField name="Sum of Emissions (tons)" fld="2" baseField="0" baseItem="0" numFmtId="164"/>
  </dataFields>
  <formats count="1">
    <format dxfId="16">
      <pivotArea outline="0" collapsedLevelsAreSubtotals="1" fieldPosition="0"/>
    </format>
  </formats>
  <conditionalFormats count="2">
    <conditionalFormat priority="1">
      <pivotAreas count="2">
        <pivotArea type="data" collapsedLevelsAreSubtotals="1" fieldPosition="0">
          <references count="2">
            <reference field="4294967294" count="1" selected="0">
              <x v="0"/>
            </reference>
            <reference field="3" count="1">
              <x v="0"/>
            </reference>
          </references>
        </pivotArea>
        <pivotArea type="data" collapsedLevelsAreSubtotals="1" fieldPosition="0">
          <references count="2">
            <reference field="4294967294" count="1" selected="0">
              <x v="0"/>
            </reference>
            <reference field="3" count="1">
              <x v="1"/>
            </reference>
          </references>
        </pivotArea>
      </pivotAreas>
    </conditionalFormat>
    <conditionalFormat priority="2">
      <pivotAreas count="4">
        <pivotArea type="data" collapsedLevelsAreSubtotals="1" fieldPosition="0">
          <references count="3">
            <reference field="4294967294" count="1" selected="0">
              <x v="0"/>
            </reference>
            <reference field="3" count="1" selected="0">
              <x v="0"/>
            </reference>
            <reference field="4" count="2">
              <x v="0"/>
              <x v="1"/>
            </reference>
          </references>
        </pivotArea>
        <pivotArea type="data" collapsedLevelsAreSubtotals="1" fieldPosition="0">
          <references count="2">
            <reference field="4294967294" count="1" selected="0">
              <x v="0"/>
            </reference>
            <reference field="3" count="1">
              <x v="1"/>
            </reference>
          </references>
        </pivotArea>
        <pivotArea type="data" collapsedLevelsAreSubtotals="1" fieldPosition="0">
          <references count="3">
            <reference field="4294967294" count="1" selected="0">
              <x v="0"/>
            </reference>
            <reference field="3" count="1" selected="0">
              <x v="1"/>
            </reference>
            <reference field="4" count="2">
              <x v="0"/>
              <x v="1"/>
            </reference>
          </references>
        </pivotArea>
        <pivotArea type="data" grandRow="1" outline="0" collapsedLevelsAreSubtotals="1" fieldPosition="0">
          <references count="1">
            <reference field="4294967294" count="1" selected="0">
              <x v="0"/>
            </reference>
          </references>
        </pivotArea>
      </pivotAreas>
    </conditionalFormat>
  </conditionalFormats>
  <chartFormats count="6">
    <chartFormat chart="3" format="40" series="1">
      <pivotArea type="data" outline="0" fieldPosition="0">
        <references count="1">
          <reference field="4294967294" count="1" selected="0">
            <x v="0"/>
          </reference>
        </references>
      </pivotArea>
    </chartFormat>
    <chartFormat chart="3" format="41" series="1">
      <pivotArea type="data" outline="0" fieldPosition="0">
        <references count="2">
          <reference field="4294967294" count="1" selected="0">
            <x v="0"/>
          </reference>
          <reference field="0" count="1" selected="0">
            <x v="1"/>
          </reference>
        </references>
      </pivotArea>
    </chartFormat>
    <chartFormat chart="3" format="42" series="1">
      <pivotArea type="data" outline="0" fieldPosition="0">
        <references count="2">
          <reference field="4294967294" count="1" selected="0">
            <x v="0"/>
          </reference>
          <reference field="0" count="1" selected="0">
            <x v="2"/>
          </reference>
        </references>
      </pivotArea>
    </chartFormat>
    <chartFormat chart="3" format="43" series="1">
      <pivotArea type="data" outline="0" fieldPosition="0">
        <references count="2">
          <reference field="4294967294" count="1" selected="0">
            <x v="0"/>
          </reference>
          <reference field="0" count="1" selected="0">
            <x v="3"/>
          </reference>
        </references>
      </pivotArea>
    </chartFormat>
    <chartFormat chart="3" format="44" series="1">
      <pivotArea type="data" outline="0" fieldPosition="0">
        <references count="2">
          <reference field="4294967294" count="1" selected="0">
            <x v="0"/>
          </reference>
          <reference field="0" count="1" selected="0">
            <x v="4"/>
          </reference>
        </references>
      </pivotArea>
    </chartFormat>
    <chartFormat chart="3" format="45" series="1">
      <pivotArea type="data" outline="0" fieldPosition="0">
        <references count="2">
          <reference field="4294967294" count="1" selected="0">
            <x v="0"/>
          </reference>
          <reference field="0" count="1" selected="0">
            <x v="0"/>
          </reference>
        </references>
      </pivotArea>
    </chartFormat>
  </chartFormats>
  <pivotHierarchies count="34">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
    <rowHierarchyUsage hierarchyUsage="3"/>
  </rowHierarchiesUsage>
  <colHierarchiesUsage count="2">
    <colHierarchyUsage hierarchyUsage="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Emission_Data">
        <x15:activeTabTopLevelEntity name="[Emission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F6676EF-1386-4C9D-A087-E2B5036AFF7D}" name="PivotTable2" cacheId="5"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9" rowHeaderCaption="Company name">
  <location ref="E4:F9" firstHeaderRow="1" firstDataRow="1" firstDataCol="1"/>
  <pivotFields count="4">
    <pivotField axis="axisRow" allDrilled="1" subtotalTop="0" showAll="0" dataSourceSort="1" defaultSubtotal="0" defaultAttributeDrillState="1">
      <items count="5">
        <item x="0" e="0"/>
        <item x="1" e="0"/>
        <item x="2" e="0"/>
        <item x="3" e="0"/>
        <item x="4" e="0"/>
      </items>
    </pivotField>
    <pivotField axis="axisRow" allDrilled="1" subtotalTop="0" showAll="0" dataSourceSort="1" defaultSubtotal="0" defaultAttributeDrillState="1">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s>
    </pivotField>
    <pivotField dataField="1" subtotalTop="0" showAll="0" defaultSubtotal="0"/>
    <pivotField allDrilled="1" subtotalTop="0" showAll="0" dataSourceSort="1" defaultSubtotal="0" defaultAttributeDrillState="1"/>
  </pivotFields>
  <rowFields count="2">
    <field x="0"/>
    <field x="1"/>
  </rowFields>
  <rowItems count="5">
    <i>
      <x/>
    </i>
    <i>
      <x v="1"/>
    </i>
    <i>
      <x v="2"/>
    </i>
    <i>
      <x v="3"/>
    </i>
    <i>
      <x v="4"/>
    </i>
  </rowItems>
  <colItems count="1">
    <i/>
  </colItems>
  <dataFields count="1">
    <dataField name="Sum of Emissions (tons)" fld="2" baseField="0" baseItem="0" numFmtId="164"/>
  </dataFields>
  <chartFormats count="1">
    <chartFormat chart="2" format="2" series="1">
      <pivotArea type="data" outline="0" fieldPosition="0">
        <references count="1">
          <reference field="4294967294" count="1" selected="0">
            <x v="0"/>
          </reference>
        </references>
      </pivotArea>
    </chartFormat>
  </chartFormats>
  <pivotHierarchies count="34">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Emission_Data">
        <x15:activeTabTopLevelEntity name="[Emission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24FFD20-089C-4E28-AA32-DB2F980F4114}" name="PivotTable3" cacheId="6"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showHeaders="0" outline="1" outlineData="1" multipleFieldFilters="0" chartFormat="10" rowHeaderCaption="Company name">
  <location ref="E12:H18" firstHeaderRow="1" firstDataRow="2" firstDataCol="1"/>
  <pivotFields count="5">
    <pivotField axis="axisRow" allDrilled="1" subtotalTop="0" showAll="0" dataSourceSort="1" defaultSubtotal="0" defaultAttributeDrillState="1">
      <items count="5">
        <item x="0" e="0"/>
        <item x="1" e="0"/>
        <item x="2" e="0"/>
        <item x="3" e="0"/>
        <item x="4" e="0"/>
      </items>
    </pivotField>
    <pivotField axis="axisRow" allDrilled="1" subtotalTop="0" showAll="0" dataSourceSort="1" defaultSubtotal="0" defaultAttributeDrillState="1">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s>
    </pivotField>
    <pivotField dataField="1" subtotalTop="0" showAll="0" defaultSubtotal="0"/>
    <pivotField axis="axisCol"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2">
    <field x="0"/>
    <field x="1"/>
  </rowFields>
  <rowItems count="5">
    <i>
      <x/>
    </i>
    <i>
      <x v="1"/>
    </i>
    <i>
      <x v="2"/>
    </i>
    <i>
      <x v="3"/>
    </i>
    <i>
      <x v="4"/>
    </i>
  </rowItems>
  <colFields count="1">
    <field x="3"/>
  </colFields>
  <colItems count="3">
    <i>
      <x/>
    </i>
    <i>
      <x v="1"/>
    </i>
    <i>
      <x v="2"/>
    </i>
  </colItems>
  <dataFields count="1">
    <dataField name="Sum of Emissions (tons)" fld="2" showDataAs="percentOfRow" baseField="0" baseItem="0" numFmtId="165"/>
  </dataFields>
  <formats count="1">
    <format dxfId="17">
      <pivotArea outline="0" collapsedLevelsAreSubtotals="1" fieldPosition="0"/>
    </format>
  </formats>
  <chartFormats count="3">
    <chartFormat chart="3" format="6" series="1">
      <pivotArea type="data" outline="0" fieldPosition="0">
        <references count="2">
          <reference field="4294967294" count="1" selected="0">
            <x v="0"/>
          </reference>
          <reference field="3" count="1" selected="0">
            <x v="0"/>
          </reference>
        </references>
      </pivotArea>
    </chartFormat>
    <chartFormat chart="3" format="7" series="1">
      <pivotArea type="data" outline="0" fieldPosition="0">
        <references count="2">
          <reference field="4294967294" count="1" selected="0">
            <x v="0"/>
          </reference>
          <reference field="3" count="1" selected="0">
            <x v="1"/>
          </reference>
        </references>
      </pivotArea>
    </chartFormat>
    <chartFormat chart="3" format="8" series="1">
      <pivotArea type="data" outline="0" fieldPosition="0">
        <references count="2">
          <reference field="4294967294" count="1" selected="0">
            <x v="0"/>
          </reference>
          <reference field="3" count="1" selected="0">
            <x v="2"/>
          </reference>
        </references>
      </pivotArea>
    </chartFormat>
  </chartFormats>
  <pivotHierarchies count="34">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0"/>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Emission_Data">
        <x15:activeTabTopLevelEntity name="[Emission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F29D284-22AE-4D18-9790-7CAC48F49A52}" name="PivotTable11" cacheId="2"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1" rowHeaderCaption="Company name">
  <location ref="A17:B22" firstHeaderRow="1" firstDataRow="1" firstDataCol="1"/>
  <pivotFields count="3">
    <pivotField axis="axisRow" allDrilled="1" subtotalTop="0" showAll="0" dataSourceSort="1" defaultSubtotal="0" defaultAttributeDrillState="1">
      <items count="5">
        <item x="0" e="0"/>
        <item x="1" e="0"/>
        <item x="2" e="0"/>
        <item x="3" e="0"/>
        <item x="4" e="0"/>
      </items>
    </pivotField>
    <pivotField dataField="1" subtotalTop="0" showAll="0" defaultSubtotal="0"/>
    <pivotField axis="axisRow" allDrilled="1" subtotalTop="0" showAll="0" dataSourceSort="1" defaultSubtotal="0" defaultAttributeDrillState="1">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s>
    </pivotField>
  </pivotFields>
  <rowFields count="2">
    <field x="0"/>
    <field x="2"/>
  </rowFields>
  <rowItems count="5">
    <i>
      <x/>
    </i>
    <i>
      <x v="1"/>
    </i>
    <i>
      <x v="2"/>
    </i>
    <i>
      <x v="3"/>
    </i>
    <i>
      <x v="4"/>
    </i>
  </rowItems>
  <colItems count="1">
    <i/>
  </colItems>
  <dataFields count="1">
    <dataField name="Average of Energy Efficiency" fld="1" subtotal="average" baseField="0" baseItem="0" numFmtId="1"/>
  </dataFields>
  <chartFormats count="3">
    <chartFormat chart="2"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8"/>
    <rowHierarchyUsage hierarchyUsage="7"/>
  </rowHierarchiesUsage>
  <extLst>
    <ext xmlns:x14="http://schemas.microsoft.com/office/spreadsheetml/2009/9/main" uri="{962EF5D1-5CA2-4c93-8EF4-DBF5C05439D2}">
      <x14:pivotTableDefinition xmlns:xm="http://schemas.microsoft.com/office/excel/2006/main" calculatedMembersInFilters="1" hideValuesRow="1">
        <x14:conditionalFormats count="1">
          <x14:conditionalFormat priority="4" id="{DC6EFC4F-20BC-4345-A047-9E7B314D4A9D}">
            <x14:pivotAreas count="1">
              <pivotArea type="data" outline="0" collapsedLevelsAreSubtotals="1" fieldPosition="0"/>
            </x14:pivotAreas>
          </x14:conditionalFormat>
        </x14:conditionalFormats>
      </x14:pivotTableDefinition>
    </ext>
    <ext xmlns:x15="http://schemas.microsoft.com/office/spreadsheetml/2010/11/main" uri="{E67621CE-5B39-4880-91FE-76760E9C1902}">
      <x15:pivotTableUISettings>
        <x15:activeTabTopLevelEntity name="[Emission_Data]"/>
        <x15:activeTabTopLevelEntity name="[Operational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71E18C6-7BEF-419B-AA55-675FB08B4208}" name="PivotTable2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42:H48" firstHeaderRow="1" firstDataRow="1" firstDataCol="1"/>
  <pivotFields count="2">
    <pivotField dataField="1" showAll="0"/>
    <pivotField axis="axisRow" showAll="0">
      <items count="6">
        <item x="2"/>
        <item x="0"/>
        <item x="4"/>
        <item x="1"/>
        <item x="3"/>
        <item t="default"/>
      </items>
    </pivotField>
  </pivotFields>
  <rowFields count="1">
    <field x="1"/>
  </rowFields>
  <rowItems count="6">
    <i>
      <x/>
    </i>
    <i>
      <x v="1"/>
    </i>
    <i>
      <x v="2"/>
    </i>
    <i>
      <x v="3"/>
    </i>
    <i>
      <x v="4"/>
    </i>
    <i t="grand">
      <x/>
    </i>
  </rowItems>
  <colItems count="1">
    <i/>
  </colItems>
  <dataFields count="1">
    <dataField name="Count of Least 20 Energy Efficient Facilities" fld="0" subtotal="count" baseField="0" baseItem="0"/>
  </dataFields>
  <chartFormats count="6">
    <chartFormat chart="3" format="13" series="1">
      <pivotArea type="data" outline="0" fieldPosition="0">
        <references count="1">
          <reference field="4294967294" count="1" selected="0">
            <x v="0"/>
          </reference>
        </references>
      </pivotArea>
    </chartFormat>
    <chartFormat chart="3" format="14">
      <pivotArea type="data" outline="0" fieldPosition="0">
        <references count="2">
          <reference field="4294967294" count="1" selected="0">
            <x v="0"/>
          </reference>
          <reference field="1" count="1" selected="0">
            <x v="0"/>
          </reference>
        </references>
      </pivotArea>
    </chartFormat>
    <chartFormat chart="3" format="15">
      <pivotArea type="data" outline="0" fieldPosition="0">
        <references count="2">
          <reference field="4294967294" count="1" selected="0">
            <x v="0"/>
          </reference>
          <reference field="1" count="1" selected="0">
            <x v="1"/>
          </reference>
        </references>
      </pivotArea>
    </chartFormat>
    <chartFormat chart="3" format="16">
      <pivotArea type="data" outline="0" fieldPosition="0">
        <references count="2">
          <reference field="4294967294" count="1" selected="0">
            <x v="0"/>
          </reference>
          <reference field="1" count="1" selected="0">
            <x v="2"/>
          </reference>
        </references>
      </pivotArea>
    </chartFormat>
    <chartFormat chart="3" format="17">
      <pivotArea type="data" outline="0" fieldPosition="0">
        <references count="2">
          <reference field="4294967294" count="1" selected="0">
            <x v="0"/>
          </reference>
          <reference field="1" count="1" selected="0">
            <x v="3"/>
          </reference>
        </references>
      </pivotArea>
    </chartFormat>
    <chartFormat chart="3" format="18">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412A790-8437-4D9C-965D-84616CF9C958}" autoFormatId="16" applyNumberFormats="0" applyBorderFormats="0" applyFontFormats="0" applyPatternFormats="0" applyAlignmentFormats="0" applyWidthHeightFormats="0">
  <queryTableRefresh nextId="8">
    <queryTableFields count="7">
      <queryTableField id="1" name="Facility ID" tableColumnId="1"/>
      <queryTableField id="2" name="Facility Name" tableColumnId="2"/>
      <queryTableField id="3" name="Year" tableColumnId="3"/>
      <queryTableField id="4" name="Quarter" tableColumnId="4"/>
      <queryTableField id="5" name="Scope" tableColumnId="5"/>
      <queryTableField id="6" name="GHG Type" tableColumnId="6"/>
      <queryTableField id="7" name="Emissions (tons)"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19A6EE0C-1AEA-4051-9D1F-7C4689F646AE}" autoFormatId="16" applyNumberFormats="0" applyBorderFormats="0" applyFontFormats="0" applyPatternFormats="0" applyAlignmentFormats="0" applyWidthHeightFormats="0">
  <queryTableRefresh nextId="8" unboundColumnsRight="2">
    <queryTableFields count="7">
      <queryTableField id="1" name="Facility ID" tableColumnId="1"/>
      <queryTableField id="2" name="Facility Name" tableColumnId="2"/>
      <queryTableField id="3" name="Production Volume (units)" tableColumnId="3"/>
      <queryTableField id="4" name="Energy Consumption (MWh)" tableColumnId="4"/>
      <queryTableField id="5" name="Waste (tons)" tableColumnId="5"/>
      <queryTableField id="6" dataBound="0" tableColumnId="8"/>
      <queryTableField id="7" dataBound="0" tableColumnId="9"/>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5" connectionId="5" xr16:uid="{6F5148D5-76B2-46A2-A1F3-272708FF5785}" autoFormatId="16" applyNumberFormats="0" applyBorderFormats="0" applyFontFormats="0" applyPatternFormats="0" applyAlignmentFormats="0" applyWidthHeightFormats="0">
  <queryTableRefresh nextId="4">
    <queryTableFields count="3">
      <queryTableField id="1" name="Supplier ID" tableColumnId="1"/>
      <queryTableField id="2" name="Facility ID" tableColumnId="2"/>
      <queryTableField id="3" name="Supplier Income Distribution (%)" tableColumnId="3"/>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connectionId="4" xr16:uid="{10089E15-500C-4311-B70F-A45FBA15A57E}" autoFormatId="16" applyNumberFormats="0" applyBorderFormats="0" applyFontFormats="0" applyPatternFormats="0" applyAlignmentFormats="0" applyWidthHeightFormats="0">
  <queryTableRefresh nextId="3">
    <queryTableFields count="2">
      <queryTableField id="1" name="Supplier ID" tableColumnId="1"/>
      <queryTableField id="2" name="Estimated Carbon Footprint (tons CO₂e)" tableColumnId="2"/>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3" xr16:uid="{EA295439-292A-4EAB-8A7E-4540869FE444}" autoFormatId="16" applyNumberFormats="0" applyBorderFormats="0" applyFontFormats="0" applyPatternFormats="0" applyAlignmentFormats="0" applyWidthHeightFormats="0">
  <queryTableRefresh nextId="4">
    <queryTableFields count="3">
      <queryTableField id="1" name="Benchmark" tableColumnId="1"/>
      <queryTableField id="2" name="Value" tableColumnId="2"/>
      <queryTableField id="3" name="Description"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8CC8C45B-DF75-4595-81E6-8B81C3E3E4EF}" sourceName="[Emission_Data].[Year]">
  <pivotTables>
    <pivotTable tabId="7" name="PivotTable2"/>
    <pivotTable tabId="7" name="PivotTable3"/>
    <pivotTable tabId="7" name="PivotTable4"/>
  </pivotTables>
  <data>
    <olap pivotCacheId="331530771">
      <levels count="2">
        <level uniqueName="[Emission_Data].[Year].[(All)]" sourceCaption="(All)" count="0"/>
        <level uniqueName="[Emission_Data].[Year].[Year]" sourceCaption="Year" count="2">
          <ranges>
            <range startItem="0">
              <i n="[Emission_Data].[Year].&amp;[2022]" c="2022"/>
              <i n="[Emission_Data].[Year].&amp;[2023]" c="2023"/>
            </range>
          </ranges>
        </level>
      </levels>
      <selections count="1">
        <selection n="[Emission_Data].[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9F2665BB-F4CB-4790-822E-F90708EDBB7C}" sourceName="[Emission_Data].[Quarter]">
  <pivotTables>
    <pivotTable tabId="7" name="PivotTable2"/>
    <pivotTable tabId="7" name="PivotTable3"/>
    <pivotTable tabId="7" name="PivotTable4"/>
  </pivotTables>
  <data>
    <olap pivotCacheId="331530771">
      <levels count="2">
        <level uniqueName="[Emission_Data].[Quarter].[(All)]" sourceCaption="(All)" count="0"/>
        <level uniqueName="[Emission_Data].[Quarter].[Quarter]" sourceCaption="Quarter" count="2">
          <ranges>
            <range startItem="0">
              <i n="[Emission_Data].[Quarter].&amp;[Q1]" c="Q1"/>
              <i n="[Emission_Data].[Quarter].&amp;[Q2]" c="Q2"/>
            </range>
          </ranges>
        </level>
      </levels>
      <selections count="1">
        <selection n="[Emission_Data].[Quart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cility_Name" xr10:uid="{B0C6B009-7ADB-4222-A481-234F40B04D00}" sourceName="[Emission_Data].[Facility Name]">
  <pivotTables>
    <pivotTable tabId="7" name="PivotTable6"/>
  </pivotTables>
  <data>
    <olap pivotCacheId="1178039165">
      <levels count="2">
        <level uniqueName="[Emission_Data].[Facility Name].[(All)]" sourceCaption="(All)" count="0"/>
        <level uniqueName="[Emission_Data].[Facility Name].[Facility Name]" sourceCaption="Facility Name" count="5">
          <ranges>
            <range startItem="0">
              <i n="[Emission_Data].[Facility Name].&amp;[Adani Green]" c="Adani Green"/>
              <i n="[Emission_Data].[Facility Name].&amp;[JSW Energy]" c="JSW Energy"/>
              <i n="[Emission_Data].[Facility Name].&amp;[L&amp;T]" c="L&amp;T"/>
              <i n="[Emission_Data].[Facility Name].&amp;[Reliance Industries]" c="Reliance Industries"/>
              <i n="[Emission_Data].[Facility Name].&amp;[Tata Steel]" c="Tata Steel"/>
            </range>
          </ranges>
        </level>
      </levels>
      <selections count="1">
        <selection n="[Emission_Data].[Facility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8373CAB1-7555-4B8E-8DAB-5D3F1DEC788E}" cache="Slicer_Year" caption="Year" columnCount="2" level="1" style="SlicerStyleDark1" rowHeight="540000"/>
  <slicer name="Quarter" xr10:uid="{E0CCC019-9C81-4B55-BC3A-FF8B0582324F}" cache="Slicer_Quarter" caption="Quarter" columnCount="2" level="1" style="SlicerStyleDark1" rowHeight="396000"/>
  <slicer name="Facility Name" xr10:uid="{44C18888-F42B-4FBB-A4DA-A04A1C89D825}" cache="Slicer_Facility_Name" caption="Facility Name" level="1" style="SlicerStyleDark1" rowHeight="3960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F79D0DA-C54D-4C11-872B-C80FEE30D3FC}" name="Table9" displayName="Table9" ref="D37:E57" totalsRowShown="0" headerRowDxfId="14">
  <autoFilter ref="D37:E57" xr:uid="{4F79D0DA-C54D-4C11-872B-C80FEE30D3FC}"/>
  <tableColumns count="2">
    <tableColumn id="1" xr3:uid="{98864456-313A-4047-B1E8-EBD418836D7C}" name="Least 20 Energy Efficient Facilities"/>
    <tableColumn id="2" xr3:uid="{E21012FD-6EC9-43D8-BCE2-DA8D8D625B0E}" name="Respective Company Name">
      <calculatedColumnFormula>VLOOKUP(D38,Operational_Data[],2,FALSE)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BDE3F0-91D0-499E-BA88-2C59E6AA029D}" name="Emission_Data" displayName="Emission_Data" ref="A1:G2001" tableType="queryTable" totalsRowShown="0">
  <autoFilter ref="A1:G2001" xr:uid="{03BDE3F0-91D0-499E-BA88-2C59E6AA029D}"/>
  <sortState xmlns:xlrd2="http://schemas.microsoft.com/office/spreadsheetml/2017/richdata2" ref="A2:G2001">
    <sortCondition ref="A1:A2001"/>
  </sortState>
  <tableColumns count="7">
    <tableColumn id="1" xr3:uid="{4E57BE9D-DD04-4499-8BB2-4AC52B03940A}" uniqueName="1" name="Facility ID" queryTableFieldId="1" dataDxfId="13"/>
    <tableColumn id="2" xr3:uid="{9879A130-0B0A-4637-8448-4D418237CF92}" uniqueName="2" name="Facility Name" queryTableFieldId="2" dataDxfId="12"/>
    <tableColumn id="3" xr3:uid="{D7BA78C5-6468-4954-A19A-568C242199D2}" uniqueName="3" name="Year" queryTableFieldId="3"/>
    <tableColumn id="4" xr3:uid="{B83B8B25-19F9-421C-83BA-BF1246B66B51}" uniqueName="4" name="Quarter" queryTableFieldId="4" dataDxfId="11"/>
    <tableColumn id="5" xr3:uid="{2B71FC58-5FC0-4872-97C1-217FB0A64707}" uniqueName="5" name="Scope" queryTableFieldId="5" dataDxfId="10"/>
    <tableColumn id="6" xr3:uid="{4474CDA5-2091-4E7D-B5EB-45BF351FA1B4}" uniqueName="6" name="GHG Type" queryTableFieldId="6" dataDxfId="9"/>
    <tableColumn id="7" xr3:uid="{73BBF277-E348-476A-B527-E4270FBD750F}" uniqueName="7" name="Emissions (tons)" queryTableFieldId="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6B01FCD-CB66-418F-BB15-7E03422F190A}" name="Operational_Data" displayName="Operational_Data" ref="A1:G201" tableType="queryTable" totalsRowShown="0">
  <autoFilter ref="A1:G201" xr:uid="{76B01FCD-CB66-418F-BB15-7E03422F190A}"/>
  <sortState xmlns:xlrd2="http://schemas.microsoft.com/office/spreadsheetml/2017/richdata2" ref="A2:G201">
    <sortCondition ref="F1:F201"/>
  </sortState>
  <tableColumns count="7">
    <tableColumn id="1" xr3:uid="{8777B948-743B-4059-BE1C-5543C0F0CCA8}" uniqueName="1" name="Facility ID" queryTableFieldId="1" dataDxfId="8"/>
    <tableColumn id="2" xr3:uid="{58F8F7C6-6DCF-4E9D-A7BD-155A916AFC27}" uniqueName="2" name="Facility Name" queryTableFieldId="2" dataDxfId="7"/>
    <tableColumn id="3" xr3:uid="{4A2486A1-3D62-46AF-ABD5-C4DFA66733F5}" uniqueName="3" name="Production Volume (units)" queryTableFieldId="3"/>
    <tableColumn id="4" xr3:uid="{E4FB810D-DB53-450A-8303-A0C3D80D563D}" uniqueName="4" name="Energy Consumption (MWh)" queryTableFieldId="4"/>
    <tableColumn id="5" xr3:uid="{2678764B-329A-4D80-9444-C8CED15F05C8}" uniqueName="5" name="Waste (tons)" queryTableFieldId="5"/>
    <tableColumn id="8" xr3:uid="{2923131E-BA77-469C-9088-5F3B0A1F77DC}" uniqueName="8" name="Energy Efficiency (unit/MWh)" queryTableFieldId="6" dataDxfId="6">
      <calculatedColumnFormula>Operational_Data[[#This Row],[Production Volume (units)]]/Operational_Data[[#This Row],[Energy Consumption (MWh)]]</calculatedColumnFormula>
    </tableColumn>
    <tableColumn id="9" xr3:uid="{C219CD30-32E9-4402-8835-8247EDE554CE}" uniqueName="9" name="Waste Efficiency(unit/ton)" queryTableFieldId="7" dataDxfId="5">
      <calculatedColumnFormula>Operational_Data[[#This Row],[Production Volume (units)]]/Operational_Data[[#This Row],[Waste (tons)]]</calculatedColumnFormula>
    </tableColumn>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A06EE6D-D426-4A3D-9176-F6EBAFCC27EF}" name="Supplier_Income_Distribution" displayName="Supplier_Income_Distribution" ref="A1:C364" tableType="queryTable" totalsRowShown="0">
  <autoFilter ref="A1:C364" xr:uid="{5A06EE6D-D426-4A3D-9176-F6EBAFCC27EF}"/>
  <tableColumns count="3">
    <tableColumn id="1" xr3:uid="{3B4820BC-C7EF-40EB-AD8B-4AB8C57C7180}" uniqueName="1" name="Supplier ID" queryTableFieldId="1" dataDxfId="4"/>
    <tableColumn id="2" xr3:uid="{5074A47B-5E74-47B3-BAE9-1BB4A1F56F69}" uniqueName="2" name="Facility ID" queryTableFieldId="2" dataDxfId="3"/>
    <tableColumn id="3" xr3:uid="{B0AA9A25-7B0A-433D-8083-CC498432DECD}" uniqueName="3" name="Supplier Income Distribution (%)" queryTableFieldId="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83853C1-74B4-419A-8FDB-784CB7F5C42F}" name="Supplier_Data" displayName="Supplier_Data" ref="A1:B102" tableType="queryTable" totalsRowCount="1">
  <autoFilter ref="A1:B101" xr:uid="{483853C1-74B4-419A-8FDB-784CB7F5C42F}"/>
  <tableColumns count="2">
    <tableColumn id="1" xr3:uid="{DB12FBFC-629D-46BD-AE54-0F22B5FA863F}" uniqueName="1" name="Supplier ID" totalsRowLabel="AVG" queryTableFieldId="1" dataDxfId="2"/>
    <tableColumn id="2" xr3:uid="{DD9E7B4A-53E9-4879-9360-AE54D3233746}" uniqueName="2" name="Estimated Carbon Footprint (tons CO₂e)" totalsRowFunction="custom" queryTableFieldId="2">
      <totalsRowFormula>AVERAGE(Supplier_Data[Estimated Carbon Footprint (tons CO₂e)])</totalsRowFormula>
    </tableColumn>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6B994B6-5CDC-4180-9ED4-22C7C1DE79C0}" name="Regulatory_Benchmarks" displayName="Regulatory_Benchmarks" ref="A1:C4" tableType="queryTable" totalsRowShown="0">
  <autoFilter ref="A1:C4" xr:uid="{D6B994B6-5CDC-4180-9ED4-22C7C1DE79C0}"/>
  <tableColumns count="3">
    <tableColumn id="1" xr3:uid="{F9130DCD-CFCA-4540-AB4C-28F73D99E337}" uniqueName="1" name="Benchmark" queryTableFieldId="1" dataDxfId="1"/>
    <tableColumn id="2" xr3:uid="{8C6D0355-1DAC-4855-AD8C-F2C4B3BE5E2D}" uniqueName="2" name="Value" queryTableFieldId="2"/>
    <tableColumn id="3" xr3:uid="{FFCDF195-BE53-4F19-BD94-BC2E2801D1BA}" uniqueName="3" name="Description" queryTableFieldId="3"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0C540-E2A3-4B69-8B68-ED7FCDE7442F}">
  <dimension ref="A1:AX115"/>
  <sheetViews>
    <sheetView tabSelected="1" zoomScale="35" zoomScaleNormal="50" workbookViewId="0">
      <selection activeCell="AF23" sqref="AF23"/>
    </sheetView>
  </sheetViews>
  <sheetFormatPr defaultRowHeight="14.5" x14ac:dyDescent="0.35"/>
  <cols>
    <col min="2" max="2" width="8.7265625" customWidth="1"/>
    <col min="20" max="20" width="39.08984375" bestFit="1" customWidth="1"/>
    <col min="21" max="21" width="29.36328125" bestFit="1" customWidth="1"/>
    <col min="22" max="22" width="21" bestFit="1" customWidth="1"/>
    <col min="23" max="23" width="19.26953125" bestFit="1" customWidth="1"/>
    <col min="24" max="24" width="32.54296875" bestFit="1" customWidth="1"/>
    <col min="25" max="25" width="19.26953125" bestFit="1" customWidth="1"/>
    <col min="26" max="26" width="21.08984375" bestFit="1" customWidth="1"/>
    <col min="27" max="27" width="15.453125" customWidth="1"/>
    <col min="28" max="28" width="17.453125" customWidth="1"/>
    <col min="29" max="31" width="15.453125" bestFit="1" customWidth="1"/>
    <col min="32" max="34" width="17.453125" bestFit="1" customWidth="1"/>
    <col min="35" max="35" width="15.453125" bestFit="1" customWidth="1"/>
    <col min="36" max="36" width="17.453125" bestFit="1" customWidth="1"/>
    <col min="37" max="38" width="15.453125" bestFit="1" customWidth="1"/>
    <col min="39" max="41" width="17.453125" bestFit="1" customWidth="1"/>
    <col min="42" max="42" width="15.453125" bestFit="1" customWidth="1"/>
    <col min="43" max="45" width="17.453125" bestFit="1" customWidth="1"/>
    <col min="46" max="46" width="15.453125" bestFit="1" customWidth="1"/>
    <col min="47" max="48" width="17.453125" bestFit="1" customWidth="1"/>
    <col min="49" max="49" width="15.453125" bestFit="1" customWidth="1"/>
    <col min="50" max="56" width="17.453125" bestFit="1" customWidth="1"/>
    <col min="57" max="58" width="15.453125" bestFit="1" customWidth="1"/>
    <col min="59" max="59" width="17.453125" bestFit="1" customWidth="1"/>
    <col min="60" max="60" width="15.453125" bestFit="1" customWidth="1"/>
    <col min="61" max="64" width="17.453125" bestFit="1" customWidth="1"/>
    <col min="65" max="65" width="21.08984375" bestFit="1" customWidth="1"/>
    <col min="66" max="68" width="15.453125" bestFit="1" customWidth="1"/>
    <col min="69" max="71" width="17.453125" bestFit="1" customWidth="1"/>
    <col min="72" max="72" width="15.453125" bestFit="1" customWidth="1"/>
    <col min="73" max="73" width="17.453125" bestFit="1" customWidth="1"/>
    <col min="74" max="75" width="15.453125" bestFit="1" customWidth="1"/>
    <col min="76" max="78" width="17.453125" bestFit="1" customWidth="1"/>
    <col min="79" max="79" width="15.453125" bestFit="1" customWidth="1"/>
    <col min="80" max="82" width="17.453125" bestFit="1" customWidth="1"/>
    <col min="83" max="83" width="15.453125" bestFit="1" customWidth="1"/>
    <col min="84" max="85" width="17.453125" bestFit="1" customWidth="1"/>
    <col min="86" max="86" width="15.453125" bestFit="1" customWidth="1"/>
    <col min="87" max="93" width="17.453125" bestFit="1" customWidth="1"/>
    <col min="94" max="95" width="15.453125" bestFit="1" customWidth="1"/>
    <col min="96" max="96" width="17.453125" bestFit="1" customWidth="1"/>
    <col min="97" max="97" width="15.453125" bestFit="1" customWidth="1"/>
    <col min="98" max="101" width="17.453125" bestFit="1" customWidth="1"/>
    <col min="102" max="102" width="21.08984375" bestFit="1" customWidth="1"/>
    <col min="103" max="103" width="17.453125" bestFit="1" customWidth="1"/>
    <col min="104" max="104" width="15.453125" bestFit="1" customWidth="1"/>
    <col min="105" max="105" width="17.453125" bestFit="1" customWidth="1"/>
    <col min="106" max="107" width="15.453125" bestFit="1" customWidth="1"/>
    <col min="108" max="110" width="17.453125" bestFit="1" customWidth="1"/>
    <col min="111" max="111" width="15.453125" bestFit="1" customWidth="1"/>
    <col min="112" max="114" width="17.453125" bestFit="1" customWidth="1"/>
    <col min="115" max="115" width="15.453125" bestFit="1" customWidth="1"/>
    <col min="116" max="117" width="17.453125" bestFit="1" customWidth="1"/>
    <col min="118" max="118" width="15.453125" bestFit="1" customWidth="1"/>
    <col min="119" max="125" width="17.453125" bestFit="1" customWidth="1"/>
    <col min="126" max="127" width="15.453125" bestFit="1" customWidth="1"/>
    <col min="128" max="128" width="17.453125" bestFit="1" customWidth="1"/>
    <col min="129" max="129" width="15.453125" bestFit="1" customWidth="1"/>
    <col min="130" max="133" width="17.453125" bestFit="1" customWidth="1"/>
    <col min="134" max="134" width="21.08984375" bestFit="1" customWidth="1"/>
    <col min="135" max="136" width="15.453125" bestFit="1" customWidth="1"/>
    <col min="137" max="139" width="17.453125" bestFit="1" customWidth="1"/>
    <col min="140" max="140" width="15.453125" bestFit="1" customWidth="1"/>
    <col min="141" max="141" width="17.453125" bestFit="1" customWidth="1"/>
    <col min="142" max="143" width="15.453125" bestFit="1" customWidth="1"/>
    <col min="144" max="146" width="17.453125" bestFit="1" customWidth="1"/>
    <col min="147" max="147" width="15.453125" bestFit="1" customWidth="1"/>
    <col min="148" max="150" width="17.453125" bestFit="1" customWidth="1"/>
    <col min="151" max="151" width="15.453125" bestFit="1" customWidth="1"/>
    <col min="152" max="153" width="17.453125" bestFit="1" customWidth="1"/>
    <col min="154" max="154" width="15.453125" bestFit="1" customWidth="1"/>
    <col min="155" max="161" width="17.453125" bestFit="1" customWidth="1"/>
    <col min="162" max="163" width="15.453125" bestFit="1" customWidth="1"/>
    <col min="164" max="164" width="17.453125" bestFit="1" customWidth="1"/>
    <col min="165" max="165" width="15.453125" bestFit="1" customWidth="1"/>
    <col min="166" max="169" width="17.453125" bestFit="1" customWidth="1"/>
    <col min="170" max="170" width="21.08984375" bestFit="1" customWidth="1"/>
    <col min="171" max="173" width="17.453125" bestFit="1" customWidth="1"/>
    <col min="174" max="174" width="15.453125" bestFit="1" customWidth="1"/>
    <col min="175" max="175" width="17.453125" bestFit="1" customWidth="1"/>
    <col min="176" max="176" width="15.453125" bestFit="1" customWidth="1"/>
    <col min="177" max="177" width="17.453125" bestFit="1" customWidth="1"/>
    <col min="178" max="179" width="15.453125" bestFit="1" customWidth="1"/>
    <col min="180" max="180" width="17.453125" bestFit="1" customWidth="1"/>
    <col min="181" max="181" width="18.7265625" bestFit="1" customWidth="1"/>
    <col min="182" max="182" width="17.453125" bestFit="1" customWidth="1"/>
    <col min="183" max="183" width="15.453125" bestFit="1" customWidth="1"/>
    <col min="184" max="184" width="17.453125" bestFit="1" customWidth="1"/>
    <col min="185" max="187" width="15.453125" bestFit="1" customWidth="1"/>
    <col min="188" max="190" width="17.453125" bestFit="1" customWidth="1"/>
    <col min="191" max="191" width="15.453125" bestFit="1" customWidth="1"/>
    <col min="192" max="192" width="17.453125" bestFit="1" customWidth="1"/>
    <col min="193" max="194" width="15.453125" bestFit="1" customWidth="1"/>
    <col min="195" max="197" width="17.453125" bestFit="1" customWidth="1"/>
    <col min="198" max="198" width="15.453125" bestFit="1" customWidth="1"/>
    <col min="199" max="201" width="17.453125" bestFit="1" customWidth="1"/>
    <col min="202" max="202" width="15.453125" bestFit="1" customWidth="1"/>
    <col min="203" max="204" width="17.453125" bestFit="1" customWidth="1"/>
    <col min="205" max="205" width="15.453125" bestFit="1" customWidth="1"/>
    <col min="206" max="212" width="17.453125" bestFit="1" customWidth="1"/>
    <col min="213" max="214" width="15.453125" bestFit="1" customWidth="1"/>
    <col min="215" max="215" width="17.453125" bestFit="1" customWidth="1"/>
    <col min="216" max="216" width="15.453125" bestFit="1" customWidth="1"/>
    <col min="217" max="220" width="17.453125" bestFit="1" customWidth="1"/>
    <col min="221" max="221" width="21.08984375" bestFit="1" customWidth="1"/>
  </cols>
  <sheetData>
    <row r="1" spans="1:40" x14ac:dyDescent="0.35">
      <c r="A1" s="9"/>
      <c r="B1" s="9"/>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row>
    <row r="2" spans="1:40" x14ac:dyDescent="0.35">
      <c r="A2" s="9"/>
      <c r="B2" s="9"/>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row>
    <row r="3" spans="1:40" x14ac:dyDescent="0.35">
      <c r="A3" s="9"/>
      <c r="B3" s="9"/>
      <c r="C3" s="9"/>
      <c r="D3" s="9"/>
      <c r="E3" s="9"/>
      <c r="F3" s="9"/>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row>
    <row r="4" spans="1:40" x14ac:dyDescent="0.35">
      <c r="A4" s="9"/>
      <c r="B4" s="9"/>
      <c r="C4" s="9"/>
      <c r="D4" s="9"/>
      <c r="E4" s="9"/>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row>
    <row r="5" spans="1:40" x14ac:dyDescent="0.35">
      <c r="A5" s="9"/>
      <c r="B5" s="9"/>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row>
    <row r="6" spans="1:40" x14ac:dyDescent="0.35">
      <c r="A6" s="9"/>
      <c r="B6" s="9"/>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row>
    <row r="7" spans="1:40" x14ac:dyDescent="0.35">
      <c r="A7" s="9"/>
      <c r="B7" s="9"/>
      <c r="C7" s="9"/>
      <c r="D7" s="9"/>
      <c r="E7" s="9"/>
      <c r="F7" s="9"/>
      <c r="G7" s="9"/>
      <c r="H7" s="9"/>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row>
    <row r="8" spans="1:40" x14ac:dyDescent="0.35">
      <c r="A8" s="9"/>
      <c r="B8" s="9"/>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row>
    <row r="9" spans="1:40" x14ac:dyDescent="0.35">
      <c r="A9" s="9"/>
      <c r="B9" s="9"/>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row>
    <row r="10" spans="1:40" x14ac:dyDescent="0.35">
      <c r="A10" s="9"/>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row>
    <row r="11" spans="1:40" x14ac:dyDescent="0.35">
      <c r="A11" s="9"/>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row>
    <row r="12" spans="1:40" x14ac:dyDescent="0.35">
      <c r="A12" s="9"/>
      <c r="B12" s="9"/>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row>
    <row r="13" spans="1:40" x14ac:dyDescent="0.35">
      <c r="A13" s="9"/>
      <c r="B13" s="9"/>
      <c r="C13" s="9"/>
      <c r="D13" s="9"/>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row>
    <row r="14" spans="1:40" x14ac:dyDescent="0.35">
      <c r="A14" s="9"/>
      <c r="B14" s="9"/>
      <c r="C14" s="9"/>
      <c r="D14" s="9"/>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row>
    <row r="15" spans="1:40" x14ac:dyDescent="0.35">
      <c r="A15" s="9"/>
      <c r="B15" s="9"/>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row>
    <row r="16" spans="1:40" x14ac:dyDescent="0.35">
      <c r="A16" s="9"/>
      <c r="B16" s="9"/>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row>
    <row r="17" spans="1:50" x14ac:dyDescent="0.35">
      <c r="A17" s="9"/>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row>
    <row r="18" spans="1:50" x14ac:dyDescent="0.35">
      <c r="A18" s="9"/>
      <c r="B18" s="9"/>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row>
    <row r="19" spans="1:50" x14ac:dyDescent="0.35">
      <c r="A19" s="9"/>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row>
    <row r="20" spans="1:50" x14ac:dyDescent="0.35">
      <c r="A20" s="9"/>
      <c r="B20" s="9"/>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row>
    <row r="21" spans="1:50" x14ac:dyDescent="0.35">
      <c r="A21" s="9"/>
      <c r="B21" s="9"/>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row>
    <row r="22" spans="1:50" x14ac:dyDescent="0.35">
      <c r="A22" s="9"/>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row>
    <row r="23" spans="1:50" x14ac:dyDescent="0.35">
      <c r="A23" s="9"/>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row>
    <row r="24" spans="1:50" x14ac:dyDescent="0.35">
      <c r="A24" s="9"/>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row>
    <row r="25" spans="1:50" x14ac:dyDescent="0.35">
      <c r="A25" s="9"/>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row>
    <row r="26" spans="1:50" x14ac:dyDescent="0.35">
      <c r="A26" s="9"/>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row>
    <row r="27" spans="1:50" x14ac:dyDescent="0.35">
      <c r="A27" s="9"/>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row>
    <row r="28" spans="1:50" x14ac:dyDescent="0.35">
      <c r="A28" s="9"/>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row>
    <row r="29" spans="1:50" x14ac:dyDescent="0.35">
      <c r="A29" s="9"/>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row>
    <row r="30" spans="1:50" x14ac:dyDescent="0.35">
      <c r="A30" s="9"/>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row>
    <row r="31" spans="1:50" x14ac:dyDescent="0.35">
      <c r="A31" s="9"/>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11"/>
      <c r="AP31" s="11"/>
      <c r="AQ31" s="11"/>
      <c r="AR31" s="11"/>
      <c r="AS31" s="11"/>
      <c r="AT31" s="11"/>
      <c r="AU31" s="11"/>
      <c r="AV31" s="11"/>
      <c r="AW31" s="11"/>
      <c r="AX31" s="11"/>
    </row>
    <row r="32" spans="1:50" x14ac:dyDescent="0.35">
      <c r="A32" s="9"/>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11"/>
      <c r="AP32" s="11"/>
      <c r="AQ32" s="11"/>
      <c r="AR32" s="11"/>
      <c r="AS32" s="11"/>
      <c r="AT32" s="11"/>
      <c r="AU32" s="11"/>
      <c r="AV32" s="11"/>
      <c r="AW32" s="11"/>
      <c r="AX32" s="11"/>
    </row>
    <row r="33" spans="1:50" x14ac:dyDescent="0.35">
      <c r="A33" s="9"/>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12"/>
      <c r="AP33" s="12"/>
      <c r="AQ33" s="12"/>
      <c r="AR33" s="12"/>
      <c r="AS33" s="12"/>
      <c r="AT33" s="12"/>
      <c r="AU33" s="12"/>
      <c r="AV33" s="12"/>
      <c r="AW33" s="12"/>
      <c r="AX33" s="11"/>
    </row>
    <row r="34" spans="1:50" x14ac:dyDescent="0.35">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12"/>
      <c r="AP34" s="12"/>
      <c r="AQ34" s="12"/>
      <c r="AR34" s="12"/>
      <c r="AS34" s="12"/>
      <c r="AT34" s="12"/>
      <c r="AU34" s="12"/>
      <c r="AV34" s="12"/>
      <c r="AW34" s="12"/>
      <c r="AX34" s="11"/>
    </row>
    <row r="35" spans="1:50" x14ac:dyDescent="0.35">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12"/>
      <c r="AP35" s="12"/>
      <c r="AQ35" s="12"/>
      <c r="AR35" s="12"/>
      <c r="AS35" s="12"/>
      <c r="AT35" s="12"/>
      <c r="AU35" s="12"/>
      <c r="AV35" s="12"/>
      <c r="AW35" s="12"/>
      <c r="AX35" s="11"/>
    </row>
    <row r="36" spans="1:50" x14ac:dyDescent="0.35">
      <c r="A36" s="9"/>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12"/>
      <c r="AP36" s="12"/>
      <c r="AQ36" s="12"/>
      <c r="AR36" s="12"/>
      <c r="AS36" s="12"/>
      <c r="AT36" s="12"/>
      <c r="AU36" s="12"/>
      <c r="AV36" s="12"/>
      <c r="AW36" s="12"/>
      <c r="AX36" s="11"/>
    </row>
    <row r="37" spans="1:50" x14ac:dyDescent="0.35">
      <c r="A37" s="9"/>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12"/>
      <c r="AP37" s="12"/>
      <c r="AQ37" s="12"/>
      <c r="AR37" s="12"/>
      <c r="AS37" s="12"/>
      <c r="AT37" s="12"/>
      <c r="AU37" s="12"/>
      <c r="AV37" s="12"/>
      <c r="AW37" s="12"/>
      <c r="AX37" s="11"/>
    </row>
    <row r="38" spans="1:50" x14ac:dyDescent="0.35">
      <c r="A38" s="9"/>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12"/>
      <c r="AP38" s="12"/>
      <c r="AQ38" s="12"/>
      <c r="AR38" s="12"/>
      <c r="AS38" s="12"/>
      <c r="AT38" s="12"/>
      <c r="AU38" s="12"/>
      <c r="AV38" s="12"/>
      <c r="AW38" s="12"/>
      <c r="AX38" s="11"/>
    </row>
    <row r="39" spans="1:50" x14ac:dyDescent="0.35">
      <c r="A39" s="9"/>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12"/>
      <c r="AP39" s="12"/>
      <c r="AQ39" s="12"/>
      <c r="AR39" s="12"/>
      <c r="AS39" s="12"/>
      <c r="AT39" s="12"/>
      <c r="AU39" s="12"/>
      <c r="AV39" s="12"/>
      <c r="AW39" s="12"/>
      <c r="AX39" s="11"/>
    </row>
    <row r="40" spans="1:50" x14ac:dyDescent="0.35">
      <c r="A40" s="9"/>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12"/>
      <c r="AP40" s="12"/>
      <c r="AQ40" s="12"/>
      <c r="AR40" s="12"/>
      <c r="AS40" s="12"/>
      <c r="AT40" s="12"/>
      <c r="AU40" s="12"/>
      <c r="AV40" s="12"/>
      <c r="AW40" s="12"/>
      <c r="AX40" s="11"/>
    </row>
    <row r="41" spans="1:50" x14ac:dyDescent="0.35">
      <c r="A41" s="9"/>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12"/>
      <c r="AP41" s="12"/>
      <c r="AQ41" s="12"/>
      <c r="AR41" s="12"/>
      <c r="AS41" s="12"/>
      <c r="AT41" s="12"/>
      <c r="AU41" s="12"/>
      <c r="AV41" s="12"/>
      <c r="AW41" s="12"/>
      <c r="AX41" s="11"/>
    </row>
    <row r="42" spans="1:50" x14ac:dyDescent="0.35">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12"/>
      <c r="AP42" s="12"/>
      <c r="AQ42" s="12"/>
      <c r="AR42" s="12"/>
      <c r="AS42" s="12"/>
      <c r="AT42" s="12"/>
      <c r="AU42" s="12"/>
      <c r="AV42" s="12"/>
      <c r="AW42" s="12"/>
      <c r="AX42" s="11"/>
    </row>
    <row r="43" spans="1:50" x14ac:dyDescent="0.35">
      <c r="A43" s="9"/>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12"/>
      <c r="AP43" s="12"/>
      <c r="AQ43" s="12"/>
      <c r="AR43" s="12"/>
      <c r="AS43" s="12"/>
      <c r="AT43" s="12"/>
      <c r="AU43" s="12"/>
      <c r="AV43" s="12"/>
      <c r="AW43" s="12"/>
      <c r="AX43" s="11"/>
    </row>
    <row r="44" spans="1:50" x14ac:dyDescent="0.35">
      <c r="A44" s="9"/>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12"/>
      <c r="AP44" s="12"/>
      <c r="AQ44" s="12"/>
      <c r="AR44" s="12"/>
      <c r="AS44" s="12"/>
      <c r="AT44" s="12"/>
      <c r="AU44" s="12"/>
      <c r="AV44" s="12"/>
      <c r="AW44" s="12"/>
      <c r="AX44" s="11"/>
    </row>
    <row r="45" spans="1:50" x14ac:dyDescent="0.35">
      <c r="A45" s="9"/>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12"/>
      <c r="AP45" s="12"/>
      <c r="AQ45" s="12"/>
      <c r="AR45" s="12"/>
      <c r="AS45" s="12"/>
      <c r="AT45" s="12"/>
      <c r="AU45" s="12"/>
      <c r="AV45" s="12"/>
      <c r="AW45" s="12"/>
      <c r="AX45" s="11"/>
    </row>
    <row r="46" spans="1:50" x14ac:dyDescent="0.35">
      <c r="A46" s="9"/>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12"/>
      <c r="AP46" s="12"/>
      <c r="AQ46" s="12"/>
      <c r="AR46" s="12"/>
      <c r="AS46" s="12"/>
      <c r="AT46" s="12"/>
      <c r="AU46" s="12"/>
      <c r="AV46" s="12"/>
      <c r="AW46" s="12"/>
      <c r="AX46" s="11"/>
    </row>
    <row r="47" spans="1:50" x14ac:dyDescent="0.35">
      <c r="A47" s="9"/>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12"/>
      <c r="AP47" s="12"/>
      <c r="AQ47" s="12"/>
      <c r="AR47" s="12"/>
      <c r="AS47" s="12"/>
      <c r="AT47" s="12"/>
      <c r="AU47" s="12"/>
      <c r="AV47" s="12"/>
      <c r="AW47" s="12"/>
      <c r="AX47" s="11"/>
    </row>
    <row r="48" spans="1:50" x14ac:dyDescent="0.35">
      <c r="A48" s="9"/>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9"/>
      <c r="AN48" s="9"/>
      <c r="AO48" s="12"/>
      <c r="AP48" s="12"/>
      <c r="AQ48" s="12"/>
      <c r="AR48" s="12"/>
      <c r="AS48" s="12"/>
      <c r="AT48" s="12"/>
      <c r="AU48" s="12"/>
      <c r="AV48" s="12"/>
      <c r="AW48" s="12"/>
      <c r="AX48" s="11"/>
    </row>
    <row r="49" spans="1:50" x14ac:dyDescent="0.35">
      <c r="A49" s="9"/>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9"/>
      <c r="AN49" s="9"/>
      <c r="AO49" s="12"/>
      <c r="AP49" s="12"/>
      <c r="AQ49" s="12"/>
      <c r="AR49" s="12"/>
      <c r="AS49" s="12"/>
      <c r="AT49" s="12"/>
      <c r="AU49" s="12"/>
      <c r="AV49" s="12"/>
      <c r="AW49" s="12"/>
      <c r="AX49" s="11"/>
    </row>
    <row r="50" spans="1:50" x14ac:dyDescent="0.35">
      <c r="A50" s="9"/>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9"/>
      <c r="AN50" s="9"/>
      <c r="AO50" s="12"/>
      <c r="AP50" s="12"/>
      <c r="AQ50" s="12"/>
      <c r="AR50" s="12"/>
      <c r="AS50" s="12"/>
      <c r="AT50" s="12"/>
      <c r="AU50" s="12"/>
      <c r="AV50" s="12"/>
      <c r="AW50" s="12"/>
      <c r="AX50" s="11"/>
    </row>
    <row r="51" spans="1:50" x14ac:dyDescent="0.35">
      <c r="A51" s="9"/>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12"/>
      <c r="AP51" s="12"/>
      <c r="AQ51" s="12"/>
      <c r="AR51" s="12"/>
      <c r="AS51" s="12"/>
      <c r="AT51" s="12"/>
      <c r="AU51" s="12"/>
      <c r="AV51" s="12"/>
      <c r="AW51" s="12"/>
      <c r="AX51" s="11"/>
    </row>
    <row r="52" spans="1:50" x14ac:dyDescent="0.35">
      <c r="A52" s="9"/>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c r="AK52" s="9"/>
      <c r="AL52" s="9"/>
      <c r="AM52" s="9"/>
      <c r="AN52" s="9"/>
      <c r="AO52" s="12"/>
      <c r="AP52" s="12"/>
      <c r="AQ52" s="12"/>
      <c r="AR52" s="12"/>
      <c r="AS52" s="12"/>
      <c r="AT52" s="12"/>
      <c r="AU52" s="12"/>
      <c r="AV52" s="12"/>
      <c r="AW52" s="12"/>
      <c r="AX52" s="11"/>
    </row>
    <row r="53" spans="1:50" x14ac:dyDescent="0.35">
      <c r="A53" s="9"/>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12"/>
      <c r="AP53" s="12"/>
      <c r="AQ53" s="12"/>
      <c r="AR53" s="12"/>
      <c r="AS53" s="12"/>
      <c r="AT53" s="12"/>
      <c r="AU53" s="12"/>
      <c r="AV53" s="12"/>
      <c r="AW53" s="12"/>
      <c r="AX53" s="11"/>
    </row>
    <row r="54" spans="1:50" x14ac:dyDescent="0.35">
      <c r="A54" s="9"/>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12"/>
      <c r="AP54" s="12"/>
      <c r="AQ54" s="12"/>
      <c r="AR54" s="12"/>
      <c r="AS54" s="12"/>
      <c r="AT54" s="12"/>
      <c r="AU54" s="12"/>
      <c r="AV54" s="12"/>
      <c r="AW54" s="12"/>
      <c r="AX54" s="11"/>
    </row>
    <row r="55" spans="1:50" x14ac:dyDescent="0.35">
      <c r="A55" s="9"/>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12"/>
      <c r="AP55" s="12"/>
      <c r="AQ55" s="12"/>
      <c r="AR55" s="12"/>
      <c r="AS55" s="12"/>
      <c r="AT55" s="12"/>
      <c r="AU55" s="12"/>
      <c r="AV55" s="12"/>
      <c r="AW55" s="12"/>
      <c r="AX55" s="11"/>
    </row>
    <row r="56" spans="1:50" x14ac:dyDescent="0.35">
      <c r="A56" s="9"/>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c r="AL56" s="9"/>
      <c r="AM56" s="9"/>
      <c r="AN56" s="9"/>
      <c r="AO56" s="12"/>
      <c r="AP56" s="12"/>
      <c r="AQ56" s="12"/>
      <c r="AR56" s="12"/>
      <c r="AS56" s="12"/>
      <c r="AT56" s="12"/>
      <c r="AU56" s="12"/>
      <c r="AV56" s="12"/>
      <c r="AW56" s="12"/>
      <c r="AX56" s="11"/>
    </row>
    <row r="57" spans="1:50" x14ac:dyDescent="0.35">
      <c r="A57" s="9"/>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c r="AL57" s="9"/>
      <c r="AM57" s="9"/>
      <c r="AN57" s="9"/>
      <c r="AO57" s="12"/>
      <c r="AP57" s="12"/>
      <c r="AQ57" s="12"/>
      <c r="AR57" s="12"/>
      <c r="AS57" s="12"/>
      <c r="AT57" s="12"/>
      <c r="AU57" s="12"/>
      <c r="AV57" s="12"/>
      <c r="AW57" s="12"/>
      <c r="AX57" s="11"/>
    </row>
    <row r="58" spans="1:50" x14ac:dyDescent="0.35">
      <c r="A58" s="9"/>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9"/>
      <c r="AN58" s="9"/>
      <c r="AO58" s="12"/>
      <c r="AP58" s="12"/>
      <c r="AQ58" s="12"/>
      <c r="AR58" s="12"/>
      <c r="AS58" s="12"/>
      <c r="AT58" s="12"/>
      <c r="AU58" s="12"/>
      <c r="AV58" s="12"/>
      <c r="AW58" s="12"/>
      <c r="AX58" s="11"/>
    </row>
    <row r="59" spans="1:50" x14ac:dyDescent="0.35">
      <c r="A59" s="9"/>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12"/>
      <c r="AP59" s="12"/>
      <c r="AQ59" s="12"/>
      <c r="AR59" s="12"/>
      <c r="AS59" s="12"/>
      <c r="AT59" s="12"/>
      <c r="AU59" s="12"/>
      <c r="AV59" s="12"/>
      <c r="AW59" s="12"/>
      <c r="AX59" s="11"/>
    </row>
    <row r="60" spans="1:50" x14ac:dyDescent="0.35">
      <c r="A60" s="9"/>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12"/>
      <c r="AP60" s="12"/>
      <c r="AQ60" s="12"/>
      <c r="AR60" s="12"/>
      <c r="AS60" s="12"/>
      <c r="AT60" s="12"/>
      <c r="AU60" s="12"/>
      <c r="AV60" s="12"/>
      <c r="AW60" s="12"/>
      <c r="AX60" s="11"/>
    </row>
    <row r="61" spans="1:50" x14ac:dyDescent="0.35">
      <c r="A61" s="9"/>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9"/>
      <c r="AL61" s="9"/>
      <c r="AM61" s="9"/>
      <c r="AN61" s="9"/>
      <c r="AO61" s="12"/>
      <c r="AP61" s="12"/>
      <c r="AQ61" s="12"/>
      <c r="AR61" s="12"/>
      <c r="AS61" s="12"/>
      <c r="AT61" s="12"/>
      <c r="AU61" s="12"/>
      <c r="AV61" s="12"/>
      <c r="AW61" s="12"/>
      <c r="AX61" s="11"/>
    </row>
    <row r="62" spans="1:50" x14ac:dyDescent="0.35">
      <c r="A62" s="9"/>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9"/>
      <c r="AN62" s="9"/>
      <c r="AO62" s="12"/>
      <c r="AP62" s="12"/>
      <c r="AQ62" s="12"/>
      <c r="AR62" s="12"/>
      <c r="AS62" s="12"/>
      <c r="AT62" s="12"/>
      <c r="AU62" s="12"/>
      <c r="AV62" s="12"/>
      <c r="AW62" s="12"/>
      <c r="AX62" s="11"/>
    </row>
    <row r="63" spans="1:50" x14ac:dyDescent="0.35">
      <c r="A63" s="9"/>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12"/>
      <c r="AP63" s="12"/>
      <c r="AQ63" s="12"/>
      <c r="AR63" s="12"/>
      <c r="AS63" s="12"/>
      <c r="AT63" s="12"/>
      <c r="AU63" s="12"/>
      <c r="AV63" s="12"/>
      <c r="AW63" s="12"/>
      <c r="AX63" s="11"/>
    </row>
    <row r="64" spans="1:50" x14ac:dyDescent="0.35">
      <c r="A64" s="9"/>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9"/>
      <c r="AN64" s="9"/>
      <c r="AO64" s="12"/>
      <c r="AP64" s="12"/>
      <c r="AQ64" s="12"/>
      <c r="AR64" s="12"/>
      <c r="AS64" s="12"/>
      <c r="AT64" s="12"/>
      <c r="AU64" s="12"/>
      <c r="AV64" s="12"/>
      <c r="AW64" s="12"/>
      <c r="AX64" s="11"/>
    </row>
    <row r="65" spans="1:50" x14ac:dyDescent="0.35">
      <c r="A65" s="9"/>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9"/>
      <c r="AN65" s="9"/>
      <c r="AO65" s="12"/>
      <c r="AP65" s="12"/>
      <c r="AQ65" s="12"/>
      <c r="AR65" s="12"/>
      <c r="AS65" s="12"/>
      <c r="AT65" s="12"/>
      <c r="AU65" s="12"/>
      <c r="AV65" s="12"/>
      <c r="AW65" s="12"/>
      <c r="AX65" s="11"/>
    </row>
    <row r="66" spans="1:50" x14ac:dyDescent="0.35">
      <c r="A66" s="9"/>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12"/>
      <c r="AP66" s="12"/>
      <c r="AQ66" s="12"/>
      <c r="AR66" s="12"/>
      <c r="AS66" s="12"/>
      <c r="AT66" s="12"/>
      <c r="AU66" s="12"/>
      <c r="AV66" s="12"/>
      <c r="AW66" s="12"/>
      <c r="AX66" s="11"/>
    </row>
    <row r="67" spans="1:50" x14ac:dyDescent="0.35">
      <c r="A67" s="9"/>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12"/>
      <c r="AP67" s="12"/>
      <c r="AQ67" s="12"/>
      <c r="AR67" s="12"/>
      <c r="AS67" s="12"/>
      <c r="AT67" s="12"/>
      <c r="AU67" s="12"/>
      <c r="AV67" s="12"/>
      <c r="AW67" s="12"/>
      <c r="AX67" s="11"/>
    </row>
    <row r="68" spans="1:50" x14ac:dyDescent="0.35">
      <c r="A68" s="9"/>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9"/>
      <c r="AN68" s="9"/>
      <c r="AO68" s="12"/>
      <c r="AP68" s="12"/>
      <c r="AQ68" s="12"/>
      <c r="AR68" s="12"/>
      <c r="AS68" s="12"/>
      <c r="AT68" s="12"/>
      <c r="AU68" s="12"/>
      <c r="AV68" s="12"/>
      <c r="AW68" s="12"/>
      <c r="AX68" s="11"/>
    </row>
    <row r="69" spans="1:50" x14ac:dyDescent="0.35">
      <c r="A69" s="9"/>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9"/>
      <c r="AN69" s="9"/>
      <c r="AO69" s="12"/>
      <c r="AP69" s="12"/>
      <c r="AQ69" s="12"/>
      <c r="AR69" s="12"/>
      <c r="AS69" s="12"/>
      <c r="AT69" s="12"/>
      <c r="AU69" s="12"/>
      <c r="AV69" s="12"/>
      <c r="AW69" s="12"/>
      <c r="AX69" s="11"/>
    </row>
    <row r="70" spans="1:50" x14ac:dyDescent="0.35">
      <c r="A70" s="9"/>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12"/>
      <c r="AP70" s="12"/>
      <c r="AQ70" s="12"/>
      <c r="AR70" s="12"/>
      <c r="AS70" s="12"/>
      <c r="AT70" s="12"/>
      <c r="AU70" s="12"/>
      <c r="AV70" s="12"/>
      <c r="AW70" s="12"/>
      <c r="AX70" s="11"/>
    </row>
    <row r="71" spans="1:50" x14ac:dyDescent="0.35">
      <c r="A71" s="9"/>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12"/>
      <c r="AP71" s="12"/>
      <c r="AQ71" s="12"/>
      <c r="AR71" s="12"/>
      <c r="AS71" s="12"/>
      <c r="AT71" s="12"/>
      <c r="AU71" s="12"/>
      <c r="AV71" s="12"/>
      <c r="AW71" s="12"/>
      <c r="AX71" s="11"/>
    </row>
    <row r="72" spans="1:50" x14ac:dyDescent="0.35">
      <c r="A72" s="9"/>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12"/>
      <c r="AP72" s="12"/>
      <c r="AQ72" s="12"/>
      <c r="AR72" s="12"/>
      <c r="AS72" s="12"/>
      <c r="AT72" s="12"/>
      <c r="AU72" s="12"/>
      <c r="AV72" s="12"/>
      <c r="AW72" s="12"/>
      <c r="AX72" s="11"/>
    </row>
    <row r="73" spans="1:50" x14ac:dyDescent="0.35">
      <c r="A73" s="9"/>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9"/>
      <c r="AM73" s="9"/>
      <c r="AN73" s="9"/>
      <c r="AO73" s="12"/>
      <c r="AP73" s="12"/>
      <c r="AQ73" s="12"/>
      <c r="AR73" s="12"/>
      <c r="AS73" s="12"/>
      <c r="AT73" s="12"/>
      <c r="AU73" s="12"/>
      <c r="AV73" s="12"/>
      <c r="AW73" s="12"/>
      <c r="AX73" s="11"/>
    </row>
    <row r="74" spans="1:50" x14ac:dyDescent="0.35">
      <c r="A74" s="9"/>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12"/>
      <c r="AP74" s="12"/>
      <c r="AQ74" s="12"/>
      <c r="AR74" s="12"/>
      <c r="AS74" s="12"/>
      <c r="AT74" s="12"/>
      <c r="AU74" s="12"/>
      <c r="AV74" s="12"/>
      <c r="AW74" s="12"/>
      <c r="AX74" s="11"/>
    </row>
    <row r="75" spans="1:50" x14ac:dyDescent="0.35">
      <c r="A75" s="9"/>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12"/>
      <c r="AP75" s="12"/>
      <c r="AQ75" s="12"/>
      <c r="AR75" s="12"/>
      <c r="AS75" s="12"/>
      <c r="AT75" s="12"/>
      <c r="AU75" s="12"/>
      <c r="AV75" s="12"/>
      <c r="AW75" s="12"/>
      <c r="AX75" s="11"/>
    </row>
    <row r="76" spans="1:50" x14ac:dyDescent="0.35">
      <c r="A76" s="9"/>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12"/>
      <c r="AP76" s="12"/>
      <c r="AQ76" s="12"/>
      <c r="AR76" s="12"/>
      <c r="AS76" s="12"/>
      <c r="AT76" s="12"/>
      <c r="AU76" s="12"/>
      <c r="AV76" s="12"/>
      <c r="AW76" s="12"/>
      <c r="AX76" s="11"/>
    </row>
    <row r="77" spans="1:50" x14ac:dyDescent="0.35">
      <c r="A77" s="9"/>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12"/>
      <c r="AP77" s="12"/>
      <c r="AQ77" s="12"/>
      <c r="AR77" s="12"/>
      <c r="AS77" s="12"/>
      <c r="AT77" s="12"/>
      <c r="AU77" s="12"/>
      <c r="AV77" s="12"/>
      <c r="AW77" s="12"/>
      <c r="AX77" s="11"/>
    </row>
    <row r="78" spans="1:50" x14ac:dyDescent="0.35">
      <c r="A78" s="9"/>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12"/>
      <c r="AP78" s="12"/>
      <c r="AQ78" s="12"/>
      <c r="AR78" s="12"/>
      <c r="AS78" s="12"/>
      <c r="AT78" s="12"/>
      <c r="AU78" s="12"/>
      <c r="AV78" s="12"/>
      <c r="AW78" s="12"/>
      <c r="AX78" s="11"/>
    </row>
    <row r="79" spans="1:50" x14ac:dyDescent="0.35">
      <c r="A79" s="9"/>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12"/>
      <c r="AP79" s="12"/>
      <c r="AQ79" s="12"/>
      <c r="AR79" s="12"/>
      <c r="AS79" s="12"/>
      <c r="AT79" s="12"/>
      <c r="AU79" s="12"/>
      <c r="AV79" s="12"/>
      <c r="AW79" s="12"/>
      <c r="AX79" s="11"/>
    </row>
    <row r="80" spans="1:50" x14ac:dyDescent="0.35">
      <c r="A80" s="9"/>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12"/>
      <c r="AP80" s="12"/>
      <c r="AQ80" s="12"/>
      <c r="AR80" s="12"/>
      <c r="AS80" s="12"/>
      <c r="AT80" s="12"/>
      <c r="AU80" s="12"/>
      <c r="AV80" s="12"/>
      <c r="AW80" s="12"/>
      <c r="AX80" s="11"/>
    </row>
    <row r="81" spans="1:50" x14ac:dyDescent="0.35">
      <c r="A81" s="9"/>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12"/>
      <c r="AP81" s="12"/>
      <c r="AQ81" s="12"/>
      <c r="AR81" s="12"/>
      <c r="AS81" s="12"/>
      <c r="AT81" s="12"/>
      <c r="AU81" s="12"/>
      <c r="AV81" s="12"/>
      <c r="AW81" s="12"/>
      <c r="AX81" s="11"/>
    </row>
    <row r="82" spans="1:50" x14ac:dyDescent="0.35">
      <c r="A82" s="9"/>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12"/>
      <c r="AP82" s="12"/>
      <c r="AQ82" s="12"/>
      <c r="AR82" s="12"/>
      <c r="AS82" s="12"/>
      <c r="AT82" s="12"/>
      <c r="AU82" s="12"/>
      <c r="AV82" s="12"/>
      <c r="AW82" s="12"/>
      <c r="AX82" s="11"/>
    </row>
    <row r="83" spans="1:50" x14ac:dyDescent="0.35">
      <c r="A83" s="9"/>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12"/>
      <c r="AP83" s="12"/>
      <c r="AQ83" s="12"/>
      <c r="AR83" s="12"/>
      <c r="AS83" s="12"/>
      <c r="AT83" s="12"/>
      <c r="AU83" s="12"/>
      <c r="AV83" s="12"/>
      <c r="AW83" s="12"/>
      <c r="AX83" s="11"/>
    </row>
    <row r="84" spans="1:50" x14ac:dyDescent="0.35">
      <c r="A84" s="9"/>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12"/>
      <c r="AP84" s="12"/>
      <c r="AQ84" s="12"/>
      <c r="AR84" s="12"/>
      <c r="AS84" s="12"/>
      <c r="AT84" s="12"/>
      <c r="AU84" s="12"/>
      <c r="AV84" s="12"/>
      <c r="AW84" s="12"/>
      <c r="AX84" s="11"/>
    </row>
    <row r="85" spans="1:50" x14ac:dyDescent="0.35">
      <c r="A85" s="9"/>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12"/>
      <c r="AP85" s="12"/>
      <c r="AQ85" s="12"/>
      <c r="AR85" s="12"/>
      <c r="AS85" s="12"/>
      <c r="AT85" s="12"/>
      <c r="AU85" s="12"/>
      <c r="AV85" s="12"/>
      <c r="AW85" s="12"/>
      <c r="AX85" s="11"/>
    </row>
    <row r="86" spans="1:50" x14ac:dyDescent="0.35">
      <c r="A86" s="9"/>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12"/>
      <c r="AP86" s="12"/>
      <c r="AQ86" s="12"/>
      <c r="AR86" s="12"/>
      <c r="AS86" s="12"/>
      <c r="AT86" s="12"/>
      <c r="AU86" s="12"/>
      <c r="AV86" s="12"/>
      <c r="AW86" s="12"/>
      <c r="AX86" s="11"/>
    </row>
    <row r="87" spans="1:50" x14ac:dyDescent="0.35">
      <c r="A87" s="9"/>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12"/>
      <c r="AP87" s="12"/>
      <c r="AQ87" s="12"/>
      <c r="AR87" s="12"/>
      <c r="AS87" s="12"/>
      <c r="AT87" s="12"/>
      <c r="AU87" s="12"/>
      <c r="AV87" s="12"/>
      <c r="AW87" s="12"/>
      <c r="AX87" s="11"/>
    </row>
    <row r="88" spans="1:50" x14ac:dyDescent="0.35">
      <c r="S88" s="10"/>
      <c r="T88" s="10"/>
      <c r="U88" s="10"/>
      <c r="V88" s="10"/>
      <c r="W88" s="10"/>
      <c r="X88" s="10"/>
      <c r="Y88" s="10"/>
      <c r="Z88" s="10"/>
      <c r="AA88" s="10"/>
      <c r="AB88" s="10"/>
      <c r="AC88" s="10"/>
      <c r="AD88" s="10"/>
      <c r="AE88" s="10"/>
      <c r="AF88" s="10"/>
      <c r="AG88" s="10"/>
      <c r="AH88" s="10"/>
      <c r="AI88" s="10"/>
      <c r="AJ88" s="10"/>
      <c r="AK88" s="10"/>
      <c r="AL88" s="10"/>
      <c r="AM88" s="10"/>
      <c r="AN88" s="10"/>
      <c r="AO88" s="12"/>
      <c r="AP88" s="12"/>
      <c r="AQ88" s="12"/>
      <c r="AR88" s="12"/>
      <c r="AS88" s="12"/>
      <c r="AT88" s="12"/>
      <c r="AU88" s="12"/>
      <c r="AV88" s="12"/>
      <c r="AW88" s="12"/>
      <c r="AX88" s="11"/>
    </row>
    <row r="89" spans="1:50" x14ac:dyDescent="0.35">
      <c r="S89" s="10"/>
      <c r="T89" s="10"/>
      <c r="U89" s="10"/>
      <c r="V89" s="10"/>
      <c r="W89" s="10"/>
      <c r="X89" s="10"/>
      <c r="Y89" s="10"/>
      <c r="Z89" s="10"/>
      <c r="AA89" s="10"/>
      <c r="AB89" s="10"/>
      <c r="AC89" s="10"/>
      <c r="AD89" s="10"/>
      <c r="AE89" s="10"/>
      <c r="AF89" s="10"/>
      <c r="AG89" s="10"/>
      <c r="AH89" s="10"/>
      <c r="AI89" s="10"/>
      <c r="AJ89" s="10"/>
      <c r="AK89" s="10"/>
      <c r="AL89" s="10"/>
      <c r="AM89" s="10"/>
      <c r="AN89" s="10"/>
      <c r="AO89" s="12"/>
      <c r="AP89" s="12"/>
      <c r="AQ89" s="12"/>
      <c r="AR89" s="12"/>
      <c r="AS89" s="12"/>
      <c r="AT89" s="12"/>
      <c r="AU89" s="12"/>
      <c r="AV89" s="12"/>
      <c r="AW89" s="12"/>
      <c r="AX89" s="11"/>
    </row>
    <row r="90" spans="1:50" x14ac:dyDescent="0.35">
      <c r="S90" s="10"/>
      <c r="T90" s="10"/>
      <c r="U90" s="10"/>
      <c r="V90" s="10"/>
      <c r="W90" s="10"/>
      <c r="X90" s="10"/>
      <c r="Y90" s="10"/>
      <c r="Z90" s="10"/>
      <c r="AA90" s="10"/>
      <c r="AB90" s="10"/>
      <c r="AC90" s="10"/>
      <c r="AD90" s="10"/>
      <c r="AE90" s="10"/>
      <c r="AF90" s="10"/>
      <c r="AG90" s="10"/>
      <c r="AH90" s="10"/>
      <c r="AI90" s="10"/>
      <c r="AJ90" s="10"/>
      <c r="AK90" s="10"/>
      <c r="AL90" s="10"/>
      <c r="AM90" s="10"/>
      <c r="AN90" s="10"/>
      <c r="AO90" s="12"/>
      <c r="AP90" s="12"/>
      <c r="AQ90" s="12"/>
      <c r="AR90" s="12"/>
      <c r="AS90" s="12"/>
      <c r="AT90" s="12"/>
      <c r="AU90" s="12"/>
      <c r="AV90" s="12"/>
      <c r="AW90" s="12"/>
      <c r="AX90" s="11"/>
    </row>
    <row r="91" spans="1:50" x14ac:dyDescent="0.35">
      <c r="S91" s="10"/>
      <c r="T91" s="10"/>
      <c r="U91" s="10"/>
      <c r="V91" s="10"/>
      <c r="W91" s="10"/>
      <c r="X91" s="10"/>
      <c r="Y91" s="10"/>
      <c r="Z91" s="10"/>
      <c r="AA91" s="10"/>
      <c r="AB91" s="10"/>
      <c r="AC91" s="10"/>
      <c r="AD91" s="10"/>
      <c r="AE91" s="10"/>
      <c r="AF91" s="10"/>
      <c r="AG91" s="10"/>
      <c r="AH91" s="10"/>
      <c r="AI91" s="10"/>
      <c r="AJ91" s="10"/>
      <c r="AK91" s="10"/>
      <c r="AL91" s="10"/>
      <c r="AM91" s="10"/>
      <c r="AN91" s="10"/>
      <c r="AO91" s="12"/>
      <c r="AP91" s="12"/>
      <c r="AQ91" s="12"/>
      <c r="AR91" s="12"/>
      <c r="AS91" s="12"/>
      <c r="AT91" s="12"/>
      <c r="AU91" s="12"/>
      <c r="AV91" s="12"/>
      <c r="AW91" s="12"/>
      <c r="AX91" s="11"/>
    </row>
    <row r="92" spans="1:50" x14ac:dyDescent="0.35">
      <c r="S92" s="10"/>
      <c r="T92" s="10"/>
      <c r="U92" s="10"/>
      <c r="V92" s="10"/>
      <c r="W92" s="10"/>
      <c r="X92" s="10"/>
      <c r="Y92" s="10"/>
      <c r="Z92" s="10"/>
      <c r="AA92" s="10"/>
      <c r="AB92" s="10"/>
      <c r="AC92" s="10"/>
      <c r="AD92" s="10"/>
      <c r="AE92" s="10"/>
      <c r="AF92" s="10"/>
      <c r="AG92" s="10"/>
      <c r="AH92" s="10"/>
      <c r="AI92" s="10"/>
      <c r="AJ92" s="10"/>
      <c r="AK92" s="10"/>
      <c r="AL92" s="10"/>
      <c r="AM92" s="10"/>
      <c r="AN92" s="10"/>
      <c r="AO92" s="12"/>
      <c r="AP92" s="12"/>
      <c r="AQ92" s="12"/>
      <c r="AR92" s="12"/>
      <c r="AS92" s="12"/>
      <c r="AT92" s="12"/>
      <c r="AU92" s="12"/>
      <c r="AV92" s="12"/>
      <c r="AW92" s="12"/>
      <c r="AX92" s="11"/>
    </row>
    <row r="93" spans="1:50" x14ac:dyDescent="0.35">
      <c r="S93" s="10"/>
      <c r="T93" s="10"/>
      <c r="U93" s="10"/>
      <c r="V93" s="10"/>
      <c r="W93" s="10"/>
      <c r="X93" s="10"/>
      <c r="Y93" s="10"/>
      <c r="Z93" s="10"/>
      <c r="AA93" s="10"/>
      <c r="AB93" s="10"/>
      <c r="AC93" s="10"/>
      <c r="AD93" s="10"/>
      <c r="AE93" s="10"/>
      <c r="AF93" s="10"/>
      <c r="AG93" s="10"/>
      <c r="AH93" s="10"/>
      <c r="AI93" s="10"/>
      <c r="AJ93" s="10"/>
      <c r="AK93" s="10"/>
      <c r="AL93" s="10"/>
      <c r="AM93" s="10"/>
      <c r="AN93" s="10"/>
      <c r="AO93" s="12"/>
      <c r="AP93" s="12"/>
      <c r="AQ93" s="12"/>
      <c r="AR93" s="12"/>
      <c r="AS93" s="12"/>
      <c r="AT93" s="12"/>
      <c r="AU93" s="12"/>
      <c r="AV93" s="12"/>
      <c r="AW93" s="12"/>
      <c r="AX93" s="11"/>
    </row>
    <row r="94" spans="1:50" x14ac:dyDescent="0.35">
      <c r="S94" s="10"/>
      <c r="T94" s="10"/>
      <c r="U94" s="10"/>
      <c r="V94" s="10"/>
      <c r="W94" s="10"/>
      <c r="X94" s="10"/>
      <c r="Y94" s="10"/>
      <c r="Z94" s="10"/>
      <c r="AA94" s="10"/>
      <c r="AB94" s="10"/>
      <c r="AC94" s="10"/>
      <c r="AD94" s="10"/>
      <c r="AE94" s="10"/>
      <c r="AF94" s="10"/>
      <c r="AG94" s="10"/>
      <c r="AH94" s="10"/>
      <c r="AI94" s="10"/>
      <c r="AJ94" s="10"/>
      <c r="AK94" s="10"/>
      <c r="AL94" s="10"/>
      <c r="AM94" s="10"/>
      <c r="AN94" s="10"/>
      <c r="AO94" s="12"/>
      <c r="AP94" s="12"/>
      <c r="AQ94" s="12"/>
      <c r="AR94" s="12"/>
      <c r="AS94" s="12"/>
      <c r="AT94" s="12"/>
      <c r="AU94" s="12"/>
      <c r="AV94" s="12"/>
      <c r="AW94" s="12"/>
      <c r="AX94" s="11"/>
    </row>
    <row r="95" spans="1:50" x14ac:dyDescent="0.35">
      <c r="S95" s="10"/>
      <c r="T95" s="10"/>
      <c r="U95" s="10"/>
      <c r="V95" s="10"/>
      <c r="W95" s="10"/>
      <c r="X95" s="10"/>
      <c r="Y95" s="10"/>
      <c r="Z95" s="10"/>
      <c r="AA95" s="10"/>
      <c r="AB95" s="10"/>
      <c r="AC95" s="10"/>
      <c r="AD95" s="10"/>
      <c r="AE95" s="10"/>
      <c r="AF95" s="10"/>
      <c r="AG95" s="10"/>
      <c r="AH95" s="10"/>
      <c r="AI95" s="10"/>
      <c r="AJ95" s="10"/>
      <c r="AK95" s="10"/>
      <c r="AL95" s="10"/>
      <c r="AM95" s="10"/>
      <c r="AN95" s="10"/>
      <c r="AO95" s="12"/>
      <c r="AP95" s="12"/>
      <c r="AQ95" s="12"/>
      <c r="AR95" s="12"/>
      <c r="AS95" s="12"/>
      <c r="AT95" s="12"/>
      <c r="AU95" s="12"/>
      <c r="AV95" s="12"/>
      <c r="AW95" s="12"/>
      <c r="AX95" s="11"/>
    </row>
    <row r="96" spans="1:50" x14ac:dyDescent="0.35">
      <c r="S96" s="10"/>
      <c r="T96" s="10"/>
      <c r="U96" s="10"/>
      <c r="V96" s="10"/>
      <c r="W96" s="10"/>
      <c r="X96" s="10"/>
      <c r="Y96" s="10"/>
      <c r="Z96" s="10"/>
      <c r="AA96" s="10"/>
      <c r="AB96" s="10"/>
      <c r="AC96" s="10"/>
      <c r="AD96" s="10"/>
      <c r="AE96" s="10"/>
      <c r="AF96" s="10"/>
      <c r="AG96" s="10"/>
      <c r="AH96" s="10"/>
      <c r="AI96" s="10"/>
      <c r="AJ96" s="10"/>
      <c r="AK96" s="10"/>
      <c r="AL96" s="10"/>
      <c r="AM96" s="10"/>
      <c r="AN96" s="10"/>
      <c r="AO96" s="12"/>
      <c r="AP96" s="12"/>
      <c r="AQ96" s="12"/>
      <c r="AR96" s="12"/>
      <c r="AS96" s="12"/>
      <c r="AT96" s="12"/>
      <c r="AU96" s="12"/>
      <c r="AV96" s="12"/>
      <c r="AW96" s="12"/>
      <c r="AX96" s="11"/>
    </row>
    <row r="97" spans="19:50" x14ac:dyDescent="0.35">
      <c r="S97" s="10"/>
      <c r="T97" s="10"/>
      <c r="U97" s="10"/>
      <c r="V97" s="10"/>
      <c r="W97" s="10"/>
      <c r="X97" s="10"/>
      <c r="Y97" s="10"/>
      <c r="Z97" s="10"/>
      <c r="AA97" s="10"/>
      <c r="AB97" s="10"/>
      <c r="AC97" s="10"/>
      <c r="AD97" s="10"/>
      <c r="AE97" s="10"/>
      <c r="AF97" s="10"/>
      <c r="AG97" s="10"/>
      <c r="AH97" s="10"/>
      <c r="AI97" s="10"/>
      <c r="AJ97" s="10"/>
      <c r="AK97" s="10"/>
      <c r="AL97" s="10"/>
      <c r="AM97" s="10"/>
      <c r="AN97" s="10"/>
      <c r="AO97" s="12"/>
      <c r="AP97" s="12"/>
      <c r="AQ97" s="12"/>
      <c r="AR97" s="12"/>
      <c r="AS97" s="12"/>
      <c r="AT97" s="12"/>
      <c r="AU97" s="12"/>
      <c r="AV97" s="12"/>
      <c r="AW97" s="12"/>
      <c r="AX97" s="11"/>
    </row>
    <row r="98" spans="19:50" x14ac:dyDescent="0.35">
      <c r="S98" s="10"/>
      <c r="T98" s="10"/>
      <c r="U98" s="10"/>
      <c r="V98" s="10"/>
      <c r="W98" s="10"/>
      <c r="X98" s="10"/>
      <c r="Y98" s="10"/>
      <c r="Z98" s="10"/>
      <c r="AA98" s="10"/>
      <c r="AB98" s="10"/>
      <c r="AC98" s="10"/>
      <c r="AD98" s="10"/>
      <c r="AE98" s="10"/>
      <c r="AF98" s="10"/>
      <c r="AG98" s="10"/>
      <c r="AH98" s="10"/>
      <c r="AI98" s="10"/>
      <c r="AJ98" s="10"/>
      <c r="AK98" s="10"/>
      <c r="AL98" s="10"/>
      <c r="AM98" s="10"/>
      <c r="AN98" s="10"/>
      <c r="AO98" s="12"/>
      <c r="AP98" s="12"/>
      <c r="AQ98" s="12"/>
      <c r="AR98" s="12"/>
      <c r="AS98" s="12"/>
      <c r="AT98" s="12"/>
      <c r="AU98" s="12"/>
      <c r="AV98" s="12"/>
      <c r="AW98" s="12"/>
      <c r="AX98" s="11"/>
    </row>
    <row r="99" spans="19:50" x14ac:dyDescent="0.35">
      <c r="S99" s="10"/>
      <c r="T99" s="10"/>
      <c r="U99" s="10"/>
      <c r="V99" s="10"/>
      <c r="W99" s="10"/>
      <c r="X99" s="10"/>
      <c r="Y99" s="10"/>
      <c r="Z99" s="10"/>
      <c r="AA99" s="10"/>
      <c r="AB99" s="10"/>
      <c r="AC99" s="10"/>
      <c r="AD99" s="10"/>
      <c r="AE99" s="10"/>
      <c r="AF99" s="10"/>
      <c r="AG99" s="10"/>
      <c r="AH99" s="10"/>
      <c r="AI99" s="10"/>
      <c r="AJ99" s="10"/>
      <c r="AK99" s="10"/>
      <c r="AL99" s="10"/>
      <c r="AM99" s="10"/>
      <c r="AN99" s="10"/>
      <c r="AO99" s="9"/>
      <c r="AP99" s="9"/>
      <c r="AQ99" s="9"/>
      <c r="AR99" s="9"/>
      <c r="AS99" s="9"/>
      <c r="AT99" s="9"/>
      <c r="AU99" s="9"/>
      <c r="AV99" s="9"/>
      <c r="AW99" s="9"/>
    </row>
    <row r="100" spans="19:50" x14ac:dyDescent="0.35">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9"/>
      <c r="AP100" s="9"/>
      <c r="AQ100" s="9"/>
      <c r="AR100" s="9"/>
      <c r="AS100" s="9"/>
      <c r="AT100" s="9"/>
      <c r="AU100" s="9"/>
      <c r="AV100" s="9"/>
      <c r="AW100" s="9"/>
    </row>
    <row r="101" spans="19:50" x14ac:dyDescent="0.35">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9"/>
      <c r="AP101" s="9"/>
      <c r="AQ101" s="9"/>
      <c r="AR101" s="9"/>
      <c r="AS101" s="9"/>
      <c r="AT101" s="9"/>
      <c r="AU101" s="9"/>
      <c r="AV101" s="9"/>
      <c r="AW101" s="9"/>
    </row>
    <row r="102" spans="19:50" x14ac:dyDescent="0.35">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9"/>
      <c r="AP102" s="9"/>
      <c r="AQ102" s="9"/>
      <c r="AR102" s="9"/>
      <c r="AS102" s="9"/>
      <c r="AT102" s="9"/>
      <c r="AU102" s="9"/>
      <c r="AV102" s="9"/>
      <c r="AW102" s="9"/>
    </row>
    <row r="103" spans="19:50" x14ac:dyDescent="0.35">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9"/>
      <c r="AP103" s="9"/>
      <c r="AQ103" s="9"/>
      <c r="AR103" s="9"/>
      <c r="AS103" s="9"/>
      <c r="AT103" s="9"/>
      <c r="AU103" s="9"/>
      <c r="AV103" s="9"/>
      <c r="AW103" s="9"/>
    </row>
    <row r="104" spans="19:50" x14ac:dyDescent="0.35">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9"/>
      <c r="AP104" s="9"/>
      <c r="AQ104" s="9"/>
      <c r="AR104" s="9"/>
      <c r="AS104" s="9"/>
      <c r="AT104" s="9"/>
      <c r="AU104" s="9"/>
      <c r="AV104" s="9"/>
      <c r="AW104" s="9"/>
    </row>
    <row r="105" spans="19:50" x14ac:dyDescent="0.35">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9"/>
      <c r="AP105" s="9"/>
      <c r="AQ105" s="9"/>
      <c r="AR105" s="9"/>
      <c r="AS105" s="9"/>
      <c r="AT105" s="9"/>
      <c r="AU105" s="9"/>
      <c r="AV105" s="9"/>
      <c r="AW105" s="9"/>
    </row>
    <row r="106" spans="19:50" x14ac:dyDescent="0.35">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9"/>
      <c r="AP106" s="9"/>
      <c r="AQ106" s="9"/>
      <c r="AR106" s="9"/>
      <c r="AS106" s="9"/>
      <c r="AT106" s="9"/>
      <c r="AU106" s="9"/>
      <c r="AV106" s="9"/>
      <c r="AW106" s="9"/>
    </row>
    <row r="107" spans="19:50" x14ac:dyDescent="0.35">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9"/>
      <c r="AP107" s="9"/>
      <c r="AQ107" s="9"/>
      <c r="AR107" s="9"/>
      <c r="AS107" s="9"/>
      <c r="AT107" s="9"/>
      <c r="AU107" s="9"/>
      <c r="AV107" s="9"/>
      <c r="AW107" s="9"/>
    </row>
    <row r="108" spans="19:50" x14ac:dyDescent="0.35">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9"/>
      <c r="AP108" s="9"/>
      <c r="AQ108" s="9"/>
      <c r="AR108" s="9"/>
      <c r="AS108" s="9"/>
      <c r="AT108" s="9"/>
      <c r="AU108" s="9"/>
      <c r="AV108" s="9"/>
      <c r="AW108" s="9"/>
    </row>
    <row r="109" spans="19:50" x14ac:dyDescent="0.35">
      <c r="S109" s="10"/>
      <c r="T109" s="10"/>
      <c r="U109" s="10"/>
      <c r="V109" s="10"/>
      <c r="W109" s="10"/>
      <c r="X109" s="10"/>
      <c r="Y109" s="10"/>
      <c r="Z109" s="10"/>
      <c r="AA109" s="10"/>
      <c r="AB109" s="10"/>
      <c r="AC109" s="10"/>
      <c r="AD109" s="10"/>
      <c r="AE109" s="10"/>
      <c r="AF109" s="10"/>
      <c r="AG109" s="10"/>
      <c r="AH109" s="10"/>
      <c r="AI109" s="10"/>
      <c r="AJ109" s="10"/>
      <c r="AK109" s="10"/>
      <c r="AL109" s="10"/>
      <c r="AM109" s="10"/>
      <c r="AN109" s="10"/>
    </row>
    <row r="110" spans="19:50" x14ac:dyDescent="0.35">
      <c r="S110" s="10"/>
      <c r="T110" s="10"/>
      <c r="U110" s="10"/>
      <c r="V110" s="10"/>
      <c r="W110" s="10"/>
      <c r="X110" s="10"/>
      <c r="Y110" s="10"/>
      <c r="Z110" s="10"/>
      <c r="AA110" s="10"/>
      <c r="AB110" s="10"/>
      <c r="AC110" s="10"/>
      <c r="AD110" s="10"/>
      <c r="AE110" s="10"/>
      <c r="AF110" s="10"/>
      <c r="AG110" s="10"/>
      <c r="AH110" s="10"/>
      <c r="AI110" s="10"/>
      <c r="AJ110" s="10"/>
      <c r="AK110" s="10"/>
      <c r="AL110" s="10"/>
      <c r="AM110" s="10"/>
      <c r="AN110" s="10"/>
    </row>
    <row r="111" spans="19:50" x14ac:dyDescent="0.35">
      <c r="S111" s="10"/>
      <c r="T111" s="10"/>
      <c r="U111" s="10"/>
      <c r="V111" s="10"/>
      <c r="W111" s="10"/>
      <c r="X111" s="10"/>
      <c r="Y111" s="10"/>
      <c r="Z111" s="10"/>
      <c r="AA111" s="10"/>
      <c r="AB111" s="10"/>
      <c r="AC111" s="10"/>
      <c r="AD111" s="10"/>
      <c r="AE111" s="10"/>
      <c r="AF111" s="10"/>
      <c r="AG111" s="10"/>
      <c r="AH111" s="10"/>
      <c r="AI111" s="10"/>
      <c r="AJ111" s="10"/>
      <c r="AK111" s="10"/>
      <c r="AL111" s="10"/>
      <c r="AM111" s="10"/>
      <c r="AN111" s="10"/>
    </row>
    <row r="112" spans="19:50" x14ac:dyDescent="0.35">
      <c r="S112" s="10"/>
      <c r="T112" s="10"/>
      <c r="U112" s="10"/>
      <c r="V112" s="10"/>
      <c r="W112" s="10"/>
      <c r="X112" s="10"/>
      <c r="Y112" s="10"/>
      <c r="Z112" s="10"/>
      <c r="AA112" s="10"/>
      <c r="AB112" s="10"/>
      <c r="AC112" s="10"/>
      <c r="AD112" s="10"/>
      <c r="AE112" s="10"/>
      <c r="AF112" s="10"/>
      <c r="AG112" s="10"/>
      <c r="AH112" s="10"/>
      <c r="AI112" s="10"/>
      <c r="AJ112" s="10"/>
      <c r="AK112" s="10"/>
      <c r="AL112" s="10"/>
      <c r="AM112" s="10"/>
      <c r="AN112" s="10"/>
    </row>
    <row r="113" spans="19:40" x14ac:dyDescent="0.35">
      <c r="S113" s="10"/>
      <c r="T113" s="10"/>
      <c r="U113" s="10"/>
      <c r="V113" s="10"/>
      <c r="W113" s="10"/>
      <c r="X113" s="10"/>
      <c r="Y113" s="10"/>
      <c r="Z113" s="10"/>
      <c r="AA113" s="10"/>
      <c r="AB113" s="10"/>
      <c r="AC113" s="10"/>
      <c r="AD113" s="10"/>
      <c r="AE113" s="10"/>
      <c r="AF113" s="10"/>
      <c r="AG113" s="10"/>
      <c r="AH113" s="10"/>
      <c r="AI113" s="10"/>
      <c r="AJ113" s="10"/>
      <c r="AK113" s="10"/>
      <c r="AL113" s="10"/>
      <c r="AM113" s="10"/>
      <c r="AN113" s="10"/>
    </row>
    <row r="114" spans="19:40" x14ac:dyDescent="0.35">
      <c r="S114" s="10"/>
      <c r="T114" s="10"/>
      <c r="U114" s="10"/>
      <c r="V114" s="10"/>
      <c r="W114" s="10"/>
      <c r="X114" s="10"/>
      <c r="Y114" s="10"/>
      <c r="Z114" s="10"/>
      <c r="AA114" s="10"/>
      <c r="AB114" s="10"/>
      <c r="AC114" s="10"/>
      <c r="AD114" s="10"/>
      <c r="AE114" s="10"/>
      <c r="AF114" s="10"/>
      <c r="AG114" s="10"/>
      <c r="AH114" s="10"/>
      <c r="AI114" s="10"/>
      <c r="AJ114" s="10"/>
      <c r="AK114" s="10"/>
      <c r="AL114" s="10"/>
      <c r="AM114" s="10"/>
      <c r="AN114" s="10"/>
    </row>
    <row r="115" spans="19:40" x14ac:dyDescent="0.35">
      <c r="S115" s="10"/>
      <c r="T115" s="10"/>
      <c r="U115" s="10"/>
      <c r="V115" s="10"/>
      <c r="W115" s="10"/>
      <c r="X115" s="10"/>
      <c r="Y115" s="10"/>
      <c r="Z115" s="10"/>
      <c r="AA115" s="10"/>
      <c r="AB115" s="10"/>
      <c r="AC115" s="10"/>
      <c r="AD115" s="10"/>
      <c r="AE115" s="10"/>
      <c r="AF115" s="10"/>
      <c r="AG115" s="10"/>
      <c r="AH115" s="10"/>
      <c r="AI115" s="10"/>
      <c r="AJ115" s="10"/>
      <c r="AK115" s="10"/>
      <c r="AL115" s="10"/>
      <c r="AM115" s="10"/>
      <c r="AN115" s="10"/>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41FEA-835C-4FF4-8492-4C3DF0DF2286}">
  <dimension ref="A3:O57"/>
  <sheetViews>
    <sheetView topLeftCell="A14" zoomScale="58" zoomScaleNormal="91" workbookViewId="0">
      <selection activeCell="H51" sqref="H51"/>
    </sheetView>
  </sheetViews>
  <sheetFormatPr defaultRowHeight="14.5" x14ac:dyDescent="0.35"/>
  <cols>
    <col min="1" max="1" width="25" customWidth="1"/>
    <col min="2" max="2" width="24.453125" customWidth="1"/>
    <col min="3" max="3" width="7.08984375" hidden="1" customWidth="1"/>
    <col min="4" max="4" width="29.81640625" customWidth="1"/>
    <col min="5" max="5" width="21.36328125" bestFit="1" customWidth="1"/>
    <col min="6" max="8" width="6.1796875" bestFit="1" customWidth="1"/>
    <col min="9" max="9" width="17.1796875" bestFit="1" customWidth="1"/>
    <col min="10" max="10" width="21.36328125" bestFit="1" customWidth="1"/>
    <col min="11" max="11" width="17.36328125" bestFit="1" customWidth="1"/>
    <col min="12" max="13" width="7.6328125" bestFit="1" customWidth="1"/>
    <col min="14" max="14" width="18.54296875" bestFit="1" customWidth="1"/>
    <col min="15" max="15" width="11" bestFit="1" customWidth="1"/>
    <col min="16" max="48" width="7.6328125" bestFit="1" customWidth="1"/>
    <col min="49" max="49" width="8.6328125" bestFit="1" customWidth="1"/>
    <col min="50" max="50" width="18.54296875" bestFit="1" customWidth="1"/>
    <col min="51" max="51" width="11" bestFit="1" customWidth="1"/>
    <col min="52" max="54" width="10.1796875" bestFit="1" customWidth="1"/>
    <col min="55" max="55" width="12.26953125" bestFit="1" customWidth="1"/>
    <col min="56" max="58" width="9.08984375" bestFit="1" customWidth="1"/>
    <col min="59" max="61" width="10.1796875" bestFit="1" customWidth="1"/>
    <col min="62" max="62" width="9.08984375" bestFit="1" customWidth="1"/>
    <col min="63" max="63" width="10.1796875" bestFit="1" customWidth="1"/>
    <col min="64" max="65" width="9.08984375" bestFit="1" customWidth="1"/>
    <col min="66" max="68" width="10.1796875" bestFit="1" customWidth="1"/>
    <col min="69" max="69" width="9.08984375" bestFit="1" customWidth="1"/>
    <col min="70" max="72" width="10.1796875" bestFit="1" customWidth="1"/>
    <col min="73" max="73" width="9.08984375" bestFit="1" customWidth="1"/>
    <col min="74" max="75" width="10.1796875" bestFit="1" customWidth="1"/>
    <col min="76" max="76" width="9.08984375" bestFit="1" customWidth="1"/>
    <col min="77" max="83" width="10.1796875" bestFit="1" customWidth="1"/>
    <col min="84" max="85" width="9.08984375" bestFit="1" customWidth="1"/>
    <col min="86" max="86" width="10.1796875" bestFit="1" customWidth="1"/>
    <col min="87" max="87" width="9.08984375" bestFit="1" customWidth="1"/>
    <col min="88" max="91" width="10.1796875" bestFit="1" customWidth="1"/>
    <col min="92" max="92" width="12.26953125" bestFit="1" customWidth="1"/>
    <col min="93" max="93" width="10.1796875" bestFit="1" customWidth="1"/>
    <col min="94" max="94" width="9.08984375" bestFit="1" customWidth="1"/>
    <col min="95" max="95" width="10.1796875" bestFit="1" customWidth="1"/>
    <col min="96" max="97" width="9.08984375" bestFit="1" customWidth="1"/>
    <col min="98" max="100" width="10.1796875" bestFit="1" customWidth="1"/>
    <col min="101" max="101" width="9.08984375" bestFit="1" customWidth="1"/>
    <col min="102" max="104" width="10.1796875" bestFit="1" customWidth="1"/>
    <col min="105" max="105" width="9.08984375" bestFit="1" customWidth="1"/>
    <col min="106" max="107" width="10.1796875" bestFit="1" customWidth="1"/>
    <col min="108" max="108" width="9.08984375" bestFit="1" customWidth="1"/>
    <col min="109" max="115" width="10.1796875" bestFit="1" customWidth="1"/>
    <col min="116" max="117" width="9.08984375" bestFit="1" customWidth="1"/>
    <col min="118" max="118" width="10.1796875" bestFit="1" customWidth="1"/>
    <col min="119" max="119" width="9.08984375" bestFit="1" customWidth="1"/>
    <col min="120" max="123" width="10.1796875" bestFit="1" customWidth="1"/>
    <col min="124" max="124" width="12.26953125" bestFit="1" customWidth="1"/>
    <col min="125" max="126" width="9.08984375" bestFit="1" customWidth="1"/>
    <col min="127" max="129" width="10.1796875" bestFit="1" customWidth="1"/>
    <col min="130" max="130" width="9.08984375" bestFit="1" customWidth="1"/>
    <col min="131" max="131" width="10.1796875" bestFit="1" customWidth="1"/>
    <col min="132" max="133" width="9.08984375" bestFit="1" customWidth="1"/>
    <col min="134" max="136" width="10.1796875" bestFit="1" customWidth="1"/>
    <col min="137" max="137" width="9.08984375" bestFit="1" customWidth="1"/>
    <col min="138" max="140" width="10.1796875" bestFit="1" customWidth="1"/>
    <col min="141" max="141" width="9.08984375" bestFit="1" customWidth="1"/>
    <col min="142" max="143" width="10.1796875" bestFit="1" customWidth="1"/>
    <col min="144" max="144" width="9.08984375" bestFit="1" customWidth="1"/>
    <col min="145" max="151" width="10.1796875" bestFit="1" customWidth="1"/>
    <col min="152" max="153" width="9.08984375" bestFit="1" customWidth="1"/>
    <col min="154" max="154" width="10.1796875" bestFit="1" customWidth="1"/>
    <col min="155" max="155" width="9.08984375" bestFit="1" customWidth="1"/>
    <col min="156" max="159" width="10.1796875" bestFit="1" customWidth="1"/>
    <col min="160" max="160" width="12.26953125" bestFit="1" customWidth="1"/>
    <col min="161" max="163" width="10.1796875" bestFit="1" customWidth="1"/>
    <col min="164" max="164" width="9.08984375" bestFit="1" customWidth="1"/>
    <col min="165" max="165" width="10.1796875" bestFit="1" customWidth="1"/>
    <col min="166" max="166" width="9.08984375" bestFit="1" customWidth="1"/>
    <col min="167" max="167" width="10.1796875" bestFit="1" customWidth="1"/>
    <col min="168" max="169" width="9.08984375" bestFit="1" customWidth="1"/>
    <col min="170" max="170" width="10.1796875" bestFit="1" customWidth="1"/>
    <col min="171" max="171" width="11.08984375" bestFit="1" customWidth="1"/>
    <col min="172" max="172" width="10.1796875" bestFit="1" customWidth="1"/>
    <col min="173" max="173" width="9.08984375" bestFit="1" customWidth="1"/>
    <col min="174" max="174" width="10.1796875" bestFit="1" customWidth="1"/>
    <col min="175" max="177" width="9.08984375" bestFit="1" customWidth="1"/>
    <col min="178" max="180" width="10.1796875" bestFit="1" customWidth="1"/>
    <col min="181" max="181" width="9.08984375" bestFit="1" customWidth="1"/>
    <col min="182" max="182" width="10.1796875" bestFit="1" customWidth="1"/>
    <col min="183" max="184" width="9.08984375" bestFit="1" customWidth="1"/>
    <col min="185" max="187" width="10.1796875" bestFit="1" customWidth="1"/>
    <col min="188" max="188" width="9.08984375" bestFit="1" customWidth="1"/>
    <col min="189" max="191" width="10.1796875" bestFit="1" customWidth="1"/>
    <col min="192" max="192" width="9.08984375" bestFit="1" customWidth="1"/>
    <col min="193" max="194" width="10.1796875" bestFit="1" customWidth="1"/>
    <col min="195" max="195" width="9.08984375" bestFit="1" customWidth="1"/>
    <col min="196" max="202" width="10.1796875" bestFit="1" customWidth="1"/>
    <col min="203" max="204" width="9.08984375" bestFit="1" customWidth="1"/>
    <col min="205" max="205" width="10.1796875" bestFit="1" customWidth="1"/>
    <col min="206" max="206" width="9.08984375" bestFit="1" customWidth="1"/>
    <col min="207" max="210" width="10.1796875" bestFit="1" customWidth="1"/>
    <col min="211" max="211" width="12.26953125" bestFit="1" customWidth="1"/>
    <col min="212" max="213" width="9.08984375" bestFit="1" customWidth="1"/>
    <col min="214" max="215" width="10.1796875" bestFit="1" customWidth="1"/>
    <col min="216" max="217" width="9.08984375" bestFit="1" customWidth="1"/>
    <col min="218" max="218" width="10.1796875" bestFit="1" customWidth="1"/>
    <col min="219" max="225" width="9.08984375" bestFit="1" customWidth="1"/>
    <col min="226" max="226" width="10.1796875" bestFit="1" customWidth="1"/>
    <col min="227" max="227" width="9.08984375" bestFit="1" customWidth="1"/>
    <col min="228" max="228" width="10.1796875" bestFit="1" customWidth="1"/>
    <col min="229" max="229" width="9.08984375" bestFit="1" customWidth="1"/>
    <col min="230" max="230" width="10.1796875" bestFit="1" customWidth="1"/>
    <col min="231" max="233" width="9.08984375" bestFit="1" customWidth="1"/>
    <col min="234" max="236" width="10.1796875" bestFit="1" customWidth="1"/>
    <col min="237" max="238" width="9.08984375" bestFit="1" customWidth="1"/>
    <col min="239" max="239" width="10.1796875" bestFit="1" customWidth="1"/>
    <col min="240" max="244" width="9.08984375" bestFit="1" customWidth="1"/>
    <col min="245" max="245" width="10.1796875" bestFit="1" customWidth="1"/>
    <col min="246" max="246" width="9.08984375" bestFit="1" customWidth="1"/>
    <col min="247" max="249" width="10.1796875" bestFit="1" customWidth="1"/>
    <col min="250" max="252" width="9.08984375" bestFit="1" customWidth="1"/>
    <col min="253" max="255" width="10.1796875" bestFit="1" customWidth="1"/>
    <col min="256" max="260" width="9.08984375" bestFit="1" customWidth="1"/>
    <col min="261" max="262" width="10.1796875" bestFit="1" customWidth="1"/>
    <col min="263" max="263" width="9.08984375" bestFit="1" customWidth="1"/>
    <col min="264" max="264" width="10.1796875" bestFit="1" customWidth="1"/>
    <col min="265" max="266" width="9.08984375" bestFit="1" customWidth="1"/>
    <col min="267" max="267" width="8" bestFit="1" customWidth="1"/>
    <col min="268" max="268" width="10.1796875" bestFit="1" customWidth="1"/>
    <col min="269" max="269" width="9.08984375" bestFit="1" customWidth="1"/>
    <col min="270" max="270" width="10.1796875" bestFit="1" customWidth="1"/>
    <col min="271" max="271" width="9.08984375" bestFit="1" customWidth="1"/>
    <col min="272" max="274" width="10.1796875" bestFit="1" customWidth="1"/>
    <col min="275" max="275" width="9.08984375" bestFit="1" customWidth="1"/>
    <col min="276" max="276" width="10.1796875" bestFit="1" customWidth="1"/>
    <col min="277" max="278" width="9.08984375" bestFit="1" customWidth="1"/>
    <col min="279" max="279" width="10.1796875" bestFit="1" customWidth="1"/>
    <col min="280" max="281" width="9.08984375" bestFit="1" customWidth="1"/>
    <col min="282" max="282" width="10.1796875" bestFit="1" customWidth="1"/>
    <col min="283" max="283" width="9.08984375" bestFit="1" customWidth="1"/>
    <col min="284" max="284" width="10.1796875" bestFit="1" customWidth="1"/>
    <col min="285" max="287" width="9.08984375" bestFit="1" customWidth="1"/>
    <col min="288" max="288" width="10.1796875" bestFit="1" customWidth="1"/>
    <col min="289" max="289" width="9.08984375" bestFit="1" customWidth="1"/>
    <col min="290" max="290" width="10.1796875" bestFit="1" customWidth="1"/>
    <col min="291" max="291" width="9.08984375" bestFit="1" customWidth="1"/>
    <col min="292" max="292" width="10.1796875" bestFit="1" customWidth="1"/>
    <col min="293" max="293" width="9.08984375" bestFit="1" customWidth="1"/>
    <col min="294" max="294" width="10.1796875" bestFit="1" customWidth="1"/>
    <col min="295" max="296" width="9.08984375" bestFit="1" customWidth="1"/>
    <col min="297" max="297" width="10.1796875" bestFit="1" customWidth="1"/>
    <col min="298" max="301" width="9.08984375" bestFit="1" customWidth="1"/>
    <col min="302" max="304" width="10.1796875" bestFit="1" customWidth="1"/>
    <col min="305" max="312" width="9.08984375" bestFit="1" customWidth="1"/>
    <col min="313" max="314" width="10.1796875" bestFit="1" customWidth="1"/>
    <col min="315" max="315" width="9.08984375" bestFit="1" customWidth="1"/>
    <col min="316" max="316" width="10.1796875" bestFit="1" customWidth="1"/>
    <col min="317" max="319" width="9.08984375" bestFit="1" customWidth="1"/>
    <col min="320" max="320" width="10.1796875" bestFit="1" customWidth="1"/>
    <col min="321" max="326" width="9.08984375" bestFit="1" customWidth="1"/>
    <col min="327" max="328" width="10.1796875" bestFit="1" customWidth="1"/>
    <col min="329" max="330" width="9.08984375" bestFit="1" customWidth="1"/>
    <col min="331" max="333" width="10.1796875" bestFit="1" customWidth="1"/>
    <col min="334" max="336" width="9.08984375" bestFit="1" customWidth="1"/>
    <col min="337" max="337" width="10.1796875" bestFit="1" customWidth="1"/>
    <col min="338" max="342" width="9.08984375" bestFit="1" customWidth="1"/>
    <col min="343" max="344" width="10.1796875" bestFit="1" customWidth="1"/>
    <col min="345" max="352" width="9.08984375" bestFit="1" customWidth="1"/>
    <col min="353" max="354" width="10.1796875" bestFit="1" customWidth="1"/>
    <col min="355" max="355" width="9.08984375" bestFit="1" customWidth="1"/>
    <col min="356" max="358" width="10.1796875" bestFit="1" customWidth="1"/>
    <col min="359" max="360" width="9.08984375" bestFit="1" customWidth="1"/>
    <col min="361" max="363" width="10.1796875" bestFit="1" customWidth="1"/>
    <col min="364" max="366" width="9.08984375" bestFit="1" customWidth="1"/>
    <col min="367" max="367" width="10.1796875" bestFit="1" customWidth="1"/>
    <col min="368" max="370" width="9.08984375" bestFit="1" customWidth="1"/>
    <col min="371" max="371" width="10.1796875" bestFit="1" customWidth="1"/>
    <col min="372" max="376" width="9.08984375" bestFit="1" customWidth="1"/>
    <col min="377" max="380" width="10.1796875" bestFit="1" customWidth="1"/>
    <col min="381" max="385" width="9.08984375" bestFit="1" customWidth="1"/>
    <col min="386" max="386" width="10.1796875" bestFit="1" customWidth="1"/>
    <col min="387" max="388" width="9.08984375" bestFit="1" customWidth="1"/>
    <col min="389" max="389" width="10.1796875" bestFit="1" customWidth="1"/>
    <col min="390" max="392" width="9.08984375" bestFit="1" customWidth="1"/>
    <col min="393" max="394" width="10.1796875" bestFit="1" customWidth="1"/>
    <col min="395" max="395" width="9.08984375" bestFit="1" customWidth="1"/>
    <col min="396" max="396" width="10.1796875" bestFit="1" customWidth="1"/>
    <col min="397" max="397" width="9.08984375" bestFit="1" customWidth="1"/>
    <col min="398" max="399" width="10.1796875" bestFit="1" customWidth="1"/>
    <col min="400" max="400" width="9.08984375" bestFit="1" customWidth="1"/>
    <col min="401" max="401" width="10.1796875" bestFit="1" customWidth="1"/>
    <col min="402" max="402" width="9.08984375" bestFit="1" customWidth="1"/>
    <col min="403" max="403" width="10.1796875" bestFit="1" customWidth="1"/>
    <col min="404" max="405" width="9.08984375" bestFit="1" customWidth="1"/>
    <col min="406" max="406" width="11.1796875" bestFit="1" customWidth="1"/>
  </cols>
  <sheetData>
    <row r="3" spans="1:15" x14ac:dyDescent="0.35">
      <c r="A3" s="1" t="s">
        <v>339</v>
      </c>
      <c r="B3" t="s">
        <v>338</v>
      </c>
    </row>
    <row r="4" spans="1:15" x14ac:dyDescent="0.35">
      <c r="A4" s="2" t="s">
        <v>30</v>
      </c>
      <c r="B4">
        <v>519</v>
      </c>
      <c r="E4" s="1" t="s">
        <v>339</v>
      </c>
      <c r="F4" t="s">
        <v>340</v>
      </c>
      <c r="J4" s="1" t="s">
        <v>340</v>
      </c>
      <c r="K4" s="1" t="s">
        <v>341</v>
      </c>
    </row>
    <row r="5" spans="1:15" x14ac:dyDescent="0.35">
      <c r="A5" s="2" t="s">
        <v>8</v>
      </c>
      <c r="B5">
        <v>361</v>
      </c>
      <c r="E5" s="2" t="s">
        <v>30</v>
      </c>
      <c r="F5" s="6">
        <v>1361113.315829088</v>
      </c>
      <c r="J5" s="1" t="s">
        <v>339</v>
      </c>
      <c r="K5" t="s">
        <v>15</v>
      </c>
      <c r="L5" t="s">
        <v>28</v>
      </c>
      <c r="M5" t="s">
        <v>10</v>
      </c>
    </row>
    <row r="6" spans="1:15" x14ac:dyDescent="0.35">
      <c r="A6" s="2" t="s">
        <v>13</v>
      </c>
      <c r="B6">
        <v>319</v>
      </c>
      <c r="E6" s="2" t="s">
        <v>8</v>
      </c>
      <c r="F6" s="6">
        <v>946514.48503596452</v>
      </c>
      <c r="J6" s="2" t="s">
        <v>30</v>
      </c>
      <c r="K6" s="13">
        <v>0.34686923161310423</v>
      </c>
      <c r="L6" s="13">
        <v>0.33129826499810899</v>
      </c>
      <c r="M6" s="13">
        <v>0.32183250338878733</v>
      </c>
    </row>
    <row r="7" spans="1:15" x14ac:dyDescent="0.35">
      <c r="A7" s="2" t="s">
        <v>18</v>
      </c>
      <c r="B7">
        <v>372</v>
      </c>
      <c r="E7" s="2" t="s">
        <v>13</v>
      </c>
      <c r="F7" s="6">
        <v>816074.60924692487</v>
      </c>
      <c r="J7" s="2" t="s">
        <v>8</v>
      </c>
      <c r="K7" s="13">
        <v>0.35237059260358522</v>
      </c>
      <c r="L7" s="13">
        <v>0.33812970119293978</v>
      </c>
      <c r="M7" s="13">
        <v>0.30949970620347478</v>
      </c>
    </row>
    <row r="8" spans="1:15" x14ac:dyDescent="0.35">
      <c r="A8" s="2" t="s">
        <v>20</v>
      </c>
      <c r="B8">
        <v>429</v>
      </c>
      <c r="E8" s="2" t="s">
        <v>18</v>
      </c>
      <c r="F8" s="6">
        <v>964689.58790333127</v>
      </c>
      <c r="J8" s="2" t="s">
        <v>13</v>
      </c>
      <c r="K8" s="13">
        <v>0.33797237026467303</v>
      </c>
      <c r="L8" s="13">
        <v>0.31051323877585141</v>
      </c>
      <c r="M8" s="13">
        <v>0.35151439095947634</v>
      </c>
    </row>
    <row r="9" spans="1:15" x14ac:dyDescent="0.35">
      <c r="A9" s="2" t="s">
        <v>337</v>
      </c>
      <c r="B9">
        <v>2000</v>
      </c>
      <c r="E9" s="2" t="s">
        <v>20</v>
      </c>
      <c r="F9" s="6">
        <v>1128000.0688448821</v>
      </c>
      <c r="J9" s="2" t="s">
        <v>18</v>
      </c>
      <c r="K9" s="13">
        <v>0.2903415083070916</v>
      </c>
      <c r="L9" s="13">
        <v>0.33762300752917179</v>
      </c>
      <c r="M9" s="13">
        <v>0.37203548416373777</v>
      </c>
    </row>
    <row r="10" spans="1:15" x14ac:dyDescent="0.35">
      <c r="J10" s="2" t="s">
        <v>20</v>
      </c>
      <c r="K10" s="13">
        <v>0.35664113958074728</v>
      </c>
      <c r="L10" s="13">
        <v>0.29752270347259269</v>
      </c>
      <c r="M10" s="13">
        <v>0.34583615694665915</v>
      </c>
    </row>
    <row r="12" spans="1:15" x14ac:dyDescent="0.35">
      <c r="E12" s="1" t="s">
        <v>340</v>
      </c>
      <c r="J12" s="1" t="s">
        <v>340</v>
      </c>
      <c r="K12" s="1" t="s">
        <v>341</v>
      </c>
    </row>
    <row r="13" spans="1:15" ht="15.5" x14ac:dyDescent="0.35">
      <c r="A13" s="4"/>
      <c r="B13" s="5"/>
      <c r="C13" s="5"/>
      <c r="F13" t="s">
        <v>11</v>
      </c>
      <c r="G13" t="s">
        <v>16</v>
      </c>
      <c r="H13" t="s">
        <v>24</v>
      </c>
      <c r="K13" t="s">
        <v>30</v>
      </c>
      <c r="L13" t="s">
        <v>8</v>
      </c>
      <c r="M13" t="s">
        <v>13</v>
      </c>
      <c r="N13" t="s">
        <v>18</v>
      </c>
      <c r="O13" t="s">
        <v>20</v>
      </c>
    </row>
    <row r="14" spans="1:15" x14ac:dyDescent="0.35">
      <c r="A14" s="2"/>
      <c r="E14" s="2" t="s">
        <v>30</v>
      </c>
      <c r="F14" s="14">
        <v>0.30052325714357825</v>
      </c>
      <c r="G14" s="14">
        <v>0.37583643348457835</v>
      </c>
      <c r="H14" s="14">
        <v>0.3236403093718439</v>
      </c>
      <c r="J14" s="1" t="s">
        <v>339</v>
      </c>
    </row>
    <row r="15" spans="1:15" x14ac:dyDescent="0.35">
      <c r="E15" s="2" t="s">
        <v>8</v>
      </c>
      <c r="F15" s="14">
        <v>0.33536329920194929</v>
      </c>
      <c r="G15" s="14">
        <v>0.38229397955520572</v>
      </c>
      <c r="H15" s="14">
        <v>0.28234272124284487</v>
      </c>
      <c r="J15" s="2">
        <v>2022</v>
      </c>
      <c r="K15" s="6"/>
      <c r="L15" s="6"/>
      <c r="M15" s="6"/>
      <c r="N15" s="6"/>
      <c r="O15" s="6"/>
    </row>
    <row r="16" spans="1:15" x14ac:dyDescent="0.35">
      <c r="E16" s="2" t="s">
        <v>13</v>
      </c>
      <c r="F16" s="14">
        <v>0.35816620086889822</v>
      </c>
      <c r="G16" s="14">
        <v>0.28534773026711774</v>
      </c>
      <c r="H16" s="14">
        <v>0.35648606886398487</v>
      </c>
      <c r="J16" s="8" t="s">
        <v>9</v>
      </c>
      <c r="K16" s="6">
        <v>340708.91512445227</v>
      </c>
      <c r="L16" s="6">
        <v>203900.76840186422</v>
      </c>
      <c r="M16" s="6">
        <v>188012.60904302771</v>
      </c>
      <c r="N16" s="6">
        <v>263715.98614768172</v>
      </c>
      <c r="O16" s="6">
        <v>259864.58492918851</v>
      </c>
    </row>
    <row r="17" spans="1:15" x14ac:dyDescent="0.35">
      <c r="A17" s="1" t="s">
        <v>339</v>
      </c>
      <c r="B17" t="s">
        <v>343</v>
      </c>
      <c r="E17" s="2" t="s">
        <v>18</v>
      </c>
      <c r="F17" s="14">
        <v>0.3131361249259812</v>
      </c>
      <c r="G17" s="14">
        <v>0.32286782612598403</v>
      </c>
      <c r="H17" s="14">
        <v>0.36399604894803594</v>
      </c>
      <c r="J17" s="8" t="s">
        <v>14</v>
      </c>
      <c r="K17" s="6">
        <v>326256.59780590393</v>
      </c>
      <c r="L17" s="6">
        <v>284347.8095476192</v>
      </c>
      <c r="M17" s="6">
        <v>211151.09388853953</v>
      </c>
      <c r="N17" s="6">
        <v>229042.0021674062</v>
      </c>
      <c r="O17" s="6">
        <v>306288.77440176631</v>
      </c>
    </row>
    <row r="18" spans="1:15" x14ac:dyDescent="0.35">
      <c r="A18" s="2" t="s">
        <v>30</v>
      </c>
      <c r="B18" s="7">
        <v>22.100742861743996</v>
      </c>
      <c r="E18" s="2" t="s">
        <v>20</v>
      </c>
      <c r="F18" s="14">
        <v>0.3450390401204293</v>
      </c>
      <c r="G18" s="14">
        <v>0.33515973528323811</v>
      </c>
      <c r="H18" s="14">
        <v>0.31980122459633176</v>
      </c>
      <c r="J18" s="2">
        <v>2023</v>
      </c>
      <c r="K18" s="6"/>
      <c r="L18" s="6"/>
      <c r="M18" s="6"/>
      <c r="N18" s="6"/>
      <c r="O18" s="6"/>
    </row>
    <row r="19" spans="1:15" x14ac:dyDescent="0.35">
      <c r="A19" s="2" t="s">
        <v>8</v>
      </c>
      <c r="B19" s="7">
        <v>13.359230721068489</v>
      </c>
      <c r="J19" s="8" t="s">
        <v>9</v>
      </c>
      <c r="K19" s="6">
        <v>360843.21427679167</v>
      </c>
      <c r="L19" s="6">
        <v>217291.77147198381</v>
      </c>
      <c r="M19" s="6">
        <v>214720.77769449653</v>
      </c>
      <c r="N19" s="6">
        <v>252643.37936768384</v>
      </c>
      <c r="O19" s="6">
        <v>300529.82690628822</v>
      </c>
    </row>
    <row r="20" spans="1:15" x14ac:dyDescent="0.35">
      <c r="A20" s="2" t="s">
        <v>13</v>
      </c>
      <c r="B20" s="7">
        <v>12.503229107736356</v>
      </c>
      <c r="J20" s="8" t="s">
        <v>14</v>
      </c>
      <c r="K20" s="6">
        <v>333304.58862194058</v>
      </c>
      <c r="L20" s="6">
        <v>240974.13561449701</v>
      </c>
      <c r="M20" s="6">
        <v>202190.12862086159</v>
      </c>
      <c r="N20" s="6">
        <v>219288.22022056059</v>
      </c>
      <c r="O20" s="6">
        <v>261316.88260763779</v>
      </c>
    </row>
    <row r="21" spans="1:15" x14ac:dyDescent="0.35">
      <c r="A21" s="2" t="s">
        <v>18</v>
      </c>
      <c r="B21" s="7">
        <v>19.559376773531834</v>
      </c>
      <c r="J21" s="2" t="s">
        <v>337</v>
      </c>
      <c r="K21" s="6">
        <v>1361113.315829088</v>
      </c>
      <c r="L21" s="6">
        <v>946514.48503596452</v>
      </c>
      <c r="M21" s="6">
        <v>816074.60924692487</v>
      </c>
      <c r="N21" s="6">
        <v>964689.58790333127</v>
      </c>
      <c r="O21" s="6">
        <v>1128000.0688448821</v>
      </c>
    </row>
    <row r="22" spans="1:15" x14ac:dyDescent="0.35">
      <c r="A22" s="2" t="s">
        <v>20</v>
      </c>
      <c r="B22" s="7">
        <v>16.462181469612609</v>
      </c>
    </row>
    <row r="25" spans="1:15" x14ac:dyDescent="0.35">
      <c r="A25" s="1" t="s">
        <v>339</v>
      </c>
      <c r="B25" t="s">
        <v>346</v>
      </c>
    </row>
    <row r="26" spans="1:15" x14ac:dyDescent="0.35">
      <c r="A26" s="2" t="s">
        <v>30</v>
      </c>
      <c r="B26" s="7">
        <v>1362.0120803860332</v>
      </c>
    </row>
    <row r="27" spans="1:15" x14ac:dyDescent="0.35">
      <c r="A27" s="2" t="s">
        <v>8</v>
      </c>
      <c r="B27" s="7">
        <v>1174.6095282583926</v>
      </c>
    </row>
    <row r="28" spans="1:15" x14ac:dyDescent="0.35">
      <c r="A28" s="2" t="s">
        <v>13</v>
      </c>
      <c r="B28" s="7">
        <v>1874.7692033851508</v>
      </c>
    </row>
    <row r="29" spans="1:15" x14ac:dyDescent="0.35">
      <c r="A29" s="2" t="s">
        <v>18</v>
      </c>
      <c r="B29" s="7">
        <v>2059.2754119569281</v>
      </c>
    </row>
    <row r="30" spans="1:15" x14ac:dyDescent="0.35">
      <c r="A30" s="2" t="s">
        <v>20</v>
      </c>
      <c r="B30" s="7">
        <v>1370.615281744361</v>
      </c>
    </row>
    <row r="36" spans="1:11" x14ac:dyDescent="0.35">
      <c r="A36" s="16" t="s">
        <v>350</v>
      </c>
      <c r="D36" s="16" t="s">
        <v>348</v>
      </c>
      <c r="E36" s="16" t="s">
        <v>349</v>
      </c>
    </row>
    <row r="37" spans="1:11" x14ac:dyDescent="0.35">
      <c r="A37" s="15" t="s">
        <v>352</v>
      </c>
      <c r="D37" s="17" t="s">
        <v>353</v>
      </c>
      <c r="E37" s="17" t="s">
        <v>347</v>
      </c>
    </row>
    <row r="38" spans="1:11" x14ac:dyDescent="0.35">
      <c r="A38">
        <f>SMALL(Operational_Data[Energy Efficiency (unit/MWh)],C38:C42)</f>
        <v>1.214188221941124</v>
      </c>
      <c r="C38">
        <v>1</v>
      </c>
      <c r="D38" t="str">
        <f>INDEX(Operational_Data[Facility ID],MATCH(A38,Operational_Data[Energy Efficiency (unit/MWh)],0))</f>
        <v>F137</v>
      </c>
      <c r="E38" t="str">
        <f>VLOOKUP(D38,Operational_Data[],2,FALSE)</f>
        <v>JSW Energy</v>
      </c>
      <c r="K38">
        <f>MATCH(A38,Operational_Data[Energy Efficiency (unit/MWh)],0)</f>
        <v>1</v>
      </c>
    </row>
    <row r="39" spans="1:11" x14ac:dyDescent="0.35">
      <c r="A39">
        <f>SMALL(Operational_Data[Energy Efficiency (unit/MWh)],C39:C43)</f>
        <v>1.709940782788465</v>
      </c>
      <c r="C39">
        <v>2</v>
      </c>
      <c r="D39" t="str">
        <f>INDEX(Operational_Data[Facility ID],MATCH(A39,Operational_Data[Energy Efficiency (unit/MWh)],0))</f>
        <v>F070</v>
      </c>
      <c r="E39" t="str">
        <f>VLOOKUP(D39,Operational_Data[],2,FALSE)</f>
        <v>Reliance Industries</v>
      </c>
    </row>
    <row r="40" spans="1:11" x14ac:dyDescent="0.35">
      <c r="A40">
        <f>SMALL(Operational_Data[Energy Efficiency (unit/MWh)],C40:C44)</f>
        <v>1.7241335411001457</v>
      </c>
      <c r="C40">
        <v>3</v>
      </c>
      <c r="D40" t="str">
        <f>INDEX(Operational_Data[Facility ID],MATCH(A40,Operational_Data[Energy Efficiency (unit/MWh)],0))</f>
        <v>F066</v>
      </c>
      <c r="E40" t="str">
        <f>VLOOKUP(D40,Operational_Data[],2,FALSE)</f>
        <v>Adani Green</v>
      </c>
    </row>
    <row r="41" spans="1:11" x14ac:dyDescent="0.35">
      <c r="A41">
        <f>SMALL(Operational_Data[Energy Efficiency (unit/MWh)],C41:C45)</f>
        <v>1.725540304354801</v>
      </c>
      <c r="C41">
        <v>4</v>
      </c>
      <c r="D41" t="str">
        <f>INDEX(Operational_Data[Facility ID],MATCH(A41,Operational_Data[Energy Efficiency (unit/MWh)],0))</f>
        <v>F029</v>
      </c>
      <c r="E41" t="str">
        <f>VLOOKUP(D41,Operational_Data[],2,FALSE)</f>
        <v>Adani Green</v>
      </c>
    </row>
    <row r="42" spans="1:11" x14ac:dyDescent="0.35">
      <c r="A42">
        <f>SMALL(Operational_Data[Energy Efficiency (unit/MWh)],C42:C46)</f>
        <v>1.8606770106973323</v>
      </c>
      <c r="C42">
        <v>5</v>
      </c>
      <c r="D42" t="str">
        <f>INDEX(Operational_Data[Facility ID],MATCH(A42,Operational_Data[Energy Efficiency (unit/MWh)],0))</f>
        <v>F043</v>
      </c>
      <c r="E42" t="str">
        <f>VLOOKUP(D42,Operational_Data[],2,FALSE)</f>
        <v>JSW Energy</v>
      </c>
      <c r="G42" s="1" t="s">
        <v>351</v>
      </c>
      <c r="H42" t="s">
        <v>354</v>
      </c>
    </row>
    <row r="43" spans="1:11" x14ac:dyDescent="0.35">
      <c r="A43">
        <f>SMALL(Operational_Data[Energy Efficiency (unit/MWh)],C43:C47)</f>
        <v>1.8867154135280264</v>
      </c>
      <c r="C43">
        <v>6</v>
      </c>
      <c r="D43" t="str">
        <f>INDEX(Operational_Data[Facility ID],MATCH(A43,Operational_Data[Energy Efficiency (unit/MWh)],0))</f>
        <v>F154</v>
      </c>
      <c r="E43" t="str">
        <f>VLOOKUP(D43,Operational_Data[],2,FALSE)</f>
        <v>JSW Energy</v>
      </c>
      <c r="G43" s="2" t="s">
        <v>30</v>
      </c>
      <c r="H43">
        <v>4</v>
      </c>
    </row>
    <row r="44" spans="1:11" x14ac:dyDescent="0.35">
      <c r="A44">
        <f>SMALL(Operational_Data[Energy Efficiency (unit/MWh)],C44:C48)</f>
        <v>2.166540469218257</v>
      </c>
      <c r="C44">
        <v>7</v>
      </c>
      <c r="D44" t="str">
        <f>INDEX(Operational_Data[Facility ID],MATCH(A44,Operational_Data[Energy Efficiency (unit/MWh)],0))</f>
        <v>F038</v>
      </c>
      <c r="E44" t="str">
        <f>VLOOKUP(D44,Operational_Data[],2,FALSE)</f>
        <v>Adani Green</v>
      </c>
      <c r="G44" s="2" t="s">
        <v>8</v>
      </c>
      <c r="H44">
        <v>5</v>
      </c>
    </row>
    <row r="45" spans="1:11" x14ac:dyDescent="0.35">
      <c r="A45">
        <f>SMALL(Operational_Data[Energy Efficiency (unit/MWh)],C45:C49)</f>
        <v>2.172991308034768</v>
      </c>
      <c r="C45">
        <v>8</v>
      </c>
      <c r="D45" t="str">
        <f>INDEX(Operational_Data[Facility ID],MATCH(A45,Operational_Data[Energy Efficiency (unit/MWh)],0))</f>
        <v>F080</v>
      </c>
      <c r="E45" t="str">
        <f>VLOOKUP(D45,Operational_Data[],2,FALSE)</f>
        <v>Tata Steel</v>
      </c>
      <c r="G45" s="2" t="s">
        <v>13</v>
      </c>
      <c r="H45">
        <v>3</v>
      </c>
    </row>
    <row r="46" spans="1:11" x14ac:dyDescent="0.35">
      <c r="A46">
        <f>SMALL(Operational_Data[Energy Efficiency (unit/MWh)],C46:C50)</f>
        <v>2.1767796595959754</v>
      </c>
      <c r="C46">
        <v>9</v>
      </c>
      <c r="D46" t="str">
        <f>INDEX(Operational_Data[Facility ID],MATCH(A46,Operational_Data[Energy Efficiency (unit/MWh)],0))</f>
        <v>F162</v>
      </c>
      <c r="E46" t="str">
        <f>VLOOKUP(D46,Operational_Data[],2,FALSE)</f>
        <v>Tata Steel</v>
      </c>
      <c r="G46" s="2" t="s">
        <v>18</v>
      </c>
      <c r="H46">
        <v>2</v>
      </c>
    </row>
    <row r="47" spans="1:11" x14ac:dyDescent="0.35">
      <c r="A47">
        <f>SMALL(Operational_Data[Energy Efficiency (unit/MWh)],C47:C51)</f>
        <v>2.1849675933892154</v>
      </c>
      <c r="C47">
        <v>10</v>
      </c>
      <c r="D47" t="str">
        <f>INDEX(Operational_Data[Facility ID],MATCH(A47,Operational_Data[Energy Efficiency (unit/MWh)],0))</f>
        <v>F147</v>
      </c>
      <c r="E47" t="str">
        <f>VLOOKUP(D47,Operational_Data[],2,FALSE)</f>
        <v>L&amp;T</v>
      </c>
      <c r="G47" s="2" t="s">
        <v>20</v>
      </c>
      <c r="H47">
        <v>6</v>
      </c>
    </row>
    <row r="48" spans="1:11" x14ac:dyDescent="0.35">
      <c r="A48">
        <f>SMALL(Operational_Data[Energy Efficiency (unit/MWh)],C48:C52)</f>
        <v>2.2968584821823419</v>
      </c>
      <c r="C48">
        <v>11</v>
      </c>
      <c r="D48" t="str">
        <f>INDEX(Operational_Data[Facility ID],MATCH(A48,Operational_Data[Energy Efficiency (unit/MWh)],0))</f>
        <v>F111</v>
      </c>
      <c r="E48" t="str">
        <f>VLOOKUP(D48,Operational_Data[],2,FALSE)</f>
        <v>Tata Steel</v>
      </c>
      <c r="G48" s="2" t="s">
        <v>337</v>
      </c>
      <c r="H48">
        <v>20</v>
      </c>
    </row>
    <row r="49" spans="1:5" x14ac:dyDescent="0.35">
      <c r="A49">
        <f>SMALL(Operational_Data[Energy Efficiency (unit/MWh)],C49:C53)</f>
        <v>2.3418727650228788</v>
      </c>
      <c r="C49">
        <v>12</v>
      </c>
      <c r="D49" t="str">
        <f>INDEX(Operational_Data[Facility ID],MATCH(A49,Operational_Data[Energy Efficiency (unit/MWh)],0))</f>
        <v>F200</v>
      </c>
      <c r="E49" t="str">
        <f>VLOOKUP(D49,Operational_Data[],2,FALSE)</f>
        <v>L&amp;T</v>
      </c>
    </row>
    <row r="50" spans="1:5" x14ac:dyDescent="0.35">
      <c r="A50">
        <f>SMALL(Operational_Data[Energy Efficiency (unit/MWh)],C50:C54)</f>
        <v>2.3796569702027859</v>
      </c>
      <c r="C50">
        <v>13</v>
      </c>
      <c r="D50" t="str">
        <f>INDEX(Operational_Data[Facility ID],MATCH(A50,Operational_Data[Energy Efficiency (unit/MWh)],0))</f>
        <v>F119</v>
      </c>
      <c r="E50" t="str">
        <f>VLOOKUP(D50,Operational_Data[],2,FALSE)</f>
        <v>Reliance Industries</v>
      </c>
    </row>
    <row r="51" spans="1:5" x14ac:dyDescent="0.35">
      <c r="A51">
        <f>SMALL(Operational_Data[Energy Efficiency (unit/MWh)],C51:C55)</f>
        <v>2.5736784726414328</v>
      </c>
      <c r="C51">
        <v>14</v>
      </c>
      <c r="D51" t="str">
        <f>INDEX(Operational_Data[Facility ID],MATCH(A51,Operational_Data[Energy Efficiency (unit/MWh)],0))</f>
        <v>F006</v>
      </c>
      <c r="E51" t="str">
        <f>VLOOKUP(D51,Operational_Data[],2,FALSE)</f>
        <v>Adani Green</v>
      </c>
    </row>
    <row r="52" spans="1:5" x14ac:dyDescent="0.35">
      <c r="A52">
        <f>SMALL(Operational_Data[Energy Efficiency (unit/MWh)],C52:C56)</f>
        <v>2.5771173028242207</v>
      </c>
      <c r="C52">
        <v>15</v>
      </c>
      <c r="D52" t="str">
        <f>INDEX(Operational_Data[Facility ID],MATCH(A52,Operational_Data[Energy Efficiency (unit/MWh)],0))</f>
        <v>F121</v>
      </c>
      <c r="E52" t="str">
        <f>VLOOKUP(D52,Operational_Data[],2,FALSE)</f>
        <v>Tata Steel</v>
      </c>
    </row>
    <row r="53" spans="1:5" x14ac:dyDescent="0.35">
      <c r="A53">
        <f>SMALL(Operational_Data[Energy Efficiency (unit/MWh)],C53:C57)</f>
        <v>2.5975073461613905</v>
      </c>
      <c r="C53">
        <v>16</v>
      </c>
      <c r="D53" t="str">
        <f>INDEX(Operational_Data[Facility ID],MATCH(A53,Operational_Data[Energy Efficiency (unit/MWh)],0))</f>
        <v>F118</v>
      </c>
      <c r="E53" t="str">
        <f>VLOOKUP(D53,Operational_Data[],2,FALSE)</f>
        <v>JSW Energy</v>
      </c>
    </row>
    <row r="54" spans="1:5" x14ac:dyDescent="0.35">
      <c r="A54">
        <f>SMALL(Operational_Data[Energy Efficiency (unit/MWh)],C54:C58)</f>
        <v>2.6183423481579045</v>
      </c>
      <c r="C54">
        <v>17</v>
      </c>
      <c r="D54" t="str">
        <f>INDEX(Operational_Data[Facility ID],MATCH(A54,Operational_Data[Energy Efficiency (unit/MWh)],0))</f>
        <v>F074</v>
      </c>
      <c r="E54" t="str">
        <f>VLOOKUP(D54,Operational_Data[],2,FALSE)</f>
        <v>L&amp;T</v>
      </c>
    </row>
    <row r="55" spans="1:5" x14ac:dyDescent="0.35">
      <c r="A55">
        <f>SMALL(Operational_Data[Energy Efficiency (unit/MWh)],C55:C59)</f>
        <v>2.7466574838868949</v>
      </c>
      <c r="C55">
        <v>18</v>
      </c>
      <c r="D55" t="str">
        <f>INDEX(Operational_Data[Facility ID],MATCH(A55,Operational_Data[Energy Efficiency (unit/MWh)],0))</f>
        <v>F082</v>
      </c>
      <c r="E55" t="str">
        <f>VLOOKUP(D55,Operational_Data[],2,FALSE)</f>
        <v>JSW Energy</v>
      </c>
    </row>
    <row r="56" spans="1:5" x14ac:dyDescent="0.35">
      <c r="A56">
        <f>SMALL(Operational_Data[Energy Efficiency (unit/MWh)],C56:C60)</f>
        <v>2.9732410335252752</v>
      </c>
      <c r="C56">
        <v>19</v>
      </c>
      <c r="D56" t="str">
        <f>INDEX(Operational_Data[Facility ID],MATCH(A56,Operational_Data[Energy Efficiency (unit/MWh)],0))</f>
        <v>F115</v>
      </c>
      <c r="E56" t="str">
        <f>VLOOKUP(D56,Operational_Data[],2,FALSE)</f>
        <v>Tata Steel</v>
      </c>
    </row>
    <row r="57" spans="1:5" x14ac:dyDescent="0.35">
      <c r="A57">
        <f>SMALL(Operational_Data[Energy Efficiency (unit/MWh)],C57:C61)</f>
        <v>3.2478895543801212</v>
      </c>
      <c r="C57">
        <v>20</v>
      </c>
      <c r="D57" t="str">
        <f>INDEX(Operational_Data[Facility ID],MATCH(A57,Operational_Data[Energy Efficiency (unit/MWh)],0))</f>
        <v>F073</v>
      </c>
      <c r="E57" t="str">
        <f>VLOOKUP(D57,Operational_Data[],2,FALSE)</f>
        <v>Tata Steel</v>
      </c>
    </row>
  </sheetData>
  <conditionalFormatting sqref="D126:F127">
    <cfRule type="dataBar" priority="5">
      <dataBar>
        <cfvo type="min"/>
        <cfvo type="max"/>
        <color rgb="FF638EC6"/>
      </dataBar>
      <extLst>
        <ext xmlns:x14="http://schemas.microsoft.com/office/spreadsheetml/2009/9/main" uri="{B025F937-C7B1-47D3-B67F-A62EFF666E3E}">
          <x14:id>{2B482396-41D3-41B1-A380-6EF168E4FEFB}</x14:id>
        </ext>
      </extLst>
    </cfRule>
  </conditionalFormatting>
  <conditionalFormatting pivot="1" sqref="K16:O17 K19:O20 K21:O21">
    <cfRule type="colorScale" priority="2">
      <colorScale>
        <cfvo type="min"/>
        <cfvo type="percentile" val="50"/>
        <cfvo type="max"/>
        <color rgb="FF63BE7B"/>
        <color rgb="FFFFEB84"/>
        <color rgb="FFF8696B"/>
      </colorScale>
    </cfRule>
  </conditionalFormatting>
  <conditionalFormatting pivot="1">
    <cfRule type="colorScale" priority="1">
      <colorScale>
        <cfvo type="min"/>
        <cfvo type="percentile" val="50"/>
        <cfvo type="max"/>
        <color rgb="FF63BE7B"/>
        <color rgb="FFFFEB84"/>
        <color rgb="FFF8696B"/>
      </colorScale>
    </cfRule>
  </conditionalFormatting>
  <pageMargins left="0.7" right="0.7" top="0.75" bottom="0.75" header="0.3" footer="0.3"/>
  <tableParts count="1">
    <tablePart r:id="rId9"/>
  </tableParts>
  <extLst>
    <ext xmlns:x14="http://schemas.microsoft.com/office/spreadsheetml/2009/9/main" uri="{78C0D931-6437-407d-A8EE-F0AAD7539E65}">
      <x14:conditionalFormattings>
        <x14:conditionalFormatting xmlns:xm="http://schemas.microsoft.com/office/excel/2006/main">
          <x14:cfRule type="dataBar" id="{2B482396-41D3-41B1-A380-6EF168E4FEFB}">
            <x14:dataBar minLength="0" maxLength="100" border="1" negativeBarBorderColorSameAsPositive="0">
              <x14:cfvo type="autoMin"/>
              <x14:cfvo type="autoMax"/>
              <x14:borderColor rgb="FF638EC6"/>
              <x14:negativeFillColor rgb="FFFF0000"/>
              <x14:negativeBorderColor rgb="FFFF0000"/>
              <x14:axisColor rgb="FF000000"/>
            </x14:dataBar>
          </x14:cfRule>
          <xm:sqref>D126:F127</xm:sqref>
        </x14:conditionalFormatting>
        <x14:conditionalFormatting xmlns:xm="http://schemas.microsoft.com/office/excel/2006/main" pivot="1">
          <x14:cfRule type="iconSet" priority="4" id="{DC6EFC4F-20BC-4345-A047-9E7B314D4A9D}">
            <x14:iconSet iconSet="3Triangles">
              <x14:cfvo type="percent">
                <xm:f>0</xm:f>
              </x14:cfvo>
              <x14:cfvo type="percent">
                <xm:f>33</xm:f>
              </x14:cfvo>
              <x14:cfvo type="percent">
                <xm:f>67</xm:f>
              </x14:cfvo>
            </x14:iconSet>
          </x14:cfRule>
          <xm:sqref>B18:B22</xm:sqref>
        </x14:conditionalFormatting>
        <x14:conditionalFormatting xmlns:xm="http://schemas.microsoft.com/office/excel/2006/main" pivot="1">
          <x14:cfRule type="iconSet" priority="3" id="{DBB7F5AD-B160-4566-AE5B-767A1945E810}">
            <x14:iconSet iconSet="3Triangles">
              <x14:cfvo type="percent">
                <xm:f>0</xm:f>
              </x14:cfvo>
              <x14:cfvo type="percent">
                <xm:f>33</xm:f>
              </x14:cfvo>
              <x14:cfvo type="percent">
                <xm:f>67</xm:f>
              </x14:cfvo>
            </x14:iconSet>
          </x14:cfRule>
          <xm:sqref>B26:B30</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D3CC1-7753-4A49-86D1-C2BAEF659D8C}">
  <dimension ref="A1:G2001"/>
  <sheetViews>
    <sheetView workbookViewId="0">
      <selection activeCell="G1" sqref="G1"/>
    </sheetView>
  </sheetViews>
  <sheetFormatPr defaultRowHeight="14.5" x14ac:dyDescent="0.35"/>
  <cols>
    <col min="1" max="1" width="11.08984375" bestFit="1" customWidth="1"/>
    <col min="2" max="2" width="16.54296875" bestFit="1" customWidth="1"/>
    <col min="3" max="3" width="6.81640625" bestFit="1" customWidth="1"/>
    <col min="4" max="4" width="9.7265625" bestFit="1" customWidth="1"/>
    <col min="5" max="5" width="8" bestFit="1" customWidth="1"/>
    <col min="6" max="6" width="11.36328125" bestFit="1" customWidth="1"/>
    <col min="7" max="7" width="16.81640625" bestFit="1" customWidth="1"/>
  </cols>
  <sheetData>
    <row r="1" spans="1:7" x14ac:dyDescent="0.35">
      <c r="A1" t="s">
        <v>0</v>
      </c>
      <c r="B1" t="s">
        <v>1</v>
      </c>
      <c r="C1" t="s">
        <v>2</v>
      </c>
      <c r="D1" t="s">
        <v>3</v>
      </c>
      <c r="E1" t="s">
        <v>4</v>
      </c>
      <c r="F1" t="s">
        <v>5</v>
      </c>
      <c r="G1" t="s">
        <v>6</v>
      </c>
    </row>
    <row r="2" spans="1:7" x14ac:dyDescent="0.35">
      <c r="A2" t="s">
        <v>169</v>
      </c>
      <c r="B2" t="s">
        <v>13</v>
      </c>
      <c r="C2">
        <v>2022</v>
      </c>
      <c r="D2" t="s">
        <v>14</v>
      </c>
      <c r="E2" t="s">
        <v>28</v>
      </c>
      <c r="F2" t="s">
        <v>16</v>
      </c>
      <c r="G2">
        <v>4733.58</v>
      </c>
    </row>
    <row r="3" spans="1:7" x14ac:dyDescent="0.35">
      <c r="A3" t="s">
        <v>169</v>
      </c>
      <c r="B3" t="s">
        <v>13</v>
      </c>
      <c r="C3">
        <v>2023</v>
      </c>
      <c r="D3" t="s">
        <v>9</v>
      </c>
      <c r="E3" t="s">
        <v>15</v>
      </c>
      <c r="F3" t="s">
        <v>11</v>
      </c>
      <c r="G3">
        <v>4550.1099999999997</v>
      </c>
    </row>
    <row r="4" spans="1:7" x14ac:dyDescent="0.35">
      <c r="A4" t="s">
        <v>169</v>
      </c>
      <c r="B4" t="s">
        <v>13</v>
      </c>
      <c r="C4">
        <v>2022</v>
      </c>
      <c r="D4" t="s">
        <v>9</v>
      </c>
      <c r="E4" t="s">
        <v>28</v>
      </c>
      <c r="F4" t="s">
        <v>11</v>
      </c>
      <c r="G4">
        <v>2905.28</v>
      </c>
    </row>
    <row r="5" spans="1:7" x14ac:dyDescent="0.35">
      <c r="A5" t="s">
        <v>169</v>
      </c>
      <c r="B5" t="s">
        <v>13</v>
      </c>
      <c r="C5">
        <v>2022</v>
      </c>
      <c r="D5" t="s">
        <v>14</v>
      </c>
      <c r="E5" t="s">
        <v>28</v>
      </c>
      <c r="F5" t="s">
        <v>16</v>
      </c>
      <c r="G5">
        <v>2454.27</v>
      </c>
    </row>
    <row r="6" spans="1:7" x14ac:dyDescent="0.35">
      <c r="A6" t="s">
        <v>169</v>
      </c>
      <c r="B6" t="s">
        <v>13</v>
      </c>
      <c r="C6">
        <v>2023</v>
      </c>
      <c r="D6" t="s">
        <v>9</v>
      </c>
      <c r="E6" t="s">
        <v>10</v>
      </c>
      <c r="F6" t="s">
        <v>24</v>
      </c>
      <c r="G6">
        <v>2210.630854474281</v>
      </c>
    </row>
    <row r="7" spans="1:7" x14ac:dyDescent="0.35">
      <c r="A7" t="s">
        <v>169</v>
      </c>
      <c r="B7" t="s">
        <v>13</v>
      </c>
      <c r="C7">
        <v>2022</v>
      </c>
      <c r="D7" t="s">
        <v>9</v>
      </c>
      <c r="E7" t="s">
        <v>28</v>
      </c>
      <c r="F7" t="s">
        <v>16</v>
      </c>
      <c r="G7">
        <v>1931.14</v>
      </c>
    </row>
    <row r="8" spans="1:7" x14ac:dyDescent="0.35">
      <c r="A8" t="s">
        <v>169</v>
      </c>
      <c r="B8" t="s">
        <v>13</v>
      </c>
      <c r="C8">
        <v>2022</v>
      </c>
      <c r="D8" t="s">
        <v>14</v>
      </c>
      <c r="E8" t="s">
        <v>28</v>
      </c>
      <c r="F8" t="s">
        <v>16</v>
      </c>
      <c r="G8">
        <v>807.86</v>
      </c>
    </row>
    <row r="9" spans="1:7" x14ac:dyDescent="0.35">
      <c r="A9" t="s">
        <v>169</v>
      </c>
      <c r="B9" t="s">
        <v>13</v>
      </c>
      <c r="C9">
        <v>2023</v>
      </c>
      <c r="D9" t="s">
        <v>14</v>
      </c>
      <c r="E9" t="s">
        <v>28</v>
      </c>
      <c r="F9" t="s">
        <v>24</v>
      </c>
      <c r="G9">
        <v>470.38</v>
      </c>
    </row>
    <row r="10" spans="1:7" x14ac:dyDescent="0.35">
      <c r="A10" t="s">
        <v>169</v>
      </c>
      <c r="B10" t="s">
        <v>13</v>
      </c>
      <c r="C10">
        <v>2023</v>
      </c>
      <c r="D10" t="s">
        <v>9</v>
      </c>
      <c r="E10" t="s">
        <v>28</v>
      </c>
      <c r="F10" t="s">
        <v>11</v>
      </c>
      <c r="G10">
        <v>466.45</v>
      </c>
    </row>
    <row r="11" spans="1:7" x14ac:dyDescent="0.35">
      <c r="A11" t="s">
        <v>169</v>
      </c>
      <c r="B11" t="s">
        <v>13</v>
      </c>
      <c r="C11">
        <v>2022</v>
      </c>
      <c r="D11" t="s">
        <v>14</v>
      </c>
      <c r="E11" t="s">
        <v>15</v>
      </c>
      <c r="F11" t="s">
        <v>16</v>
      </c>
      <c r="G11">
        <v>87.51</v>
      </c>
    </row>
    <row r="12" spans="1:7" x14ac:dyDescent="0.35">
      <c r="A12" t="s">
        <v>46</v>
      </c>
      <c r="B12" t="s">
        <v>30</v>
      </c>
      <c r="C12">
        <v>2023</v>
      </c>
      <c r="D12" t="s">
        <v>14</v>
      </c>
      <c r="E12" t="s">
        <v>10</v>
      </c>
      <c r="F12" t="s">
        <v>16</v>
      </c>
      <c r="G12">
        <v>5138.8326193378434</v>
      </c>
    </row>
    <row r="13" spans="1:7" x14ac:dyDescent="0.35">
      <c r="A13" t="s">
        <v>46</v>
      </c>
      <c r="B13" t="s">
        <v>30</v>
      </c>
      <c r="C13">
        <v>2023</v>
      </c>
      <c r="D13" t="s">
        <v>14</v>
      </c>
      <c r="E13" t="s">
        <v>10</v>
      </c>
      <c r="F13" t="s">
        <v>24</v>
      </c>
      <c r="G13">
        <v>4696.2289998459064</v>
      </c>
    </row>
    <row r="14" spans="1:7" x14ac:dyDescent="0.35">
      <c r="A14" t="s">
        <v>46</v>
      </c>
      <c r="B14" t="s">
        <v>30</v>
      </c>
      <c r="C14">
        <v>2023</v>
      </c>
      <c r="D14" t="s">
        <v>9</v>
      </c>
      <c r="E14" t="s">
        <v>15</v>
      </c>
      <c r="F14" t="s">
        <v>24</v>
      </c>
      <c r="G14">
        <v>3946.93</v>
      </c>
    </row>
    <row r="15" spans="1:7" x14ac:dyDescent="0.35">
      <c r="A15" t="s">
        <v>46</v>
      </c>
      <c r="B15" t="s">
        <v>30</v>
      </c>
      <c r="C15">
        <v>2022</v>
      </c>
      <c r="D15" t="s">
        <v>14</v>
      </c>
      <c r="E15" t="s">
        <v>28</v>
      </c>
      <c r="F15" t="s">
        <v>24</v>
      </c>
      <c r="G15">
        <v>3446.07</v>
      </c>
    </row>
    <row r="16" spans="1:7" x14ac:dyDescent="0.35">
      <c r="A16" t="s">
        <v>46</v>
      </c>
      <c r="B16" t="s">
        <v>30</v>
      </c>
      <c r="C16">
        <v>2023</v>
      </c>
      <c r="D16" t="s">
        <v>14</v>
      </c>
      <c r="E16" t="s">
        <v>10</v>
      </c>
      <c r="F16" t="s">
        <v>24</v>
      </c>
      <c r="G16">
        <v>3222.4658473502082</v>
      </c>
    </row>
    <row r="17" spans="1:7" x14ac:dyDescent="0.35">
      <c r="A17" t="s">
        <v>46</v>
      </c>
      <c r="B17" t="s">
        <v>30</v>
      </c>
      <c r="C17">
        <v>2023</v>
      </c>
      <c r="D17" t="s">
        <v>9</v>
      </c>
      <c r="E17" t="s">
        <v>28</v>
      </c>
      <c r="F17" t="s">
        <v>11</v>
      </c>
      <c r="G17">
        <v>1842.07</v>
      </c>
    </row>
    <row r="18" spans="1:7" x14ac:dyDescent="0.35">
      <c r="A18" t="s">
        <v>46</v>
      </c>
      <c r="B18" t="s">
        <v>30</v>
      </c>
      <c r="C18">
        <v>2023</v>
      </c>
      <c r="D18" t="s">
        <v>9</v>
      </c>
      <c r="E18" t="s">
        <v>28</v>
      </c>
      <c r="F18" t="s">
        <v>24</v>
      </c>
      <c r="G18">
        <v>1440.9</v>
      </c>
    </row>
    <row r="19" spans="1:7" x14ac:dyDescent="0.35">
      <c r="A19" t="s">
        <v>46</v>
      </c>
      <c r="B19" t="s">
        <v>30</v>
      </c>
      <c r="C19">
        <v>2023</v>
      </c>
      <c r="D19" t="s">
        <v>9</v>
      </c>
      <c r="E19" t="s">
        <v>10</v>
      </c>
      <c r="F19" t="s">
        <v>11</v>
      </c>
      <c r="G19">
        <v>1044.9244289241481</v>
      </c>
    </row>
    <row r="20" spans="1:7" x14ac:dyDescent="0.35">
      <c r="A20" t="s">
        <v>46</v>
      </c>
      <c r="B20" t="s">
        <v>30</v>
      </c>
      <c r="C20">
        <v>2023</v>
      </c>
      <c r="D20" t="s">
        <v>14</v>
      </c>
      <c r="E20" t="s">
        <v>15</v>
      </c>
      <c r="F20" t="s">
        <v>16</v>
      </c>
      <c r="G20">
        <v>960.86</v>
      </c>
    </row>
    <row r="21" spans="1:7" x14ac:dyDescent="0.35">
      <c r="A21" t="s">
        <v>46</v>
      </c>
      <c r="B21" t="s">
        <v>30</v>
      </c>
      <c r="C21">
        <v>2022</v>
      </c>
      <c r="D21" t="s">
        <v>14</v>
      </c>
      <c r="E21" t="s">
        <v>15</v>
      </c>
      <c r="F21" t="s">
        <v>24</v>
      </c>
      <c r="G21">
        <v>270.88</v>
      </c>
    </row>
    <row r="22" spans="1:7" x14ac:dyDescent="0.35">
      <c r="A22" t="s">
        <v>188</v>
      </c>
      <c r="B22" t="s">
        <v>20</v>
      </c>
      <c r="C22">
        <v>2023</v>
      </c>
      <c r="D22" t="s">
        <v>14</v>
      </c>
      <c r="E22" t="s">
        <v>10</v>
      </c>
      <c r="F22" t="s">
        <v>11</v>
      </c>
      <c r="G22">
        <v>4299.7299999999996</v>
      </c>
    </row>
    <row r="23" spans="1:7" x14ac:dyDescent="0.35">
      <c r="A23" t="s">
        <v>188</v>
      </c>
      <c r="B23" t="s">
        <v>20</v>
      </c>
      <c r="C23">
        <v>2022</v>
      </c>
      <c r="D23" t="s">
        <v>14</v>
      </c>
      <c r="E23" t="s">
        <v>15</v>
      </c>
      <c r="F23" t="s">
        <v>24</v>
      </c>
      <c r="G23">
        <v>4296.74</v>
      </c>
    </row>
    <row r="24" spans="1:7" x14ac:dyDescent="0.35">
      <c r="A24" t="s">
        <v>188</v>
      </c>
      <c r="B24" t="s">
        <v>20</v>
      </c>
      <c r="C24">
        <v>2023</v>
      </c>
      <c r="D24" t="s">
        <v>9</v>
      </c>
      <c r="E24" t="s">
        <v>28</v>
      </c>
      <c r="F24" t="s">
        <v>16</v>
      </c>
      <c r="G24">
        <v>4204.6899999999996</v>
      </c>
    </row>
    <row r="25" spans="1:7" x14ac:dyDescent="0.35">
      <c r="A25" t="s">
        <v>188</v>
      </c>
      <c r="B25" t="s">
        <v>20</v>
      </c>
      <c r="C25">
        <v>2022</v>
      </c>
      <c r="D25" t="s">
        <v>14</v>
      </c>
      <c r="E25" t="s">
        <v>10</v>
      </c>
      <c r="F25" t="s">
        <v>16</v>
      </c>
      <c r="G25">
        <v>3185.28</v>
      </c>
    </row>
    <row r="26" spans="1:7" x14ac:dyDescent="0.35">
      <c r="A26" t="s">
        <v>188</v>
      </c>
      <c r="B26" t="s">
        <v>20</v>
      </c>
      <c r="C26">
        <v>2023</v>
      </c>
      <c r="D26" t="s">
        <v>14</v>
      </c>
      <c r="E26" t="s">
        <v>28</v>
      </c>
      <c r="F26" t="s">
        <v>11</v>
      </c>
      <c r="G26">
        <v>3120.88</v>
      </c>
    </row>
    <row r="27" spans="1:7" x14ac:dyDescent="0.35">
      <c r="A27" t="s">
        <v>188</v>
      </c>
      <c r="B27" t="s">
        <v>20</v>
      </c>
      <c r="C27">
        <v>2022</v>
      </c>
      <c r="D27" t="s">
        <v>14</v>
      </c>
      <c r="E27" t="s">
        <v>28</v>
      </c>
      <c r="F27" t="s">
        <v>16</v>
      </c>
      <c r="G27">
        <v>3069.63</v>
      </c>
    </row>
    <row r="28" spans="1:7" x14ac:dyDescent="0.35">
      <c r="A28" t="s">
        <v>188</v>
      </c>
      <c r="B28" t="s">
        <v>20</v>
      </c>
      <c r="C28">
        <v>2023</v>
      </c>
      <c r="D28" t="s">
        <v>9</v>
      </c>
      <c r="E28" t="s">
        <v>15</v>
      </c>
      <c r="F28" t="s">
        <v>24</v>
      </c>
      <c r="G28">
        <v>2978.67</v>
      </c>
    </row>
    <row r="29" spans="1:7" x14ac:dyDescent="0.35">
      <c r="A29" t="s">
        <v>188</v>
      </c>
      <c r="B29" t="s">
        <v>20</v>
      </c>
      <c r="C29">
        <v>2022</v>
      </c>
      <c r="D29" t="s">
        <v>14</v>
      </c>
      <c r="E29" t="s">
        <v>15</v>
      </c>
      <c r="F29" t="s">
        <v>16</v>
      </c>
      <c r="G29">
        <v>2556.0500000000002</v>
      </c>
    </row>
    <row r="30" spans="1:7" x14ac:dyDescent="0.35">
      <c r="A30" t="s">
        <v>188</v>
      </c>
      <c r="B30" t="s">
        <v>20</v>
      </c>
      <c r="C30">
        <v>2022</v>
      </c>
      <c r="D30" t="s">
        <v>14</v>
      </c>
      <c r="E30" t="s">
        <v>15</v>
      </c>
      <c r="F30" t="s">
        <v>16</v>
      </c>
      <c r="G30">
        <v>2278.9499999999998</v>
      </c>
    </row>
    <row r="31" spans="1:7" x14ac:dyDescent="0.35">
      <c r="A31" t="s">
        <v>188</v>
      </c>
      <c r="B31" t="s">
        <v>20</v>
      </c>
      <c r="C31">
        <v>2023</v>
      </c>
      <c r="D31" t="s">
        <v>14</v>
      </c>
      <c r="E31" t="s">
        <v>28</v>
      </c>
      <c r="F31" t="s">
        <v>16</v>
      </c>
      <c r="G31">
        <v>1546.78</v>
      </c>
    </row>
    <row r="32" spans="1:7" x14ac:dyDescent="0.35">
      <c r="A32" t="s">
        <v>188</v>
      </c>
      <c r="B32" t="s">
        <v>20</v>
      </c>
      <c r="C32">
        <v>2022</v>
      </c>
      <c r="D32" t="s">
        <v>9</v>
      </c>
      <c r="E32" t="s">
        <v>15</v>
      </c>
      <c r="F32" t="s">
        <v>11</v>
      </c>
      <c r="G32">
        <v>1512.54</v>
      </c>
    </row>
    <row r="33" spans="1:7" x14ac:dyDescent="0.35">
      <c r="A33" t="s">
        <v>188</v>
      </c>
      <c r="B33" t="s">
        <v>20</v>
      </c>
      <c r="C33">
        <v>2022</v>
      </c>
      <c r="D33" t="s">
        <v>9</v>
      </c>
      <c r="E33" t="s">
        <v>15</v>
      </c>
      <c r="F33" t="s">
        <v>24</v>
      </c>
      <c r="G33">
        <v>1247.71</v>
      </c>
    </row>
    <row r="34" spans="1:7" x14ac:dyDescent="0.35">
      <c r="A34" t="s">
        <v>188</v>
      </c>
      <c r="B34" t="s">
        <v>20</v>
      </c>
      <c r="C34">
        <v>2023</v>
      </c>
      <c r="D34" t="s">
        <v>14</v>
      </c>
      <c r="E34" t="s">
        <v>15</v>
      </c>
      <c r="F34" t="s">
        <v>24</v>
      </c>
      <c r="G34">
        <v>992.87</v>
      </c>
    </row>
    <row r="35" spans="1:7" x14ac:dyDescent="0.35">
      <c r="A35" t="s">
        <v>188</v>
      </c>
      <c r="B35" t="s">
        <v>20</v>
      </c>
      <c r="C35">
        <v>2023</v>
      </c>
      <c r="D35" t="s">
        <v>9</v>
      </c>
      <c r="E35" t="s">
        <v>10</v>
      </c>
      <c r="F35" t="s">
        <v>11</v>
      </c>
      <c r="G35">
        <v>243.88</v>
      </c>
    </row>
    <row r="36" spans="1:7" x14ac:dyDescent="0.35">
      <c r="A36" t="s">
        <v>174</v>
      </c>
      <c r="B36" t="s">
        <v>8</v>
      </c>
      <c r="C36">
        <v>2023</v>
      </c>
      <c r="D36" t="s">
        <v>14</v>
      </c>
      <c r="E36" t="s">
        <v>15</v>
      </c>
      <c r="F36" t="s">
        <v>11</v>
      </c>
      <c r="G36">
        <v>4510.42</v>
      </c>
    </row>
    <row r="37" spans="1:7" x14ac:dyDescent="0.35">
      <c r="A37" t="s">
        <v>174</v>
      </c>
      <c r="B37" t="s">
        <v>8</v>
      </c>
      <c r="C37">
        <v>2022</v>
      </c>
      <c r="D37" t="s">
        <v>9</v>
      </c>
      <c r="E37" t="s">
        <v>28</v>
      </c>
      <c r="F37" t="s">
        <v>24</v>
      </c>
      <c r="G37">
        <v>4464.43</v>
      </c>
    </row>
    <row r="38" spans="1:7" x14ac:dyDescent="0.35">
      <c r="A38" t="s">
        <v>174</v>
      </c>
      <c r="B38" t="s">
        <v>8</v>
      </c>
      <c r="C38">
        <v>2023</v>
      </c>
      <c r="D38" t="s">
        <v>9</v>
      </c>
      <c r="E38" t="s">
        <v>28</v>
      </c>
      <c r="F38" t="s">
        <v>24</v>
      </c>
      <c r="G38">
        <v>4111.7700000000004</v>
      </c>
    </row>
    <row r="39" spans="1:7" x14ac:dyDescent="0.35">
      <c r="A39" t="s">
        <v>174</v>
      </c>
      <c r="B39" t="s">
        <v>8</v>
      </c>
      <c r="C39">
        <v>2023</v>
      </c>
      <c r="D39" t="s">
        <v>14</v>
      </c>
      <c r="E39" t="s">
        <v>15</v>
      </c>
      <c r="F39" t="s">
        <v>16</v>
      </c>
      <c r="G39">
        <v>3965.06</v>
      </c>
    </row>
    <row r="40" spans="1:7" x14ac:dyDescent="0.35">
      <c r="A40" t="s">
        <v>174</v>
      </c>
      <c r="B40" t="s">
        <v>8</v>
      </c>
      <c r="C40">
        <v>2022</v>
      </c>
      <c r="D40" t="s">
        <v>14</v>
      </c>
      <c r="E40" t="s">
        <v>28</v>
      </c>
      <c r="F40" t="s">
        <v>24</v>
      </c>
      <c r="G40">
        <v>3541.47</v>
      </c>
    </row>
    <row r="41" spans="1:7" x14ac:dyDescent="0.35">
      <c r="A41" t="s">
        <v>174</v>
      </c>
      <c r="B41" t="s">
        <v>8</v>
      </c>
      <c r="C41">
        <v>2022</v>
      </c>
      <c r="D41" t="s">
        <v>14</v>
      </c>
      <c r="E41" t="s">
        <v>10</v>
      </c>
      <c r="F41" t="s">
        <v>24</v>
      </c>
      <c r="G41">
        <v>3532.2748671099862</v>
      </c>
    </row>
    <row r="42" spans="1:7" x14ac:dyDescent="0.35">
      <c r="A42" t="s">
        <v>174</v>
      </c>
      <c r="B42" t="s">
        <v>8</v>
      </c>
      <c r="C42">
        <v>2023</v>
      </c>
      <c r="D42" t="s">
        <v>9</v>
      </c>
      <c r="E42" t="s">
        <v>15</v>
      </c>
      <c r="F42" t="s">
        <v>16</v>
      </c>
      <c r="G42">
        <v>3477.6</v>
      </c>
    </row>
    <row r="43" spans="1:7" x14ac:dyDescent="0.35">
      <c r="A43" t="s">
        <v>174</v>
      </c>
      <c r="B43" t="s">
        <v>8</v>
      </c>
      <c r="C43">
        <v>2023</v>
      </c>
      <c r="D43" t="s">
        <v>14</v>
      </c>
      <c r="E43" t="s">
        <v>10</v>
      </c>
      <c r="F43" t="s">
        <v>16</v>
      </c>
      <c r="G43">
        <v>2986.0217025111292</v>
      </c>
    </row>
    <row r="44" spans="1:7" x14ac:dyDescent="0.35">
      <c r="A44" t="s">
        <v>174</v>
      </c>
      <c r="B44" t="s">
        <v>8</v>
      </c>
      <c r="C44">
        <v>2022</v>
      </c>
      <c r="D44" t="s">
        <v>14</v>
      </c>
      <c r="E44" t="s">
        <v>15</v>
      </c>
      <c r="F44" t="s">
        <v>11</v>
      </c>
      <c r="G44">
        <v>2914.08</v>
      </c>
    </row>
    <row r="45" spans="1:7" x14ac:dyDescent="0.35">
      <c r="A45" t="s">
        <v>174</v>
      </c>
      <c r="B45" t="s">
        <v>8</v>
      </c>
      <c r="C45">
        <v>2023</v>
      </c>
      <c r="D45" t="s">
        <v>9</v>
      </c>
      <c r="E45" t="s">
        <v>15</v>
      </c>
      <c r="F45" t="s">
        <v>16</v>
      </c>
      <c r="G45">
        <v>2286.9699999999998</v>
      </c>
    </row>
    <row r="46" spans="1:7" x14ac:dyDescent="0.35">
      <c r="A46" t="s">
        <v>174</v>
      </c>
      <c r="B46" t="s">
        <v>8</v>
      </c>
      <c r="C46">
        <v>2022</v>
      </c>
      <c r="D46" t="s">
        <v>14</v>
      </c>
      <c r="E46" t="s">
        <v>10</v>
      </c>
      <c r="F46" t="s">
        <v>24</v>
      </c>
      <c r="G46">
        <v>2058.1298220401259</v>
      </c>
    </row>
    <row r="47" spans="1:7" x14ac:dyDescent="0.35">
      <c r="A47" t="s">
        <v>174</v>
      </c>
      <c r="B47" t="s">
        <v>8</v>
      </c>
      <c r="C47">
        <v>2023</v>
      </c>
      <c r="D47" t="s">
        <v>9</v>
      </c>
      <c r="E47" t="s">
        <v>10</v>
      </c>
      <c r="F47" t="s">
        <v>11</v>
      </c>
      <c r="G47">
        <v>1785.82458467727</v>
      </c>
    </row>
    <row r="48" spans="1:7" x14ac:dyDescent="0.35">
      <c r="A48" t="s">
        <v>174</v>
      </c>
      <c r="B48" t="s">
        <v>8</v>
      </c>
      <c r="C48">
        <v>2022</v>
      </c>
      <c r="D48" t="s">
        <v>14</v>
      </c>
      <c r="E48" t="s">
        <v>15</v>
      </c>
      <c r="F48" t="s">
        <v>11</v>
      </c>
      <c r="G48">
        <v>1677.52</v>
      </c>
    </row>
    <row r="49" spans="1:7" x14ac:dyDescent="0.35">
      <c r="A49" t="s">
        <v>174</v>
      </c>
      <c r="B49" t="s">
        <v>8</v>
      </c>
      <c r="C49">
        <v>2022</v>
      </c>
      <c r="D49" t="s">
        <v>9</v>
      </c>
      <c r="E49" t="s">
        <v>10</v>
      </c>
      <c r="F49" t="s">
        <v>24</v>
      </c>
      <c r="G49">
        <v>733.12507357527466</v>
      </c>
    </row>
    <row r="50" spans="1:7" x14ac:dyDescent="0.35">
      <c r="A50" t="s">
        <v>174</v>
      </c>
      <c r="B50" t="s">
        <v>8</v>
      </c>
      <c r="C50">
        <v>2022</v>
      </c>
      <c r="D50" t="s">
        <v>14</v>
      </c>
      <c r="E50" t="s">
        <v>28</v>
      </c>
      <c r="F50" t="s">
        <v>11</v>
      </c>
      <c r="G50">
        <v>698.65</v>
      </c>
    </row>
    <row r="51" spans="1:7" x14ac:dyDescent="0.35">
      <c r="A51" t="s">
        <v>174</v>
      </c>
      <c r="B51" t="s">
        <v>8</v>
      </c>
      <c r="C51">
        <v>2022</v>
      </c>
      <c r="D51" t="s">
        <v>14</v>
      </c>
      <c r="E51" t="s">
        <v>15</v>
      </c>
      <c r="F51" t="s">
        <v>24</v>
      </c>
      <c r="G51">
        <v>179.8</v>
      </c>
    </row>
    <row r="52" spans="1:7" x14ac:dyDescent="0.35">
      <c r="A52" t="s">
        <v>40</v>
      </c>
      <c r="B52" t="s">
        <v>30</v>
      </c>
      <c r="C52">
        <v>2022</v>
      </c>
      <c r="D52" t="s">
        <v>9</v>
      </c>
      <c r="E52" t="s">
        <v>28</v>
      </c>
      <c r="F52" t="s">
        <v>16</v>
      </c>
      <c r="G52">
        <v>4798.16</v>
      </c>
    </row>
    <row r="53" spans="1:7" x14ac:dyDescent="0.35">
      <c r="A53" t="s">
        <v>40</v>
      </c>
      <c r="B53" t="s">
        <v>30</v>
      </c>
      <c r="C53">
        <v>2022</v>
      </c>
      <c r="D53" t="s">
        <v>9</v>
      </c>
      <c r="E53" t="s">
        <v>15</v>
      </c>
      <c r="F53" t="s">
        <v>16</v>
      </c>
      <c r="G53">
        <v>4638.62</v>
      </c>
    </row>
    <row r="54" spans="1:7" x14ac:dyDescent="0.35">
      <c r="A54" t="s">
        <v>40</v>
      </c>
      <c r="B54" t="s">
        <v>30</v>
      </c>
      <c r="C54">
        <v>2022</v>
      </c>
      <c r="D54" t="s">
        <v>14</v>
      </c>
      <c r="E54" t="s">
        <v>28</v>
      </c>
      <c r="F54" t="s">
        <v>16</v>
      </c>
      <c r="G54">
        <v>4562.24</v>
      </c>
    </row>
    <row r="55" spans="1:7" x14ac:dyDescent="0.35">
      <c r="A55" t="s">
        <v>40</v>
      </c>
      <c r="B55" t="s">
        <v>30</v>
      </c>
      <c r="C55">
        <v>2023</v>
      </c>
      <c r="D55" t="s">
        <v>9</v>
      </c>
      <c r="E55" t="s">
        <v>28</v>
      </c>
      <c r="F55" t="s">
        <v>11</v>
      </c>
      <c r="G55">
        <v>3971.86</v>
      </c>
    </row>
    <row r="56" spans="1:7" x14ac:dyDescent="0.35">
      <c r="A56" t="s">
        <v>40</v>
      </c>
      <c r="B56" t="s">
        <v>30</v>
      </c>
      <c r="C56">
        <v>2023</v>
      </c>
      <c r="D56" t="s">
        <v>14</v>
      </c>
      <c r="E56" t="s">
        <v>28</v>
      </c>
      <c r="F56" t="s">
        <v>16</v>
      </c>
      <c r="G56">
        <v>3701.02</v>
      </c>
    </row>
    <row r="57" spans="1:7" x14ac:dyDescent="0.35">
      <c r="A57" t="s">
        <v>40</v>
      </c>
      <c r="B57" t="s">
        <v>30</v>
      </c>
      <c r="C57">
        <v>2022</v>
      </c>
      <c r="D57" t="s">
        <v>9</v>
      </c>
      <c r="E57" t="s">
        <v>10</v>
      </c>
      <c r="F57" t="s">
        <v>16</v>
      </c>
      <c r="G57">
        <v>3601.712426447556</v>
      </c>
    </row>
    <row r="58" spans="1:7" x14ac:dyDescent="0.35">
      <c r="A58" t="s">
        <v>40</v>
      </c>
      <c r="B58" t="s">
        <v>30</v>
      </c>
      <c r="C58">
        <v>2023</v>
      </c>
      <c r="D58" t="s">
        <v>9</v>
      </c>
      <c r="E58" t="s">
        <v>15</v>
      </c>
      <c r="F58" t="s">
        <v>24</v>
      </c>
      <c r="G58">
        <v>3316.45</v>
      </c>
    </row>
    <row r="59" spans="1:7" x14ac:dyDescent="0.35">
      <c r="A59" t="s">
        <v>40</v>
      </c>
      <c r="B59" t="s">
        <v>30</v>
      </c>
      <c r="C59">
        <v>2023</v>
      </c>
      <c r="D59" t="s">
        <v>9</v>
      </c>
      <c r="E59" t="s">
        <v>10</v>
      </c>
      <c r="F59" t="s">
        <v>11</v>
      </c>
      <c r="G59">
        <v>2731.8927563847019</v>
      </c>
    </row>
    <row r="60" spans="1:7" x14ac:dyDescent="0.35">
      <c r="A60" t="s">
        <v>40</v>
      </c>
      <c r="B60" t="s">
        <v>30</v>
      </c>
      <c r="C60">
        <v>2023</v>
      </c>
      <c r="D60" t="s">
        <v>9</v>
      </c>
      <c r="E60" t="s">
        <v>10</v>
      </c>
      <c r="F60" t="s">
        <v>24</v>
      </c>
      <c r="G60">
        <v>2617.0703120191611</v>
      </c>
    </row>
    <row r="61" spans="1:7" x14ac:dyDescent="0.35">
      <c r="A61" t="s">
        <v>40</v>
      </c>
      <c r="B61" t="s">
        <v>30</v>
      </c>
      <c r="C61">
        <v>2022</v>
      </c>
      <c r="D61" t="s">
        <v>9</v>
      </c>
      <c r="E61" t="s">
        <v>28</v>
      </c>
      <c r="F61" t="s">
        <v>16</v>
      </c>
      <c r="G61">
        <v>887.49</v>
      </c>
    </row>
    <row r="62" spans="1:7" x14ac:dyDescent="0.35">
      <c r="A62" t="s">
        <v>143</v>
      </c>
      <c r="B62" t="s">
        <v>30</v>
      </c>
      <c r="C62">
        <v>2023</v>
      </c>
      <c r="D62" t="s">
        <v>9</v>
      </c>
      <c r="E62" t="s">
        <v>10</v>
      </c>
      <c r="F62" t="s">
        <v>16</v>
      </c>
      <c r="G62">
        <v>4816.54</v>
      </c>
    </row>
    <row r="63" spans="1:7" x14ac:dyDescent="0.35">
      <c r="A63" t="s">
        <v>143</v>
      </c>
      <c r="B63" t="s">
        <v>30</v>
      </c>
      <c r="C63">
        <v>2022</v>
      </c>
      <c r="D63" t="s">
        <v>9</v>
      </c>
      <c r="E63" t="s">
        <v>28</v>
      </c>
      <c r="F63" t="s">
        <v>16</v>
      </c>
      <c r="G63">
        <v>4743.8500000000004</v>
      </c>
    </row>
    <row r="64" spans="1:7" x14ac:dyDescent="0.35">
      <c r="A64" t="s">
        <v>143</v>
      </c>
      <c r="B64" t="s">
        <v>30</v>
      </c>
      <c r="C64">
        <v>2023</v>
      </c>
      <c r="D64" t="s">
        <v>14</v>
      </c>
      <c r="E64" t="s">
        <v>28</v>
      </c>
      <c r="F64" t="s">
        <v>16</v>
      </c>
      <c r="G64">
        <v>4737.45</v>
      </c>
    </row>
    <row r="65" spans="1:7" x14ac:dyDescent="0.35">
      <c r="A65" t="s">
        <v>143</v>
      </c>
      <c r="B65" t="s">
        <v>30</v>
      </c>
      <c r="C65">
        <v>2022</v>
      </c>
      <c r="D65" t="s">
        <v>14</v>
      </c>
      <c r="E65" t="s">
        <v>28</v>
      </c>
      <c r="F65" t="s">
        <v>16</v>
      </c>
      <c r="G65">
        <v>4545.6899999999996</v>
      </c>
    </row>
    <row r="66" spans="1:7" x14ac:dyDescent="0.35">
      <c r="A66" t="s">
        <v>143</v>
      </c>
      <c r="B66" t="s">
        <v>30</v>
      </c>
      <c r="C66">
        <v>2023</v>
      </c>
      <c r="D66" t="s">
        <v>9</v>
      </c>
      <c r="E66" t="s">
        <v>10</v>
      </c>
      <c r="F66" t="s">
        <v>16</v>
      </c>
      <c r="G66">
        <v>4153</v>
      </c>
    </row>
    <row r="67" spans="1:7" x14ac:dyDescent="0.35">
      <c r="A67" t="s">
        <v>143</v>
      </c>
      <c r="B67" t="s">
        <v>30</v>
      </c>
      <c r="C67">
        <v>2022</v>
      </c>
      <c r="D67" t="s">
        <v>9</v>
      </c>
      <c r="E67" t="s">
        <v>10</v>
      </c>
      <c r="F67" t="s">
        <v>16</v>
      </c>
      <c r="G67">
        <v>3382</v>
      </c>
    </row>
    <row r="68" spans="1:7" x14ac:dyDescent="0.35">
      <c r="A68" t="s">
        <v>143</v>
      </c>
      <c r="B68" t="s">
        <v>30</v>
      </c>
      <c r="C68">
        <v>2023</v>
      </c>
      <c r="D68" t="s">
        <v>14</v>
      </c>
      <c r="E68" t="s">
        <v>10</v>
      </c>
      <c r="F68" t="s">
        <v>24</v>
      </c>
      <c r="G68">
        <v>3021.59</v>
      </c>
    </row>
    <row r="69" spans="1:7" x14ac:dyDescent="0.35">
      <c r="A69" t="s">
        <v>143</v>
      </c>
      <c r="B69" t="s">
        <v>30</v>
      </c>
      <c r="C69">
        <v>2022</v>
      </c>
      <c r="D69" t="s">
        <v>14</v>
      </c>
      <c r="E69" t="s">
        <v>10</v>
      </c>
      <c r="F69" t="s">
        <v>11</v>
      </c>
      <c r="G69">
        <v>1966.43</v>
      </c>
    </row>
    <row r="70" spans="1:7" x14ac:dyDescent="0.35">
      <c r="A70" t="s">
        <v>143</v>
      </c>
      <c r="B70" t="s">
        <v>30</v>
      </c>
      <c r="C70">
        <v>2023</v>
      </c>
      <c r="D70" t="s">
        <v>14</v>
      </c>
      <c r="E70" t="s">
        <v>15</v>
      </c>
      <c r="F70" t="s">
        <v>11</v>
      </c>
      <c r="G70">
        <v>1569.86</v>
      </c>
    </row>
    <row r="71" spans="1:7" x14ac:dyDescent="0.35">
      <c r="A71" t="s">
        <v>143</v>
      </c>
      <c r="B71" t="s">
        <v>30</v>
      </c>
      <c r="C71">
        <v>2022</v>
      </c>
      <c r="D71" t="s">
        <v>9</v>
      </c>
      <c r="E71" t="s">
        <v>15</v>
      </c>
      <c r="F71" t="s">
        <v>24</v>
      </c>
      <c r="G71">
        <v>473.15</v>
      </c>
    </row>
    <row r="72" spans="1:7" x14ac:dyDescent="0.35">
      <c r="A72" t="s">
        <v>125</v>
      </c>
      <c r="B72" t="s">
        <v>30</v>
      </c>
      <c r="C72">
        <v>2022</v>
      </c>
      <c r="D72" t="s">
        <v>14</v>
      </c>
      <c r="E72" t="s">
        <v>10</v>
      </c>
      <c r="F72" t="s">
        <v>24</v>
      </c>
      <c r="G72">
        <v>4869.82</v>
      </c>
    </row>
    <row r="73" spans="1:7" x14ac:dyDescent="0.35">
      <c r="A73" t="s">
        <v>125</v>
      </c>
      <c r="B73" t="s">
        <v>30</v>
      </c>
      <c r="C73">
        <v>2022</v>
      </c>
      <c r="D73" t="s">
        <v>9</v>
      </c>
      <c r="E73" t="s">
        <v>28</v>
      </c>
      <c r="F73" t="s">
        <v>16</v>
      </c>
      <c r="G73">
        <v>4810.13</v>
      </c>
    </row>
    <row r="74" spans="1:7" x14ac:dyDescent="0.35">
      <c r="A74" t="s">
        <v>125</v>
      </c>
      <c r="B74" t="s">
        <v>30</v>
      </c>
      <c r="C74">
        <v>2023</v>
      </c>
      <c r="D74" t="s">
        <v>14</v>
      </c>
      <c r="E74" t="s">
        <v>15</v>
      </c>
      <c r="F74" t="s">
        <v>16</v>
      </c>
      <c r="G74">
        <v>3902.33</v>
      </c>
    </row>
    <row r="75" spans="1:7" x14ac:dyDescent="0.35">
      <c r="A75" t="s">
        <v>125</v>
      </c>
      <c r="B75" t="s">
        <v>30</v>
      </c>
      <c r="C75">
        <v>2023</v>
      </c>
      <c r="D75" t="s">
        <v>14</v>
      </c>
      <c r="E75" t="s">
        <v>15</v>
      </c>
      <c r="F75" t="s">
        <v>11</v>
      </c>
      <c r="G75">
        <v>3493.4</v>
      </c>
    </row>
    <row r="76" spans="1:7" x14ac:dyDescent="0.35">
      <c r="A76" t="s">
        <v>125</v>
      </c>
      <c r="B76" t="s">
        <v>30</v>
      </c>
      <c r="C76">
        <v>2023</v>
      </c>
      <c r="D76" t="s">
        <v>14</v>
      </c>
      <c r="E76" t="s">
        <v>10</v>
      </c>
      <c r="F76" t="s">
        <v>11</v>
      </c>
      <c r="G76">
        <v>3398.71</v>
      </c>
    </row>
    <row r="77" spans="1:7" x14ac:dyDescent="0.35">
      <c r="A77" t="s">
        <v>125</v>
      </c>
      <c r="B77" t="s">
        <v>30</v>
      </c>
      <c r="C77">
        <v>2023</v>
      </c>
      <c r="D77" t="s">
        <v>14</v>
      </c>
      <c r="E77" t="s">
        <v>15</v>
      </c>
      <c r="F77" t="s">
        <v>16</v>
      </c>
      <c r="G77">
        <v>3223.43</v>
      </c>
    </row>
    <row r="78" spans="1:7" x14ac:dyDescent="0.35">
      <c r="A78" t="s">
        <v>125</v>
      </c>
      <c r="B78" t="s">
        <v>30</v>
      </c>
      <c r="C78">
        <v>2023</v>
      </c>
      <c r="D78" t="s">
        <v>9</v>
      </c>
      <c r="E78" t="s">
        <v>15</v>
      </c>
      <c r="F78" t="s">
        <v>11</v>
      </c>
      <c r="G78">
        <v>2545.79</v>
      </c>
    </row>
    <row r="79" spans="1:7" x14ac:dyDescent="0.35">
      <c r="A79" t="s">
        <v>125</v>
      </c>
      <c r="B79" t="s">
        <v>30</v>
      </c>
      <c r="C79">
        <v>2022</v>
      </c>
      <c r="D79" t="s">
        <v>14</v>
      </c>
      <c r="E79" t="s">
        <v>28</v>
      </c>
      <c r="F79" t="s">
        <v>11</v>
      </c>
      <c r="G79">
        <v>1019.91</v>
      </c>
    </row>
    <row r="80" spans="1:7" x14ac:dyDescent="0.35">
      <c r="A80" t="s">
        <v>48</v>
      </c>
      <c r="B80" t="s">
        <v>20</v>
      </c>
      <c r="C80">
        <v>2022</v>
      </c>
      <c r="D80" t="s">
        <v>14</v>
      </c>
      <c r="E80" t="s">
        <v>15</v>
      </c>
      <c r="F80" t="s">
        <v>11</v>
      </c>
      <c r="G80">
        <v>4445.1499999999996</v>
      </c>
    </row>
    <row r="81" spans="1:7" x14ac:dyDescent="0.35">
      <c r="A81" t="s">
        <v>48</v>
      </c>
      <c r="B81" t="s">
        <v>20</v>
      </c>
      <c r="C81">
        <v>2022</v>
      </c>
      <c r="D81" t="s">
        <v>14</v>
      </c>
      <c r="E81" t="s">
        <v>15</v>
      </c>
      <c r="F81" t="s">
        <v>16</v>
      </c>
      <c r="G81">
        <v>4326.03</v>
      </c>
    </row>
    <row r="82" spans="1:7" x14ac:dyDescent="0.35">
      <c r="A82" t="s">
        <v>48</v>
      </c>
      <c r="B82" t="s">
        <v>20</v>
      </c>
      <c r="C82">
        <v>2022</v>
      </c>
      <c r="D82" t="s">
        <v>9</v>
      </c>
      <c r="E82" t="s">
        <v>28</v>
      </c>
      <c r="F82" t="s">
        <v>16</v>
      </c>
      <c r="G82">
        <v>4229.93</v>
      </c>
    </row>
    <row r="83" spans="1:7" x14ac:dyDescent="0.35">
      <c r="A83" t="s">
        <v>48</v>
      </c>
      <c r="B83" t="s">
        <v>20</v>
      </c>
      <c r="C83">
        <v>2022</v>
      </c>
      <c r="D83" t="s">
        <v>14</v>
      </c>
      <c r="E83" t="s">
        <v>15</v>
      </c>
      <c r="F83" t="s">
        <v>11</v>
      </c>
      <c r="G83">
        <v>4101.93</v>
      </c>
    </row>
    <row r="84" spans="1:7" x14ac:dyDescent="0.35">
      <c r="A84" t="s">
        <v>48</v>
      </c>
      <c r="B84" t="s">
        <v>20</v>
      </c>
      <c r="C84">
        <v>2023</v>
      </c>
      <c r="D84" t="s">
        <v>14</v>
      </c>
      <c r="E84" t="s">
        <v>28</v>
      </c>
      <c r="F84" t="s">
        <v>24</v>
      </c>
      <c r="G84">
        <v>4053.3</v>
      </c>
    </row>
    <row r="85" spans="1:7" x14ac:dyDescent="0.35">
      <c r="A85" t="s">
        <v>48</v>
      </c>
      <c r="B85" t="s">
        <v>20</v>
      </c>
      <c r="C85">
        <v>2022</v>
      </c>
      <c r="D85" t="s">
        <v>14</v>
      </c>
      <c r="E85" t="s">
        <v>28</v>
      </c>
      <c r="F85" t="s">
        <v>11</v>
      </c>
      <c r="G85">
        <v>3218.33</v>
      </c>
    </row>
    <row r="86" spans="1:7" x14ac:dyDescent="0.35">
      <c r="A86" t="s">
        <v>48</v>
      </c>
      <c r="B86" t="s">
        <v>20</v>
      </c>
      <c r="C86">
        <v>2022</v>
      </c>
      <c r="D86" t="s">
        <v>14</v>
      </c>
      <c r="E86" t="s">
        <v>10</v>
      </c>
      <c r="F86" t="s">
        <v>11</v>
      </c>
      <c r="G86">
        <v>2512.7800000000002</v>
      </c>
    </row>
    <row r="87" spans="1:7" x14ac:dyDescent="0.35">
      <c r="A87" t="s">
        <v>48</v>
      </c>
      <c r="B87" t="s">
        <v>20</v>
      </c>
      <c r="C87">
        <v>2023</v>
      </c>
      <c r="D87" t="s">
        <v>14</v>
      </c>
      <c r="E87" t="s">
        <v>28</v>
      </c>
      <c r="F87" t="s">
        <v>11</v>
      </c>
      <c r="G87">
        <v>1707.15</v>
      </c>
    </row>
    <row r="88" spans="1:7" x14ac:dyDescent="0.35">
      <c r="A88" t="s">
        <v>48</v>
      </c>
      <c r="B88" t="s">
        <v>20</v>
      </c>
      <c r="C88">
        <v>2023</v>
      </c>
      <c r="D88" t="s">
        <v>9</v>
      </c>
      <c r="E88" t="s">
        <v>28</v>
      </c>
      <c r="F88" t="s">
        <v>11</v>
      </c>
      <c r="G88">
        <v>1436.13</v>
      </c>
    </row>
    <row r="89" spans="1:7" x14ac:dyDescent="0.35">
      <c r="A89" t="s">
        <v>48</v>
      </c>
      <c r="B89" t="s">
        <v>20</v>
      </c>
      <c r="C89">
        <v>2022</v>
      </c>
      <c r="D89" t="s">
        <v>14</v>
      </c>
      <c r="E89" t="s">
        <v>10</v>
      </c>
      <c r="F89" t="s">
        <v>11</v>
      </c>
      <c r="G89">
        <v>1245.54</v>
      </c>
    </row>
    <row r="90" spans="1:7" x14ac:dyDescent="0.35">
      <c r="A90" t="s">
        <v>48</v>
      </c>
      <c r="B90" t="s">
        <v>20</v>
      </c>
      <c r="C90">
        <v>2022</v>
      </c>
      <c r="D90" t="s">
        <v>14</v>
      </c>
      <c r="E90" t="s">
        <v>28</v>
      </c>
      <c r="F90" t="s">
        <v>16</v>
      </c>
      <c r="G90">
        <v>246.64</v>
      </c>
    </row>
    <row r="91" spans="1:7" x14ac:dyDescent="0.35">
      <c r="A91" t="s">
        <v>140</v>
      </c>
      <c r="B91" t="s">
        <v>8</v>
      </c>
      <c r="C91">
        <v>2022</v>
      </c>
      <c r="D91" t="s">
        <v>9</v>
      </c>
      <c r="E91" t="s">
        <v>28</v>
      </c>
      <c r="F91" t="s">
        <v>24</v>
      </c>
      <c r="G91">
        <v>4573.76</v>
      </c>
    </row>
    <row r="92" spans="1:7" x14ac:dyDescent="0.35">
      <c r="A92" t="s">
        <v>140</v>
      </c>
      <c r="B92" t="s">
        <v>8</v>
      </c>
      <c r="C92">
        <v>2022</v>
      </c>
      <c r="D92" t="s">
        <v>14</v>
      </c>
      <c r="E92" t="s">
        <v>28</v>
      </c>
      <c r="F92" t="s">
        <v>16</v>
      </c>
      <c r="G92">
        <v>2745.85</v>
      </c>
    </row>
    <row r="93" spans="1:7" x14ac:dyDescent="0.35">
      <c r="A93" t="s">
        <v>140</v>
      </c>
      <c r="B93" t="s">
        <v>8</v>
      </c>
      <c r="C93">
        <v>2023</v>
      </c>
      <c r="D93" t="s">
        <v>9</v>
      </c>
      <c r="E93" t="s">
        <v>15</v>
      </c>
      <c r="F93" t="s">
        <v>24</v>
      </c>
      <c r="G93">
        <v>2494.41</v>
      </c>
    </row>
    <row r="94" spans="1:7" x14ac:dyDescent="0.35">
      <c r="A94" t="s">
        <v>140</v>
      </c>
      <c r="B94" t="s">
        <v>8</v>
      </c>
      <c r="C94">
        <v>2023</v>
      </c>
      <c r="D94" t="s">
        <v>9</v>
      </c>
      <c r="E94" t="s">
        <v>28</v>
      </c>
      <c r="F94" t="s">
        <v>24</v>
      </c>
      <c r="G94">
        <v>2425.58</v>
      </c>
    </row>
    <row r="95" spans="1:7" x14ac:dyDescent="0.35">
      <c r="A95" t="s">
        <v>140</v>
      </c>
      <c r="B95" t="s">
        <v>8</v>
      </c>
      <c r="C95">
        <v>2023</v>
      </c>
      <c r="D95" t="s">
        <v>14</v>
      </c>
      <c r="E95" t="s">
        <v>15</v>
      </c>
      <c r="F95" t="s">
        <v>24</v>
      </c>
      <c r="G95">
        <v>2359.52</v>
      </c>
    </row>
    <row r="96" spans="1:7" x14ac:dyDescent="0.35">
      <c r="A96" t="s">
        <v>140</v>
      </c>
      <c r="B96" t="s">
        <v>8</v>
      </c>
      <c r="C96">
        <v>2023</v>
      </c>
      <c r="D96" t="s">
        <v>9</v>
      </c>
      <c r="E96" t="s">
        <v>10</v>
      </c>
      <c r="F96" t="s">
        <v>11</v>
      </c>
      <c r="G96">
        <v>2286.242042626784</v>
      </c>
    </row>
    <row r="97" spans="1:7" x14ac:dyDescent="0.35">
      <c r="A97" t="s">
        <v>140</v>
      </c>
      <c r="B97" t="s">
        <v>8</v>
      </c>
      <c r="C97">
        <v>2023</v>
      </c>
      <c r="D97" t="s">
        <v>14</v>
      </c>
      <c r="E97" t="s">
        <v>10</v>
      </c>
      <c r="F97" t="s">
        <v>16</v>
      </c>
      <c r="G97">
        <v>2186.8441340138479</v>
      </c>
    </row>
    <row r="98" spans="1:7" x14ac:dyDescent="0.35">
      <c r="A98" t="s">
        <v>140</v>
      </c>
      <c r="B98" t="s">
        <v>8</v>
      </c>
      <c r="C98">
        <v>2023</v>
      </c>
      <c r="D98" t="s">
        <v>9</v>
      </c>
      <c r="E98" t="s">
        <v>10</v>
      </c>
      <c r="F98" t="s">
        <v>11</v>
      </c>
      <c r="G98">
        <v>2004.696916098392</v>
      </c>
    </row>
    <row r="99" spans="1:7" x14ac:dyDescent="0.35">
      <c r="A99" t="s">
        <v>140</v>
      </c>
      <c r="B99" t="s">
        <v>8</v>
      </c>
      <c r="C99">
        <v>2022</v>
      </c>
      <c r="D99" t="s">
        <v>14</v>
      </c>
      <c r="E99" t="s">
        <v>15</v>
      </c>
      <c r="F99" t="s">
        <v>11</v>
      </c>
      <c r="G99">
        <v>1999.93</v>
      </c>
    </row>
    <row r="100" spans="1:7" x14ac:dyDescent="0.35">
      <c r="A100" t="s">
        <v>140</v>
      </c>
      <c r="B100" t="s">
        <v>8</v>
      </c>
      <c r="C100">
        <v>2022</v>
      </c>
      <c r="D100" t="s">
        <v>14</v>
      </c>
      <c r="E100" t="s">
        <v>15</v>
      </c>
      <c r="F100" t="s">
        <v>11</v>
      </c>
      <c r="G100">
        <v>1111.82</v>
      </c>
    </row>
    <row r="101" spans="1:7" x14ac:dyDescent="0.35">
      <c r="A101" t="s">
        <v>140</v>
      </c>
      <c r="B101" t="s">
        <v>8</v>
      </c>
      <c r="C101">
        <v>2022</v>
      </c>
      <c r="D101" t="s">
        <v>9</v>
      </c>
      <c r="E101" t="s">
        <v>28</v>
      </c>
      <c r="F101" t="s">
        <v>24</v>
      </c>
      <c r="G101">
        <v>462.78</v>
      </c>
    </row>
    <row r="102" spans="1:7" x14ac:dyDescent="0.35">
      <c r="A102" t="s">
        <v>140</v>
      </c>
      <c r="B102" t="s">
        <v>8</v>
      </c>
      <c r="C102">
        <v>2022</v>
      </c>
      <c r="D102" t="s">
        <v>9</v>
      </c>
      <c r="E102" t="s">
        <v>28</v>
      </c>
      <c r="F102" t="s">
        <v>16</v>
      </c>
      <c r="G102">
        <v>228.37</v>
      </c>
    </row>
    <row r="103" spans="1:7" x14ac:dyDescent="0.35">
      <c r="A103" t="s">
        <v>164</v>
      </c>
      <c r="B103" t="s">
        <v>8</v>
      </c>
      <c r="C103">
        <v>2023</v>
      </c>
      <c r="D103" t="s">
        <v>9</v>
      </c>
      <c r="E103" t="s">
        <v>28</v>
      </c>
      <c r="F103" t="s">
        <v>11</v>
      </c>
      <c r="G103">
        <v>4845.8500000000004</v>
      </c>
    </row>
    <row r="104" spans="1:7" x14ac:dyDescent="0.35">
      <c r="A104" t="s">
        <v>164</v>
      </c>
      <c r="B104" t="s">
        <v>8</v>
      </c>
      <c r="C104">
        <v>2023</v>
      </c>
      <c r="D104" t="s">
        <v>14</v>
      </c>
      <c r="E104" t="s">
        <v>15</v>
      </c>
      <c r="F104" t="s">
        <v>16</v>
      </c>
      <c r="G104">
        <v>3929.66</v>
      </c>
    </row>
    <row r="105" spans="1:7" x14ac:dyDescent="0.35">
      <c r="A105" t="s">
        <v>164</v>
      </c>
      <c r="B105" t="s">
        <v>8</v>
      </c>
      <c r="C105">
        <v>2022</v>
      </c>
      <c r="D105" t="s">
        <v>9</v>
      </c>
      <c r="E105" t="s">
        <v>15</v>
      </c>
      <c r="F105" t="s">
        <v>16</v>
      </c>
      <c r="G105">
        <v>2763.46</v>
      </c>
    </row>
    <row r="106" spans="1:7" x14ac:dyDescent="0.35">
      <c r="A106" t="s">
        <v>164</v>
      </c>
      <c r="B106" t="s">
        <v>8</v>
      </c>
      <c r="C106">
        <v>2022</v>
      </c>
      <c r="D106" t="s">
        <v>9</v>
      </c>
      <c r="E106" t="s">
        <v>15</v>
      </c>
      <c r="F106" t="s">
        <v>16</v>
      </c>
      <c r="G106">
        <v>2499.21</v>
      </c>
    </row>
    <row r="107" spans="1:7" x14ac:dyDescent="0.35">
      <c r="A107" t="s">
        <v>164</v>
      </c>
      <c r="B107" t="s">
        <v>8</v>
      </c>
      <c r="C107">
        <v>2022</v>
      </c>
      <c r="D107" t="s">
        <v>14</v>
      </c>
      <c r="E107" t="s">
        <v>10</v>
      </c>
      <c r="F107" t="s">
        <v>16</v>
      </c>
      <c r="G107">
        <v>1503.886974354951</v>
      </c>
    </row>
    <row r="108" spans="1:7" x14ac:dyDescent="0.35">
      <c r="A108" t="s">
        <v>164</v>
      </c>
      <c r="B108" t="s">
        <v>8</v>
      </c>
      <c r="C108">
        <v>2022</v>
      </c>
      <c r="D108" t="s">
        <v>14</v>
      </c>
      <c r="E108" t="s">
        <v>15</v>
      </c>
      <c r="F108" t="s">
        <v>11</v>
      </c>
      <c r="G108">
        <v>1236.5999999999999</v>
      </c>
    </row>
    <row r="109" spans="1:7" x14ac:dyDescent="0.35">
      <c r="A109" t="s">
        <v>164</v>
      </c>
      <c r="B109" t="s">
        <v>8</v>
      </c>
      <c r="C109">
        <v>2022</v>
      </c>
      <c r="D109" t="s">
        <v>9</v>
      </c>
      <c r="E109" t="s">
        <v>10</v>
      </c>
      <c r="F109" t="s">
        <v>11</v>
      </c>
      <c r="G109">
        <v>942.65605684791819</v>
      </c>
    </row>
    <row r="110" spans="1:7" x14ac:dyDescent="0.35">
      <c r="A110" t="s">
        <v>164</v>
      </c>
      <c r="B110" t="s">
        <v>8</v>
      </c>
      <c r="C110">
        <v>2023</v>
      </c>
      <c r="D110" t="s">
        <v>14</v>
      </c>
      <c r="E110" t="s">
        <v>10</v>
      </c>
      <c r="F110" t="s">
        <v>24</v>
      </c>
      <c r="G110">
        <v>163.45412294982989</v>
      </c>
    </row>
    <row r="111" spans="1:7" x14ac:dyDescent="0.35">
      <c r="A111" t="s">
        <v>179</v>
      </c>
      <c r="B111" t="s">
        <v>30</v>
      </c>
      <c r="C111">
        <v>2023</v>
      </c>
      <c r="D111" t="s">
        <v>9</v>
      </c>
      <c r="E111" t="s">
        <v>15</v>
      </c>
      <c r="F111" t="s">
        <v>16</v>
      </c>
      <c r="G111">
        <v>4799.96</v>
      </c>
    </row>
    <row r="112" spans="1:7" x14ac:dyDescent="0.35">
      <c r="A112" t="s">
        <v>179</v>
      </c>
      <c r="B112" t="s">
        <v>30</v>
      </c>
      <c r="C112">
        <v>2022</v>
      </c>
      <c r="D112" t="s">
        <v>9</v>
      </c>
      <c r="E112" t="s">
        <v>28</v>
      </c>
      <c r="F112" t="s">
        <v>16</v>
      </c>
      <c r="G112">
        <v>4745.3</v>
      </c>
    </row>
    <row r="113" spans="1:7" x14ac:dyDescent="0.35">
      <c r="A113" t="s">
        <v>179</v>
      </c>
      <c r="B113" t="s">
        <v>30</v>
      </c>
      <c r="C113">
        <v>2022</v>
      </c>
      <c r="D113" t="s">
        <v>14</v>
      </c>
      <c r="E113" t="s">
        <v>28</v>
      </c>
      <c r="F113" t="s">
        <v>16</v>
      </c>
      <c r="G113">
        <v>4633.6899999999996</v>
      </c>
    </row>
    <row r="114" spans="1:7" x14ac:dyDescent="0.35">
      <c r="A114" t="s">
        <v>179</v>
      </c>
      <c r="B114" t="s">
        <v>30</v>
      </c>
      <c r="C114">
        <v>2023</v>
      </c>
      <c r="D114" t="s">
        <v>14</v>
      </c>
      <c r="E114" t="s">
        <v>15</v>
      </c>
      <c r="F114" t="s">
        <v>11</v>
      </c>
      <c r="G114">
        <v>3970.3</v>
      </c>
    </row>
    <row r="115" spans="1:7" x14ac:dyDescent="0.35">
      <c r="A115" t="s">
        <v>179</v>
      </c>
      <c r="B115" t="s">
        <v>30</v>
      </c>
      <c r="C115">
        <v>2022</v>
      </c>
      <c r="D115" t="s">
        <v>14</v>
      </c>
      <c r="E115" t="s">
        <v>15</v>
      </c>
      <c r="F115" t="s">
        <v>11</v>
      </c>
      <c r="G115">
        <v>3935.58</v>
      </c>
    </row>
    <row r="116" spans="1:7" x14ac:dyDescent="0.35">
      <c r="A116" t="s">
        <v>179</v>
      </c>
      <c r="B116" t="s">
        <v>30</v>
      </c>
      <c r="C116">
        <v>2022</v>
      </c>
      <c r="D116" t="s">
        <v>9</v>
      </c>
      <c r="E116" t="s">
        <v>10</v>
      </c>
      <c r="F116" t="s">
        <v>24</v>
      </c>
      <c r="G116">
        <v>3145.31</v>
      </c>
    </row>
    <row r="117" spans="1:7" x14ac:dyDescent="0.35">
      <c r="A117" t="s">
        <v>179</v>
      </c>
      <c r="B117" t="s">
        <v>30</v>
      </c>
      <c r="C117">
        <v>2023</v>
      </c>
      <c r="D117" t="s">
        <v>9</v>
      </c>
      <c r="E117" t="s">
        <v>28</v>
      </c>
      <c r="F117" t="s">
        <v>11</v>
      </c>
      <c r="G117">
        <v>2651.33</v>
      </c>
    </row>
    <row r="118" spans="1:7" x14ac:dyDescent="0.35">
      <c r="A118" t="s">
        <v>179</v>
      </c>
      <c r="B118" t="s">
        <v>30</v>
      </c>
      <c r="C118">
        <v>2022</v>
      </c>
      <c r="D118" t="s">
        <v>14</v>
      </c>
      <c r="E118" t="s">
        <v>28</v>
      </c>
      <c r="F118" t="s">
        <v>11</v>
      </c>
      <c r="G118">
        <v>2067.13</v>
      </c>
    </row>
    <row r="119" spans="1:7" x14ac:dyDescent="0.35">
      <c r="A119" t="s">
        <v>179</v>
      </c>
      <c r="B119" t="s">
        <v>30</v>
      </c>
      <c r="C119">
        <v>2023</v>
      </c>
      <c r="D119" t="s">
        <v>9</v>
      </c>
      <c r="E119" t="s">
        <v>28</v>
      </c>
      <c r="F119" t="s">
        <v>24</v>
      </c>
      <c r="G119">
        <v>1357.85</v>
      </c>
    </row>
    <row r="120" spans="1:7" x14ac:dyDescent="0.35">
      <c r="A120" t="s">
        <v>179</v>
      </c>
      <c r="B120" t="s">
        <v>30</v>
      </c>
      <c r="C120">
        <v>2022</v>
      </c>
      <c r="D120" t="s">
        <v>14</v>
      </c>
      <c r="E120" t="s">
        <v>28</v>
      </c>
      <c r="F120" t="s">
        <v>11</v>
      </c>
      <c r="G120">
        <v>1344</v>
      </c>
    </row>
    <row r="121" spans="1:7" x14ac:dyDescent="0.35">
      <c r="A121" t="s">
        <v>179</v>
      </c>
      <c r="B121" t="s">
        <v>30</v>
      </c>
      <c r="C121">
        <v>2022</v>
      </c>
      <c r="D121" t="s">
        <v>9</v>
      </c>
      <c r="E121" t="s">
        <v>15</v>
      </c>
      <c r="F121" t="s">
        <v>16</v>
      </c>
      <c r="G121">
        <v>690.6</v>
      </c>
    </row>
    <row r="122" spans="1:7" x14ac:dyDescent="0.35">
      <c r="A122" t="s">
        <v>179</v>
      </c>
      <c r="B122" t="s">
        <v>30</v>
      </c>
      <c r="C122">
        <v>2022</v>
      </c>
      <c r="D122" t="s">
        <v>9</v>
      </c>
      <c r="E122" t="s">
        <v>10</v>
      </c>
      <c r="F122" t="s">
        <v>24</v>
      </c>
      <c r="G122">
        <v>84.4</v>
      </c>
    </row>
    <row r="123" spans="1:7" x14ac:dyDescent="0.35">
      <c r="A123" t="s">
        <v>55</v>
      </c>
      <c r="B123" t="s">
        <v>20</v>
      </c>
      <c r="C123">
        <v>2023</v>
      </c>
      <c r="D123" t="s">
        <v>9</v>
      </c>
      <c r="E123" t="s">
        <v>10</v>
      </c>
      <c r="F123" t="s">
        <v>16</v>
      </c>
      <c r="G123">
        <v>3853.1870265044672</v>
      </c>
    </row>
    <row r="124" spans="1:7" x14ac:dyDescent="0.35">
      <c r="A124" t="s">
        <v>55</v>
      </c>
      <c r="B124" t="s">
        <v>20</v>
      </c>
      <c r="C124">
        <v>2022</v>
      </c>
      <c r="D124" t="s">
        <v>14</v>
      </c>
      <c r="E124" t="s">
        <v>10</v>
      </c>
      <c r="F124" t="s">
        <v>16</v>
      </c>
      <c r="G124">
        <v>3591.3304595304321</v>
      </c>
    </row>
    <row r="125" spans="1:7" x14ac:dyDescent="0.35">
      <c r="A125" t="s">
        <v>55</v>
      </c>
      <c r="B125" t="s">
        <v>20</v>
      </c>
      <c r="C125">
        <v>2022</v>
      </c>
      <c r="D125" t="s">
        <v>9</v>
      </c>
      <c r="E125" t="s">
        <v>10</v>
      </c>
      <c r="F125" t="s">
        <v>11</v>
      </c>
      <c r="G125">
        <v>3222.3519345452742</v>
      </c>
    </row>
    <row r="126" spans="1:7" x14ac:dyDescent="0.35">
      <c r="A126" t="s">
        <v>55</v>
      </c>
      <c r="B126" t="s">
        <v>20</v>
      </c>
      <c r="C126">
        <v>2022</v>
      </c>
      <c r="D126" t="s">
        <v>14</v>
      </c>
      <c r="E126" t="s">
        <v>15</v>
      </c>
      <c r="F126" t="s">
        <v>11</v>
      </c>
      <c r="G126">
        <v>3091.2</v>
      </c>
    </row>
    <row r="127" spans="1:7" x14ac:dyDescent="0.35">
      <c r="A127" t="s">
        <v>55</v>
      </c>
      <c r="B127" t="s">
        <v>20</v>
      </c>
      <c r="C127">
        <v>2023</v>
      </c>
      <c r="D127" t="s">
        <v>14</v>
      </c>
      <c r="E127" t="s">
        <v>28</v>
      </c>
      <c r="F127" t="s">
        <v>11</v>
      </c>
      <c r="G127">
        <v>2893</v>
      </c>
    </row>
    <row r="128" spans="1:7" x14ac:dyDescent="0.35">
      <c r="A128" t="s">
        <v>55</v>
      </c>
      <c r="B128" t="s">
        <v>20</v>
      </c>
      <c r="C128">
        <v>2022</v>
      </c>
      <c r="D128" t="s">
        <v>9</v>
      </c>
      <c r="E128" t="s">
        <v>28</v>
      </c>
      <c r="F128" t="s">
        <v>11</v>
      </c>
      <c r="G128">
        <v>1782.21</v>
      </c>
    </row>
    <row r="129" spans="1:7" x14ac:dyDescent="0.35">
      <c r="A129" t="s">
        <v>55</v>
      </c>
      <c r="B129" t="s">
        <v>20</v>
      </c>
      <c r="C129">
        <v>2022</v>
      </c>
      <c r="D129" t="s">
        <v>14</v>
      </c>
      <c r="E129" t="s">
        <v>28</v>
      </c>
      <c r="F129" t="s">
        <v>24</v>
      </c>
      <c r="G129">
        <v>1314.88</v>
      </c>
    </row>
    <row r="130" spans="1:7" x14ac:dyDescent="0.35">
      <c r="A130" t="s">
        <v>55</v>
      </c>
      <c r="B130" t="s">
        <v>20</v>
      </c>
      <c r="C130">
        <v>2023</v>
      </c>
      <c r="D130" t="s">
        <v>14</v>
      </c>
      <c r="E130" t="s">
        <v>10</v>
      </c>
      <c r="F130" t="s">
        <v>16</v>
      </c>
      <c r="G130">
        <v>1288.354116162589</v>
      </c>
    </row>
    <row r="131" spans="1:7" x14ac:dyDescent="0.35">
      <c r="A131" t="s">
        <v>55</v>
      </c>
      <c r="B131" t="s">
        <v>20</v>
      </c>
      <c r="C131">
        <v>2022</v>
      </c>
      <c r="D131" t="s">
        <v>14</v>
      </c>
      <c r="E131" t="s">
        <v>15</v>
      </c>
      <c r="F131" t="s">
        <v>16</v>
      </c>
      <c r="G131">
        <v>1080.8399999999999</v>
      </c>
    </row>
    <row r="132" spans="1:7" x14ac:dyDescent="0.35">
      <c r="A132" t="s">
        <v>55</v>
      </c>
      <c r="B132" t="s">
        <v>20</v>
      </c>
      <c r="C132">
        <v>2022</v>
      </c>
      <c r="D132" t="s">
        <v>9</v>
      </c>
      <c r="E132" t="s">
        <v>15</v>
      </c>
      <c r="F132" t="s">
        <v>16</v>
      </c>
      <c r="G132">
        <v>793.9</v>
      </c>
    </row>
    <row r="133" spans="1:7" x14ac:dyDescent="0.35">
      <c r="A133" t="s">
        <v>55</v>
      </c>
      <c r="B133" t="s">
        <v>20</v>
      </c>
      <c r="C133">
        <v>2023</v>
      </c>
      <c r="D133" t="s">
        <v>9</v>
      </c>
      <c r="E133" t="s">
        <v>10</v>
      </c>
      <c r="F133" t="s">
        <v>16</v>
      </c>
      <c r="G133">
        <v>601.16792504011323</v>
      </c>
    </row>
    <row r="134" spans="1:7" x14ac:dyDescent="0.35">
      <c r="A134" t="s">
        <v>55</v>
      </c>
      <c r="B134" t="s">
        <v>20</v>
      </c>
      <c r="C134">
        <v>2022</v>
      </c>
      <c r="D134" t="s">
        <v>14</v>
      </c>
      <c r="E134" t="s">
        <v>28</v>
      </c>
      <c r="F134" t="s">
        <v>16</v>
      </c>
      <c r="G134">
        <v>548.27</v>
      </c>
    </row>
    <row r="135" spans="1:7" x14ac:dyDescent="0.35">
      <c r="A135" t="s">
        <v>214</v>
      </c>
      <c r="B135" t="s">
        <v>18</v>
      </c>
      <c r="C135">
        <v>2022</v>
      </c>
      <c r="D135" t="s">
        <v>9</v>
      </c>
      <c r="E135" t="s">
        <v>15</v>
      </c>
      <c r="F135" t="s">
        <v>24</v>
      </c>
      <c r="G135">
        <v>4697.13</v>
      </c>
    </row>
    <row r="136" spans="1:7" x14ac:dyDescent="0.35">
      <c r="A136" t="s">
        <v>214</v>
      </c>
      <c r="B136" t="s">
        <v>18</v>
      </c>
      <c r="C136">
        <v>2023</v>
      </c>
      <c r="D136" t="s">
        <v>9</v>
      </c>
      <c r="E136" t="s">
        <v>28</v>
      </c>
      <c r="F136" t="s">
        <v>24</v>
      </c>
      <c r="G136">
        <v>4563.34</v>
      </c>
    </row>
    <row r="137" spans="1:7" x14ac:dyDescent="0.35">
      <c r="A137" t="s">
        <v>214</v>
      </c>
      <c r="B137" t="s">
        <v>18</v>
      </c>
      <c r="C137">
        <v>2023</v>
      </c>
      <c r="D137" t="s">
        <v>14</v>
      </c>
      <c r="E137" t="s">
        <v>28</v>
      </c>
      <c r="F137" t="s">
        <v>11</v>
      </c>
      <c r="G137">
        <v>3912.43</v>
      </c>
    </row>
    <row r="138" spans="1:7" x14ac:dyDescent="0.35">
      <c r="A138" t="s">
        <v>214</v>
      </c>
      <c r="B138" t="s">
        <v>18</v>
      </c>
      <c r="C138">
        <v>2023</v>
      </c>
      <c r="D138" t="s">
        <v>9</v>
      </c>
      <c r="E138" t="s">
        <v>15</v>
      </c>
      <c r="F138" t="s">
        <v>24</v>
      </c>
      <c r="G138">
        <v>2911.32</v>
      </c>
    </row>
    <row r="139" spans="1:7" x14ac:dyDescent="0.35">
      <c r="A139" t="s">
        <v>214</v>
      </c>
      <c r="B139" t="s">
        <v>18</v>
      </c>
      <c r="C139">
        <v>2023</v>
      </c>
      <c r="D139" t="s">
        <v>9</v>
      </c>
      <c r="E139" t="s">
        <v>28</v>
      </c>
      <c r="F139" t="s">
        <v>24</v>
      </c>
      <c r="G139">
        <v>2204.12</v>
      </c>
    </row>
    <row r="140" spans="1:7" x14ac:dyDescent="0.35">
      <c r="A140" t="s">
        <v>214</v>
      </c>
      <c r="B140" t="s">
        <v>18</v>
      </c>
      <c r="C140">
        <v>2022</v>
      </c>
      <c r="D140" t="s">
        <v>14</v>
      </c>
      <c r="E140" t="s">
        <v>28</v>
      </c>
      <c r="F140" t="s">
        <v>11</v>
      </c>
      <c r="G140">
        <v>2051.69</v>
      </c>
    </row>
    <row r="141" spans="1:7" x14ac:dyDescent="0.35">
      <c r="A141" t="s">
        <v>214</v>
      </c>
      <c r="B141" t="s">
        <v>18</v>
      </c>
      <c r="C141">
        <v>2023</v>
      </c>
      <c r="D141" t="s">
        <v>9</v>
      </c>
      <c r="E141" t="s">
        <v>15</v>
      </c>
      <c r="F141" t="s">
        <v>24</v>
      </c>
      <c r="G141">
        <v>968.64</v>
      </c>
    </row>
    <row r="142" spans="1:7" x14ac:dyDescent="0.35">
      <c r="A142" t="s">
        <v>214</v>
      </c>
      <c r="B142" t="s">
        <v>18</v>
      </c>
      <c r="C142">
        <v>2023</v>
      </c>
      <c r="D142" t="s">
        <v>9</v>
      </c>
      <c r="E142" t="s">
        <v>15</v>
      </c>
      <c r="F142" t="s">
        <v>16</v>
      </c>
      <c r="G142">
        <v>72.97</v>
      </c>
    </row>
    <row r="143" spans="1:7" x14ac:dyDescent="0.35">
      <c r="A143" t="s">
        <v>126</v>
      </c>
      <c r="B143" t="s">
        <v>18</v>
      </c>
      <c r="C143">
        <v>2022</v>
      </c>
      <c r="D143" t="s">
        <v>14</v>
      </c>
      <c r="E143" t="s">
        <v>15</v>
      </c>
      <c r="F143" t="s">
        <v>16</v>
      </c>
      <c r="G143">
        <v>4553.04</v>
      </c>
    </row>
    <row r="144" spans="1:7" x14ac:dyDescent="0.35">
      <c r="A144" t="s">
        <v>126</v>
      </c>
      <c r="B144" t="s">
        <v>18</v>
      </c>
      <c r="C144">
        <v>2023</v>
      </c>
      <c r="D144" t="s">
        <v>14</v>
      </c>
      <c r="E144" t="s">
        <v>28</v>
      </c>
      <c r="F144" t="s">
        <v>24</v>
      </c>
      <c r="G144">
        <v>3868.27</v>
      </c>
    </row>
    <row r="145" spans="1:7" x14ac:dyDescent="0.35">
      <c r="A145" t="s">
        <v>126</v>
      </c>
      <c r="B145" t="s">
        <v>18</v>
      </c>
      <c r="C145">
        <v>2022</v>
      </c>
      <c r="D145" t="s">
        <v>14</v>
      </c>
      <c r="E145" t="s">
        <v>10</v>
      </c>
      <c r="F145" t="s">
        <v>16</v>
      </c>
      <c r="G145">
        <v>3071.4404568923078</v>
      </c>
    </row>
    <row r="146" spans="1:7" x14ac:dyDescent="0.35">
      <c r="A146" t="s">
        <v>126</v>
      </c>
      <c r="B146" t="s">
        <v>18</v>
      </c>
      <c r="C146">
        <v>2023</v>
      </c>
      <c r="D146" t="s">
        <v>9</v>
      </c>
      <c r="E146" t="s">
        <v>15</v>
      </c>
      <c r="F146" t="s">
        <v>16</v>
      </c>
      <c r="G146">
        <v>2924.31</v>
      </c>
    </row>
    <row r="147" spans="1:7" x14ac:dyDescent="0.35">
      <c r="A147" t="s">
        <v>126</v>
      </c>
      <c r="B147" t="s">
        <v>18</v>
      </c>
      <c r="C147">
        <v>2022</v>
      </c>
      <c r="D147" t="s">
        <v>9</v>
      </c>
      <c r="E147" t="s">
        <v>15</v>
      </c>
      <c r="F147" t="s">
        <v>16</v>
      </c>
      <c r="G147">
        <v>2430.6999999999998</v>
      </c>
    </row>
    <row r="148" spans="1:7" x14ac:dyDescent="0.35">
      <c r="A148" t="s">
        <v>126</v>
      </c>
      <c r="B148" t="s">
        <v>18</v>
      </c>
      <c r="C148">
        <v>2023</v>
      </c>
      <c r="D148" t="s">
        <v>9</v>
      </c>
      <c r="E148" t="s">
        <v>28</v>
      </c>
      <c r="F148" t="s">
        <v>16</v>
      </c>
      <c r="G148">
        <v>2253.86</v>
      </c>
    </row>
    <row r="149" spans="1:7" x14ac:dyDescent="0.35">
      <c r="A149" t="s">
        <v>126</v>
      </c>
      <c r="B149" t="s">
        <v>18</v>
      </c>
      <c r="C149">
        <v>2023</v>
      </c>
      <c r="D149" t="s">
        <v>14</v>
      </c>
      <c r="E149" t="s">
        <v>10</v>
      </c>
      <c r="F149" t="s">
        <v>16</v>
      </c>
      <c r="G149">
        <v>2188.6669517661162</v>
      </c>
    </row>
    <row r="150" spans="1:7" x14ac:dyDescent="0.35">
      <c r="A150" t="s">
        <v>126</v>
      </c>
      <c r="B150" t="s">
        <v>18</v>
      </c>
      <c r="C150">
        <v>2023</v>
      </c>
      <c r="D150" t="s">
        <v>9</v>
      </c>
      <c r="E150" t="s">
        <v>10</v>
      </c>
      <c r="F150" t="s">
        <v>11</v>
      </c>
      <c r="G150">
        <v>2128.883957950005</v>
      </c>
    </row>
    <row r="151" spans="1:7" x14ac:dyDescent="0.35">
      <c r="A151" t="s">
        <v>126</v>
      </c>
      <c r="B151" t="s">
        <v>18</v>
      </c>
      <c r="C151">
        <v>2022</v>
      </c>
      <c r="D151" t="s">
        <v>14</v>
      </c>
      <c r="E151" t="s">
        <v>28</v>
      </c>
      <c r="F151" t="s">
        <v>24</v>
      </c>
      <c r="G151">
        <v>1487.46</v>
      </c>
    </row>
    <row r="152" spans="1:7" x14ac:dyDescent="0.35">
      <c r="A152" t="s">
        <v>126</v>
      </c>
      <c r="B152" t="s">
        <v>18</v>
      </c>
      <c r="C152">
        <v>2023</v>
      </c>
      <c r="D152" t="s">
        <v>9</v>
      </c>
      <c r="E152" t="s">
        <v>28</v>
      </c>
      <c r="F152" t="s">
        <v>11</v>
      </c>
      <c r="G152">
        <v>1203.1300000000001</v>
      </c>
    </row>
    <row r="153" spans="1:7" x14ac:dyDescent="0.35">
      <c r="A153" t="s">
        <v>118</v>
      </c>
      <c r="B153" t="s">
        <v>30</v>
      </c>
      <c r="C153">
        <v>2023</v>
      </c>
      <c r="D153" t="s">
        <v>9</v>
      </c>
      <c r="E153" t="s">
        <v>28</v>
      </c>
      <c r="F153" t="s">
        <v>11</v>
      </c>
      <c r="G153">
        <v>3834.95</v>
      </c>
    </row>
    <row r="154" spans="1:7" x14ac:dyDescent="0.35">
      <c r="A154" t="s">
        <v>118</v>
      </c>
      <c r="B154" t="s">
        <v>30</v>
      </c>
      <c r="C154">
        <v>2022</v>
      </c>
      <c r="D154" t="s">
        <v>9</v>
      </c>
      <c r="E154" t="s">
        <v>15</v>
      </c>
      <c r="F154" t="s">
        <v>24</v>
      </c>
      <c r="G154">
        <v>3571.08</v>
      </c>
    </row>
    <row r="155" spans="1:7" x14ac:dyDescent="0.35">
      <c r="A155" t="s">
        <v>118</v>
      </c>
      <c r="B155" t="s">
        <v>30</v>
      </c>
      <c r="C155">
        <v>2023</v>
      </c>
      <c r="D155" t="s">
        <v>14</v>
      </c>
      <c r="E155" t="s">
        <v>15</v>
      </c>
      <c r="F155" t="s">
        <v>11</v>
      </c>
      <c r="G155">
        <v>3329.18</v>
      </c>
    </row>
    <row r="156" spans="1:7" x14ac:dyDescent="0.35">
      <c r="A156" t="s">
        <v>118</v>
      </c>
      <c r="B156" t="s">
        <v>30</v>
      </c>
      <c r="C156">
        <v>2023</v>
      </c>
      <c r="D156" t="s">
        <v>14</v>
      </c>
      <c r="E156" t="s">
        <v>15</v>
      </c>
      <c r="F156" t="s">
        <v>24</v>
      </c>
      <c r="G156">
        <v>2840.62</v>
      </c>
    </row>
    <row r="157" spans="1:7" x14ac:dyDescent="0.35">
      <c r="A157" t="s">
        <v>118</v>
      </c>
      <c r="B157" t="s">
        <v>30</v>
      </c>
      <c r="C157">
        <v>2022</v>
      </c>
      <c r="D157" t="s">
        <v>14</v>
      </c>
      <c r="E157" t="s">
        <v>15</v>
      </c>
      <c r="F157" t="s">
        <v>11</v>
      </c>
      <c r="G157">
        <v>2291.7800000000002</v>
      </c>
    </row>
    <row r="158" spans="1:7" x14ac:dyDescent="0.35">
      <c r="A158" t="s">
        <v>118</v>
      </c>
      <c r="B158" t="s">
        <v>30</v>
      </c>
      <c r="C158">
        <v>2022</v>
      </c>
      <c r="D158" t="s">
        <v>14</v>
      </c>
      <c r="E158" t="s">
        <v>10</v>
      </c>
      <c r="F158" t="s">
        <v>24</v>
      </c>
      <c r="G158">
        <v>1436.9353593339081</v>
      </c>
    </row>
    <row r="159" spans="1:7" x14ac:dyDescent="0.35">
      <c r="A159" t="s">
        <v>118</v>
      </c>
      <c r="B159" t="s">
        <v>30</v>
      </c>
      <c r="C159">
        <v>2023</v>
      </c>
      <c r="D159" t="s">
        <v>14</v>
      </c>
      <c r="E159" t="s">
        <v>10</v>
      </c>
      <c r="F159" t="s">
        <v>16</v>
      </c>
      <c r="G159">
        <v>724.73842971560396</v>
      </c>
    </row>
    <row r="160" spans="1:7" x14ac:dyDescent="0.35">
      <c r="A160" t="s">
        <v>118</v>
      </c>
      <c r="B160" t="s">
        <v>30</v>
      </c>
      <c r="C160">
        <v>2022</v>
      </c>
      <c r="D160" t="s">
        <v>9</v>
      </c>
      <c r="E160" t="s">
        <v>28</v>
      </c>
      <c r="F160" t="s">
        <v>24</v>
      </c>
      <c r="G160">
        <v>579.69000000000005</v>
      </c>
    </row>
    <row r="161" spans="1:7" x14ac:dyDescent="0.35">
      <c r="A161" t="s">
        <v>118</v>
      </c>
      <c r="B161" t="s">
        <v>30</v>
      </c>
      <c r="C161">
        <v>2023</v>
      </c>
      <c r="D161" t="s">
        <v>9</v>
      </c>
      <c r="E161" t="s">
        <v>10</v>
      </c>
      <c r="F161" t="s">
        <v>16</v>
      </c>
      <c r="G161">
        <v>574.95542596704956</v>
      </c>
    </row>
    <row r="162" spans="1:7" x14ac:dyDescent="0.35">
      <c r="A162" t="s">
        <v>118</v>
      </c>
      <c r="B162" t="s">
        <v>30</v>
      </c>
      <c r="C162">
        <v>2023</v>
      </c>
      <c r="D162" t="s">
        <v>9</v>
      </c>
      <c r="E162" t="s">
        <v>28</v>
      </c>
      <c r="F162" t="s">
        <v>24</v>
      </c>
      <c r="G162">
        <v>381.04</v>
      </c>
    </row>
    <row r="163" spans="1:7" x14ac:dyDescent="0.35">
      <c r="A163" t="s">
        <v>81</v>
      </c>
      <c r="B163" t="s">
        <v>18</v>
      </c>
      <c r="C163">
        <v>2022</v>
      </c>
      <c r="D163" t="s">
        <v>9</v>
      </c>
      <c r="E163" t="s">
        <v>15</v>
      </c>
      <c r="F163" t="s">
        <v>16</v>
      </c>
      <c r="G163">
        <v>4286.67</v>
      </c>
    </row>
    <row r="164" spans="1:7" x14ac:dyDescent="0.35">
      <c r="A164" t="s">
        <v>81</v>
      </c>
      <c r="B164" t="s">
        <v>18</v>
      </c>
      <c r="C164">
        <v>2023</v>
      </c>
      <c r="D164" t="s">
        <v>14</v>
      </c>
      <c r="E164" t="s">
        <v>10</v>
      </c>
      <c r="F164" t="s">
        <v>24</v>
      </c>
      <c r="G164">
        <v>3415.97</v>
      </c>
    </row>
    <row r="165" spans="1:7" x14ac:dyDescent="0.35">
      <c r="A165" t="s">
        <v>81</v>
      </c>
      <c r="B165" t="s">
        <v>18</v>
      </c>
      <c r="C165">
        <v>2023</v>
      </c>
      <c r="D165" t="s">
        <v>9</v>
      </c>
      <c r="E165" t="s">
        <v>28</v>
      </c>
      <c r="F165" t="s">
        <v>24</v>
      </c>
      <c r="G165">
        <v>2818.75</v>
      </c>
    </row>
    <row r="166" spans="1:7" x14ac:dyDescent="0.35">
      <c r="A166" t="s">
        <v>81</v>
      </c>
      <c r="B166" t="s">
        <v>18</v>
      </c>
      <c r="C166">
        <v>2023</v>
      </c>
      <c r="D166" t="s">
        <v>9</v>
      </c>
      <c r="E166" t="s">
        <v>15</v>
      </c>
      <c r="F166" t="s">
        <v>16</v>
      </c>
      <c r="G166">
        <v>2311.4499999999998</v>
      </c>
    </row>
    <row r="167" spans="1:7" x14ac:dyDescent="0.35">
      <c r="A167" t="s">
        <v>81</v>
      </c>
      <c r="B167" t="s">
        <v>18</v>
      </c>
      <c r="C167">
        <v>2023</v>
      </c>
      <c r="D167" t="s">
        <v>9</v>
      </c>
      <c r="E167" t="s">
        <v>10</v>
      </c>
      <c r="F167" t="s">
        <v>24</v>
      </c>
      <c r="G167">
        <v>2222.6799999999998</v>
      </c>
    </row>
    <row r="168" spans="1:7" x14ac:dyDescent="0.35">
      <c r="A168" t="s">
        <v>81</v>
      </c>
      <c r="B168" t="s">
        <v>18</v>
      </c>
      <c r="C168">
        <v>2023</v>
      </c>
      <c r="D168" t="s">
        <v>9</v>
      </c>
      <c r="E168" t="s">
        <v>15</v>
      </c>
      <c r="F168" t="s">
        <v>16</v>
      </c>
      <c r="G168">
        <v>1897.31</v>
      </c>
    </row>
    <row r="169" spans="1:7" x14ac:dyDescent="0.35">
      <c r="A169" t="s">
        <v>81</v>
      </c>
      <c r="B169" t="s">
        <v>18</v>
      </c>
      <c r="C169">
        <v>2022</v>
      </c>
      <c r="D169" t="s">
        <v>14</v>
      </c>
      <c r="E169" t="s">
        <v>15</v>
      </c>
      <c r="F169" t="s">
        <v>11</v>
      </c>
      <c r="G169">
        <v>802.15</v>
      </c>
    </row>
    <row r="170" spans="1:7" x14ac:dyDescent="0.35">
      <c r="A170" t="s">
        <v>81</v>
      </c>
      <c r="B170" t="s">
        <v>18</v>
      </c>
      <c r="C170">
        <v>2022</v>
      </c>
      <c r="D170" t="s">
        <v>9</v>
      </c>
      <c r="E170" t="s">
        <v>28</v>
      </c>
      <c r="F170" t="s">
        <v>11</v>
      </c>
      <c r="G170">
        <v>502.47</v>
      </c>
    </row>
    <row r="171" spans="1:7" x14ac:dyDescent="0.35">
      <c r="A171" t="s">
        <v>36</v>
      </c>
      <c r="B171" t="s">
        <v>18</v>
      </c>
      <c r="C171">
        <v>2022</v>
      </c>
      <c r="D171" t="s">
        <v>14</v>
      </c>
      <c r="E171" t="s">
        <v>10</v>
      </c>
      <c r="F171" t="s">
        <v>16</v>
      </c>
      <c r="G171">
        <v>5044.2036192948008</v>
      </c>
    </row>
    <row r="172" spans="1:7" x14ac:dyDescent="0.35">
      <c r="A172" t="s">
        <v>36</v>
      </c>
      <c r="B172" t="s">
        <v>18</v>
      </c>
      <c r="C172">
        <v>2023</v>
      </c>
      <c r="D172" t="s">
        <v>9</v>
      </c>
      <c r="E172" t="s">
        <v>15</v>
      </c>
      <c r="F172" t="s">
        <v>11</v>
      </c>
      <c r="G172">
        <v>4214.38</v>
      </c>
    </row>
    <row r="173" spans="1:7" x14ac:dyDescent="0.35">
      <c r="A173" t="s">
        <v>36</v>
      </c>
      <c r="B173" t="s">
        <v>18</v>
      </c>
      <c r="C173">
        <v>2022</v>
      </c>
      <c r="D173" t="s">
        <v>9</v>
      </c>
      <c r="E173" t="s">
        <v>10</v>
      </c>
      <c r="F173" t="s">
        <v>24</v>
      </c>
      <c r="G173">
        <v>4200.5000111469881</v>
      </c>
    </row>
    <row r="174" spans="1:7" x14ac:dyDescent="0.35">
      <c r="A174" t="s">
        <v>36</v>
      </c>
      <c r="B174" t="s">
        <v>18</v>
      </c>
      <c r="C174">
        <v>2023</v>
      </c>
      <c r="D174" t="s">
        <v>9</v>
      </c>
      <c r="E174" t="s">
        <v>15</v>
      </c>
      <c r="F174" t="s">
        <v>16</v>
      </c>
      <c r="G174">
        <v>3899.81</v>
      </c>
    </row>
    <row r="175" spans="1:7" x14ac:dyDescent="0.35">
      <c r="A175" t="s">
        <v>36</v>
      </c>
      <c r="B175" t="s">
        <v>18</v>
      </c>
      <c r="C175">
        <v>2022</v>
      </c>
      <c r="D175" t="s">
        <v>9</v>
      </c>
      <c r="E175" t="s">
        <v>15</v>
      </c>
      <c r="F175" t="s">
        <v>11</v>
      </c>
      <c r="G175">
        <v>3539.99</v>
      </c>
    </row>
    <row r="176" spans="1:7" x14ac:dyDescent="0.35">
      <c r="A176" t="s">
        <v>36</v>
      </c>
      <c r="B176" t="s">
        <v>18</v>
      </c>
      <c r="C176">
        <v>2023</v>
      </c>
      <c r="D176" t="s">
        <v>9</v>
      </c>
      <c r="E176" t="s">
        <v>10</v>
      </c>
      <c r="F176" t="s">
        <v>24</v>
      </c>
      <c r="G176">
        <v>3063.6059128357838</v>
      </c>
    </row>
    <row r="177" spans="1:7" x14ac:dyDescent="0.35">
      <c r="A177" t="s">
        <v>36</v>
      </c>
      <c r="B177" t="s">
        <v>18</v>
      </c>
      <c r="C177">
        <v>2022</v>
      </c>
      <c r="D177" t="s">
        <v>14</v>
      </c>
      <c r="E177" t="s">
        <v>10</v>
      </c>
      <c r="F177" t="s">
        <v>16</v>
      </c>
      <c r="G177">
        <v>2670.5212796088731</v>
      </c>
    </row>
    <row r="178" spans="1:7" x14ac:dyDescent="0.35">
      <c r="A178" t="s">
        <v>36</v>
      </c>
      <c r="B178" t="s">
        <v>18</v>
      </c>
      <c r="C178">
        <v>2022</v>
      </c>
      <c r="D178" t="s">
        <v>9</v>
      </c>
      <c r="E178" t="s">
        <v>28</v>
      </c>
      <c r="F178" t="s">
        <v>24</v>
      </c>
      <c r="G178">
        <v>2511.59</v>
      </c>
    </row>
    <row r="179" spans="1:7" x14ac:dyDescent="0.35">
      <c r="A179" t="s">
        <v>36</v>
      </c>
      <c r="B179" t="s">
        <v>18</v>
      </c>
      <c r="C179">
        <v>2023</v>
      </c>
      <c r="D179" t="s">
        <v>14</v>
      </c>
      <c r="E179" t="s">
        <v>10</v>
      </c>
      <c r="F179" t="s">
        <v>16</v>
      </c>
      <c r="G179">
        <v>2084.5673750905439</v>
      </c>
    </row>
    <row r="180" spans="1:7" x14ac:dyDescent="0.35">
      <c r="A180" t="s">
        <v>36</v>
      </c>
      <c r="B180" t="s">
        <v>18</v>
      </c>
      <c r="C180">
        <v>2023</v>
      </c>
      <c r="D180" t="s">
        <v>14</v>
      </c>
      <c r="E180" t="s">
        <v>10</v>
      </c>
      <c r="F180" t="s">
        <v>24</v>
      </c>
      <c r="G180">
        <v>1670.5063610635179</v>
      </c>
    </row>
    <row r="181" spans="1:7" x14ac:dyDescent="0.35">
      <c r="A181" t="s">
        <v>36</v>
      </c>
      <c r="B181" t="s">
        <v>18</v>
      </c>
      <c r="C181">
        <v>2022</v>
      </c>
      <c r="D181" t="s">
        <v>14</v>
      </c>
      <c r="E181" t="s">
        <v>10</v>
      </c>
      <c r="F181" t="s">
        <v>11</v>
      </c>
      <c r="G181">
        <v>1577.95205871657</v>
      </c>
    </row>
    <row r="182" spans="1:7" x14ac:dyDescent="0.35">
      <c r="A182" t="s">
        <v>36</v>
      </c>
      <c r="B182" t="s">
        <v>18</v>
      </c>
      <c r="C182">
        <v>2022</v>
      </c>
      <c r="D182" t="s">
        <v>9</v>
      </c>
      <c r="E182" t="s">
        <v>15</v>
      </c>
      <c r="F182" t="s">
        <v>24</v>
      </c>
      <c r="G182">
        <v>1311.25</v>
      </c>
    </row>
    <row r="183" spans="1:7" x14ac:dyDescent="0.35">
      <c r="A183" t="s">
        <v>36</v>
      </c>
      <c r="B183" t="s">
        <v>18</v>
      </c>
      <c r="C183">
        <v>2023</v>
      </c>
      <c r="D183" t="s">
        <v>14</v>
      </c>
      <c r="E183" t="s">
        <v>10</v>
      </c>
      <c r="F183" t="s">
        <v>24</v>
      </c>
      <c r="G183">
        <v>1194.635671173168</v>
      </c>
    </row>
    <row r="184" spans="1:7" x14ac:dyDescent="0.35">
      <c r="A184" t="s">
        <v>36</v>
      </c>
      <c r="B184" t="s">
        <v>18</v>
      </c>
      <c r="C184">
        <v>2022</v>
      </c>
      <c r="D184" t="s">
        <v>9</v>
      </c>
      <c r="E184" t="s">
        <v>10</v>
      </c>
      <c r="F184" t="s">
        <v>16</v>
      </c>
      <c r="G184">
        <v>1089.286156146823</v>
      </c>
    </row>
    <row r="185" spans="1:7" x14ac:dyDescent="0.35">
      <c r="A185" t="s">
        <v>36</v>
      </c>
      <c r="B185" t="s">
        <v>18</v>
      </c>
      <c r="C185">
        <v>2023</v>
      </c>
      <c r="D185" t="s">
        <v>14</v>
      </c>
      <c r="E185" t="s">
        <v>10</v>
      </c>
      <c r="F185" t="s">
        <v>16</v>
      </c>
      <c r="G185">
        <v>654.85997274955912</v>
      </c>
    </row>
    <row r="186" spans="1:7" x14ac:dyDescent="0.35">
      <c r="A186" t="s">
        <v>106</v>
      </c>
      <c r="B186" t="s">
        <v>30</v>
      </c>
      <c r="C186">
        <v>2023</v>
      </c>
      <c r="D186" t="s">
        <v>9</v>
      </c>
      <c r="E186" t="s">
        <v>10</v>
      </c>
      <c r="F186" t="s">
        <v>16</v>
      </c>
      <c r="G186">
        <v>4685.3057762798426</v>
      </c>
    </row>
    <row r="187" spans="1:7" x14ac:dyDescent="0.35">
      <c r="A187" t="s">
        <v>106</v>
      </c>
      <c r="B187" t="s">
        <v>30</v>
      </c>
      <c r="C187">
        <v>2023</v>
      </c>
      <c r="D187" t="s">
        <v>14</v>
      </c>
      <c r="E187" t="s">
        <v>28</v>
      </c>
      <c r="F187" t="s">
        <v>24</v>
      </c>
      <c r="G187">
        <v>4099.18</v>
      </c>
    </row>
    <row r="188" spans="1:7" x14ac:dyDescent="0.35">
      <c r="A188" t="s">
        <v>106</v>
      </c>
      <c r="B188" t="s">
        <v>30</v>
      </c>
      <c r="C188">
        <v>2022</v>
      </c>
      <c r="D188" t="s">
        <v>9</v>
      </c>
      <c r="E188" t="s">
        <v>28</v>
      </c>
      <c r="F188" t="s">
        <v>24</v>
      </c>
      <c r="G188">
        <v>3876.8</v>
      </c>
    </row>
    <row r="189" spans="1:7" x14ac:dyDescent="0.35">
      <c r="A189" t="s">
        <v>106</v>
      </c>
      <c r="B189" t="s">
        <v>30</v>
      </c>
      <c r="C189">
        <v>2023</v>
      </c>
      <c r="D189" t="s">
        <v>14</v>
      </c>
      <c r="E189" t="s">
        <v>15</v>
      </c>
      <c r="F189" t="s">
        <v>16</v>
      </c>
      <c r="G189">
        <v>2694.43</v>
      </c>
    </row>
    <row r="190" spans="1:7" x14ac:dyDescent="0.35">
      <c r="A190" t="s">
        <v>106</v>
      </c>
      <c r="B190" t="s">
        <v>30</v>
      </c>
      <c r="C190">
        <v>2023</v>
      </c>
      <c r="D190" t="s">
        <v>9</v>
      </c>
      <c r="E190" t="s">
        <v>28</v>
      </c>
      <c r="F190" t="s">
        <v>24</v>
      </c>
      <c r="G190">
        <v>2433.04</v>
      </c>
    </row>
    <row r="191" spans="1:7" x14ac:dyDescent="0.35">
      <c r="A191" t="s">
        <v>106</v>
      </c>
      <c r="B191" t="s">
        <v>30</v>
      </c>
      <c r="C191">
        <v>2022</v>
      </c>
      <c r="D191" t="s">
        <v>9</v>
      </c>
      <c r="E191" t="s">
        <v>10</v>
      </c>
      <c r="F191" t="s">
        <v>11</v>
      </c>
      <c r="G191">
        <v>2116.652377081065</v>
      </c>
    </row>
    <row r="192" spans="1:7" x14ac:dyDescent="0.35">
      <c r="A192" t="s">
        <v>106</v>
      </c>
      <c r="B192" t="s">
        <v>30</v>
      </c>
      <c r="C192">
        <v>2023</v>
      </c>
      <c r="D192" t="s">
        <v>14</v>
      </c>
      <c r="E192" t="s">
        <v>10</v>
      </c>
      <c r="F192" t="s">
        <v>16</v>
      </c>
      <c r="G192">
        <v>1430.9374864092269</v>
      </c>
    </row>
    <row r="193" spans="1:7" x14ac:dyDescent="0.35">
      <c r="A193" t="s">
        <v>106</v>
      </c>
      <c r="B193" t="s">
        <v>30</v>
      </c>
      <c r="C193">
        <v>2023</v>
      </c>
      <c r="D193" t="s">
        <v>9</v>
      </c>
      <c r="E193" t="s">
        <v>28</v>
      </c>
      <c r="F193" t="s">
        <v>11</v>
      </c>
      <c r="G193">
        <v>1271.98</v>
      </c>
    </row>
    <row r="194" spans="1:7" x14ac:dyDescent="0.35">
      <c r="A194" t="s">
        <v>106</v>
      </c>
      <c r="B194" t="s">
        <v>30</v>
      </c>
      <c r="C194">
        <v>2022</v>
      </c>
      <c r="D194" t="s">
        <v>14</v>
      </c>
      <c r="E194" t="s">
        <v>15</v>
      </c>
      <c r="F194" t="s">
        <v>11</v>
      </c>
      <c r="G194">
        <v>1094.0999999999999</v>
      </c>
    </row>
    <row r="195" spans="1:7" x14ac:dyDescent="0.35">
      <c r="A195" t="s">
        <v>106</v>
      </c>
      <c r="B195" t="s">
        <v>30</v>
      </c>
      <c r="C195">
        <v>2023</v>
      </c>
      <c r="D195" t="s">
        <v>9</v>
      </c>
      <c r="E195" t="s">
        <v>15</v>
      </c>
      <c r="F195" t="s">
        <v>11</v>
      </c>
      <c r="G195">
        <v>948.57</v>
      </c>
    </row>
    <row r="196" spans="1:7" x14ac:dyDescent="0.35">
      <c r="A196" t="s">
        <v>106</v>
      </c>
      <c r="B196" t="s">
        <v>30</v>
      </c>
      <c r="C196">
        <v>2022</v>
      </c>
      <c r="D196" t="s">
        <v>9</v>
      </c>
      <c r="E196" t="s">
        <v>28</v>
      </c>
      <c r="F196" t="s">
        <v>16</v>
      </c>
      <c r="G196">
        <v>440.45</v>
      </c>
    </row>
    <row r="197" spans="1:7" x14ac:dyDescent="0.35">
      <c r="A197" t="s">
        <v>106</v>
      </c>
      <c r="B197" t="s">
        <v>30</v>
      </c>
      <c r="C197">
        <v>2023</v>
      </c>
      <c r="D197" t="s">
        <v>9</v>
      </c>
      <c r="E197" t="s">
        <v>15</v>
      </c>
      <c r="F197" t="s">
        <v>16</v>
      </c>
      <c r="G197">
        <v>93.17</v>
      </c>
    </row>
    <row r="198" spans="1:7" x14ac:dyDescent="0.35">
      <c r="A198" t="s">
        <v>70</v>
      </c>
      <c r="B198" t="s">
        <v>8</v>
      </c>
      <c r="C198">
        <v>2023</v>
      </c>
      <c r="D198" t="s">
        <v>14</v>
      </c>
      <c r="E198" t="s">
        <v>28</v>
      </c>
      <c r="F198" t="s">
        <v>11</v>
      </c>
      <c r="G198">
        <v>4934.5600000000004</v>
      </c>
    </row>
    <row r="199" spans="1:7" x14ac:dyDescent="0.35">
      <c r="A199" t="s">
        <v>70</v>
      </c>
      <c r="B199" t="s">
        <v>8</v>
      </c>
      <c r="C199">
        <v>2022</v>
      </c>
      <c r="D199" t="s">
        <v>14</v>
      </c>
      <c r="E199" t="s">
        <v>15</v>
      </c>
      <c r="F199" t="s">
        <v>24</v>
      </c>
      <c r="G199">
        <v>4665.38</v>
      </c>
    </row>
    <row r="200" spans="1:7" x14ac:dyDescent="0.35">
      <c r="A200" t="s">
        <v>70</v>
      </c>
      <c r="B200" t="s">
        <v>8</v>
      </c>
      <c r="C200">
        <v>2022</v>
      </c>
      <c r="D200" t="s">
        <v>14</v>
      </c>
      <c r="E200" t="s">
        <v>28</v>
      </c>
      <c r="F200" t="s">
        <v>11</v>
      </c>
      <c r="G200">
        <v>4410.6400000000003</v>
      </c>
    </row>
    <row r="201" spans="1:7" x14ac:dyDescent="0.35">
      <c r="A201" t="s">
        <v>70</v>
      </c>
      <c r="B201" t="s">
        <v>8</v>
      </c>
      <c r="C201">
        <v>2023</v>
      </c>
      <c r="D201" t="s">
        <v>14</v>
      </c>
      <c r="E201" t="s">
        <v>28</v>
      </c>
      <c r="F201" t="s">
        <v>11</v>
      </c>
      <c r="G201">
        <v>4341.34</v>
      </c>
    </row>
    <row r="202" spans="1:7" x14ac:dyDescent="0.35">
      <c r="A202" t="s">
        <v>70</v>
      </c>
      <c r="B202" t="s">
        <v>8</v>
      </c>
      <c r="C202">
        <v>2023</v>
      </c>
      <c r="D202" t="s">
        <v>14</v>
      </c>
      <c r="E202" t="s">
        <v>15</v>
      </c>
      <c r="F202" t="s">
        <v>16</v>
      </c>
      <c r="G202">
        <v>4134.78</v>
      </c>
    </row>
    <row r="203" spans="1:7" x14ac:dyDescent="0.35">
      <c r="A203" t="s">
        <v>70</v>
      </c>
      <c r="B203" t="s">
        <v>8</v>
      </c>
      <c r="C203">
        <v>2022</v>
      </c>
      <c r="D203" t="s">
        <v>14</v>
      </c>
      <c r="E203" t="s">
        <v>28</v>
      </c>
      <c r="F203" t="s">
        <v>16</v>
      </c>
      <c r="G203">
        <v>3601.52</v>
      </c>
    </row>
    <row r="204" spans="1:7" x14ac:dyDescent="0.35">
      <c r="A204" t="s">
        <v>70</v>
      </c>
      <c r="B204" t="s">
        <v>8</v>
      </c>
      <c r="C204">
        <v>2023</v>
      </c>
      <c r="D204" t="s">
        <v>14</v>
      </c>
      <c r="E204" t="s">
        <v>10</v>
      </c>
      <c r="F204" t="s">
        <v>16</v>
      </c>
      <c r="G204">
        <v>3571.757492340053</v>
      </c>
    </row>
    <row r="205" spans="1:7" x14ac:dyDescent="0.35">
      <c r="A205" t="s">
        <v>70</v>
      </c>
      <c r="B205" t="s">
        <v>8</v>
      </c>
      <c r="C205">
        <v>2023</v>
      </c>
      <c r="D205" t="s">
        <v>14</v>
      </c>
      <c r="E205" t="s">
        <v>15</v>
      </c>
      <c r="F205" t="s">
        <v>16</v>
      </c>
      <c r="G205">
        <v>3260.58</v>
      </c>
    </row>
    <row r="206" spans="1:7" x14ac:dyDescent="0.35">
      <c r="A206" t="s">
        <v>70</v>
      </c>
      <c r="B206" t="s">
        <v>8</v>
      </c>
      <c r="C206">
        <v>2022</v>
      </c>
      <c r="D206" t="s">
        <v>9</v>
      </c>
      <c r="E206" t="s">
        <v>15</v>
      </c>
      <c r="F206" t="s">
        <v>11</v>
      </c>
      <c r="G206">
        <v>3069.11</v>
      </c>
    </row>
    <row r="207" spans="1:7" x14ac:dyDescent="0.35">
      <c r="A207" t="s">
        <v>70</v>
      </c>
      <c r="B207" t="s">
        <v>8</v>
      </c>
      <c r="C207">
        <v>2023</v>
      </c>
      <c r="D207" t="s">
        <v>14</v>
      </c>
      <c r="E207" t="s">
        <v>28</v>
      </c>
      <c r="F207" t="s">
        <v>11</v>
      </c>
      <c r="G207">
        <v>2778.34</v>
      </c>
    </row>
    <row r="208" spans="1:7" x14ac:dyDescent="0.35">
      <c r="A208" t="s">
        <v>70</v>
      </c>
      <c r="B208" t="s">
        <v>8</v>
      </c>
      <c r="C208">
        <v>2023</v>
      </c>
      <c r="D208" t="s">
        <v>14</v>
      </c>
      <c r="E208" t="s">
        <v>28</v>
      </c>
      <c r="F208" t="s">
        <v>16</v>
      </c>
      <c r="G208">
        <v>2143.0300000000002</v>
      </c>
    </row>
    <row r="209" spans="1:7" x14ac:dyDescent="0.35">
      <c r="A209" t="s">
        <v>70</v>
      </c>
      <c r="B209" t="s">
        <v>8</v>
      </c>
      <c r="C209">
        <v>2022</v>
      </c>
      <c r="D209" t="s">
        <v>14</v>
      </c>
      <c r="E209" t="s">
        <v>28</v>
      </c>
      <c r="F209" t="s">
        <v>16</v>
      </c>
      <c r="G209">
        <v>1808.08</v>
      </c>
    </row>
    <row r="210" spans="1:7" x14ac:dyDescent="0.35">
      <c r="A210" t="s">
        <v>70</v>
      </c>
      <c r="B210" t="s">
        <v>8</v>
      </c>
      <c r="C210">
        <v>2023</v>
      </c>
      <c r="D210" t="s">
        <v>14</v>
      </c>
      <c r="E210" t="s">
        <v>28</v>
      </c>
      <c r="F210" t="s">
        <v>16</v>
      </c>
      <c r="G210">
        <v>1398.72</v>
      </c>
    </row>
    <row r="211" spans="1:7" x14ac:dyDescent="0.35">
      <c r="A211" t="s">
        <v>70</v>
      </c>
      <c r="B211" t="s">
        <v>8</v>
      </c>
      <c r="C211">
        <v>2023</v>
      </c>
      <c r="D211" t="s">
        <v>9</v>
      </c>
      <c r="E211" t="s">
        <v>15</v>
      </c>
      <c r="F211" t="s">
        <v>16</v>
      </c>
      <c r="G211">
        <v>673.38</v>
      </c>
    </row>
    <row r="212" spans="1:7" x14ac:dyDescent="0.35">
      <c r="A212" t="s">
        <v>70</v>
      </c>
      <c r="B212" t="s">
        <v>8</v>
      </c>
      <c r="C212">
        <v>2022</v>
      </c>
      <c r="D212" t="s">
        <v>9</v>
      </c>
      <c r="E212" t="s">
        <v>15</v>
      </c>
      <c r="F212" t="s">
        <v>16</v>
      </c>
      <c r="G212">
        <v>498.61</v>
      </c>
    </row>
    <row r="213" spans="1:7" x14ac:dyDescent="0.35">
      <c r="A213" t="s">
        <v>193</v>
      </c>
      <c r="B213" t="s">
        <v>18</v>
      </c>
      <c r="C213">
        <v>2022</v>
      </c>
      <c r="D213" t="s">
        <v>14</v>
      </c>
      <c r="E213" t="s">
        <v>15</v>
      </c>
      <c r="F213" t="s">
        <v>11</v>
      </c>
      <c r="G213">
        <v>4832.05</v>
      </c>
    </row>
    <row r="214" spans="1:7" x14ac:dyDescent="0.35">
      <c r="A214" t="s">
        <v>193</v>
      </c>
      <c r="B214" t="s">
        <v>18</v>
      </c>
      <c r="C214">
        <v>2023</v>
      </c>
      <c r="D214" t="s">
        <v>9</v>
      </c>
      <c r="E214" t="s">
        <v>10</v>
      </c>
      <c r="F214" t="s">
        <v>16</v>
      </c>
      <c r="G214">
        <v>4518.3755817829278</v>
      </c>
    </row>
    <row r="215" spans="1:7" x14ac:dyDescent="0.35">
      <c r="A215" t="s">
        <v>193</v>
      </c>
      <c r="B215" t="s">
        <v>18</v>
      </c>
      <c r="C215">
        <v>2022</v>
      </c>
      <c r="D215" t="s">
        <v>14</v>
      </c>
      <c r="E215" t="s">
        <v>28</v>
      </c>
      <c r="F215" t="s">
        <v>11</v>
      </c>
      <c r="G215">
        <v>2798.51</v>
      </c>
    </row>
    <row r="216" spans="1:7" x14ac:dyDescent="0.35">
      <c r="A216" t="s">
        <v>193</v>
      </c>
      <c r="B216" t="s">
        <v>18</v>
      </c>
      <c r="C216">
        <v>2023</v>
      </c>
      <c r="D216" t="s">
        <v>14</v>
      </c>
      <c r="E216" t="s">
        <v>15</v>
      </c>
      <c r="F216" t="s">
        <v>24</v>
      </c>
      <c r="G216">
        <v>1452.21</v>
      </c>
    </row>
    <row r="217" spans="1:7" x14ac:dyDescent="0.35">
      <c r="A217" t="s">
        <v>193</v>
      </c>
      <c r="B217" t="s">
        <v>18</v>
      </c>
      <c r="C217">
        <v>2022</v>
      </c>
      <c r="D217" t="s">
        <v>14</v>
      </c>
      <c r="E217" t="s">
        <v>10</v>
      </c>
      <c r="F217" t="s">
        <v>11</v>
      </c>
      <c r="G217">
        <v>1409.821359089236</v>
      </c>
    </row>
    <row r="218" spans="1:7" x14ac:dyDescent="0.35">
      <c r="A218" t="s">
        <v>193</v>
      </c>
      <c r="B218" t="s">
        <v>18</v>
      </c>
      <c r="C218">
        <v>2023</v>
      </c>
      <c r="D218" t="s">
        <v>9</v>
      </c>
      <c r="E218" t="s">
        <v>15</v>
      </c>
      <c r="F218" t="s">
        <v>16</v>
      </c>
      <c r="G218">
        <v>1323.76</v>
      </c>
    </row>
    <row r="219" spans="1:7" x14ac:dyDescent="0.35">
      <c r="A219" t="s">
        <v>12</v>
      </c>
      <c r="B219" t="s">
        <v>13</v>
      </c>
      <c r="C219">
        <v>2023</v>
      </c>
      <c r="D219" t="s">
        <v>14</v>
      </c>
      <c r="E219" t="s">
        <v>10</v>
      </c>
      <c r="F219" t="s">
        <v>24</v>
      </c>
      <c r="G219">
        <v>4978.9324693450708</v>
      </c>
    </row>
    <row r="220" spans="1:7" x14ac:dyDescent="0.35">
      <c r="A220" t="s">
        <v>12</v>
      </c>
      <c r="B220" t="s">
        <v>13</v>
      </c>
      <c r="C220">
        <v>2023</v>
      </c>
      <c r="D220" t="s">
        <v>14</v>
      </c>
      <c r="E220" t="s">
        <v>10</v>
      </c>
      <c r="F220" t="s">
        <v>24</v>
      </c>
      <c r="G220">
        <v>4671.9711860990992</v>
      </c>
    </row>
    <row r="221" spans="1:7" x14ac:dyDescent="0.35">
      <c r="A221" t="s">
        <v>12</v>
      </c>
      <c r="B221" t="s">
        <v>13</v>
      </c>
      <c r="C221">
        <v>2022</v>
      </c>
      <c r="D221" t="s">
        <v>14</v>
      </c>
      <c r="E221" t="s">
        <v>10</v>
      </c>
      <c r="F221" t="s">
        <v>16</v>
      </c>
      <c r="G221">
        <v>3062.3459632906179</v>
      </c>
    </row>
    <row r="222" spans="1:7" x14ac:dyDescent="0.35">
      <c r="A222" t="s">
        <v>12</v>
      </c>
      <c r="B222" t="s">
        <v>13</v>
      </c>
      <c r="C222">
        <v>2023</v>
      </c>
      <c r="D222" t="s">
        <v>14</v>
      </c>
      <c r="E222" t="s">
        <v>28</v>
      </c>
      <c r="F222" t="s">
        <v>24</v>
      </c>
      <c r="G222">
        <v>2101.7199999999998</v>
      </c>
    </row>
    <row r="223" spans="1:7" x14ac:dyDescent="0.35">
      <c r="A223" t="s">
        <v>12</v>
      </c>
      <c r="B223" t="s">
        <v>13</v>
      </c>
      <c r="C223">
        <v>2022</v>
      </c>
      <c r="D223" t="s">
        <v>14</v>
      </c>
      <c r="E223" t="s">
        <v>28</v>
      </c>
      <c r="F223" t="s">
        <v>16</v>
      </c>
      <c r="G223">
        <v>1583.52</v>
      </c>
    </row>
    <row r="224" spans="1:7" x14ac:dyDescent="0.35">
      <c r="A224" t="s">
        <v>12</v>
      </c>
      <c r="B224" t="s">
        <v>13</v>
      </c>
      <c r="C224">
        <v>2022</v>
      </c>
      <c r="D224" t="s">
        <v>14</v>
      </c>
      <c r="E224" t="s">
        <v>15</v>
      </c>
      <c r="F224" t="s">
        <v>16</v>
      </c>
      <c r="G224">
        <v>835.45</v>
      </c>
    </row>
    <row r="225" spans="1:7" x14ac:dyDescent="0.35">
      <c r="A225" t="s">
        <v>12</v>
      </c>
      <c r="B225" t="s">
        <v>13</v>
      </c>
      <c r="C225">
        <v>2023</v>
      </c>
      <c r="D225" t="s">
        <v>9</v>
      </c>
      <c r="E225" t="s">
        <v>15</v>
      </c>
      <c r="F225" t="s">
        <v>16</v>
      </c>
      <c r="G225">
        <v>827.65</v>
      </c>
    </row>
    <row r="226" spans="1:7" x14ac:dyDescent="0.35">
      <c r="A226" t="s">
        <v>12</v>
      </c>
      <c r="B226" t="s">
        <v>13</v>
      </c>
      <c r="C226">
        <v>2022</v>
      </c>
      <c r="D226" t="s">
        <v>9</v>
      </c>
      <c r="E226" t="s">
        <v>15</v>
      </c>
      <c r="F226" t="s">
        <v>24</v>
      </c>
      <c r="G226">
        <v>751.3</v>
      </c>
    </row>
    <row r="227" spans="1:7" x14ac:dyDescent="0.35">
      <c r="A227" t="s">
        <v>90</v>
      </c>
      <c r="B227" t="s">
        <v>30</v>
      </c>
      <c r="C227">
        <v>2022</v>
      </c>
      <c r="D227" t="s">
        <v>14</v>
      </c>
      <c r="E227" t="s">
        <v>28</v>
      </c>
      <c r="F227" t="s">
        <v>16</v>
      </c>
      <c r="G227">
        <v>4482.51</v>
      </c>
    </row>
    <row r="228" spans="1:7" x14ac:dyDescent="0.35">
      <c r="A228" t="s">
        <v>90</v>
      </c>
      <c r="B228" t="s">
        <v>30</v>
      </c>
      <c r="C228">
        <v>2022</v>
      </c>
      <c r="D228" t="s">
        <v>9</v>
      </c>
      <c r="E228" t="s">
        <v>28</v>
      </c>
      <c r="F228" t="s">
        <v>24</v>
      </c>
      <c r="G228">
        <v>3808.17</v>
      </c>
    </row>
    <row r="229" spans="1:7" x14ac:dyDescent="0.35">
      <c r="A229" t="s">
        <v>90</v>
      </c>
      <c r="B229" t="s">
        <v>30</v>
      </c>
      <c r="C229">
        <v>2022</v>
      </c>
      <c r="D229" t="s">
        <v>14</v>
      </c>
      <c r="E229" t="s">
        <v>10</v>
      </c>
      <c r="F229" t="s">
        <v>16</v>
      </c>
      <c r="G229">
        <v>2535.3006160605019</v>
      </c>
    </row>
    <row r="230" spans="1:7" x14ac:dyDescent="0.35">
      <c r="A230" t="s">
        <v>90</v>
      </c>
      <c r="B230" t="s">
        <v>30</v>
      </c>
      <c r="C230">
        <v>2022</v>
      </c>
      <c r="D230" t="s">
        <v>14</v>
      </c>
      <c r="E230" t="s">
        <v>28</v>
      </c>
      <c r="F230" t="s">
        <v>16</v>
      </c>
      <c r="G230">
        <v>1951.99</v>
      </c>
    </row>
    <row r="231" spans="1:7" x14ac:dyDescent="0.35">
      <c r="A231" t="s">
        <v>90</v>
      </c>
      <c r="B231" t="s">
        <v>30</v>
      </c>
      <c r="C231">
        <v>2023</v>
      </c>
      <c r="D231" t="s">
        <v>14</v>
      </c>
      <c r="E231" t="s">
        <v>15</v>
      </c>
      <c r="F231" t="s">
        <v>24</v>
      </c>
      <c r="G231">
        <v>1528.64</v>
      </c>
    </row>
    <row r="232" spans="1:7" x14ac:dyDescent="0.35">
      <c r="A232" t="s">
        <v>90</v>
      </c>
      <c r="B232" t="s">
        <v>30</v>
      </c>
      <c r="C232">
        <v>2022</v>
      </c>
      <c r="D232" t="s">
        <v>9</v>
      </c>
      <c r="E232" t="s">
        <v>28</v>
      </c>
      <c r="F232" t="s">
        <v>16</v>
      </c>
      <c r="G232">
        <v>1246.5</v>
      </c>
    </row>
    <row r="233" spans="1:7" x14ac:dyDescent="0.35">
      <c r="A233" t="s">
        <v>90</v>
      </c>
      <c r="B233" t="s">
        <v>30</v>
      </c>
      <c r="C233">
        <v>2023</v>
      </c>
      <c r="D233" t="s">
        <v>14</v>
      </c>
      <c r="E233" t="s">
        <v>15</v>
      </c>
      <c r="F233" t="s">
        <v>24</v>
      </c>
      <c r="G233">
        <v>1083.03</v>
      </c>
    </row>
    <row r="234" spans="1:7" x14ac:dyDescent="0.35">
      <c r="A234" t="s">
        <v>90</v>
      </c>
      <c r="B234" t="s">
        <v>30</v>
      </c>
      <c r="C234">
        <v>2023</v>
      </c>
      <c r="D234" t="s">
        <v>14</v>
      </c>
      <c r="E234" t="s">
        <v>15</v>
      </c>
      <c r="F234" t="s">
        <v>24</v>
      </c>
      <c r="G234">
        <v>969.03</v>
      </c>
    </row>
    <row r="235" spans="1:7" x14ac:dyDescent="0.35">
      <c r="A235" t="s">
        <v>90</v>
      </c>
      <c r="B235" t="s">
        <v>30</v>
      </c>
      <c r="C235">
        <v>2023</v>
      </c>
      <c r="D235" t="s">
        <v>14</v>
      </c>
      <c r="E235" t="s">
        <v>28</v>
      </c>
      <c r="F235" t="s">
        <v>16</v>
      </c>
      <c r="G235">
        <v>724.26</v>
      </c>
    </row>
    <row r="236" spans="1:7" x14ac:dyDescent="0.35">
      <c r="A236" t="s">
        <v>90</v>
      </c>
      <c r="B236" t="s">
        <v>30</v>
      </c>
      <c r="C236">
        <v>2023</v>
      </c>
      <c r="D236" t="s">
        <v>9</v>
      </c>
      <c r="E236" t="s">
        <v>28</v>
      </c>
      <c r="F236" t="s">
        <v>16</v>
      </c>
      <c r="G236">
        <v>136.41</v>
      </c>
    </row>
    <row r="237" spans="1:7" x14ac:dyDescent="0.35">
      <c r="A237" t="s">
        <v>23</v>
      </c>
      <c r="B237" t="s">
        <v>13</v>
      </c>
      <c r="C237">
        <v>2023</v>
      </c>
      <c r="D237" t="s">
        <v>14</v>
      </c>
      <c r="E237" t="s">
        <v>10</v>
      </c>
      <c r="F237" t="s">
        <v>24</v>
      </c>
      <c r="G237">
        <v>4455.9340897099037</v>
      </c>
    </row>
    <row r="238" spans="1:7" x14ac:dyDescent="0.35">
      <c r="A238" t="s">
        <v>23</v>
      </c>
      <c r="B238" t="s">
        <v>13</v>
      </c>
      <c r="C238">
        <v>2022</v>
      </c>
      <c r="D238" t="s">
        <v>9</v>
      </c>
      <c r="E238" t="s">
        <v>10</v>
      </c>
      <c r="F238" t="s">
        <v>11</v>
      </c>
      <c r="G238">
        <v>4115.1509256389036</v>
      </c>
    </row>
    <row r="239" spans="1:7" x14ac:dyDescent="0.35">
      <c r="A239" t="s">
        <v>23</v>
      </c>
      <c r="B239" t="s">
        <v>13</v>
      </c>
      <c r="C239">
        <v>2022</v>
      </c>
      <c r="D239" t="s">
        <v>14</v>
      </c>
      <c r="E239" t="s">
        <v>15</v>
      </c>
      <c r="F239" t="s">
        <v>11</v>
      </c>
      <c r="G239">
        <v>4076.77</v>
      </c>
    </row>
    <row r="240" spans="1:7" x14ac:dyDescent="0.35">
      <c r="A240" t="s">
        <v>23</v>
      </c>
      <c r="B240" t="s">
        <v>13</v>
      </c>
      <c r="C240">
        <v>2023</v>
      </c>
      <c r="D240" t="s">
        <v>14</v>
      </c>
      <c r="E240" t="s">
        <v>15</v>
      </c>
      <c r="F240" t="s">
        <v>11</v>
      </c>
      <c r="G240">
        <v>4037.11</v>
      </c>
    </row>
    <row r="241" spans="1:7" x14ac:dyDescent="0.35">
      <c r="A241" t="s">
        <v>23</v>
      </c>
      <c r="B241" t="s">
        <v>13</v>
      </c>
      <c r="C241">
        <v>2023</v>
      </c>
      <c r="D241" t="s">
        <v>14</v>
      </c>
      <c r="E241" t="s">
        <v>15</v>
      </c>
      <c r="F241" t="s">
        <v>16</v>
      </c>
      <c r="G241">
        <v>3793.84</v>
      </c>
    </row>
    <row r="242" spans="1:7" x14ac:dyDescent="0.35">
      <c r="A242" t="s">
        <v>23</v>
      </c>
      <c r="B242" t="s">
        <v>13</v>
      </c>
      <c r="C242">
        <v>2023</v>
      </c>
      <c r="D242" t="s">
        <v>14</v>
      </c>
      <c r="E242" t="s">
        <v>10</v>
      </c>
      <c r="F242" t="s">
        <v>11</v>
      </c>
      <c r="G242">
        <v>3436.685830275424</v>
      </c>
    </row>
    <row r="243" spans="1:7" x14ac:dyDescent="0.35">
      <c r="A243" t="s">
        <v>23</v>
      </c>
      <c r="B243" t="s">
        <v>13</v>
      </c>
      <c r="C243">
        <v>2022</v>
      </c>
      <c r="D243" t="s">
        <v>9</v>
      </c>
      <c r="E243" t="s">
        <v>28</v>
      </c>
      <c r="F243" t="s">
        <v>24</v>
      </c>
      <c r="G243">
        <v>2303.31</v>
      </c>
    </row>
    <row r="244" spans="1:7" x14ac:dyDescent="0.35">
      <c r="A244" t="s">
        <v>23</v>
      </c>
      <c r="B244" t="s">
        <v>13</v>
      </c>
      <c r="C244">
        <v>2022</v>
      </c>
      <c r="D244" t="s">
        <v>14</v>
      </c>
      <c r="E244" t="s">
        <v>15</v>
      </c>
      <c r="F244" t="s">
        <v>16</v>
      </c>
      <c r="G244">
        <v>1515.76</v>
      </c>
    </row>
    <row r="245" spans="1:7" x14ac:dyDescent="0.35">
      <c r="A245" t="s">
        <v>23</v>
      </c>
      <c r="B245" t="s">
        <v>13</v>
      </c>
      <c r="C245">
        <v>2023</v>
      </c>
      <c r="D245" t="s">
        <v>14</v>
      </c>
      <c r="E245" t="s">
        <v>10</v>
      </c>
      <c r="F245" t="s">
        <v>11</v>
      </c>
      <c r="G245">
        <v>881.21756684570096</v>
      </c>
    </row>
    <row r="246" spans="1:7" x14ac:dyDescent="0.35">
      <c r="A246" t="s">
        <v>23</v>
      </c>
      <c r="B246" t="s">
        <v>13</v>
      </c>
      <c r="C246">
        <v>2023</v>
      </c>
      <c r="D246" t="s">
        <v>14</v>
      </c>
      <c r="E246" t="s">
        <v>15</v>
      </c>
      <c r="F246" t="s">
        <v>16</v>
      </c>
      <c r="G246">
        <v>695.8</v>
      </c>
    </row>
    <row r="247" spans="1:7" x14ac:dyDescent="0.35">
      <c r="A247" t="s">
        <v>60</v>
      </c>
      <c r="B247" t="s">
        <v>30</v>
      </c>
      <c r="C247">
        <v>2022</v>
      </c>
      <c r="D247" t="s">
        <v>14</v>
      </c>
      <c r="E247" t="s">
        <v>10</v>
      </c>
      <c r="F247" t="s">
        <v>11</v>
      </c>
      <c r="G247">
        <v>5233.9546098693509</v>
      </c>
    </row>
    <row r="248" spans="1:7" x14ac:dyDescent="0.35">
      <c r="A248" t="s">
        <v>60</v>
      </c>
      <c r="B248" t="s">
        <v>30</v>
      </c>
      <c r="C248">
        <v>2023</v>
      </c>
      <c r="D248" t="s">
        <v>14</v>
      </c>
      <c r="E248" t="s">
        <v>28</v>
      </c>
      <c r="F248" t="s">
        <v>16</v>
      </c>
      <c r="G248">
        <v>4229.33</v>
      </c>
    </row>
    <row r="249" spans="1:7" x14ac:dyDescent="0.35">
      <c r="A249" t="s">
        <v>60</v>
      </c>
      <c r="B249" t="s">
        <v>30</v>
      </c>
      <c r="C249">
        <v>2022</v>
      </c>
      <c r="D249" t="s">
        <v>9</v>
      </c>
      <c r="E249" t="s">
        <v>15</v>
      </c>
      <c r="F249" t="s">
        <v>16</v>
      </c>
      <c r="G249">
        <v>3703.75</v>
      </c>
    </row>
    <row r="250" spans="1:7" x14ac:dyDescent="0.35">
      <c r="A250" t="s">
        <v>60</v>
      </c>
      <c r="B250" t="s">
        <v>30</v>
      </c>
      <c r="C250">
        <v>2022</v>
      </c>
      <c r="D250" t="s">
        <v>9</v>
      </c>
      <c r="E250" t="s">
        <v>10</v>
      </c>
      <c r="F250" t="s">
        <v>11</v>
      </c>
      <c r="G250">
        <v>2949.1193940831281</v>
      </c>
    </row>
    <row r="251" spans="1:7" x14ac:dyDescent="0.35">
      <c r="A251" t="s">
        <v>60</v>
      </c>
      <c r="B251" t="s">
        <v>30</v>
      </c>
      <c r="C251">
        <v>2022</v>
      </c>
      <c r="D251" t="s">
        <v>9</v>
      </c>
      <c r="E251" t="s">
        <v>10</v>
      </c>
      <c r="F251" t="s">
        <v>24</v>
      </c>
      <c r="G251">
        <v>2617.5188037162729</v>
      </c>
    </row>
    <row r="252" spans="1:7" x14ac:dyDescent="0.35">
      <c r="A252" t="s">
        <v>60</v>
      </c>
      <c r="B252" t="s">
        <v>30</v>
      </c>
      <c r="C252">
        <v>2022</v>
      </c>
      <c r="D252" t="s">
        <v>9</v>
      </c>
      <c r="E252" t="s">
        <v>10</v>
      </c>
      <c r="F252" t="s">
        <v>24</v>
      </c>
      <c r="G252">
        <v>2579.188856083706</v>
      </c>
    </row>
    <row r="253" spans="1:7" x14ac:dyDescent="0.35">
      <c r="A253" t="s">
        <v>60</v>
      </c>
      <c r="B253" t="s">
        <v>30</v>
      </c>
      <c r="C253">
        <v>2022</v>
      </c>
      <c r="D253" t="s">
        <v>14</v>
      </c>
      <c r="E253" t="s">
        <v>15</v>
      </c>
      <c r="F253" t="s">
        <v>11</v>
      </c>
      <c r="G253">
        <v>1192.6600000000001</v>
      </c>
    </row>
    <row r="254" spans="1:7" x14ac:dyDescent="0.35">
      <c r="A254" t="s">
        <v>60</v>
      </c>
      <c r="B254" t="s">
        <v>30</v>
      </c>
      <c r="C254">
        <v>2023</v>
      </c>
      <c r="D254" t="s">
        <v>9</v>
      </c>
      <c r="E254" t="s">
        <v>15</v>
      </c>
      <c r="F254" t="s">
        <v>16</v>
      </c>
      <c r="G254">
        <v>824.2</v>
      </c>
    </row>
    <row r="255" spans="1:7" x14ac:dyDescent="0.35">
      <c r="A255" t="s">
        <v>60</v>
      </c>
      <c r="B255" t="s">
        <v>30</v>
      </c>
      <c r="C255">
        <v>2023</v>
      </c>
      <c r="D255" t="s">
        <v>9</v>
      </c>
      <c r="E255" t="s">
        <v>28</v>
      </c>
      <c r="F255" t="s">
        <v>24</v>
      </c>
      <c r="G255">
        <v>636.07000000000005</v>
      </c>
    </row>
    <row r="256" spans="1:7" x14ac:dyDescent="0.35">
      <c r="A256" t="s">
        <v>60</v>
      </c>
      <c r="B256" t="s">
        <v>30</v>
      </c>
      <c r="C256">
        <v>2022</v>
      </c>
      <c r="D256" t="s">
        <v>9</v>
      </c>
      <c r="E256" t="s">
        <v>15</v>
      </c>
      <c r="F256" t="s">
        <v>16</v>
      </c>
      <c r="G256">
        <v>594.47</v>
      </c>
    </row>
    <row r="257" spans="1:7" x14ac:dyDescent="0.35">
      <c r="A257" t="s">
        <v>60</v>
      </c>
      <c r="B257" t="s">
        <v>30</v>
      </c>
      <c r="C257">
        <v>2023</v>
      </c>
      <c r="D257" t="s">
        <v>14</v>
      </c>
      <c r="E257" t="s">
        <v>15</v>
      </c>
      <c r="F257" t="s">
        <v>16</v>
      </c>
      <c r="G257">
        <v>279.14</v>
      </c>
    </row>
    <row r="258" spans="1:7" x14ac:dyDescent="0.35">
      <c r="A258" t="s">
        <v>29</v>
      </c>
      <c r="B258" t="s">
        <v>30</v>
      </c>
      <c r="C258">
        <v>2022</v>
      </c>
      <c r="D258" t="s">
        <v>9</v>
      </c>
      <c r="E258" t="s">
        <v>28</v>
      </c>
      <c r="F258" t="s">
        <v>11</v>
      </c>
      <c r="G258">
        <v>4737.0600000000004</v>
      </c>
    </row>
    <row r="259" spans="1:7" x14ac:dyDescent="0.35">
      <c r="A259" t="s">
        <v>29</v>
      </c>
      <c r="B259" t="s">
        <v>30</v>
      </c>
      <c r="C259">
        <v>2023</v>
      </c>
      <c r="D259" t="s">
        <v>9</v>
      </c>
      <c r="E259" t="s">
        <v>15</v>
      </c>
      <c r="F259" t="s">
        <v>16</v>
      </c>
      <c r="G259">
        <v>4444.76</v>
      </c>
    </row>
    <row r="260" spans="1:7" x14ac:dyDescent="0.35">
      <c r="A260" t="s">
        <v>29</v>
      </c>
      <c r="B260" t="s">
        <v>30</v>
      </c>
      <c r="C260">
        <v>2023</v>
      </c>
      <c r="D260" t="s">
        <v>9</v>
      </c>
      <c r="E260" t="s">
        <v>28</v>
      </c>
      <c r="F260" t="s">
        <v>11</v>
      </c>
      <c r="G260">
        <v>4386.96</v>
      </c>
    </row>
    <row r="261" spans="1:7" x14ac:dyDescent="0.35">
      <c r="A261" t="s">
        <v>29</v>
      </c>
      <c r="B261" t="s">
        <v>30</v>
      </c>
      <c r="C261">
        <v>2023</v>
      </c>
      <c r="D261" t="s">
        <v>9</v>
      </c>
      <c r="E261" t="s">
        <v>28</v>
      </c>
      <c r="F261" t="s">
        <v>24</v>
      </c>
      <c r="G261">
        <v>4065.52</v>
      </c>
    </row>
    <row r="262" spans="1:7" x14ac:dyDescent="0.35">
      <c r="A262" t="s">
        <v>29</v>
      </c>
      <c r="B262" t="s">
        <v>30</v>
      </c>
      <c r="C262">
        <v>2023</v>
      </c>
      <c r="D262" t="s">
        <v>14</v>
      </c>
      <c r="E262" t="s">
        <v>28</v>
      </c>
      <c r="F262" t="s">
        <v>24</v>
      </c>
      <c r="G262">
        <v>3777.75</v>
      </c>
    </row>
    <row r="263" spans="1:7" x14ac:dyDescent="0.35">
      <c r="A263" t="s">
        <v>29</v>
      </c>
      <c r="B263" t="s">
        <v>30</v>
      </c>
      <c r="C263">
        <v>2022</v>
      </c>
      <c r="D263" t="s">
        <v>9</v>
      </c>
      <c r="E263" t="s">
        <v>28</v>
      </c>
      <c r="F263" t="s">
        <v>24</v>
      </c>
      <c r="G263">
        <v>3289.66</v>
      </c>
    </row>
    <row r="264" spans="1:7" x14ac:dyDescent="0.35">
      <c r="A264" t="s">
        <v>29</v>
      </c>
      <c r="B264" t="s">
        <v>30</v>
      </c>
      <c r="C264">
        <v>2022</v>
      </c>
      <c r="D264" t="s">
        <v>9</v>
      </c>
      <c r="E264" t="s">
        <v>10</v>
      </c>
      <c r="F264" t="s">
        <v>16</v>
      </c>
      <c r="G264">
        <v>2907.1210239765292</v>
      </c>
    </row>
    <row r="265" spans="1:7" x14ac:dyDescent="0.35">
      <c r="A265" t="s">
        <v>29</v>
      </c>
      <c r="B265" t="s">
        <v>30</v>
      </c>
      <c r="C265">
        <v>2023</v>
      </c>
      <c r="D265" t="s">
        <v>9</v>
      </c>
      <c r="E265" t="s">
        <v>28</v>
      </c>
      <c r="F265" t="s">
        <v>11</v>
      </c>
      <c r="G265">
        <v>2905.61</v>
      </c>
    </row>
    <row r="266" spans="1:7" x14ac:dyDescent="0.35">
      <c r="A266" t="s">
        <v>29</v>
      </c>
      <c r="B266" t="s">
        <v>30</v>
      </c>
      <c r="C266">
        <v>2022</v>
      </c>
      <c r="D266" t="s">
        <v>14</v>
      </c>
      <c r="E266" t="s">
        <v>28</v>
      </c>
      <c r="F266" t="s">
        <v>24</v>
      </c>
      <c r="G266">
        <v>2861.41</v>
      </c>
    </row>
    <row r="267" spans="1:7" x14ac:dyDescent="0.35">
      <c r="A267" t="s">
        <v>29</v>
      </c>
      <c r="B267" t="s">
        <v>30</v>
      </c>
      <c r="C267">
        <v>2023</v>
      </c>
      <c r="D267" t="s">
        <v>9</v>
      </c>
      <c r="E267" t="s">
        <v>15</v>
      </c>
      <c r="F267" t="s">
        <v>11</v>
      </c>
      <c r="G267">
        <v>2036.83</v>
      </c>
    </row>
    <row r="268" spans="1:7" x14ac:dyDescent="0.35">
      <c r="A268" t="s">
        <v>29</v>
      </c>
      <c r="B268" t="s">
        <v>30</v>
      </c>
      <c r="C268">
        <v>2023</v>
      </c>
      <c r="D268" t="s">
        <v>9</v>
      </c>
      <c r="E268" t="s">
        <v>28</v>
      </c>
      <c r="F268" t="s">
        <v>11</v>
      </c>
      <c r="G268">
        <v>1963.47</v>
      </c>
    </row>
    <row r="269" spans="1:7" x14ac:dyDescent="0.35">
      <c r="A269" t="s">
        <v>29</v>
      </c>
      <c r="B269" t="s">
        <v>30</v>
      </c>
      <c r="C269">
        <v>2022</v>
      </c>
      <c r="D269" t="s">
        <v>14</v>
      </c>
      <c r="E269" t="s">
        <v>28</v>
      </c>
      <c r="F269" t="s">
        <v>16</v>
      </c>
      <c r="G269">
        <v>1951.82</v>
      </c>
    </row>
    <row r="270" spans="1:7" x14ac:dyDescent="0.35">
      <c r="A270" t="s">
        <v>29</v>
      </c>
      <c r="B270" t="s">
        <v>30</v>
      </c>
      <c r="C270">
        <v>2022</v>
      </c>
      <c r="D270" t="s">
        <v>9</v>
      </c>
      <c r="E270" t="s">
        <v>15</v>
      </c>
      <c r="F270" t="s">
        <v>24</v>
      </c>
      <c r="G270">
        <v>1824.14</v>
      </c>
    </row>
    <row r="271" spans="1:7" x14ac:dyDescent="0.35">
      <c r="A271" t="s">
        <v>29</v>
      </c>
      <c r="B271" t="s">
        <v>30</v>
      </c>
      <c r="C271">
        <v>2022</v>
      </c>
      <c r="D271" t="s">
        <v>14</v>
      </c>
      <c r="E271" t="s">
        <v>15</v>
      </c>
      <c r="F271" t="s">
        <v>11</v>
      </c>
      <c r="G271">
        <v>1701.79</v>
      </c>
    </row>
    <row r="272" spans="1:7" x14ac:dyDescent="0.35">
      <c r="A272" t="s">
        <v>29</v>
      </c>
      <c r="B272" t="s">
        <v>30</v>
      </c>
      <c r="C272">
        <v>2023</v>
      </c>
      <c r="D272" t="s">
        <v>14</v>
      </c>
      <c r="E272" t="s">
        <v>28</v>
      </c>
      <c r="F272" t="s">
        <v>16</v>
      </c>
      <c r="G272">
        <v>1671.05</v>
      </c>
    </row>
    <row r="273" spans="1:7" x14ac:dyDescent="0.35">
      <c r="A273" t="s">
        <v>29</v>
      </c>
      <c r="B273" t="s">
        <v>30</v>
      </c>
      <c r="C273">
        <v>2022</v>
      </c>
      <c r="D273" t="s">
        <v>9</v>
      </c>
      <c r="E273" t="s">
        <v>10</v>
      </c>
      <c r="F273" t="s">
        <v>11</v>
      </c>
      <c r="G273">
        <v>1399.1880407177471</v>
      </c>
    </row>
    <row r="274" spans="1:7" x14ac:dyDescent="0.35">
      <c r="A274" t="s">
        <v>29</v>
      </c>
      <c r="B274" t="s">
        <v>30</v>
      </c>
      <c r="C274">
        <v>2023</v>
      </c>
      <c r="D274" t="s">
        <v>14</v>
      </c>
      <c r="E274" t="s">
        <v>28</v>
      </c>
      <c r="F274" t="s">
        <v>16</v>
      </c>
      <c r="G274">
        <v>429.01</v>
      </c>
    </row>
    <row r="275" spans="1:7" x14ac:dyDescent="0.35">
      <c r="A275" t="s">
        <v>57</v>
      </c>
      <c r="B275" t="s">
        <v>18</v>
      </c>
      <c r="C275">
        <v>2023</v>
      </c>
      <c r="D275" t="s">
        <v>9</v>
      </c>
      <c r="E275" t="s">
        <v>28</v>
      </c>
      <c r="F275" t="s">
        <v>16</v>
      </c>
      <c r="G275">
        <v>4730.6899999999996</v>
      </c>
    </row>
    <row r="276" spans="1:7" x14ac:dyDescent="0.35">
      <c r="A276" t="s">
        <v>57</v>
      </c>
      <c r="B276" t="s">
        <v>18</v>
      </c>
      <c r="C276">
        <v>2023</v>
      </c>
      <c r="D276" t="s">
        <v>14</v>
      </c>
      <c r="E276" t="s">
        <v>28</v>
      </c>
      <c r="F276" t="s">
        <v>11</v>
      </c>
      <c r="G276">
        <v>4250.24</v>
      </c>
    </row>
    <row r="277" spans="1:7" x14ac:dyDescent="0.35">
      <c r="A277" t="s">
        <v>57</v>
      </c>
      <c r="B277" t="s">
        <v>18</v>
      </c>
      <c r="C277">
        <v>2023</v>
      </c>
      <c r="D277" t="s">
        <v>9</v>
      </c>
      <c r="E277" t="s">
        <v>28</v>
      </c>
      <c r="F277" t="s">
        <v>16</v>
      </c>
      <c r="G277">
        <v>3987.54</v>
      </c>
    </row>
    <row r="278" spans="1:7" x14ac:dyDescent="0.35">
      <c r="A278" t="s">
        <v>57</v>
      </c>
      <c r="B278" t="s">
        <v>18</v>
      </c>
      <c r="C278">
        <v>2023</v>
      </c>
      <c r="D278" t="s">
        <v>9</v>
      </c>
      <c r="E278" t="s">
        <v>10</v>
      </c>
      <c r="F278" t="s">
        <v>16</v>
      </c>
      <c r="G278">
        <v>1860.7437636691391</v>
      </c>
    </row>
    <row r="279" spans="1:7" x14ac:dyDescent="0.35">
      <c r="A279" t="s">
        <v>57</v>
      </c>
      <c r="B279" t="s">
        <v>18</v>
      </c>
      <c r="C279">
        <v>2023</v>
      </c>
      <c r="D279" t="s">
        <v>14</v>
      </c>
      <c r="E279" t="s">
        <v>10</v>
      </c>
      <c r="F279" t="s">
        <v>16</v>
      </c>
      <c r="G279">
        <v>1820.986480793734</v>
      </c>
    </row>
    <row r="280" spans="1:7" x14ac:dyDescent="0.35">
      <c r="A280" t="s">
        <v>57</v>
      </c>
      <c r="B280" t="s">
        <v>18</v>
      </c>
      <c r="C280">
        <v>2022</v>
      </c>
      <c r="D280" t="s">
        <v>9</v>
      </c>
      <c r="E280" t="s">
        <v>28</v>
      </c>
      <c r="F280" t="s">
        <v>11</v>
      </c>
      <c r="G280">
        <v>1816.62</v>
      </c>
    </row>
    <row r="281" spans="1:7" x14ac:dyDescent="0.35">
      <c r="A281" t="s">
        <v>57</v>
      </c>
      <c r="B281" t="s">
        <v>18</v>
      </c>
      <c r="C281">
        <v>2023</v>
      </c>
      <c r="D281" t="s">
        <v>9</v>
      </c>
      <c r="E281" t="s">
        <v>10</v>
      </c>
      <c r="F281" t="s">
        <v>24</v>
      </c>
      <c r="G281">
        <v>1246.7280685550411</v>
      </c>
    </row>
    <row r="282" spans="1:7" x14ac:dyDescent="0.35">
      <c r="A282" t="s">
        <v>57</v>
      </c>
      <c r="B282" t="s">
        <v>18</v>
      </c>
      <c r="C282">
        <v>2023</v>
      </c>
      <c r="D282" t="s">
        <v>9</v>
      </c>
      <c r="E282" t="s">
        <v>10</v>
      </c>
      <c r="F282" t="s">
        <v>11</v>
      </c>
      <c r="G282">
        <v>1170.491385596798</v>
      </c>
    </row>
    <row r="283" spans="1:7" x14ac:dyDescent="0.35">
      <c r="A283" t="s">
        <v>57</v>
      </c>
      <c r="B283" t="s">
        <v>18</v>
      </c>
      <c r="C283">
        <v>2023</v>
      </c>
      <c r="D283" t="s">
        <v>9</v>
      </c>
      <c r="E283" t="s">
        <v>15</v>
      </c>
      <c r="F283" t="s">
        <v>11</v>
      </c>
      <c r="G283">
        <v>1104.3599999999999</v>
      </c>
    </row>
    <row r="284" spans="1:7" x14ac:dyDescent="0.35">
      <c r="A284" t="s">
        <v>57</v>
      </c>
      <c r="B284" t="s">
        <v>18</v>
      </c>
      <c r="C284">
        <v>2022</v>
      </c>
      <c r="D284" t="s">
        <v>14</v>
      </c>
      <c r="E284" t="s">
        <v>10</v>
      </c>
      <c r="F284" t="s">
        <v>11</v>
      </c>
      <c r="G284">
        <v>889.01334213777295</v>
      </c>
    </row>
    <row r="285" spans="1:7" x14ac:dyDescent="0.35">
      <c r="A285" t="s">
        <v>57</v>
      </c>
      <c r="B285" t="s">
        <v>18</v>
      </c>
      <c r="C285">
        <v>2022</v>
      </c>
      <c r="D285" t="s">
        <v>14</v>
      </c>
      <c r="E285" t="s">
        <v>15</v>
      </c>
      <c r="F285" t="s">
        <v>16</v>
      </c>
      <c r="G285">
        <v>341.64</v>
      </c>
    </row>
    <row r="286" spans="1:7" x14ac:dyDescent="0.35">
      <c r="A286" t="s">
        <v>57</v>
      </c>
      <c r="B286" t="s">
        <v>18</v>
      </c>
      <c r="C286">
        <v>2023</v>
      </c>
      <c r="D286" t="s">
        <v>14</v>
      </c>
      <c r="E286" t="s">
        <v>15</v>
      </c>
      <c r="F286" t="s">
        <v>11</v>
      </c>
      <c r="G286">
        <v>235.74</v>
      </c>
    </row>
    <row r="287" spans="1:7" x14ac:dyDescent="0.35">
      <c r="A287" t="s">
        <v>94</v>
      </c>
      <c r="B287" t="s">
        <v>30</v>
      </c>
      <c r="C287">
        <v>2023</v>
      </c>
      <c r="D287" t="s">
        <v>9</v>
      </c>
      <c r="E287" t="s">
        <v>10</v>
      </c>
      <c r="F287" t="s">
        <v>11</v>
      </c>
      <c r="G287">
        <v>5076.0106106283074</v>
      </c>
    </row>
    <row r="288" spans="1:7" x14ac:dyDescent="0.35">
      <c r="A288" t="s">
        <v>94</v>
      </c>
      <c r="B288" t="s">
        <v>30</v>
      </c>
      <c r="C288">
        <v>2022</v>
      </c>
      <c r="D288" t="s">
        <v>14</v>
      </c>
      <c r="E288" t="s">
        <v>15</v>
      </c>
      <c r="F288" t="s">
        <v>16</v>
      </c>
      <c r="G288">
        <v>4964.3100000000004</v>
      </c>
    </row>
    <row r="289" spans="1:7" x14ac:dyDescent="0.35">
      <c r="A289" t="s">
        <v>94</v>
      </c>
      <c r="B289" t="s">
        <v>30</v>
      </c>
      <c r="C289">
        <v>2022</v>
      </c>
      <c r="D289" t="s">
        <v>14</v>
      </c>
      <c r="E289" t="s">
        <v>15</v>
      </c>
      <c r="F289" t="s">
        <v>11</v>
      </c>
      <c r="G289">
        <v>3712.48</v>
      </c>
    </row>
    <row r="290" spans="1:7" x14ac:dyDescent="0.35">
      <c r="A290" t="s">
        <v>94</v>
      </c>
      <c r="B290" t="s">
        <v>30</v>
      </c>
      <c r="C290">
        <v>2023</v>
      </c>
      <c r="D290" t="s">
        <v>14</v>
      </c>
      <c r="E290" t="s">
        <v>28</v>
      </c>
      <c r="F290" t="s">
        <v>24</v>
      </c>
      <c r="G290">
        <v>3693.42</v>
      </c>
    </row>
    <row r="291" spans="1:7" x14ac:dyDescent="0.35">
      <c r="A291" t="s">
        <v>94</v>
      </c>
      <c r="B291" t="s">
        <v>30</v>
      </c>
      <c r="C291">
        <v>2023</v>
      </c>
      <c r="D291" t="s">
        <v>9</v>
      </c>
      <c r="E291" t="s">
        <v>10</v>
      </c>
      <c r="F291" t="s">
        <v>11</v>
      </c>
      <c r="G291">
        <v>3564.2129301239602</v>
      </c>
    </row>
    <row r="292" spans="1:7" x14ac:dyDescent="0.35">
      <c r="A292" t="s">
        <v>94</v>
      </c>
      <c r="B292" t="s">
        <v>30</v>
      </c>
      <c r="C292">
        <v>2023</v>
      </c>
      <c r="D292" t="s">
        <v>14</v>
      </c>
      <c r="E292" t="s">
        <v>15</v>
      </c>
      <c r="F292" t="s">
        <v>11</v>
      </c>
      <c r="G292">
        <v>3192.9</v>
      </c>
    </row>
    <row r="293" spans="1:7" x14ac:dyDescent="0.35">
      <c r="A293" t="s">
        <v>94</v>
      </c>
      <c r="B293" t="s">
        <v>30</v>
      </c>
      <c r="C293">
        <v>2023</v>
      </c>
      <c r="D293" t="s">
        <v>14</v>
      </c>
      <c r="E293" t="s">
        <v>28</v>
      </c>
      <c r="F293" t="s">
        <v>16</v>
      </c>
      <c r="G293">
        <v>2675.56</v>
      </c>
    </row>
    <row r="294" spans="1:7" x14ac:dyDescent="0.35">
      <c r="A294" t="s">
        <v>94</v>
      </c>
      <c r="B294" t="s">
        <v>30</v>
      </c>
      <c r="C294">
        <v>2022</v>
      </c>
      <c r="D294" t="s">
        <v>9</v>
      </c>
      <c r="E294" t="s">
        <v>28</v>
      </c>
      <c r="F294" t="s">
        <v>11</v>
      </c>
      <c r="G294">
        <v>2605.96</v>
      </c>
    </row>
    <row r="295" spans="1:7" x14ac:dyDescent="0.35">
      <c r="A295" t="s">
        <v>94</v>
      </c>
      <c r="B295" t="s">
        <v>30</v>
      </c>
      <c r="C295">
        <v>2022</v>
      </c>
      <c r="D295" t="s">
        <v>9</v>
      </c>
      <c r="E295" t="s">
        <v>15</v>
      </c>
      <c r="F295" t="s">
        <v>16</v>
      </c>
      <c r="G295">
        <v>2563.0100000000002</v>
      </c>
    </row>
    <row r="296" spans="1:7" x14ac:dyDescent="0.35">
      <c r="A296" t="s">
        <v>94</v>
      </c>
      <c r="B296" t="s">
        <v>30</v>
      </c>
      <c r="C296">
        <v>2022</v>
      </c>
      <c r="D296" t="s">
        <v>9</v>
      </c>
      <c r="E296" t="s">
        <v>10</v>
      </c>
      <c r="F296" t="s">
        <v>11</v>
      </c>
      <c r="G296">
        <v>2412.9017548796892</v>
      </c>
    </row>
    <row r="297" spans="1:7" x14ac:dyDescent="0.35">
      <c r="A297" t="s">
        <v>94</v>
      </c>
      <c r="B297" t="s">
        <v>30</v>
      </c>
      <c r="C297">
        <v>2022</v>
      </c>
      <c r="D297" t="s">
        <v>14</v>
      </c>
      <c r="E297" t="s">
        <v>15</v>
      </c>
      <c r="F297" t="s">
        <v>24</v>
      </c>
      <c r="G297">
        <v>1942.34</v>
      </c>
    </row>
    <row r="298" spans="1:7" x14ac:dyDescent="0.35">
      <c r="A298" t="s">
        <v>94</v>
      </c>
      <c r="B298" t="s">
        <v>30</v>
      </c>
      <c r="C298">
        <v>2022</v>
      </c>
      <c r="D298" t="s">
        <v>14</v>
      </c>
      <c r="E298" t="s">
        <v>28</v>
      </c>
      <c r="F298" t="s">
        <v>24</v>
      </c>
      <c r="G298">
        <v>1772.23</v>
      </c>
    </row>
    <row r="299" spans="1:7" x14ac:dyDescent="0.35">
      <c r="A299" t="s">
        <v>94</v>
      </c>
      <c r="B299" t="s">
        <v>30</v>
      </c>
      <c r="C299">
        <v>2022</v>
      </c>
      <c r="D299" t="s">
        <v>14</v>
      </c>
      <c r="E299" t="s">
        <v>10</v>
      </c>
      <c r="F299" t="s">
        <v>16</v>
      </c>
      <c r="G299">
        <v>1656.4435218421741</v>
      </c>
    </row>
    <row r="300" spans="1:7" x14ac:dyDescent="0.35">
      <c r="A300" t="s">
        <v>94</v>
      </c>
      <c r="B300" t="s">
        <v>30</v>
      </c>
      <c r="C300">
        <v>2022</v>
      </c>
      <c r="D300" t="s">
        <v>14</v>
      </c>
      <c r="E300" t="s">
        <v>10</v>
      </c>
      <c r="F300" t="s">
        <v>16</v>
      </c>
      <c r="G300">
        <v>1541.864982458068</v>
      </c>
    </row>
    <row r="301" spans="1:7" x14ac:dyDescent="0.35">
      <c r="A301" t="s">
        <v>94</v>
      </c>
      <c r="B301" t="s">
        <v>30</v>
      </c>
      <c r="C301">
        <v>2023</v>
      </c>
      <c r="D301" t="s">
        <v>9</v>
      </c>
      <c r="E301" t="s">
        <v>28</v>
      </c>
      <c r="F301" t="s">
        <v>11</v>
      </c>
      <c r="G301">
        <v>1375.43</v>
      </c>
    </row>
    <row r="302" spans="1:7" x14ac:dyDescent="0.35">
      <c r="A302" t="s">
        <v>94</v>
      </c>
      <c r="B302" t="s">
        <v>30</v>
      </c>
      <c r="C302">
        <v>2023</v>
      </c>
      <c r="D302" t="s">
        <v>14</v>
      </c>
      <c r="E302" t="s">
        <v>28</v>
      </c>
      <c r="F302" t="s">
        <v>24</v>
      </c>
      <c r="G302">
        <v>1242.96</v>
      </c>
    </row>
    <row r="303" spans="1:7" x14ac:dyDescent="0.35">
      <c r="A303" t="s">
        <v>94</v>
      </c>
      <c r="B303" t="s">
        <v>30</v>
      </c>
      <c r="C303">
        <v>2022</v>
      </c>
      <c r="D303" t="s">
        <v>14</v>
      </c>
      <c r="E303" t="s">
        <v>28</v>
      </c>
      <c r="F303" t="s">
        <v>16</v>
      </c>
      <c r="G303">
        <v>1089.25</v>
      </c>
    </row>
    <row r="304" spans="1:7" x14ac:dyDescent="0.35">
      <c r="A304" t="s">
        <v>94</v>
      </c>
      <c r="B304" t="s">
        <v>30</v>
      </c>
      <c r="C304">
        <v>2022</v>
      </c>
      <c r="D304" t="s">
        <v>9</v>
      </c>
      <c r="E304" t="s">
        <v>10</v>
      </c>
      <c r="F304" t="s">
        <v>16</v>
      </c>
      <c r="G304">
        <v>885.44218950254435</v>
      </c>
    </row>
    <row r="305" spans="1:7" x14ac:dyDescent="0.35">
      <c r="A305" t="s">
        <v>122</v>
      </c>
      <c r="B305" t="s">
        <v>30</v>
      </c>
      <c r="C305">
        <v>2022</v>
      </c>
      <c r="D305" t="s">
        <v>14</v>
      </c>
      <c r="E305" t="s">
        <v>10</v>
      </c>
      <c r="F305" t="s">
        <v>16</v>
      </c>
      <c r="G305">
        <v>4723.6000000000004</v>
      </c>
    </row>
    <row r="306" spans="1:7" x14ac:dyDescent="0.35">
      <c r="A306" t="s">
        <v>122</v>
      </c>
      <c r="B306" t="s">
        <v>30</v>
      </c>
      <c r="C306">
        <v>2022</v>
      </c>
      <c r="D306" t="s">
        <v>9</v>
      </c>
      <c r="E306" t="s">
        <v>15</v>
      </c>
      <c r="F306" t="s">
        <v>16</v>
      </c>
      <c r="G306">
        <v>4036.12</v>
      </c>
    </row>
    <row r="307" spans="1:7" x14ac:dyDescent="0.35">
      <c r="A307" t="s">
        <v>122</v>
      </c>
      <c r="B307" t="s">
        <v>30</v>
      </c>
      <c r="C307">
        <v>2023</v>
      </c>
      <c r="D307" t="s">
        <v>14</v>
      </c>
      <c r="E307" t="s">
        <v>10</v>
      </c>
      <c r="F307" t="s">
        <v>11</v>
      </c>
      <c r="G307">
        <v>3888.52</v>
      </c>
    </row>
    <row r="308" spans="1:7" x14ac:dyDescent="0.35">
      <c r="A308" t="s">
        <v>122</v>
      </c>
      <c r="B308" t="s">
        <v>30</v>
      </c>
      <c r="C308">
        <v>2023</v>
      </c>
      <c r="D308" t="s">
        <v>14</v>
      </c>
      <c r="E308" t="s">
        <v>10</v>
      </c>
      <c r="F308" t="s">
        <v>24</v>
      </c>
      <c r="G308">
        <v>3863.8</v>
      </c>
    </row>
    <row r="309" spans="1:7" x14ac:dyDescent="0.35">
      <c r="A309" t="s">
        <v>122</v>
      </c>
      <c r="B309" t="s">
        <v>30</v>
      </c>
      <c r="C309">
        <v>2022</v>
      </c>
      <c r="D309" t="s">
        <v>14</v>
      </c>
      <c r="E309" t="s">
        <v>10</v>
      </c>
      <c r="F309" t="s">
        <v>11</v>
      </c>
      <c r="G309">
        <v>3790.62</v>
      </c>
    </row>
    <row r="310" spans="1:7" x14ac:dyDescent="0.35">
      <c r="A310" t="s">
        <v>122</v>
      </c>
      <c r="B310" t="s">
        <v>30</v>
      </c>
      <c r="C310">
        <v>2022</v>
      </c>
      <c r="D310" t="s">
        <v>14</v>
      </c>
      <c r="E310" t="s">
        <v>15</v>
      </c>
      <c r="F310" t="s">
        <v>16</v>
      </c>
      <c r="G310">
        <v>3665.62</v>
      </c>
    </row>
    <row r="311" spans="1:7" x14ac:dyDescent="0.35">
      <c r="A311" t="s">
        <v>122</v>
      </c>
      <c r="B311" t="s">
        <v>30</v>
      </c>
      <c r="C311">
        <v>2022</v>
      </c>
      <c r="D311" t="s">
        <v>9</v>
      </c>
      <c r="E311" t="s">
        <v>10</v>
      </c>
      <c r="F311" t="s">
        <v>16</v>
      </c>
      <c r="G311">
        <v>3617.9</v>
      </c>
    </row>
    <row r="312" spans="1:7" x14ac:dyDescent="0.35">
      <c r="A312" t="s">
        <v>122</v>
      </c>
      <c r="B312" t="s">
        <v>30</v>
      </c>
      <c r="C312">
        <v>2022</v>
      </c>
      <c r="D312" t="s">
        <v>9</v>
      </c>
      <c r="E312" t="s">
        <v>28</v>
      </c>
      <c r="F312" t="s">
        <v>16</v>
      </c>
      <c r="G312">
        <v>3280.78</v>
      </c>
    </row>
    <row r="313" spans="1:7" x14ac:dyDescent="0.35">
      <c r="A313" t="s">
        <v>122</v>
      </c>
      <c r="B313" t="s">
        <v>30</v>
      </c>
      <c r="C313">
        <v>2022</v>
      </c>
      <c r="D313" t="s">
        <v>14</v>
      </c>
      <c r="E313" t="s">
        <v>15</v>
      </c>
      <c r="F313" t="s">
        <v>16</v>
      </c>
      <c r="G313">
        <v>3255.93</v>
      </c>
    </row>
    <row r="314" spans="1:7" x14ac:dyDescent="0.35">
      <c r="A314" t="s">
        <v>122</v>
      </c>
      <c r="B314" t="s">
        <v>30</v>
      </c>
      <c r="C314">
        <v>2023</v>
      </c>
      <c r="D314" t="s">
        <v>9</v>
      </c>
      <c r="E314" t="s">
        <v>15</v>
      </c>
      <c r="F314" t="s">
        <v>11</v>
      </c>
      <c r="G314">
        <v>3085.38</v>
      </c>
    </row>
    <row r="315" spans="1:7" x14ac:dyDescent="0.35">
      <c r="A315" t="s">
        <v>122</v>
      </c>
      <c r="B315" t="s">
        <v>30</v>
      </c>
      <c r="C315">
        <v>2023</v>
      </c>
      <c r="D315" t="s">
        <v>9</v>
      </c>
      <c r="E315" t="s">
        <v>15</v>
      </c>
      <c r="F315" t="s">
        <v>24</v>
      </c>
      <c r="G315">
        <v>2897.14</v>
      </c>
    </row>
    <row r="316" spans="1:7" x14ac:dyDescent="0.35">
      <c r="A316" t="s">
        <v>122</v>
      </c>
      <c r="B316" t="s">
        <v>30</v>
      </c>
      <c r="C316">
        <v>2023</v>
      </c>
      <c r="D316" t="s">
        <v>9</v>
      </c>
      <c r="E316" t="s">
        <v>15</v>
      </c>
      <c r="F316" t="s">
        <v>16</v>
      </c>
      <c r="G316">
        <v>2891.84</v>
      </c>
    </row>
    <row r="317" spans="1:7" x14ac:dyDescent="0.35">
      <c r="A317" t="s">
        <v>122</v>
      </c>
      <c r="B317" t="s">
        <v>30</v>
      </c>
      <c r="C317">
        <v>2022</v>
      </c>
      <c r="D317" t="s">
        <v>14</v>
      </c>
      <c r="E317" t="s">
        <v>15</v>
      </c>
      <c r="F317" t="s">
        <v>16</v>
      </c>
      <c r="G317">
        <v>2705.01</v>
      </c>
    </row>
    <row r="318" spans="1:7" x14ac:dyDescent="0.35">
      <c r="A318" t="s">
        <v>122</v>
      </c>
      <c r="B318" t="s">
        <v>30</v>
      </c>
      <c r="C318">
        <v>2023</v>
      </c>
      <c r="D318" t="s">
        <v>9</v>
      </c>
      <c r="E318" t="s">
        <v>15</v>
      </c>
      <c r="F318" t="s">
        <v>16</v>
      </c>
      <c r="G318">
        <v>2465.21</v>
      </c>
    </row>
    <row r="319" spans="1:7" x14ac:dyDescent="0.35">
      <c r="A319" t="s">
        <v>122</v>
      </c>
      <c r="B319" t="s">
        <v>30</v>
      </c>
      <c r="C319">
        <v>2023</v>
      </c>
      <c r="D319" t="s">
        <v>14</v>
      </c>
      <c r="E319" t="s">
        <v>15</v>
      </c>
      <c r="F319" t="s">
        <v>16</v>
      </c>
      <c r="G319">
        <v>2200.2199999999998</v>
      </c>
    </row>
    <row r="320" spans="1:7" x14ac:dyDescent="0.35">
      <c r="A320" t="s">
        <v>122</v>
      </c>
      <c r="B320" t="s">
        <v>30</v>
      </c>
      <c r="C320">
        <v>2023</v>
      </c>
      <c r="D320" t="s">
        <v>9</v>
      </c>
      <c r="E320" t="s">
        <v>10</v>
      </c>
      <c r="F320" t="s">
        <v>11</v>
      </c>
      <c r="G320">
        <v>2056.02</v>
      </c>
    </row>
    <row r="321" spans="1:7" x14ac:dyDescent="0.35">
      <c r="A321" t="s">
        <v>122</v>
      </c>
      <c r="B321" t="s">
        <v>30</v>
      </c>
      <c r="C321">
        <v>2022</v>
      </c>
      <c r="D321" t="s">
        <v>9</v>
      </c>
      <c r="E321" t="s">
        <v>28</v>
      </c>
      <c r="F321" t="s">
        <v>16</v>
      </c>
      <c r="G321">
        <v>1437.79</v>
      </c>
    </row>
    <row r="322" spans="1:7" x14ac:dyDescent="0.35">
      <c r="A322" t="s">
        <v>122</v>
      </c>
      <c r="B322" t="s">
        <v>30</v>
      </c>
      <c r="C322">
        <v>2022</v>
      </c>
      <c r="D322" t="s">
        <v>9</v>
      </c>
      <c r="E322" t="s">
        <v>10</v>
      </c>
      <c r="F322" t="s">
        <v>24</v>
      </c>
      <c r="G322">
        <v>1345.95</v>
      </c>
    </row>
    <row r="323" spans="1:7" x14ac:dyDescent="0.35">
      <c r="A323" t="s">
        <v>122</v>
      </c>
      <c r="B323" t="s">
        <v>30</v>
      </c>
      <c r="C323">
        <v>2022</v>
      </c>
      <c r="D323" t="s">
        <v>9</v>
      </c>
      <c r="E323" t="s">
        <v>10</v>
      </c>
      <c r="F323" t="s">
        <v>24</v>
      </c>
      <c r="G323">
        <v>850.45</v>
      </c>
    </row>
    <row r="324" spans="1:7" x14ac:dyDescent="0.35">
      <c r="A324" t="s">
        <v>122</v>
      </c>
      <c r="B324" t="s">
        <v>30</v>
      </c>
      <c r="C324">
        <v>2022</v>
      </c>
      <c r="D324" t="s">
        <v>14</v>
      </c>
      <c r="E324" t="s">
        <v>15</v>
      </c>
      <c r="F324" t="s">
        <v>16</v>
      </c>
      <c r="G324">
        <v>802.03</v>
      </c>
    </row>
    <row r="325" spans="1:7" x14ac:dyDescent="0.35">
      <c r="A325" t="s">
        <v>122</v>
      </c>
      <c r="B325" t="s">
        <v>30</v>
      </c>
      <c r="C325">
        <v>2023</v>
      </c>
      <c r="D325" t="s">
        <v>14</v>
      </c>
      <c r="E325" t="s">
        <v>10</v>
      </c>
      <c r="F325" t="s">
        <v>16</v>
      </c>
      <c r="G325">
        <v>284.86</v>
      </c>
    </row>
    <row r="326" spans="1:7" x14ac:dyDescent="0.35">
      <c r="A326" t="s">
        <v>122</v>
      </c>
      <c r="B326" t="s">
        <v>30</v>
      </c>
      <c r="C326">
        <v>2023</v>
      </c>
      <c r="D326" t="s">
        <v>14</v>
      </c>
      <c r="E326" t="s">
        <v>10</v>
      </c>
      <c r="F326" t="s">
        <v>16</v>
      </c>
      <c r="G326">
        <v>103.31</v>
      </c>
    </row>
    <row r="327" spans="1:7" x14ac:dyDescent="0.35">
      <c r="A327" t="s">
        <v>195</v>
      </c>
      <c r="B327" t="s">
        <v>30</v>
      </c>
      <c r="C327">
        <v>2023</v>
      </c>
      <c r="D327" t="s">
        <v>14</v>
      </c>
      <c r="E327" t="s">
        <v>10</v>
      </c>
      <c r="F327" t="s">
        <v>24</v>
      </c>
      <c r="G327">
        <v>4588.6389292781423</v>
      </c>
    </row>
    <row r="328" spans="1:7" x14ac:dyDescent="0.35">
      <c r="A328" t="s">
        <v>195</v>
      </c>
      <c r="B328" t="s">
        <v>30</v>
      </c>
      <c r="C328">
        <v>2022</v>
      </c>
      <c r="D328" t="s">
        <v>14</v>
      </c>
      <c r="E328" t="s">
        <v>28</v>
      </c>
      <c r="F328" t="s">
        <v>16</v>
      </c>
      <c r="G328">
        <v>4483.63</v>
      </c>
    </row>
    <row r="329" spans="1:7" x14ac:dyDescent="0.35">
      <c r="A329" t="s">
        <v>195</v>
      </c>
      <c r="B329" t="s">
        <v>30</v>
      </c>
      <c r="C329">
        <v>2022</v>
      </c>
      <c r="D329" t="s">
        <v>14</v>
      </c>
      <c r="E329" t="s">
        <v>15</v>
      </c>
      <c r="F329" t="s">
        <v>16</v>
      </c>
      <c r="G329">
        <v>3998.24</v>
      </c>
    </row>
    <row r="330" spans="1:7" x14ac:dyDescent="0.35">
      <c r="A330" t="s">
        <v>195</v>
      </c>
      <c r="B330" t="s">
        <v>30</v>
      </c>
      <c r="C330">
        <v>2022</v>
      </c>
      <c r="D330" t="s">
        <v>14</v>
      </c>
      <c r="E330" t="s">
        <v>10</v>
      </c>
      <c r="F330" t="s">
        <v>24</v>
      </c>
      <c r="G330">
        <v>3466.6277036569109</v>
      </c>
    </row>
    <row r="331" spans="1:7" x14ac:dyDescent="0.35">
      <c r="A331" t="s">
        <v>195</v>
      </c>
      <c r="B331" t="s">
        <v>30</v>
      </c>
      <c r="C331">
        <v>2022</v>
      </c>
      <c r="D331" t="s">
        <v>14</v>
      </c>
      <c r="E331" t="s">
        <v>15</v>
      </c>
      <c r="F331" t="s">
        <v>16</v>
      </c>
      <c r="G331">
        <v>2819.92</v>
      </c>
    </row>
    <row r="332" spans="1:7" x14ac:dyDescent="0.35">
      <c r="A332" t="s">
        <v>195</v>
      </c>
      <c r="B332" t="s">
        <v>30</v>
      </c>
      <c r="C332">
        <v>2023</v>
      </c>
      <c r="D332" t="s">
        <v>14</v>
      </c>
      <c r="E332" t="s">
        <v>28</v>
      </c>
      <c r="F332" t="s">
        <v>24</v>
      </c>
      <c r="G332">
        <v>2543.38</v>
      </c>
    </row>
    <row r="333" spans="1:7" x14ac:dyDescent="0.35">
      <c r="A333" t="s">
        <v>195</v>
      </c>
      <c r="B333" t="s">
        <v>30</v>
      </c>
      <c r="C333">
        <v>2023</v>
      </c>
      <c r="D333" t="s">
        <v>9</v>
      </c>
      <c r="E333" t="s">
        <v>28</v>
      </c>
      <c r="F333" t="s">
        <v>11</v>
      </c>
      <c r="G333">
        <v>1743.41</v>
      </c>
    </row>
    <row r="334" spans="1:7" x14ac:dyDescent="0.35">
      <c r="A334" t="s">
        <v>195</v>
      </c>
      <c r="B334" t="s">
        <v>30</v>
      </c>
      <c r="C334">
        <v>2023</v>
      </c>
      <c r="D334" t="s">
        <v>9</v>
      </c>
      <c r="E334" t="s">
        <v>15</v>
      </c>
      <c r="F334" t="s">
        <v>11</v>
      </c>
      <c r="G334">
        <v>1407.92</v>
      </c>
    </row>
    <row r="335" spans="1:7" x14ac:dyDescent="0.35">
      <c r="A335" t="s">
        <v>195</v>
      </c>
      <c r="B335" t="s">
        <v>30</v>
      </c>
      <c r="C335">
        <v>2023</v>
      </c>
      <c r="D335" t="s">
        <v>14</v>
      </c>
      <c r="E335" t="s">
        <v>28</v>
      </c>
      <c r="F335" t="s">
        <v>24</v>
      </c>
      <c r="G335">
        <v>787.76</v>
      </c>
    </row>
    <row r="336" spans="1:7" x14ac:dyDescent="0.35">
      <c r="A336" t="s">
        <v>195</v>
      </c>
      <c r="B336" t="s">
        <v>30</v>
      </c>
      <c r="C336">
        <v>2022</v>
      </c>
      <c r="D336" t="s">
        <v>9</v>
      </c>
      <c r="E336" t="s">
        <v>28</v>
      </c>
      <c r="F336" t="s">
        <v>24</v>
      </c>
      <c r="G336">
        <v>106.32</v>
      </c>
    </row>
    <row r="337" spans="1:7" x14ac:dyDescent="0.35">
      <c r="A337" t="s">
        <v>44</v>
      </c>
      <c r="B337" t="s">
        <v>8</v>
      </c>
      <c r="C337">
        <v>2023</v>
      </c>
      <c r="D337" t="s">
        <v>9</v>
      </c>
      <c r="E337" t="s">
        <v>28</v>
      </c>
      <c r="F337" t="s">
        <v>16</v>
      </c>
      <c r="G337">
        <v>4804.76</v>
      </c>
    </row>
    <row r="338" spans="1:7" x14ac:dyDescent="0.35">
      <c r="A338" t="s">
        <v>44</v>
      </c>
      <c r="B338" t="s">
        <v>8</v>
      </c>
      <c r="C338">
        <v>2023</v>
      </c>
      <c r="D338" t="s">
        <v>14</v>
      </c>
      <c r="E338" t="s">
        <v>28</v>
      </c>
      <c r="F338" t="s">
        <v>16</v>
      </c>
      <c r="G338">
        <v>3604.55</v>
      </c>
    </row>
    <row r="339" spans="1:7" x14ac:dyDescent="0.35">
      <c r="A339" t="s">
        <v>44</v>
      </c>
      <c r="B339" t="s">
        <v>8</v>
      </c>
      <c r="C339">
        <v>2022</v>
      </c>
      <c r="D339" t="s">
        <v>14</v>
      </c>
      <c r="E339" t="s">
        <v>28</v>
      </c>
      <c r="F339" t="s">
        <v>24</v>
      </c>
      <c r="G339">
        <v>3544.12</v>
      </c>
    </row>
    <row r="340" spans="1:7" x14ac:dyDescent="0.35">
      <c r="A340" t="s">
        <v>44</v>
      </c>
      <c r="B340" t="s">
        <v>8</v>
      </c>
      <c r="C340">
        <v>2023</v>
      </c>
      <c r="D340" t="s">
        <v>9</v>
      </c>
      <c r="E340" t="s">
        <v>28</v>
      </c>
      <c r="F340" t="s">
        <v>11</v>
      </c>
      <c r="G340">
        <v>3209.34</v>
      </c>
    </row>
    <row r="341" spans="1:7" x14ac:dyDescent="0.35">
      <c r="A341" t="s">
        <v>44</v>
      </c>
      <c r="B341" t="s">
        <v>8</v>
      </c>
      <c r="C341">
        <v>2022</v>
      </c>
      <c r="D341" t="s">
        <v>14</v>
      </c>
      <c r="E341" t="s">
        <v>10</v>
      </c>
      <c r="F341" t="s">
        <v>16</v>
      </c>
      <c r="G341">
        <v>2856.7613375476958</v>
      </c>
    </row>
    <row r="342" spans="1:7" x14ac:dyDescent="0.35">
      <c r="A342" t="s">
        <v>44</v>
      </c>
      <c r="B342" t="s">
        <v>8</v>
      </c>
      <c r="C342">
        <v>2023</v>
      </c>
      <c r="D342" t="s">
        <v>9</v>
      </c>
      <c r="E342" t="s">
        <v>15</v>
      </c>
      <c r="F342" t="s">
        <v>24</v>
      </c>
      <c r="G342">
        <v>2475.83</v>
      </c>
    </row>
    <row r="343" spans="1:7" x14ac:dyDescent="0.35">
      <c r="A343" t="s">
        <v>44</v>
      </c>
      <c r="B343" t="s">
        <v>8</v>
      </c>
      <c r="C343">
        <v>2022</v>
      </c>
      <c r="D343" t="s">
        <v>9</v>
      </c>
      <c r="E343" t="s">
        <v>10</v>
      </c>
      <c r="F343" t="s">
        <v>16</v>
      </c>
      <c r="G343">
        <v>2388.2432189834822</v>
      </c>
    </row>
    <row r="344" spans="1:7" x14ac:dyDescent="0.35">
      <c r="A344" t="s">
        <v>44</v>
      </c>
      <c r="B344" t="s">
        <v>8</v>
      </c>
      <c r="C344">
        <v>2023</v>
      </c>
      <c r="D344" t="s">
        <v>9</v>
      </c>
      <c r="E344" t="s">
        <v>10</v>
      </c>
      <c r="F344" t="s">
        <v>24</v>
      </c>
      <c r="G344">
        <v>1968.523608528347</v>
      </c>
    </row>
    <row r="345" spans="1:7" x14ac:dyDescent="0.35">
      <c r="A345" t="s">
        <v>44</v>
      </c>
      <c r="B345" t="s">
        <v>8</v>
      </c>
      <c r="C345">
        <v>2022</v>
      </c>
      <c r="D345" t="s">
        <v>9</v>
      </c>
      <c r="E345" t="s">
        <v>28</v>
      </c>
      <c r="F345" t="s">
        <v>16</v>
      </c>
      <c r="G345">
        <v>944.95</v>
      </c>
    </row>
    <row r="346" spans="1:7" x14ac:dyDescent="0.35">
      <c r="A346" t="s">
        <v>101</v>
      </c>
      <c r="B346" t="s">
        <v>20</v>
      </c>
      <c r="C346">
        <v>2022</v>
      </c>
      <c r="D346" t="s">
        <v>14</v>
      </c>
      <c r="E346" t="s">
        <v>10</v>
      </c>
      <c r="F346" t="s">
        <v>24</v>
      </c>
      <c r="G346">
        <v>4224.2000388664992</v>
      </c>
    </row>
    <row r="347" spans="1:7" x14ac:dyDescent="0.35">
      <c r="A347" t="s">
        <v>101</v>
      </c>
      <c r="B347" t="s">
        <v>20</v>
      </c>
      <c r="C347">
        <v>2022</v>
      </c>
      <c r="D347" t="s">
        <v>9</v>
      </c>
      <c r="E347" t="s">
        <v>10</v>
      </c>
      <c r="F347" t="s">
        <v>16</v>
      </c>
      <c r="G347">
        <v>4065.737664597465</v>
      </c>
    </row>
    <row r="348" spans="1:7" x14ac:dyDescent="0.35">
      <c r="A348" t="s">
        <v>101</v>
      </c>
      <c r="B348" t="s">
        <v>20</v>
      </c>
      <c r="C348">
        <v>2022</v>
      </c>
      <c r="D348" t="s">
        <v>14</v>
      </c>
      <c r="E348" t="s">
        <v>28</v>
      </c>
      <c r="F348" t="s">
        <v>24</v>
      </c>
      <c r="G348">
        <v>3879.07</v>
      </c>
    </row>
    <row r="349" spans="1:7" x14ac:dyDescent="0.35">
      <c r="A349" t="s">
        <v>101</v>
      </c>
      <c r="B349" t="s">
        <v>20</v>
      </c>
      <c r="C349">
        <v>2023</v>
      </c>
      <c r="D349" t="s">
        <v>14</v>
      </c>
      <c r="E349" t="s">
        <v>10</v>
      </c>
      <c r="F349" t="s">
        <v>16</v>
      </c>
      <c r="G349">
        <v>3597.2222860627021</v>
      </c>
    </row>
    <row r="350" spans="1:7" x14ac:dyDescent="0.35">
      <c r="A350" t="s">
        <v>101</v>
      </c>
      <c r="B350" t="s">
        <v>20</v>
      </c>
      <c r="C350">
        <v>2023</v>
      </c>
      <c r="D350" t="s">
        <v>9</v>
      </c>
      <c r="E350" t="s">
        <v>10</v>
      </c>
      <c r="F350" t="s">
        <v>24</v>
      </c>
      <c r="G350">
        <v>3352.880614395699</v>
      </c>
    </row>
    <row r="351" spans="1:7" x14ac:dyDescent="0.35">
      <c r="A351" t="s">
        <v>101</v>
      </c>
      <c r="B351" t="s">
        <v>20</v>
      </c>
      <c r="C351">
        <v>2023</v>
      </c>
      <c r="D351" t="s">
        <v>9</v>
      </c>
      <c r="E351" t="s">
        <v>15</v>
      </c>
      <c r="F351" t="s">
        <v>24</v>
      </c>
      <c r="G351">
        <v>3260.51</v>
      </c>
    </row>
    <row r="352" spans="1:7" x14ac:dyDescent="0.35">
      <c r="A352" t="s">
        <v>101</v>
      </c>
      <c r="B352" t="s">
        <v>20</v>
      </c>
      <c r="C352">
        <v>2023</v>
      </c>
      <c r="D352" t="s">
        <v>9</v>
      </c>
      <c r="E352" t="s">
        <v>28</v>
      </c>
      <c r="F352" t="s">
        <v>11</v>
      </c>
      <c r="G352">
        <v>2788.31</v>
      </c>
    </row>
    <row r="353" spans="1:7" x14ac:dyDescent="0.35">
      <c r="A353" t="s">
        <v>101</v>
      </c>
      <c r="B353" t="s">
        <v>20</v>
      </c>
      <c r="C353">
        <v>2023</v>
      </c>
      <c r="D353" t="s">
        <v>9</v>
      </c>
      <c r="E353" t="s">
        <v>10</v>
      </c>
      <c r="F353" t="s">
        <v>24</v>
      </c>
      <c r="G353">
        <v>2762.1897461085468</v>
      </c>
    </row>
    <row r="354" spans="1:7" x14ac:dyDescent="0.35">
      <c r="A354" t="s">
        <v>101</v>
      </c>
      <c r="B354" t="s">
        <v>20</v>
      </c>
      <c r="C354">
        <v>2023</v>
      </c>
      <c r="D354" t="s">
        <v>14</v>
      </c>
      <c r="E354" t="s">
        <v>28</v>
      </c>
      <c r="F354" t="s">
        <v>11</v>
      </c>
      <c r="G354">
        <v>1941.65</v>
      </c>
    </row>
    <row r="355" spans="1:7" x14ac:dyDescent="0.35">
      <c r="A355" t="s">
        <v>101</v>
      </c>
      <c r="B355" t="s">
        <v>20</v>
      </c>
      <c r="C355">
        <v>2022</v>
      </c>
      <c r="D355" t="s">
        <v>9</v>
      </c>
      <c r="E355" t="s">
        <v>10</v>
      </c>
      <c r="F355" t="s">
        <v>11</v>
      </c>
      <c r="G355">
        <v>922.3221960910796</v>
      </c>
    </row>
    <row r="356" spans="1:7" x14ac:dyDescent="0.35">
      <c r="A356" t="s">
        <v>101</v>
      </c>
      <c r="B356" t="s">
        <v>20</v>
      </c>
      <c r="C356">
        <v>2022</v>
      </c>
      <c r="D356" t="s">
        <v>9</v>
      </c>
      <c r="E356" t="s">
        <v>28</v>
      </c>
      <c r="F356" t="s">
        <v>16</v>
      </c>
      <c r="G356">
        <v>549.77</v>
      </c>
    </row>
    <row r="357" spans="1:7" x14ac:dyDescent="0.35">
      <c r="A357" t="s">
        <v>62</v>
      </c>
      <c r="B357" t="s">
        <v>13</v>
      </c>
      <c r="C357">
        <v>2022</v>
      </c>
      <c r="D357" t="s">
        <v>9</v>
      </c>
      <c r="E357" t="s">
        <v>15</v>
      </c>
      <c r="F357" t="s">
        <v>16</v>
      </c>
      <c r="G357">
        <v>4876.37</v>
      </c>
    </row>
    <row r="358" spans="1:7" x14ac:dyDescent="0.35">
      <c r="A358" t="s">
        <v>62</v>
      </c>
      <c r="B358" t="s">
        <v>13</v>
      </c>
      <c r="C358">
        <v>2023</v>
      </c>
      <c r="D358" t="s">
        <v>9</v>
      </c>
      <c r="E358" t="s">
        <v>10</v>
      </c>
      <c r="F358" t="s">
        <v>24</v>
      </c>
      <c r="G358">
        <v>4724.5603346971384</v>
      </c>
    </row>
    <row r="359" spans="1:7" x14ac:dyDescent="0.35">
      <c r="A359" t="s">
        <v>62</v>
      </c>
      <c r="B359" t="s">
        <v>13</v>
      </c>
      <c r="C359">
        <v>2023</v>
      </c>
      <c r="D359" t="s">
        <v>9</v>
      </c>
      <c r="E359" t="s">
        <v>15</v>
      </c>
      <c r="F359" t="s">
        <v>24</v>
      </c>
      <c r="G359">
        <v>4679.05</v>
      </c>
    </row>
    <row r="360" spans="1:7" x14ac:dyDescent="0.35">
      <c r="A360" t="s">
        <v>62</v>
      </c>
      <c r="B360" t="s">
        <v>13</v>
      </c>
      <c r="C360">
        <v>2023</v>
      </c>
      <c r="D360" t="s">
        <v>14</v>
      </c>
      <c r="E360" t="s">
        <v>28</v>
      </c>
      <c r="F360" t="s">
        <v>16</v>
      </c>
      <c r="G360">
        <v>4605.3599999999997</v>
      </c>
    </row>
    <row r="361" spans="1:7" x14ac:dyDescent="0.35">
      <c r="A361" t="s">
        <v>62</v>
      </c>
      <c r="B361" t="s">
        <v>13</v>
      </c>
      <c r="C361">
        <v>2022</v>
      </c>
      <c r="D361" t="s">
        <v>9</v>
      </c>
      <c r="E361" t="s">
        <v>10</v>
      </c>
      <c r="F361" t="s">
        <v>11</v>
      </c>
      <c r="G361">
        <v>4416.2129788926404</v>
      </c>
    </row>
    <row r="362" spans="1:7" x14ac:dyDescent="0.35">
      <c r="A362" t="s">
        <v>62</v>
      </c>
      <c r="B362" t="s">
        <v>13</v>
      </c>
      <c r="C362">
        <v>2023</v>
      </c>
      <c r="D362" t="s">
        <v>14</v>
      </c>
      <c r="E362" t="s">
        <v>28</v>
      </c>
      <c r="F362" t="s">
        <v>11</v>
      </c>
      <c r="G362">
        <v>3883.26</v>
      </c>
    </row>
    <row r="363" spans="1:7" x14ac:dyDescent="0.35">
      <c r="A363" t="s">
        <v>62</v>
      </c>
      <c r="B363" t="s">
        <v>13</v>
      </c>
      <c r="C363">
        <v>2023</v>
      </c>
      <c r="D363" t="s">
        <v>14</v>
      </c>
      <c r="E363" t="s">
        <v>28</v>
      </c>
      <c r="F363" t="s">
        <v>24</v>
      </c>
      <c r="G363">
        <v>3245.36</v>
      </c>
    </row>
    <row r="364" spans="1:7" x14ac:dyDescent="0.35">
      <c r="A364" t="s">
        <v>62</v>
      </c>
      <c r="B364" t="s">
        <v>13</v>
      </c>
      <c r="C364">
        <v>2023</v>
      </c>
      <c r="D364" t="s">
        <v>9</v>
      </c>
      <c r="E364" t="s">
        <v>15</v>
      </c>
      <c r="F364" t="s">
        <v>24</v>
      </c>
      <c r="G364">
        <v>3104.55</v>
      </c>
    </row>
    <row r="365" spans="1:7" x14ac:dyDescent="0.35">
      <c r="A365" t="s">
        <v>62</v>
      </c>
      <c r="B365" t="s">
        <v>13</v>
      </c>
      <c r="C365">
        <v>2022</v>
      </c>
      <c r="D365" t="s">
        <v>14</v>
      </c>
      <c r="E365" t="s">
        <v>28</v>
      </c>
      <c r="F365" t="s">
        <v>24</v>
      </c>
      <c r="G365">
        <v>1210.07</v>
      </c>
    </row>
    <row r="366" spans="1:7" x14ac:dyDescent="0.35">
      <c r="A366" t="s">
        <v>62</v>
      </c>
      <c r="B366" t="s">
        <v>13</v>
      </c>
      <c r="C366">
        <v>2023</v>
      </c>
      <c r="D366" t="s">
        <v>9</v>
      </c>
      <c r="E366" t="s">
        <v>10</v>
      </c>
      <c r="F366" t="s">
        <v>11</v>
      </c>
      <c r="G366">
        <v>877.72838557426155</v>
      </c>
    </row>
    <row r="367" spans="1:7" x14ac:dyDescent="0.35">
      <c r="A367" t="s">
        <v>62</v>
      </c>
      <c r="B367" t="s">
        <v>13</v>
      </c>
      <c r="C367">
        <v>2023</v>
      </c>
      <c r="D367" t="s">
        <v>9</v>
      </c>
      <c r="E367" t="s">
        <v>15</v>
      </c>
      <c r="F367" t="s">
        <v>16</v>
      </c>
      <c r="G367">
        <v>828.73</v>
      </c>
    </row>
    <row r="368" spans="1:7" x14ac:dyDescent="0.35">
      <c r="A368" t="s">
        <v>62</v>
      </c>
      <c r="B368" t="s">
        <v>13</v>
      </c>
      <c r="C368">
        <v>2023</v>
      </c>
      <c r="D368" t="s">
        <v>14</v>
      </c>
      <c r="E368" t="s">
        <v>28</v>
      </c>
      <c r="F368" t="s">
        <v>16</v>
      </c>
      <c r="G368">
        <v>822.11</v>
      </c>
    </row>
    <row r="369" spans="1:7" x14ac:dyDescent="0.35">
      <c r="A369" t="s">
        <v>62</v>
      </c>
      <c r="B369" t="s">
        <v>13</v>
      </c>
      <c r="C369">
        <v>2023</v>
      </c>
      <c r="D369" t="s">
        <v>9</v>
      </c>
      <c r="E369" t="s">
        <v>28</v>
      </c>
      <c r="F369" t="s">
        <v>11</v>
      </c>
      <c r="G369">
        <v>637.63</v>
      </c>
    </row>
    <row r="370" spans="1:7" x14ac:dyDescent="0.35">
      <c r="A370" t="s">
        <v>62</v>
      </c>
      <c r="B370" t="s">
        <v>13</v>
      </c>
      <c r="C370">
        <v>2023</v>
      </c>
      <c r="D370" t="s">
        <v>9</v>
      </c>
      <c r="E370" t="s">
        <v>10</v>
      </c>
      <c r="F370" t="s">
        <v>24</v>
      </c>
      <c r="G370">
        <v>525.24931204508346</v>
      </c>
    </row>
    <row r="371" spans="1:7" x14ac:dyDescent="0.35">
      <c r="A371" t="s">
        <v>158</v>
      </c>
      <c r="B371" t="s">
        <v>8</v>
      </c>
      <c r="C371">
        <v>2022</v>
      </c>
      <c r="D371" t="s">
        <v>14</v>
      </c>
      <c r="E371" t="s">
        <v>10</v>
      </c>
      <c r="F371" t="s">
        <v>16</v>
      </c>
      <c r="G371">
        <v>5429.1162922816629</v>
      </c>
    </row>
    <row r="372" spans="1:7" x14ac:dyDescent="0.35">
      <c r="A372" t="s">
        <v>158</v>
      </c>
      <c r="B372" t="s">
        <v>8</v>
      </c>
      <c r="C372">
        <v>2022</v>
      </c>
      <c r="D372" t="s">
        <v>9</v>
      </c>
      <c r="E372" t="s">
        <v>28</v>
      </c>
      <c r="F372" t="s">
        <v>16</v>
      </c>
      <c r="G372">
        <v>4162.1899999999996</v>
      </c>
    </row>
    <row r="373" spans="1:7" x14ac:dyDescent="0.35">
      <c r="A373" t="s">
        <v>158</v>
      </c>
      <c r="B373" t="s">
        <v>8</v>
      </c>
      <c r="C373">
        <v>2023</v>
      </c>
      <c r="D373" t="s">
        <v>14</v>
      </c>
      <c r="E373" t="s">
        <v>15</v>
      </c>
      <c r="F373" t="s">
        <v>16</v>
      </c>
      <c r="G373">
        <v>2802.78</v>
      </c>
    </row>
    <row r="374" spans="1:7" x14ac:dyDescent="0.35">
      <c r="A374" t="s">
        <v>158</v>
      </c>
      <c r="B374" t="s">
        <v>8</v>
      </c>
      <c r="C374">
        <v>2023</v>
      </c>
      <c r="D374" t="s">
        <v>9</v>
      </c>
      <c r="E374" t="s">
        <v>15</v>
      </c>
      <c r="F374" t="s">
        <v>16</v>
      </c>
      <c r="G374">
        <v>2571.46</v>
      </c>
    </row>
    <row r="375" spans="1:7" x14ac:dyDescent="0.35">
      <c r="A375" t="s">
        <v>158</v>
      </c>
      <c r="B375" t="s">
        <v>8</v>
      </c>
      <c r="C375">
        <v>2023</v>
      </c>
      <c r="D375" t="s">
        <v>9</v>
      </c>
      <c r="E375" t="s">
        <v>28</v>
      </c>
      <c r="F375" t="s">
        <v>24</v>
      </c>
      <c r="G375">
        <v>1940.67</v>
      </c>
    </row>
    <row r="376" spans="1:7" x14ac:dyDescent="0.35">
      <c r="A376" t="s">
        <v>158</v>
      </c>
      <c r="B376" t="s">
        <v>8</v>
      </c>
      <c r="C376">
        <v>2022</v>
      </c>
      <c r="D376" t="s">
        <v>9</v>
      </c>
      <c r="E376" t="s">
        <v>28</v>
      </c>
      <c r="F376" t="s">
        <v>16</v>
      </c>
      <c r="G376">
        <v>1881.41</v>
      </c>
    </row>
    <row r="377" spans="1:7" x14ac:dyDescent="0.35">
      <c r="A377" t="s">
        <v>166</v>
      </c>
      <c r="B377" t="s">
        <v>30</v>
      </c>
      <c r="C377">
        <v>2023</v>
      </c>
      <c r="D377" t="s">
        <v>14</v>
      </c>
      <c r="E377" t="s">
        <v>15</v>
      </c>
      <c r="F377" t="s">
        <v>24</v>
      </c>
      <c r="G377">
        <v>4318.42</v>
      </c>
    </row>
    <row r="378" spans="1:7" x14ac:dyDescent="0.35">
      <c r="A378" t="s">
        <v>166</v>
      </c>
      <c r="B378" t="s">
        <v>30</v>
      </c>
      <c r="C378">
        <v>2022</v>
      </c>
      <c r="D378" t="s">
        <v>9</v>
      </c>
      <c r="E378" t="s">
        <v>10</v>
      </c>
      <c r="F378" t="s">
        <v>16</v>
      </c>
      <c r="G378">
        <v>2912.25026796272</v>
      </c>
    </row>
    <row r="379" spans="1:7" x14ac:dyDescent="0.35">
      <c r="A379" t="s">
        <v>166</v>
      </c>
      <c r="B379" t="s">
        <v>30</v>
      </c>
      <c r="C379">
        <v>2023</v>
      </c>
      <c r="D379" t="s">
        <v>14</v>
      </c>
      <c r="E379" t="s">
        <v>15</v>
      </c>
      <c r="F379" t="s">
        <v>11</v>
      </c>
      <c r="G379">
        <v>1031.08</v>
      </c>
    </row>
    <row r="380" spans="1:7" x14ac:dyDescent="0.35">
      <c r="A380" t="s">
        <v>166</v>
      </c>
      <c r="B380" t="s">
        <v>30</v>
      </c>
      <c r="C380">
        <v>2023</v>
      </c>
      <c r="D380" t="s">
        <v>9</v>
      </c>
      <c r="E380" t="s">
        <v>10</v>
      </c>
      <c r="F380" t="s">
        <v>11</v>
      </c>
      <c r="G380">
        <v>771.92290011566217</v>
      </c>
    </row>
    <row r="381" spans="1:7" x14ac:dyDescent="0.35">
      <c r="A381" t="s">
        <v>166</v>
      </c>
      <c r="B381" t="s">
        <v>30</v>
      </c>
      <c r="C381">
        <v>2023</v>
      </c>
      <c r="D381" t="s">
        <v>14</v>
      </c>
      <c r="E381" t="s">
        <v>15</v>
      </c>
      <c r="F381" t="s">
        <v>11</v>
      </c>
      <c r="G381">
        <v>437.58</v>
      </c>
    </row>
    <row r="382" spans="1:7" x14ac:dyDescent="0.35">
      <c r="A382" t="s">
        <v>184</v>
      </c>
      <c r="B382" t="s">
        <v>30</v>
      </c>
      <c r="C382">
        <v>2022</v>
      </c>
      <c r="D382" t="s">
        <v>9</v>
      </c>
      <c r="E382" t="s">
        <v>28</v>
      </c>
      <c r="F382" t="s">
        <v>24</v>
      </c>
      <c r="G382">
        <v>4162.58</v>
      </c>
    </row>
    <row r="383" spans="1:7" x14ac:dyDescent="0.35">
      <c r="A383" t="s">
        <v>184</v>
      </c>
      <c r="B383" t="s">
        <v>30</v>
      </c>
      <c r="C383">
        <v>2022</v>
      </c>
      <c r="D383" t="s">
        <v>14</v>
      </c>
      <c r="E383" t="s">
        <v>15</v>
      </c>
      <c r="F383" t="s">
        <v>24</v>
      </c>
      <c r="G383">
        <v>3630.35</v>
      </c>
    </row>
    <row r="384" spans="1:7" x14ac:dyDescent="0.35">
      <c r="A384" t="s">
        <v>184</v>
      </c>
      <c r="B384" t="s">
        <v>30</v>
      </c>
      <c r="C384">
        <v>2022</v>
      </c>
      <c r="D384" t="s">
        <v>9</v>
      </c>
      <c r="E384" t="s">
        <v>10</v>
      </c>
      <c r="F384" t="s">
        <v>24</v>
      </c>
      <c r="G384">
        <v>3207.76</v>
      </c>
    </row>
    <row r="385" spans="1:7" x14ac:dyDescent="0.35">
      <c r="A385" t="s">
        <v>184</v>
      </c>
      <c r="B385" t="s">
        <v>30</v>
      </c>
      <c r="C385">
        <v>2022</v>
      </c>
      <c r="D385" t="s">
        <v>14</v>
      </c>
      <c r="E385" t="s">
        <v>28</v>
      </c>
      <c r="F385" t="s">
        <v>11</v>
      </c>
      <c r="G385">
        <v>3087.52</v>
      </c>
    </row>
    <row r="386" spans="1:7" x14ac:dyDescent="0.35">
      <c r="A386" t="s">
        <v>184</v>
      </c>
      <c r="B386" t="s">
        <v>30</v>
      </c>
      <c r="C386">
        <v>2023</v>
      </c>
      <c r="D386" t="s">
        <v>9</v>
      </c>
      <c r="E386" t="s">
        <v>10</v>
      </c>
      <c r="F386" t="s">
        <v>16</v>
      </c>
      <c r="G386">
        <v>2629.36</v>
      </c>
    </row>
    <row r="387" spans="1:7" x14ac:dyDescent="0.35">
      <c r="A387" t="s">
        <v>184</v>
      </c>
      <c r="B387" t="s">
        <v>30</v>
      </c>
      <c r="C387">
        <v>2022</v>
      </c>
      <c r="D387" t="s">
        <v>9</v>
      </c>
      <c r="E387" t="s">
        <v>10</v>
      </c>
      <c r="F387" t="s">
        <v>16</v>
      </c>
      <c r="G387">
        <v>1828.37</v>
      </c>
    </row>
    <row r="388" spans="1:7" x14ac:dyDescent="0.35">
      <c r="A388" t="s">
        <v>184</v>
      </c>
      <c r="B388" t="s">
        <v>30</v>
      </c>
      <c r="C388">
        <v>2022</v>
      </c>
      <c r="D388" t="s">
        <v>14</v>
      </c>
      <c r="E388" t="s">
        <v>15</v>
      </c>
      <c r="F388" t="s">
        <v>16</v>
      </c>
      <c r="G388">
        <v>1084.81</v>
      </c>
    </row>
    <row r="389" spans="1:7" x14ac:dyDescent="0.35">
      <c r="A389" t="s">
        <v>184</v>
      </c>
      <c r="B389" t="s">
        <v>30</v>
      </c>
      <c r="C389">
        <v>2023</v>
      </c>
      <c r="D389" t="s">
        <v>9</v>
      </c>
      <c r="E389" t="s">
        <v>10</v>
      </c>
      <c r="F389" t="s">
        <v>24</v>
      </c>
      <c r="G389">
        <v>884.52</v>
      </c>
    </row>
    <row r="390" spans="1:7" x14ac:dyDescent="0.35">
      <c r="A390" t="s">
        <v>184</v>
      </c>
      <c r="B390" t="s">
        <v>30</v>
      </c>
      <c r="C390">
        <v>2022</v>
      </c>
      <c r="D390" t="s">
        <v>14</v>
      </c>
      <c r="E390" t="s">
        <v>15</v>
      </c>
      <c r="F390" t="s">
        <v>16</v>
      </c>
      <c r="G390">
        <v>730.62</v>
      </c>
    </row>
    <row r="391" spans="1:7" x14ac:dyDescent="0.35">
      <c r="A391" t="s">
        <v>184</v>
      </c>
      <c r="B391" t="s">
        <v>30</v>
      </c>
      <c r="C391">
        <v>2022</v>
      </c>
      <c r="D391" t="s">
        <v>9</v>
      </c>
      <c r="E391" t="s">
        <v>28</v>
      </c>
      <c r="F391" t="s">
        <v>16</v>
      </c>
      <c r="G391">
        <v>316.76</v>
      </c>
    </row>
    <row r="392" spans="1:7" x14ac:dyDescent="0.35">
      <c r="A392" t="s">
        <v>184</v>
      </c>
      <c r="B392" t="s">
        <v>30</v>
      </c>
      <c r="C392">
        <v>2023</v>
      </c>
      <c r="D392" t="s">
        <v>9</v>
      </c>
      <c r="E392" t="s">
        <v>28</v>
      </c>
      <c r="F392" t="s">
        <v>16</v>
      </c>
      <c r="G392">
        <v>301.86</v>
      </c>
    </row>
    <row r="393" spans="1:7" x14ac:dyDescent="0.35">
      <c r="A393" t="s">
        <v>95</v>
      </c>
      <c r="B393" t="s">
        <v>20</v>
      </c>
      <c r="C393">
        <v>2023</v>
      </c>
      <c r="D393" t="s">
        <v>14</v>
      </c>
      <c r="E393" t="s">
        <v>28</v>
      </c>
      <c r="F393" t="s">
        <v>11</v>
      </c>
      <c r="G393">
        <v>4171.8100000000004</v>
      </c>
    </row>
    <row r="394" spans="1:7" x14ac:dyDescent="0.35">
      <c r="A394" t="s">
        <v>95</v>
      </c>
      <c r="B394" t="s">
        <v>20</v>
      </c>
      <c r="C394">
        <v>2022</v>
      </c>
      <c r="D394" t="s">
        <v>14</v>
      </c>
      <c r="E394" t="s">
        <v>10</v>
      </c>
      <c r="F394" t="s">
        <v>11</v>
      </c>
      <c r="G394">
        <v>3135.117118529542</v>
      </c>
    </row>
    <row r="395" spans="1:7" x14ac:dyDescent="0.35">
      <c r="A395" t="s">
        <v>95</v>
      </c>
      <c r="B395" t="s">
        <v>20</v>
      </c>
      <c r="C395">
        <v>2022</v>
      </c>
      <c r="D395" t="s">
        <v>9</v>
      </c>
      <c r="E395" t="s">
        <v>10</v>
      </c>
      <c r="F395" t="s">
        <v>11</v>
      </c>
      <c r="G395">
        <v>2767.5414515213602</v>
      </c>
    </row>
    <row r="396" spans="1:7" x14ac:dyDescent="0.35">
      <c r="A396" t="s">
        <v>95</v>
      </c>
      <c r="B396" t="s">
        <v>20</v>
      </c>
      <c r="C396">
        <v>2023</v>
      </c>
      <c r="D396" t="s">
        <v>14</v>
      </c>
      <c r="E396" t="s">
        <v>28</v>
      </c>
      <c r="F396" t="s">
        <v>11</v>
      </c>
      <c r="G396">
        <v>2451.0100000000002</v>
      </c>
    </row>
    <row r="397" spans="1:7" x14ac:dyDescent="0.35">
      <c r="A397" t="s">
        <v>95</v>
      </c>
      <c r="B397" t="s">
        <v>20</v>
      </c>
      <c r="C397">
        <v>2023</v>
      </c>
      <c r="D397" t="s">
        <v>9</v>
      </c>
      <c r="E397" t="s">
        <v>10</v>
      </c>
      <c r="F397" t="s">
        <v>16</v>
      </c>
      <c r="G397">
        <v>2249.1121229593919</v>
      </c>
    </row>
    <row r="398" spans="1:7" x14ac:dyDescent="0.35">
      <c r="A398" t="s">
        <v>95</v>
      </c>
      <c r="B398" t="s">
        <v>20</v>
      </c>
      <c r="C398">
        <v>2022</v>
      </c>
      <c r="D398" t="s">
        <v>14</v>
      </c>
      <c r="E398" t="s">
        <v>28</v>
      </c>
      <c r="F398" t="s">
        <v>16</v>
      </c>
      <c r="G398">
        <v>2038.67</v>
      </c>
    </row>
    <row r="399" spans="1:7" x14ac:dyDescent="0.35">
      <c r="A399" t="s">
        <v>95</v>
      </c>
      <c r="B399" t="s">
        <v>20</v>
      </c>
      <c r="C399">
        <v>2022</v>
      </c>
      <c r="D399" t="s">
        <v>14</v>
      </c>
      <c r="E399" t="s">
        <v>10</v>
      </c>
      <c r="F399" t="s">
        <v>24</v>
      </c>
      <c r="G399">
        <v>1876.955465715984</v>
      </c>
    </row>
    <row r="400" spans="1:7" x14ac:dyDescent="0.35">
      <c r="A400" t="s">
        <v>95</v>
      </c>
      <c r="B400" t="s">
        <v>20</v>
      </c>
      <c r="C400">
        <v>2022</v>
      </c>
      <c r="D400" t="s">
        <v>9</v>
      </c>
      <c r="E400" t="s">
        <v>10</v>
      </c>
      <c r="F400" t="s">
        <v>11</v>
      </c>
      <c r="G400">
        <v>496.00451524701481</v>
      </c>
    </row>
    <row r="401" spans="1:7" x14ac:dyDescent="0.35">
      <c r="A401" t="s">
        <v>89</v>
      </c>
      <c r="B401" t="s">
        <v>20</v>
      </c>
      <c r="C401">
        <v>2022</v>
      </c>
      <c r="D401" t="s">
        <v>9</v>
      </c>
      <c r="E401" t="s">
        <v>10</v>
      </c>
      <c r="F401" t="s">
        <v>24</v>
      </c>
      <c r="G401">
        <v>3118.175989154156</v>
      </c>
    </row>
    <row r="402" spans="1:7" x14ac:dyDescent="0.35">
      <c r="A402" t="s">
        <v>89</v>
      </c>
      <c r="B402" t="s">
        <v>20</v>
      </c>
      <c r="C402">
        <v>2023</v>
      </c>
      <c r="D402" t="s">
        <v>14</v>
      </c>
      <c r="E402" t="s">
        <v>15</v>
      </c>
      <c r="F402" t="s">
        <v>11</v>
      </c>
      <c r="G402">
        <v>2881.56</v>
      </c>
    </row>
    <row r="403" spans="1:7" x14ac:dyDescent="0.35">
      <c r="A403" t="s">
        <v>89</v>
      </c>
      <c r="B403" t="s">
        <v>20</v>
      </c>
      <c r="C403">
        <v>2022</v>
      </c>
      <c r="D403" t="s">
        <v>14</v>
      </c>
      <c r="E403" t="s">
        <v>15</v>
      </c>
      <c r="F403" t="s">
        <v>24</v>
      </c>
      <c r="G403">
        <v>2271.65</v>
      </c>
    </row>
    <row r="404" spans="1:7" x14ac:dyDescent="0.35">
      <c r="A404" t="s">
        <v>89</v>
      </c>
      <c r="B404" t="s">
        <v>20</v>
      </c>
      <c r="C404">
        <v>2023</v>
      </c>
      <c r="D404" t="s">
        <v>14</v>
      </c>
      <c r="E404" t="s">
        <v>28</v>
      </c>
      <c r="F404" t="s">
        <v>24</v>
      </c>
      <c r="G404">
        <v>2011.5</v>
      </c>
    </row>
    <row r="405" spans="1:7" x14ac:dyDescent="0.35">
      <c r="A405" t="s">
        <v>89</v>
      </c>
      <c r="B405" t="s">
        <v>20</v>
      </c>
      <c r="C405">
        <v>2022</v>
      </c>
      <c r="D405" t="s">
        <v>14</v>
      </c>
      <c r="E405" t="s">
        <v>10</v>
      </c>
      <c r="F405" t="s">
        <v>11</v>
      </c>
      <c r="G405">
        <v>1348.0319913017011</v>
      </c>
    </row>
    <row r="406" spans="1:7" x14ac:dyDescent="0.35">
      <c r="A406" t="s">
        <v>89</v>
      </c>
      <c r="B406" t="s">
        <v>20</v>
      </c>
      <c r="C406">
        <v>2022</v>
      </c>
      <c r="D406" t="s">
        <v>14</v>
      </c>
      <c r="E406" t="s">
        <v>15</v>
      </c>
      <c r="F406" t="s">
        <v>24</v>
      </c>
      <c r="G406">
        <v>1270.1199999999999</v>
      </c>
    </row>
    <row r="407" spans="1:7" x14ac:dyDescent="0.35">
      <c r="A407" t="s">
        <v>89</v>
      </c>
      <c r="B407" t="s">
        <v>20</v>
      </c>
      <c r="C407">
        <v>2022</v>
      </c>
      <c r="D407" t="s">
        <v>9</v>
      </c>
      <c r="E407" t="s">
        <v>15</v>
      </c>
      <c r="F407" t="s">
        <v>24</v>
      </c>
      <c r="G407">
        <v>836.5</v>
      </c>
    </row>
    <row r="408" spans="1:7" x14ac:dyDescent="0.35">
      <c r="A408" t="s">
        <v>89</v>
      </c>
      <c r="B408" t="s">
        <v>20</v>
      </c>
      <c r="C408">
        <v>2022</v>
      </c>
      <c r="D408" t="s">
        <v>9</v>
      </c>
      <c r="E408" t="s">
        <v>10</v>
      </c>
      <c r="F408" t="s">
        <v>16</v>
      </c>
      <c r="G408">
        <v>456.60088706521782</v>
      </c>
    </row>
    <row r="409" spans="1:7" x14ac:dyDescent="0.35">
      <c r="A409" t="s">
        <v>89</v>
      </c>
      <c r="B409" t="s">
        <v>20</v>
      </c>
      <c r="C409">
        <v>2022</v>
      </c>
      <c r="D409" t="s">
        <v>14</v>
      </c>
      <c r="E409" t="s">
        <v>15</v>
      </c>
      <c r="F409" t="s">
        <v>11</v>
      </c>
      <c r="G409">
        <v>100.8</v>
      </c>
    </row>
    <row r="410" spans="1:7" x14ac:dyDescent="0.35">
      <c r="A410" t="s">
        <v>159</v>
      </c>
      <c r="B410" t="s">
        <v>30</v>
      </c>
      <c r="C410">
        <v>2022</v>
      </c>
      <c r="D410" t="s">
        <v>14</v>
      </c>
      <c r="E410" t="s">
        <v>10</v>
      </c>
      <c r="F410" t="s">
        <v>24</v>
      </c>
      <c r="G410">
        <v>4052.32</v>
      </c>
    </row>
    <row r="411" spans="1:7" x14ac:dyDescent="0.35">
      <c r="A411" t="s">
        <v>159</v>
      </c>
      <c r="B411" t="s">
        <v>30</v>
      </c>
      <c r="C411">
        <v>2023</v>
      </c>
      <c r="D411" t="s">
        <v>9</v>
      </c>
      <c r="E411" t="s">
        <v>15</v>
      </c>
      <c r="F411" t="s">
        <v>11</v>
      </c>
      <c r="G411">
        <v>3796.86</v>
      </c>
    </row>
    <row r="412" spans="1:7" x14ac:dyDescent="0.35">
      <c r="A412" t="s">
        <v>159</v>
      </c>
      <c r="B412" t="s">
        <v>30</v>
      </c>
      <c r="C412">
        <v>2023</v>
      </c>
      <c r="D412" t="s">
        <v>14</v>
      </c>
      <c r="E412" t="s">
        <v>15</v>
      </c>
      <c r="F412" t="s">
        <v>11</v>
      </c>
      <c r="G412">
        <v>3547.68</v>
      </c>
    </row>
    <row r="413" spans="1:7" x14ac:dyDescent="0.35">
      <c r="A413" t="s">
        <v>159</v>
      </c>
      <c r="B413" t="s">
        <v>30</v>
      </c>
      <c r="C413">
        <v>2023</v>
      </c>
      <c r="D413" t="s">
        <v>9</v>
      </c>
      <c r="E413" t="s">
        <v>10</v>
      </c>
      <c r="F413" t="s">
        <v>16</v>
      </c>
      <c r="G413">
        <v>3290.44</v>
      </c>
    </row>
    <row r="414" spans="1:7" x14ac:dyDescent="0.35">
      <c r="A414" t="s">
        <v>159</v>
      </c>
      <c r="B414" t="s">
        <v>30</v>
      </c>
      <c r="C414">
        <v>2022</v>
      </c>
      <c r="D414" t="s">
        <v>14</v>
      </c>
      <c r="E414" t="s">
        <v>10</v>
      </c>
      <c r="F414" t="s">
        <v>16</v>
      </c>
      <c r="G414">
        <v>3031.49</v>
      </c>
    </row>
    <row r="415" spans="1:7" x14ac:dyDescent="0.35">
      <c r="A415" t="s">
        <v>159</v>
      </c>
      <c r="B415" t="s">
        <v>30</v>
      </c>
      <c r="C415">
        <v>2022</v>
      </c>
      <c r="D415" t="s">
        <v>14</v>
      </c>
      <c r="E415" t="s">
        <v>10</v>
      </c>
      <c r="F415" t="s">
        <v>11</v>
      </c>
      <c r="G415">
        <v>3010.17</v>
      </c>
    </row>
    <row r="416" spans="1:7" x14ac:dyDescent="0.35">
      <c r="A416" t="s">
        <v>159</v>
      </c>
      <c r="B416" t="s">
        <v>30</v>
      </c>
      <c r="C416">
        <v>2023</v>
      </c>
      <c r="D416" t="s">
        <v>14</v>
      </c>
      <c r="E416" t="s">
        <v>15</v>
      </c>
      <c r="F416" t="s">
        <v>16</v>
      </c>
      <c r="G416">
        <v>2731.04</v>
      </c>
    </row>
    <row r="417" spans="1:7" x14ac:dyDescent="0.35">
      <c r="A417" t="s">
        <v>159</v>
      </c>
      <c r="B417" t="s">
        <v>30</v>
      </c>
      <c r="C417">
        <v>2022</v>
      </c>
      <c r="D417" t="s">
        <v>9</v>
      </c>
      <c r="E417" t="s">
        <v>28</v>
      </c>
      <c r="F417" t="s">
        <v>24</v>
      </c>
      <c r="G417">
        <v>2175.48</v>
      </c>
    </row>
    <row r="418" spans="1:7" x14ac:dyDescent="0.35">
      <c r="A418" t="s">
        <v>159</v>
      </c>
      <c r="B418" t="s">
        <v>30</v>
      </c>
      <c r="C418">
        <v>2023</v>
      </c>
      <c r="D418" t="s">
        <v>9</v>
      </c>
      <c r="E418" t="s">
        <v>10</v>
      </c>
      <c r="F418" t="s">
        <v>16</v>
      </c>
      <c r="G418">
        <v>1975.28</v>
      </c>
    </row>
    <row r="419" spans="1:7" x14ac:dyDescent="0.35">
      <c r="A419" t="s">
        <v>159</v>
      </c>
      <c r="B419" t="s">
        <v>30</v>
      </c>
      <c r="C419">
        <v>2023</v>
      </c>
      <c r="D419" t="s">
        <v>9</v>
      </c>
      <c r="E419" t="s">
        <v>28</v>
      </c>
      <c r="F419" t="s">
        <v>16</v>
      </c>
      <c r="G419">
        <v>202.63</v>
      </c>
    </row>
    <row r="420" spans="1:7" x14ac:dyDescent="0.35">
      <c r="A420" t="s">
        <v>78</v>
      </c>
      <c r="B420" t="s">
        <v>18</v>
      </c>
      <c r="C420">
        <v>2022</v>
      </c>
      <c r="D420" t="s">
        <v>14</v>
      </c>
      <c r="E420" t="s">
        <v>28</v>
      </c>
      <c r="F420" t="s">
        <v>24</v>
      </c>
      <c r="G420">
        <v>4152.92</v>
      </c>
    </row>
    <row r="421" spans="1:7" x14ac:dyDescent="0.35">
      <c r="A421" t="s">
        <v>78</v>
      </c>
      <c r="B421" t="s">
        <v>18</v>
      </c>
      <c r="C421">
        <v>2022</v>
      </c>
      <c r="D421" t="s">
        <v>9</v>
      </c>
      <c r="E421" t="s">
        <v>15</v>
      </c>
      <c r="F421" t="s">
        <v>24</v>
      </c>
      <c r="G421">
        <v>3410.79</v>
      </c>
    </row>
    <row r="422" spans="1:7" x14ac:dyDescent="0.35">
      <c r="A422" t="s">
        <v>78</v>
      </c>
      <c r="B422" t="s">
        <v>18</v>
      </c>
      <c r="C422">
        <v>2022</v>
      </c>
      <c r="D422" t="s">
        <v>14</v>
      </c>
      <c r="E422" t="s">
        <v>28</v>
      </c>
      <c r="F422" t="s">
        <v>16</v>
      </c>
      <c r="G422">
        <v>2647.7</v>
      </c>
    </row>
    <row r="423" spans="1:7" x14ac:dyDescent="0.35">
      <c r="A423" t="s">
        <v>78</v>
      </c>
      <c r="B423" t="s">
        <v>18</v>
      </c>
      <c r="C423">
        <v>2022</v>
      </c>
      <c r="D423" t="s">
        <v>9</v>
      </c>
      <c r="E423" t="s">
        <v>10</v>
      </c>
      <c r="F423" t="s">
        <v>11</v>
      </c>
      <c r="G423">
        <v>1395.928736877102</v>
      </c>
    </row>
    <row r="424" spans="1:7" x14ac:dyDescent="0.35">
      <c r="A424" t="s">
        <v>78</v>
      </c>
      <c r="B424" t="s">
        <v>18</v>
      </c>
      <c r="C424">
        <v>2023</v>
      </c>
      <c r="D424" t="s">
        <v>9</v>
      </c>
      <c r="E424" t="s">
        <v>15</v>
      </c>
      <c r="F424" t="s">
        <v>11</v>
      </c>
      <c r="G424">
        <v>331.53</v>
      </c>
    </row>
    <row r="425" spans="1:7" x14ac:dyDescent="0.35">
      <c r="A425" t="s">
        <v>78</v>
      </c>
      <c r="B425" t="s">
        <v>18</v>
      </c>
      <c r="C425">
        <v>2022</v>
      </c>
      <c r="D425" t="s">
        <v>14</v>
      </c>
      <c r="E425" t="s">
        <v>10</v>
      </c>
      <c r="F425" t="s">
        <v>16</v>
      </c>
      <c r="G425">
        <v>253.07943311267459</v>
      </c>
    </row>
    <row r="426" spans="1:7" x14ac:dyDescent="0.35">
      <c r="A426" t="s">
        <v>208</v>
      </c>
      <c r="B426" t="s">
        <v>8</v>
      </c>
      <c r="C426">
        <v>2023</v>
      </c>
      <c r="D426" t="s">
        <v>14</v>
      </c>
      <c r="E426" t="s">
        <v>10</v>
      </c>
      <c r="F426" t="s">
        <v>16</v>
      </c>
      <c r="G426">
        <v>4959.5938472780635</v>
      </c>
    </row>
    <row r="427" spans="1:7" x14ac:dyDescent="0.35">
      <c r="A427" t="s">
        <v>208</v>
      </c>
      <c r="B427" t="s">
        <v>8</v>
      </c>
      <c r="C427">
        <v>2022</v>
      </c>
      <c r="D427" t="s">
        <v>14</v>
      </c>
      <c r="E427" t="s">
        <v>15</v>
      </c>
      <c r="F427" t="s">
        <v>24</v>
      </c>
      <c r="G427">
        <v>4743.79</v>
      </c>
    </row>
    <row r="428" spans="1:7" x14ac:dyDescent="0.35">
      <c r="A428" t="s">
        <v>208</v>
      </c>
      <c r="B428" t="s">
        <v>8</v>
      </c>
      <c r="C428">
        <v>2023</v>
      </c>
      <c r="D428" t="s">
        <v>9</v>
      </c>
      <c r="E428" t="s">
        <v>10</v>
      </c>
      <c r="F428" t="s">
        <v>16</v>
      </c>
      <c r="G428">
        <v>3630.7097179727562</v>
      </c>
    </row>
    <row r="429" spans="1:7" x14ac:dyDescent="0.35">
      <c r="A429" t="s">
        <v>208</v>
      </c>
      <c r="B429" t="s">
        <v>8</v>
      </c>
      <c r="C429">
        <v>2022</v>
      </c>
      <c r="D429" t="s">
        <v>14</v>
      </c>
      <c r="E429" t="s">
        <v>10</v>
      </c>
      <c r="F429" t="s">
        <v>24</v>
      </c>
      <c r="G429">
        <v>3258.2856310066568</v>
      </c>
    </row>
    <row r="430" spans="1:7" x14ac:dyDescent="0.35">
      <c r="A430" t="s">
        <v>208</v>
      </c>
      <c r="B430" t="s">
        <v>8</v>
      </c>
      <c r="C430">
        <v>2023</v>
      </c>
      <c r="D430" t="s">
        <v>9</v>
      </c>
      <c r="E430" t="s">
        <v>15</v>
      </c>
      <c r="F430" t="s">
        <v>24</v>
      </c>
      <c r="G430">
        <v>2525.88</v>
      </c>
    </row>
    <row r="431" spans="1:7" x14ac:dyDescent="0.35">
      <c r="A431" t="s">
        <v>208</v>
      </c>
      <c r="B431" t="s">
        <v>8</v>
      </c>
      <c r="C431">
        <v>2022</v>
      </c>
      <c r="D431" t="s">
        <v>9</v>
      </c>
      <c r="E431" t="s">
        <v>15</v>
      </c>
      <c r="F431" t="s">
        <v>24</v>
      </c>
      <c r="G431">
        <v>2429.6</v>
      </c>
    </row>
    <row r="432" spans="1:7" x14ac:dyDescent="0.35">
      <c r="A432" t="s">
        <v>208</v>
      </c>
      <c r="B432" t="s">
        <v>8</v>
      </c>
      <c r="C432">
        <v>2022</v>
      </c>
      <c r="D432" t="s">
        <v>14</v>
      </c>
      <c r="E432" t="s">
        <v>15</v>
      </c>
      <c r="F432" t="s">
        <v>16</v>
      </c>
      <c r="G432">
        <v>1880.25</v>
      </c>
    </row>
    <row r="433" spans="1:7" x14ac:dyDescent="0.35">
      <c r="A433" t="s">
        <v>208</v>
      </c>
      <c r="B433" t="s">
        <v>8</v>
      </c>
      <c r="C433">
        <v>2022</v>
      </c>
      <c r="D433" t="s">
        <v>14</v>
      </c>
      <c r="E433" t="s">
        <v>28</v>
      </c>
      <c r="F433" t="s">
        <v>16</v>
      </c>
      <c r="G433">
        <v>1531.36</v>
      </c>
    </row>
    <row r="434" spans="1:7" x14ac:dyDescent="0.35">
      <c r="A434" t="s">
        <v>208</v>
      </c>
      <c r="B434" t="s">
        <v>8</v>
      </c>
      <c r="C434">
        <v>2022</v>
      </c>
      <c r="D434" t="s">
        <v>14</v>
      </c>
      <c r="E434" t="s">
        <v>28</v>
      </c>
      <c r="F434" t="s">
        <v>16</v>
      </c>
      <c r="G434">
        <v>844.07</v>
      </c>
    </row>
    <row r="435" spans="1:7" x14ac:dyDescent="0.35">
      <c r="A435" t="s">
        <v>108</v>
      </c>
      <c r="B435" t="s">
        <v>13</v>
      </c>
      <c r="C435">
        <v>2022</v>
      </c>
      <c r="D435" t="s">
        <v>14</v>
      </c>
      <c r="E435" t="s">
        <v>15</v>
      </c>
      <c r="F435" t="s">
        <v>16</v>
      </c>
      <c r="G435">
        <v>4614.76</v>
      </c>
    </row>
    <row r="436" spans="1:7" x14ac:dyDescent="0.35">
      <c r="A436" t="s">
        <v>108</v>
      </c>
      <c r="B436" t="s">
        <v>13</v>
      </c>
      <c r="C436">
        <v>2023</v>
      </c>
      <c r="D436" t="s">
        <v>9</v>
      </c>
      <c r="E436" t="s">
        <v>15</v>
      </c>
      <c r="F436" t="s">
        <v>11</v>
      </c>
      <c r="G436">
        <v>4258.79</v>
      </c>
    </row>
    <row r="437" spans="1:7" x14ac:dyDescent="0.35">
      <c r="A437" t="s">
        <v>108</v>
      </c>
      <c r="B437" t="s">
        <v>13</v>
      </c>
      <c r="C437">
        <v>2023</v>
      </c>
      <c r="D437" t="s">
        <v>14</v>
      </c>
      <c r="E437" t="s">
        <v>15</v>
      </c>
      <c r="F437" t="s">
        <v>16</v>
      </c>
      <c r="G437">
        <v>4243.12</v>
      </c>
    </row>
    <row r="438" spans="1:7" x14ac:dyDescent="0.35">
      <c r="A438" t="s">
        <v>108</v>
      </c>
      <c r="B438" t="s">
        <v>13</v>
      </c>
      <c r="C438">
        <v>2022</v>
      </c>
      <c r="D438" t="s">
        <v>14</v>
      </c>
      <c r="E438" t="s">
        <v>10</v>
      </c>
      <c r="F438" t="s">
        <v>11</v>
      </c>
      <c r="G438">
        <v>3613.5009597251601</v>
      </c>
    </row>
    <row r="439" spans="1:7" x14ac:dyDescent="0.35">
      <c r="A439" t="s">
        <v>108</v>
      </c>
      <c r="B439" t="s">
        <v>13</v>
      </c>
      <c r="C439">
        <v>2023</v>
      </c>
      <c r="D439" t="s">
        <v>14</v>
      </c>
      <c r="E439" t="s">
        <v>28</v>
      </c>
      <c r="F439" t="s">
        <v>16</v>
      </c>
      <c r="G439">
        <v>3574.84</v>
      </c>
    </row>
    <row r="440" spans="1:7" x14ac:dyDescent="0.35">
      <c r="A440" t="s">
        <v>108</v>
      </c>
      <c r="B440" t="s">
        <v>13</v>
      </c>
      <c r="C440">
        <v>2022</v>
      </c>
      <c r="D440" t="s">
        <v>14</v>
      </c>
      <c r="E440" t="s">
        <v>28</v>
      </c>
      <c r="F440" t="s">
        <v>16</v>
      </c>
      <c r="G440">
        <v>3470.96</v>
      </c>
    </row>
    <row r="441" spans="1:7" x14ac:dyDescent="0.35">
      <c r="A441" t="s">
        <v>108</v>
      </c>
      <c r="B441" t="s">
        <v>13</v>
      </c>
      <c r="C441">
        <v>2022</v>
      </c>
      <c r="D441" t="s">
        <v>9</v>
      </c>
      <c r="E441" t="s">
        <v>28</v>
      </c>
      <c r="F441" t="s">
        <v>11</v>
      </c>
      <c r="G441">
        <v>2209.6</v>
      </c>
    </row>
    <row r="442" spans="1:7" x14ac:dyDescent="0.35">
      <c r="A442" t="s">
        <v>53</v>
      </c>
      <c r="B442" t="s">
        <v>13</v>
      </c>
      <c r="C442">
        <v>2023</v>
      </c>
      <c r="D442" t="s">
        <v>9</v>
      </c>
      <c r="E442" t="s">
        <v>10</v>
      </c>
      <c r="F442" t="s">
        <v>24</v>
      </c>
      <c r="G442">
        <v>5028.9440121586968</v>
      </c>
    </row>
    <row r="443" spans="1:7" x14ac:dyDescent="0.35">
      <c r="A443" t="s">
        <v>53</v>
      </c>
      <c r="B443" t="s">
        <v>13</v>
      </c>
      <c r="C443">
        <v>2023</v>
      </c>
      <c r="D443" t="s">
        <v>14</v>
      </c>
      <c r="E443" t="s">
        <v>10</v>
      </c>
      <c r="F443" t="s">
        <v>11</v>
      </c>
      <c r="G443">
        <v>4896.9166629503779</v>
      </c>
    </row>
    <row r="444" spans="1:7" x14ac:dyDescent="0.35">
      <c r="A444" t="s">
        <v>53</v>
      </c>
      <c r="B444" t="s">
        <v>13</v>
      </c>
      <c r="C444">
        <v>2023</v>
      </c>
      <c r="D444" t="s">
        <v>14</v>
      </c>
      <c r="E444" t="s">
        <v>15</v>
      </c>
      <c r="F444" t="s">
        <v>16</v>
      </c>
      <c r="G444">
        <v>4435.1000000000004</v>
      </c>
    </row>
    <row r="445" spans="1:7" x14ac:dyDescent="0.35">
      <c r="A445" t="s">
        <v>53</v>
      </c>
      <c r="B445" t="s">
        <v>13</v>
      </c>
      <c r="C445">
        <v>2022</v>
      </c>
      <c r="D445" t="s">
        <v>14</v>
      </c>
      <c r="E445" t="s">
        <v>10</v>
      </c>
      <c r="F445" t="s">
        <v>11</v>
      </c>
      <c r="G445">
        <v>3482.077747330246</v>
      </c>
    </row>
    <row r="446" spans="1:7" x14ac:dyDescent="0.35">
      <c r="A446" t="s">
        <v>53</v>
      </c>
      <c r="B446" t="s">
        <v>13</v>
      </c>
      <c r="C446">
        <v>2023</v>
      </c>
      <c r="D446" t="s">
        <v>14</v>
      </c>
      <c r="E446" t="s">
        <v>10</v>
      </c>
      <c r="F446" t="s">
        <v>11</v>
      </c>
      <c r="G446">
        <v>3447.6118421655192</v>
      </c>
    </row>
    <row r="447" spans="1:7" x14ac:dyDescent="0.35">
      <c r="A447" t="s">
        <v>53</v>
      </c>
      <c r="B447" t="s">
        <v>13</v>
      </c>
      <c r="C447">
        <v>2023</v>
      </c>
      <c r="D447" t="s">
        <v>9</v>
      </c>
      <c r="E447" t="s">
        <v>10</v>
      </c>
      <c r="F447" t="s">
        <v>24</v>
      </c>
      <c r="G447">
        <v>2498.8473055444779</v>
      </c>
    </row>
    <row r="448" spans="1:7" x14ac:dyDescent="0.35">
      <c r="A448" t="s">
        <v>53</v>
      </c>
      <c r="B448" t="s">
        <v>13</v>
      </c>
      <c r="C448">
        <v>2022</v>
      </c>
      <c r="D448" t="s">
        <v>9</v>
      </c>
      <c r="E448" t="s">
        <v>15</v>
      </c>
      <c r="F448" t="s">
        <v>11</v>
      </c>
      <c r="G448">
        <v>2482.64</v>
      </c>
    </row>
    <row r="449" spans="1:7" x14ac:dyDescent="0.35">
      <c r="A449" t="s">
        <v>53</v>
      </c>
      <c r="B449" t="s">
        <v>13</v>
      </c>
      <c r="C449">
        <v>2022</v>
      </c>
      <c r="D449" t="s">
        <v>14</v>
      </c>
      <c r="E449" t="s">
        <v>10</v>
      </c>
      <c r="F449" t="s">
        <v>11</v>
      </c>
      <c r="G449">
        <v>2408.4791696667862</v>
      </c>
    </row>
    <row r="450" spans="1:7" x14ac:dyDescent="0.35">
      <c r="A450" t="s">
        <v>53</v>
      </c>
      <c r="B450" t="s">
        <v>13</v>
      </c>
      <c r="C450">
        <v>2022</v>
      </c>
      <c r="D450" t="s">
        <v>14</v>
      </c>
      <c r="E450" t="s">
        <v>15</v>
      </c>
      <c r="F450" t="s">
        <v>24</v>
      </c>
      <c r="G450">
        <v>1835.81</v>
      </c>
    </row>
    <row r="451" spans="1:7" x14ac:dyDescent="0.35">
      <c r="A451" t="s">
        <v>53</v>
      </c>
      <c r="B451" t="s">
        <v>13</v>
      </c>
      <c r="C451">
        <v>2022</v>
      </c>
      <c r="D451" t="s">
        <v>9</v>
      </c>
      <c r="E451" t="s">
        <v>28</v>
      </c>
      <c r="F451" t="s">
        <v>16</v>
      </c>
      <c r="G451">
        <v>1562.45</v>
      </c>
    </row>
    <row r="452" spans="1:7" x14ac:dyDescent="0.35">
      <c r="A452" t="s">
        <v>53</v>
      </c>
      <c r="B452" t="s">
        <v>13</v>
      </c>
      <c r="C452">
        <v>2023</v>
      </c>
      <c r="D452" t="s">
        <v>9</v>
      </c>
      <c r="E452" t="s">
        <v>15</v>
      </c>
      <c r="F452" t="s">
        <v>16</v>
      </c>
      <c r="G452">
        <v>1533.98</v>
      </c>
    </row>
    <row r="453" spans="1:7" x14ac:dyDescent="0.35">
      <c r="A453" t="s">
        <v>53</v>
      </c>
      <c r="B453" t="s">
        <v>13</v>
      </c>
      <c r="C453">
        <v>2023</v>
      </c>
      <c r="D453" t="s">
        <v>9</v>
      </c>
      <c r="E453" t="s">
        <v>15</v>
      </c>
      <c r="F453" t="s">
        <v>24</v>
      </c>
      <c r="G453">
        <v>1475.38</v>
      </c>
    </row>
    <row r="454" spans="1:7" x14ac:dyDescent="0.35">
      <c r="A454" t="s">
        <v>53</v>
      </c>
      <c r="B454" t="s">
        <v>13</v>
      </c>
      <c r="C454">
        <v>2023</v>
      </c>
      <c r="D454" t="s">
        <v>9</v>
      </c>
      <c r="E454" t="s">
        <v>15</v>
      </c>
      <c r="F454" t="s">
        <v>11</v>
      </c>
      <c r="G454">
        <v>348.87</v>
      </c>
    </row>
    <row r="455" spans="1:7" x14ac:dyDescent="0.35">
      <c r="A455" t="s">
        <v>182</v>
      </c>
      <c r="B455" t="s">
        <v>8</v>
      </c>
      <c r="C455">
        <v>2022</v>
      </c>
      <c r="D455" t="s">
        <v>9</v>
      </c>
      <c r="E455" t="s">
        <v>15</v>
      </c>
      <c r="F455" t="s">
        <v>24</v>
      </c>
      <c r="G455">
        <v>4676.8</v>
      </c>
    </row>
    <row r="456" spans="1:7" x14ac:dyDescent="0.35">
      <c r="A456" t="s">
        <v>182</v>
      </c>
      <c r="B456" t="s">
        <v>8</v>
      </c>
      <c r="C456">
        <v>2023</v>
      </c>
      <c r="D456" t="s">
        <v>9</v>
      </c>
      <c r="E456" t="s">
        <v>15</v>
      </c>
      <c r="F456" t="s">
        <v>16</v>
      </c>
      <c r="G456">
        <v>4632.6400000000003</v>
      </c>
    </row>
    <row r="457" spans="1:7" x14ac:dyDescent="0.35">
      <c r="A457" t="s">
        <v>182</v>
      </c>
      <c r="B457" t="s">
        <v>8</v>
      </c>
      <c r="C457">
        <v>2023</v>
      </c>
      <c r="D457" t="s">
        <v>9</v>
      </c>
      <c r="E457" t="s">
        <v>15</v>
      </c>
      <c r="F457" t="s">
        <v>11</v>
      </c>
      <c r="G457">
        <v>4421.93</v>
      </c>
    </row>
    <row r="458" spans="1:7" x14ac:dyDescent="0.35">
      <c r="A458" t="s">
        <v>182</v>
      </c>
      <c r="B458" t="s">
        <v>8</v>
      </c>
      <c r="C458">
        <v>2022</v>
      </c>
      <c r="D458" t="s">
        <v>14</v>
      </c>
      <c r="E458" t="s">
        <v>10</v>
      </c>
      <c r="F458" t="s">
        <v>11</v>
      </c>
      <c r="G458">
        <v>4387.1743156584853</v>
      </c>
    </row>
    <row r="459" spans="1:7" x14ac:dyDescent="0.35">
      <c r="A459" t="s">
        <v>182</v>
      </c>
      <c r="B459" t="s">
        <v>8</v>
      </c>
      <c r="C459">
        <v>2023</v>
      </c>
      <c r="D459" t="s">
        <v>14</v>
      </c>
      <c r="E459" t="s">
        <v>15</v>
      </c>
      <c r="F459" t="s">
        <v>16</v>
      </c>
      <c r="G459">
        <v>2840.69</v>
      </c>
    </row>
    <row r="460" spans="1:7" x14ac:dyDescent="0.35">
      <c r="A460" t="s">
        <v>182</v>
      </c>
      <c r="B460" t="s">
        <v>8</v>
      </c>
      <c r="C460">
        <v>2022</v>
      </c>
      <c r="D460" t="s">
        <v>9</v>
      </c>
      <c r="E460" t="s">
        <v>15</v>
      </c>
      <c r="F460" t="s">
        <v>24</v>
      </c>
      <c r="G460">
        <v>2457.1</v>
      </c>
    </row>
    <row r="461" spans="1:7" x14ac:dyDescent="0.35">
      <c r="A461" t="s">
        <v>182</v>
      </c>
      <c r="B461" t="s">
        <v>8</v>
      </c>
      <c r="C461">
        <v>2023</v>
      </c>
      <c r="D461" t="s">
        <v>9</v>
      </c>
      <c r="E461" t="s">
        <v>10</v>
      </c>
      <c r="F461" t="s">
        <v>16</v>
      </c>
      <c r="G461">
        <v>2329.085365828967</v>
      </c>
    </row>
    <row r="462" spans="1:7" x14ac:dyDescent="0.35">
      <c r="A462" t="s">
        <v>182</v>
      </c>
      <c r="B462" t="s">
        <v>8</v>
      </c>
      <c r="C462">
        <v>2023</v>
      </c>
      <c r="D462" t="s">
        <v>14</v>
      </c>
      <c r="E462" t="s">
        <v>15</v>
      </c>
      <c r="F462" t="s">
        <v>11</v>
      </c>
      <c r="G462">
        <v>2047.72</v>
      </c>
    </row>
    <row r="463" spans="1:7" x14ac:dyDescent="0.35">
      <c r="A463" t="s">
        <v>182</v>
      </c>
      <c r="B463" t="s">
        <v>8</v>
      </c>
      <c r="C463">
        <v>2022</v>
      </c>
      <c r="D463" t="s">
        <v>14</v>
      </c>
      <c r="E463" t="s">
        <v>10</v>
      </c>
      <c r="F463" t="s">
        <v>11</v>
      </c>
      <c r="G463">
        <v>1241.412897282014</v>
      </c>
    </row>
    <row r="464" spans="1:7" x14ac:dyDescent="0.35">
      <c r="A464" t="s">
        <v>182</v>
      </c>
      <c r="B464" t="s">
        <v>8</v>
      </c>
      <c r="C464">
        <v>2023</v>
      </c>
      <c r="D464" t="s">
        <v>14</v>
      </c>
      <c r="E464" t="s">
        <v>10</v>
      </c>
      <c r="F464" t="s">
        <v>11</v>
      </c>
      <c r="G464">
        <v>1233.92623541222</v>
      </c>
    </row>
    <row r="465" spans="1:7" x14ac:dyDescent="0.35">
      <c r="A465" t="s">
        <v>182</v>
      </c>
      <c r="B465" t="s">
        <v>8</v>
      </c>
      <c r="C465">
        <v>2023</v>
      </c>
      <c r="D465" t="s">
        <v>9</v>
      </c>
      <c r="E465" t="s">
        <v>10</v>
      </c>
      <c r="F465" t="s">
        <v>16</v>
      </c>
      <c r="G465">
        <v>1200.6229961537581</v>
      </c>
    </row>
    <row r="466" spans="1:7" x14ac:dyDescent="0.35">
      <c r="A466" t="s">
        <v>182</v>
      </c>
      <c r="B466" t="s">
        <v>8</v>
      </c>
      <c r="C466">
        <v>2022</v>
      </c>
      <c r="D466" t="s">
        <v>9</v>
      </c>
      <c r="E466" t="s">
        <v>10</v>
      </c>
      <c r="F466" t="s">
        <v>11</v>
      </c>
      <c r="G466">
        <v>367.90000450063491</v>
      </c>
    </row>
    <row r="467" spans="1:7" x14ac:dyDescent="0.35">
      <c r="A467" t="s">
        <v>182</v>
      </c>
      <c r="B467" t="s">
        <v>8</v>
      </c>
      <c r="C467">
        <v>2022</v>
      </c>
      <c r="D467" t="s">
        <v>9</v>
      </c>
      <c r="E467" t="s">
        <v>15</v>
      </c>
      <c r="F467" t="s">
        <v>16</v>
      </c>
      <c r="G467">
        <v>290.08999999999997</v>
      </c>
    </row>
    <row r="468" spans="1:7" x14ac:dyDescent="0.35">
      <c r="A468" t="s">
        <v>80</v>
      </c>
      <c r="B468" t="s">
        <v>13</v>
      </c>
      <c r="C468">
        <v>2023</v>
      </c>
      <c r="D468" t="s">
        <v>9</v>
      </c>
      <c r="E468" t="s">
        <v>10</v>
      </c>
      <c r="F468" t="s">
        <v>16</v>
      </c>
      <c r="G468">
        <v>3133.8255673707122</v>
      </c>
    </row>
    <row r="469" spans="1:7" x14ac:dyDescent="0.35">
      <c r="A469" t="s">
        <v>80</v>
      </c>
      <c r="B469" t="s">
        <v>13</v>
      </c>
      <c r="C469">
        <v>2023</v>
      </c>
      <c r="D469" t="s">
        <v>9</v>
      </c>
      <c r="E469" t="s">
        <v>10</v>
      </c>
      <c r="F469" t="s">
        <v>11</v>
      </c>
      <c r="G469">
        <v>2500.0664515858498</v>
      </c>
    </row>
    <row r="470" spans="1:7" x14ac:dyDescent="0.35">
      <c r="A470" t="s">
        <v>80</v>
      </c>
      <c r="B470" t="s">
        <v>13</v>
      </c>
      <c r="C470">
        <v>2022</v>
      </c>
      <c r="D470" t="s">
        <v>14</v>
      </c>
      <c r="E470" t="s">
        <v>28</v>
      </c>
      <c r="F470" t="s">
        <v>24</v>
      </c>
      <c r="G470">
        <v>2150.66</v>
      </c>
    </row>
    <row r="471" spans="1:7" x14ac:dyDescent="0.35">
      <c r="A471" t="s">
        <v>80</v>
      </c>
      <c r="B471" t="s">
        <v>13</v>
      </c>
      <c r="C471">
        <v>2023</v>
      </c>
      <c r="D471" t="s">
        <v>9</v>
      </c>
      <c r="E471" t="s">
        <v>28</v>
      </c>
      <c r="F471" t="s">
        <v>11</v>
      </c>
      <c r="G471">
        <v>1990.87</v>
      </c>
    </row>
    <row r="472" spans="1:7" x14ac:dyDescent="0.35">
      <c r="A472" t="s">
        <v>80</v>
      </c>
      <c r="B472" t="s">
        <v>13</v>
      </c>
      <c r="C472">
        <v>2023</v>
      </c>
      <c r="D472" t="s">
        <v>14</v>
      </c>
      <c r="E472" t="s">
        <v>10</v>
      </c>
      <c r="F472" t="s">
        <v>11</v>
      </c>
      <c r="G472">
        <v>1930.129142461245</v>
      </c>
    </row>
    <row r="473" spans="1:7" x14ac:dyDescent="0.35">
      <c r="A473" t="s">
        <v>80</v>
      </c>
      <c r="B473" t="s">
        <v>13</v>
      </c>
      <c r="C473">
        <v>2022</v>
      </c>
      <c r="D473" t="s">
        <v>14</v>
      </c>
      <c r="E473" t="s">
        <v>28</v>
      </c>
      <c r="F473" t="s">
        <v>11</v>
      </c>
      <c r="G473">
        <v>1639.95</v>
      </c>
    </row>
    <row r="474" spans="1:7" x14ac:dyDescent="0.35">
      <c r="A474" t="s">
        <v>68</v>
      </c>
      <c r="B474" t="s">
        <v>8</v>
      </c>
      <c r="C474">
        <v>2022</v>
      </c>
      <c r="D474" t="s">
        <v>14</v>
      </c>
      <c r="E474" t="s">
        <v>28</v>
      </c>
      <c r="F474" t="s">
        <v>24</v>
      </c>
      <c r="G474">
        <v>4075.39</v>
      </c>
    </row>
    <row r="475" spans="1:7" x14ac:dyDescent="0.35">
      <c r="A475" t="s">
        <v>68</v>
      </c>
      <c r="B475" t="s">
        <v>8</v>
      </c>
      <c r="C475">
        <v>2022</v>
      </c>
      <c r="D475" t="s">
        <v>14</v>
      </c>
      <c r="E475" t="s">
        <v>28</v>
      </c>
      <c r="F475" t="s">
        <v>24</v>
      </c>
      <c r="G475">
        <v>3855.39</v>
      </c>
    </row>
    <row r="476" spans="1:7" x14ac:dyDescent="0.35">
      <c r="A476" t="s">
        <v>68</v>
      </c>
      <c r="B476" t="s">
        <v>8</v>
      </c>
      <c r="C476">
        <v>2023</v>
      </c>
      <c r="D476" t="s">
        <v>14</v>
      </c>
      <c r="E476" t="s">
        <v>15</v>
      </c>
      <c r="F476" t="s">
        <v>11</v>
      </c>
      <c r="G476">
        <v>2957.08</v>
      </c>
    </row>
    <row r="477" spans="1:7" x14ac:dyDescent="0.35">
      <c r="A477" t="s">
        <v>68</v>
      </c>
      <c r="B477" t="s">
        <v>8</v>
      </c>
      <c r="C477">
        <v>2023</v>
      </c>
      <c r="D477" t="s">
        <v>9</v>
      </c>
      <c r="E477" t="s">
        <v>15</v>
      </c>
      <c r="F477" t="s">
        <v>11</v>
      </c>
      <c r="G477">
        <v>2725.88</v>
      </c>
    </row>
    <row r="478" spans="1:7" x14ac:dyDescent="0.35">
      <c r="A478" t="s">
        <v>68</v>
      </c>
      <c r="B478" t="s">
        <v>8</v>
      </c>
      <c r="C478">
        <v>2023</v>
      </c>
      <c r="D478" t="s">
        <v>9</v>
      </c>
      <c r="E478" t="s">
        <v>10</v>
      </c>
      <c r="F478" t="s">
        <v>11</v>
      </c>
      <c r="G478">
        <v>1887.974900049295</v>
      </c>
    </row>
    <row r="479" spans="1:7" x14ac:dyDescent="0.35">
      <c r="A479" t="s">
        <v>68</v>
      </c>
      <c r="B479" t="s">
        <v>8</v>
      </c>
      <c r="C479">
        <v>2022</v>
      </c>
      <c r="D479" t="s">
        <v>9</v>
      </c>
      <c r="E479" t="s">
        <v>15</v>
      </c>
      <c r="F479" t="s">
        <v>24</v>
      </c>
      <c r="G479">
        <v>1735.38</v>
      </c>
    </row>
    <row r="480" spans="1:7" x14ac:dyDescent="0.35">
      <c r="A480" t="s">
        <v>68</v>
      </c>
      <c r="B480" t="s">
        <v>8</v>
      </c>
      <c r="C480">
        <v>2023</v>
      </c>
      <c r="D480" t="s">
        <v>9</v>
      </c>
      <c r="E480" t="s">
        <v>10</v>
      </c>
      <c r="F480" t="s">
        <v>24</v>
      </c>
      <c r="G480">
        <v>532.45395829563051</v>
      </c>
    </row>
    <row r="481" spans="1:7" x14ac:dyDescent="0.35">
      <c r="A481" t="s">
        <v>68</v>
      </c>
      <c r="B481" t="s">
        <v>8</v>
      </c>
      <c r="C481">
        <v>2022</v>
      </c>
      <c r="D481" t="s">
        <v>14</v>
      </c>
      <c r="E481" t="s">
        <v>15</v>
      </c>
      <c r="F481" t="s">
        <v>11</v>
      </c>
      <c r="G481">
        <v>104.29</v>
      </c>
    </row>
    <row r="482" spans="1:7" x14ac:dyDescent="0.35">
      <c r="A482" t="s">
        <v>104</v>
      </c>
      <c r="B482" t="s">
        <v>30</v>
      </c>
      <c r="C482">
        <v>2022</v>
      </c>
      <c r="D482" t="s">
        <v>14</v>
      </c>
      <c r="E482" t="s">
        <v>28</v>
      </c>
      <c r="F482" t="s">
        <v>11</v>
      </c>
      <c r="G482">
        <v>4976.37</v>
      </c>
    </row>
    <row r="483" spans="1:7" x14ac:dyDescent="0.35">
      <c r="A483" t="s">
        <v>104</v>
      </c>
      <c r="B483" t="s">
        <v>30</v>
      </c>
      <c r="C483">
        <v>2023</v>
      </c>
      <c r="D483" t="s">
        <v>14</v>
      </c>
      <c r="E483" t="s">
        <v>15</v>
      </c>
      <c r="F483" t="s">
        <v>24</v>
      </c>
      <c r="G483">
        <v>4937.24</v>
      </c>
    </row>
    <row r="484" spans="1:7" x14ac:dyDescent="0.35">
      <c r="A484" t="s">
        <v>104</v>
      </c>
      <c r="B484" t="s">
        <v>30</v>
      </c>
      <c r="C484">
        <v>2022</v>
      </c>
      <c r="D484" t="s">
        <v>14</v>
      </c>
      <c r="E484" t="s">
        <v>15</v>
      </c>
      <c r="F484" t="s">
        <v>16</v>
      </c>
      <c r="G484">
        <v>4888.34</v>
      </c>
    </row>
    <row r="485" spans="1:7" x14ac:dyDescent="0.35">
      <c r="A485" t="s">
        <v>104</v>
      </c>
      <c r="B485" t="s">
        <v>30</v>
      </c>
      <c r="C485">
        <v>2023</v>
      </c>
      <c r="D485" t="s">
        <v>9</v>
      </c>
      <c r="E485" t="s">
        <v>28</v>
      </c>
      <c r="F485" t="s">
        <v>24</v>
      </c>
      <c r="G485">
        <v>4844.9399999999996</v>
      </c>
    </row>
    <row r="486" spans="1:7" x14ac:dyDescent="0.35">
      <c r="A486" t="s">
        <v>104</v>
      </c>
      <c r="B486" t="s">
        <v>30</v>
      </c>
      <c r="C486">
        <v>2022</v>
      </c>
      <c r="D486" t="s">
        <v>14</v>
      </c>
      <c r="E486" t="s">
        <v>10</v>
      </c>
      <c r="F486" t="s">
        <v>16</v>
      </c>
      <c r="G486">
        <v>3796.74</v>
      </c>
    </row>
    <row r="487" spans="1:7" x14ac:dyDescent="0.35">
      <c r="A487" t="s">
        <v>104</v>
      </c>
      <c r="B487" t="s">
        <v>30</v>
      </c>
      <c r="C487">
        <v>2023</v>
      </c>
      <c r="D487" t="s">
        <v>9</v>
      </c>
      <c r="E487" t="s">
        <v>28</v>
      </c>
      <c r="F487" t="s">
        <v>11</v>
      </c>
      <c r="G487">
        <v>3355.28</v>
      </c>
    </row>
    <row r="488" spans="1:7" x14ac:dyDescent="0.35">
      <c r="A488" t="s">
        <v>104</v>
      </c>
      <c r="B488" t="s">
        <v>30</v>
      </c>
      <c r="C488">
        <v>2023</v>
      </c>
      <c r="D488" t="s">
        <v>14</v>
      </c>
      <c r="E488" t="s">
        <v>28</v>
      </c>
      <c r="F488" t="s">
        <v>24</v>
      </c>
      <c r="G488">
        <v>3004.54</v>
      </c>
    </row>
    <row r="489" spans="1:7" x14ac:dyDescent="0.35">
      <c r="A489" t="s">
        <v>104</v>
      </c>
      <c r="B489" t="s">
        <v>30</v>
      </c>
      <c r="C489">
        <v>2023</v>
      </c>
      <c r="D489" t="s">
        <v>9</v>
      </c>
      <c r="E489" t="s">
        <v>15</v>
      </c>
      <c r="F489" t="s">
        <v>16</v>
      </c>
      <c r="G489">
        <v>1740.85</v>
      </c>
    </row>
    <row r="490" spans="1:7" x14ac:dyDescent="0.35">
      <c r="A490" t="s">
        <v>104</v>
      </c>
      <c r="B490" t="s">
        <v>30</v>
      </c>
      <c r="C490">
        <v>2023</v>
      </c>
      <c r="D490" t="s">
        <v>14</v>
      </c>
      <c r="E490" t="s">
        <v>28</v>
      </c>
      <c r="F490" t="s">
        <v>24</v>
      </c>
      <c r="G490">
        <v>1492.82</v>
      </c>
    </row>
    <row r="491" spans="1:7" x14ac:dyDescent="0.35">
      <c r="A491" t="s">
        <v>133</v>
      </c>
      <c r="B491" t="s">
        <v>8</v>
      </c>
      <c r="C491">
        <v>2022</v>
      </c>
      <c r="D491" t="s">
        <v>9</v>
      </c>
      <c r="E491" t="s">
        <v>10</v>
      </c>
      <c r="F491" t="s">
        <v>16</v>
      </c>
      <c r="G491">
        <v>4564.4035116660889</v>
      </c>
    </row>
    <row r="492" spans="1:7" x14ac:dyDescent="0.35">
      <c r="A492" t="s">
        <v>133</v>
      </c>
      <c r="B492" t="s">
        <v>8</v>
      </c>
      <c r="C492">
        <v>2023</v>
      </c>
      <c r="D492" t="s">
        <v>14</v>
      </c>
      <c r="E492" t="s">
        <v>15</v>
      </c>
      <c r="F492" t="s">
        <v>24</v>
      </c>
      <c r="G492">
        <v>4193.53</v>
      </c>
    </row>
    <row r="493" spans="1:7" x14ac:dyDescent="0.35">
      <c r="A493" t="s">
        <v>133</v>
      </c>
      <c r="B493" t="s">
        <v>8</v>
      </c>
      <c r="C493">
        <v>2023</v>
      </c>
      <c r="D493" t="s">
        <v>14</v>
      </c>
      <c r="E493" t="s">
        <v>28</v>
      </c>
      <c r="F493" t="s">
        <v>24</v>
      </c>
      <c r="G493">
        <v>3867.63</v>
      </c>
    </row>
    <row r="494" spans="1:7" x14ac:dyDescent="0.35">
      <c r="A494" t="s">
        <v>133</v>
      </c>
      <c r="B494" t="s">
        <v>8</v>
      </c>
      <c r="C494">
        <v>2023</v>
      </c>
      <c r="D494" t="s">
        <v>14</v>
      </c>
      <c r="E494" t="s">
        <v>10</v>
      </c>
      <c r="F494" t="s">
        <v>16</v>
      </c>
      <c r="G494">
        <v>3560.2940319893378</v>
      </c>
    </row>
    <row r="495" spans="1:7" x14ac:dyDescent="0.35">
      <c r="A495" t="s">
        <v>133</v>
      </c>
      <c r="B495" t="s">
        <v>8</v>
      </c>
      <c r="C495">
        <v>2023</v>
      </c>
      <c r="D495" t="s">
        <v>9</v>
      </c>
      <c r="E495" t="s">
        <v>15</v>
      </c>
      <c r="F495" t="s">
        <v>24</v>
      </c>
      <c r="G495">
        <v>3226.08</v>
      </c>
    </row>
    <row r="496" spans="1:7" x14ac:dyDescent="0.35">
      <c r="A496" t="s">
        <v>133</v>
      </c>
      <c r="B496" t="s">
        <v>8</v>
      </c>
      <c r="C496">
        <v>2022</v>
      </c>
      <c r="D496" t="s">
        <v>14</v>
      </c>
      <c r="E496" t="s">
        <v>10</v>
      </c>
      <c r="F496" t="s">
        <v>11</v>
      </c>
      <c r="G496">
        <v>2646.587032439355</v>
      </c>
    </row>
    <row r="497" spans="1:7" x14ac:dyDescent="0.35">
      <c r="A497" t="s">
        <v>133</v>
      </c>
      <c r="B497" t="s">
        <v>8</v>
      </c>
      <c r="C497">
        <v>2022</v>
      </c>
      <c r="D497" t="s">
        <v>9</v>
      </c>
      <c r="E497" t="s">
        <v>10</v>
      </c>
      <c r="F497" t="s">
        <v>24</v>
      </c>
      <c r="G497">
        <v>1221.9530486016611</v>
      </c>
    </row>
    <row r="498" spans="1:7" x14ac:dyDescent="0.35">
      <c r="A498" t="s">
        <v>133</v>
      </c>
      <c r="B498" t="s">
        <v>8</v>
      </c>
      <c r="C498">
        <v>2023</v>
      </c>
      <c r="D498" t="s">
        <v>14</v>
      </c>
      <c r="E498" t="s">
        <v>28</v>
      </c>
      <c r="F498" t="s">
        <v>16</v>
      </c>
      <c r="G498">
        <v>1183.23</v>
      </c>
    </row>
    <row r="499" spans="1:7" x14ac:dyDescent="0.35">
      <c r="A499" t="s">
        <v>133</v>
      </c>
      <c r="B499" t="s">
        <v>8</v>
      </c>
      <c r="C499">
        <v>2023</v>
      </c>
      <c r="D499" t="s">
        <v>14</v>
      </c>
      <c r="E499" t="s">
        <v>10</v>
      </c>
      <c r="F499" t="s">
        <v>16</v>
      </c>
      <c r="G499">
        <v>1143.2019804232079</v>
      </c>
    </row>
    <row r="500" spans="1:7" x14ac:dyDescent="0.35">
      <c r="A500" t="s">
        <v>93</v>
      </c>
      <c r="B500" t="s">
        <v>8</v>
      </c>
      <c r="C500">
        <v>2022</v>
      </c>
      <c r="D500" t="s">
        <v>14</v>
      </c>
      <c r="E500" t="s">
        <v>28</v>
      </c>
      <c r="F500" t="s">
        <v>11</v>
      </c>
      <c r="G500">
        <v>4761.95</v>
      </c>
    </row>
    <row r="501" spans="1:7" x14ac:dyDescent="0.35">
      <c r="A501" t="s">
        <v>93</v>
      </c>
      <c r="B501" t="s">
        <v>8</v>
      </c>
      <c r="C501">
        <v>2023</v>
      </c>
      <c r="D501" t="s">
        <v>9</v>
      </c>
      <c r="E501" t="s">
        <v>15</v>
      </c>
      <c r="F501" t="s">
        <v>24</v>
      </c>
      <c r="G501">
        <v>4610.1499999999996</v>
      </c>
    </row>
    <row r="502" spans="1:7" x14ac:dyDescent="0.35">
      <c r="A502" t="s">
        <v>93</v>
      </c>
      <c r="B502" t="s">
        <v>8</v>
      </c>
      <c r="C502">
        <v>2022</v>
      </c>
      <c r="D502" t="s">
        <v>14</v>
      </c>
      <c r="E502" t="s">
        <v>10</v>
      </c>
      <c r="F502" t="s">
        <v>11</v>
      </c>
      <c r="G502">
        <v>4506.3506756490024</v>
      </c>
    </row>
    <row r="503" spans="1:7" x14ac:dyDescent="0.35">
      <c r="A503" t="s">
        <v>93</v>
      </c>
      <c r="B503" t="s">
        <v>8</v>
      </c>
      <c r="C503">
        <v>2022</v>
      </c>
      <c r="D503" t="s">
        <v>14</v>
      </c>
      <c r="E503" t="s">
        <v>10</v>
      </c>
      <c r="F503" t="s">
        <v>11</v>
      </c>
      <c r="G503">
        <v>4350.9599642059884</v>
      </c>
    </row>
    <row r="504" spans="1:7" x14ac:dyDescent="0.35">
      <c r="A504" t="s">
        <v>93</v>
      </c>
      <c r="B504" t="s">
        <v>8</v>
      </c>
      <c r="C504">
        <v>2023</v>
      </c>
      <c r="D504" t="s">
        <v>14</v>
      </c>
      <c r="E504" t="s">
        <v>10</v>
      </c>
      <c r="F504" t="s">
        <v>11</v>
      </c>
      <c r="G504">
        <v>3557.5735022171589</v>
      </c>
    </row>
    <row r="505" spans="1:7" x14ac:dyDescent="0.35">
      <c r="A505" t="s">
        <v>93</v>
      </c>
      <c r="B505" t="s">
        <v>8</v>
      </c>
      <c r="C505">
        <v>2022</v>
      </c>
      <c r="D505" t="s">
        <v>14</v>
      </c>
      <c r="E505" t="s">
        <v>15</v>
      </c>
      <c r="F505" t="s">
        <v>16</v>
      </c>
      <c r="G505">
        <v>3100.15</v>
      </c>
    </row>
    <row r="506" spans="1:7" x14ac:dyDescent="0.35">
      <c r="A506" t="s">
        <v>93</v>
      </c>
      <c r="B506" t="s">
        <v>8</v>
      </c>
      <c r="C506">
        <v>2022</v>
      </c>
      <c r="D506" t="s">
        <v>14</v>
      </c>
      <c r="E506" t="s">
        <v>28</v>
      </c>
      <c r="F506" t="s">
        <v>16</v>
      </c>
      <c r="G506">
        <v>2833.88</v>
      </c>
    </row>
    <row r="507" spans="1:7" x14ac:dyDescent="0.35">
      <c r="A507" t="s">
        <v>93</v>
      </c>
      <c r="B507" t="s">
        <v>8</v>
      </c>
      <c r="C507">
        <v>2023</v>
      </c>
      <c r="D507" t="s">
        <v>14</v>
      </c>
      <c r="E507" t="s">
        <v>10</v>
      </c>
      <c r="F507" t="s">
        <v>16</v>
      </c>
      <c r="G507">
        <v>2282.1801988985248</v>
      </c>
    </row>
    <row r="508" spans="1:7" x14ac:dyDescent="0.35">
      <c r="A508" t="s">
        <v>93</v>
      </c>
      <c r="B508" t="s">
        <v>8</v>
      </c>
      <c r="C508">
        <v>2023</v>
      </c>
      <c r="D508" t="s">
        <v>14</v>
      </c>
      <c r="E508" t="s">
        <v>10</v>
      </c>
      <c r="F508" t="s">
        <v>24</v>
      </c>
      <c r="G508">
        <v>1949.103004915678</v>
      </c>
    </row>
    <row r="509" spans="1:7" x14ac:dyDescent="0.35">
      <c r="A509" t="s">
        <v>93</v>
      </c>
      <c r="B509" t="s">
        <v>8</v>
      </c>
      <c r="C509">
        <v>2023</v>
      </c>
      <c r="D509" t="s">
        <v>9</v>
      </c>
      <c r="E509" t="s">
        <v>28</v>
      </c>
      <c r="F509" t="s">
        <v>24</v>
      </c>
      <c r="G509">
        <v>1643.92</v>
      </c>
    </row>
    <row r="510" spans="1:7" x14ac:dyDescent="0.35">
      <c r="A510" t="s">
        <v>209</v>
      </c>
      <c r="B510" t="s">
        <v>8</v>
      </c>
      <c r="C510">
        <v>2022</v>
      </c>
      <c r="D510" t="s">
        <v>14</v>
      </c>
      <c r="E510" t="s">
        <v>15</v>
      </c>
      <c r="F510" t="s">
        <v>11</v>
      </c>
      <c r="G510">
        <v>3554.23</v>
      </c>
    </row>
    <row r="511" spans="1:7" x14ac:dyDescent="0.35">
      <c r="A511" t="s">
        <v>209</v>
      </c>
      <c r="B511" t="s">
        <v>8</v>
      </c>
      <c r="C511">
        <v>2023</v>
      </c>
      <c r="D511" t="s">
        <v>9</v>
      </c>
      <c r="E511" t="s">
        <v>28</v>
      </c>
      <c r="F511" t="s">
        <v>16</v>
      </c>
      <c r="G511">
        <v>3426.65</v>
      </c>
    </row>
    <row r="512" spans="1:7" x14ac:dyDescent="0.35">
      <c r="A512" t="s">
        <v>209</v>
      </c>
      <c r="B512" t="s">
        <v>8</v>
      </c>
      <c r="C512">
        <v>2023</v>
      </c>
      <c r="D512" t="s">
        <v>9</v>
      </c>
      <c r="E512" t="s">
        <v>28</v>
      </c>
      <c r="F512" t="s">
        <v>24</v>
      </c>
      <c r="G512">
        <v>2820.63</v>
      </c>
    </row>
    <row r="513" spans="1:7" x14ac:dyDescent="0.35">
      <c r="A513" t="s">
        <v>209</v>
      </c>
      <c r="B513" t="s">
        <v>8</v>
      </c>
      <c r="C513">
        <v>2022</v>
      </c>
      <c r="D513" t="s">
        <v>9</v>
      </c>
      <c r="E513" t="s">
        <v>28</v>
      </c>
      <c r="F513" t="s">
        <v>24</v>
      </c>
      <c r="G513">
        <v>2536.5</v>
      </c>
    </row>
    <row r="514" spans="1:7" x14ac:dyDescent="0.35">
      <c r="A514" t="s">
        <v>209</v>
      </c>
      <c r="B514" t="s">
        <v>8</v>
      </c>
      <c r="C514">
        <v>2022</v>
      </c>
      <c r="D514" t="s">
        <v>9</v>
      </c>
      <c r="E514" t="s">
        <v>15</v>
      </c>
      <c r="F514" t="s">
        <v>11</v>
      </c>
      <c r="G514">
        <v>2495.33</v>
      </c>
    </row>
    <row r="515" spans="1:7" x14ac:dyDescent="0.35">
      <c r="A515" t="s">
        <v>209</v>
      </c>
      <c r="B515" t="s">
        <v>8</v>
      </c>
      <c r="C515">
        <v>2022</v>
      </c>
      <c r="D515" t="s">
        <v>14</v>
      </c>
      <c r="E515" t="s">
        <v>28</v>
      </c>
      <c r="F515" t="s">
        <v>24</v>
      </c>
      <c r="G515">
        <v>1644.11</v>
      </c>
    </row>
    <row r="516" spans="1:7" x14ac:dyDescent="0.35">
      <c r="A516" t="s">
        <v>138</v>
      </c>
      <c r="B516" t="s">
        <v>8</v>
      </c>
      <c r="C516">
        <v>2023</v>
      </c>
      <c r="D516" t="s">
        <v>9</v>
      </c>
      <c r="E516" t="s">
        <v>10</v>
      </c>
      <c r="F516" t="s">
        <v>11</v>
      </c>
      <c r="G516">
        <v>3894.008613822672</v>
      </c>
    </row>
    <row r="517" spans="1:7" x14ac:dyDescent="0.35">
      <c r="A517" t="s">
        <v>138</v>
      </c>
      <c r="B517" t="s">
        <v>8</v>
      </c>
      <c r="C517">
        <v>2023</v>
      </c>
      <c r="D517" t="s">
        <v>14</v>
      </c>
      <c r="E517" t="s">
        <v>28</v>
      </c>
      <c r="F517" t="s">
        <v>24</v>
      </c>
      <c r="G517">
        <v>3807.44</v>
      </c>
    </row>
    <row r="518" spans="1:7" x14ac:dyDescent="0.35">
      <c r="A518" t="s">
        <v>138</v>
      </c>
      <c r="B518" t="s">
        <v>8</v>
      </c>
      <c r="C518">
        <v>2022</v>
      </c>
      <c r="D518" t="s">
        <v>9</v>
      </c>
      <c r="E518" t="s">
        <v>15</v>
      </c>
      <c r="F518" t="s">
        <v>11</v>
      </c>
      <c r="G518">
        <v>3705.73</v>
      </c>
    </row>
    <row r="519" spans="1:7" x14ac:dyDescent="0.35">
      <c r="A519" t="s">
        <v>138</v>
      </c>
      <c r="B519" t="s">
        <v>8</v>
      </c>
      <c r="C519">
        <v>2022</v>
      </c>
      <c r="D519" t="s">
        <v>9</v>
      </c>
      <c r="E519" t="s">
        <v>10</v>
      </c>
      <c r="F519" t="s">
        <v>11</v>
      </c>
      <c r="G519">
        <v>3483.9279731504348</v>
      </c>
    </row>
    <row r="520" spans="1:7" x14ac:dyDescent="0.35">
      <c r="A520" t="s">
        <v>138</v>
      </c>
      <c r="B520" t="s">
        <v>8</v>
      </c>
      <c r="C520">
        <v>2023</v>
      </c>
      <c r="D520" t="s">
        <v>14</v>
      </c>
      <c r="E520" t="s">
        <v>10</v>
      </c>
      <c r="F520" t="s">
        <v>24</v>
      </c>
      <c r="G520">
        <v>2361.5527537485918</v>
      </c>
    </row>
    <row r="521" spans="1:7" x14ac:dyDescent="0.35">
      <c r="A521" t="s">
        <v>138</v>
      </c>
      <c r="B521" t="s">
        <v>8</v>
      </c>
      <c r="C521">
        <v>2023</v>
      </c>
      <c r="D521" t="s">
        <v>9</v>
      </c>
      <c r="E521" t="s">
        <v>10</v>
      </c>
      <c r="F521" t="s">
        <v>16</v>
      </c>
      <c r="G521">
        <v>1407.446723889007</v>
      </c>
    </row>
    <row r="522" spans="1:7" x14ac:dyDescent="0.35">
      <c r="A522" t="s">
        <v>138</v>
      </c>
      <c r="B522" t="s">
        <v>8</v>
      </c>
      <c r="C522">
        <v>2022</v>
      </c>
      <c r="D522" t="s">
        <v>9</v>
      </c>
      <c r="E522" t="s">
        <v>10</v>
      </c>
      <c r="F522" t="s">
        <v>24</v>
      </c>
      <c r="G522">
        <v>828.30804794150208</v>
      </c>
    </row>
    <row r="523" spans="1:7" x14ac:dyDescent="0.35">
      <c r="A523" t="s">
        <v>138</v>
      </c>
      <c r="B523" t="s">
        <v>8</v>
      </c>
      <c r="C523">
        <v>2023</v>
      </c>
      <c r="D523" t="s">
        <v>14</v>
      </c>
      <c r="E523" t="s">
        <v>15</v>
      </c>
      <c r="F523" t="s">
        <v>16</v>
      </c>
      <c r="G523">
        <v>191.28</v>
      </c>
    </row>
    <row r="524" spans="1:7" x14ac:dyDescent="0.35">
      <c r="A524" t="s">
        <v>196</v>
      </c>
      <c r="B524" t="s">
        <v>30</v>
      </c>
      <c r="C524">
        <v>2023</v>
      </c>
      <c r="D524" t="s">
        <v>14</v>
      </c>
      <c r="E524" t="s">
        <v>10</v>
      </c>
      <c r="F524" t="s">
        <v>24</v>
      </c>
      <c r="G524">
        <v>3595.4041007677511</v>
      </c>
    </row>
    <row r="525" spans="1:7" x14ac:dyDescent="0.35">
      <c r="A525" t="s">
        <v>196</v>
      </c>
      <c r="B525" t="s">
        <v>30</v>
      </c>
      <c r="C525">
        <v>2022</v>
      </c>
      <c r="D525" t="s">
        <v>14</v>
      </c>
      <c r="E525" t="s">
        <v>15</v>
      </c>
      <c r="F525" t="s">
        <v>16</v>
      </c>
      <c r="G525">
        <v>3128.34</v>
      </c>
    </row>
    <row r="526" spans="1:7" x14ac:dyDescent="0.35">
      <c r="A526" t="s">
        <v>196</v>
      </c>
      <c r="B526" t="s">
        <v>30</v>
      </c>
      <c r="C526">
        <v>2022</v>
      </c>
      <c r="D526" t="s">
        <v>14</v>
      </c>
      <c r="E526" t="s">
        <v>28</v>
      </c>
      <c r="F526" t="s">
        <v>24</v>
      </c>
      <c r="G526">
        <v>2857.09</v>
      </c>
    </row>
    <row r="527" spans="1:7" x14ac:dyDescent="0.35">
      <c r="A527" t="s">
        <v>196</v>
      </c>
      <c r="B527" t="s">
        <v>30</v>
      </c>
      <c r="C527">
        <v>2022</v>
      </c>
      <c r="D527" t="s">
        <v>9</v>
      </c>
      <c r="E527" t="s">
        <v>28</v>
      </c>
      <c r="F527" t="s">
        <v>11</v>
      </c>
      <c r="G527">
        <v>1933.86</v>
      </c>
    </row>
    <row r="528" spans="1:7" x14ac:dyDescent="0.35">
      <c r="A528" t="s">
        <v>196</v>
      </c>
      <c r="B528" t="s">
        <v>30</v>
      </c>
      <c r="C528">
        <v>2022</v>
      </c>
      <c r="D528" t="s">
        <v>9</v>
      </c>
      <c r="E528" t="s">
        <v>28</v>
      </c>
      <c r="F528" t="s">
        <v>16</v>
      </c>
      <c r="G528">
        <v>1624.65</v>
      </c>
    </row>
    <row r="529" spans="1:7" x14ac:dyDescent="0.35">
      <c r="A529" t="s">
        <v>196</v>
      </c>
      <c r="B529" t="s">
        <v>30</v>
      </c>
      <c r="C529">
        <v>2023</v>
      </c>
      <c r="D529" t="s">
        <v>14</v>
      </c>
      <c r="E529" t="s">
        <v>28</v>
      </c>
      <c r="F529" t="s">
        <v>11</v>
      </c>
      <c r="G529">
        <v>1338.04</v>
      </c>
    </row>
    <row r="530" spans="1:7" x14ac:dyDescent="0.35">
      <c r="A530" t="s">
        <v>196</v>
      </c>
      <c r="B530" t="s">
        <v>30</v>
      </c>
      <c r="C530">
        <v>2023</v>
      </c>
      <c r="D530" t="s">
        <v>14</v>
      </c>
      <c r="E530" t="s">
        <v>28</v>
      </c>
      <c r="F530" t="s">
        <v>11</v>
      </c>
      <c r="G530">
        <v>286.39</v>
      </c>
    </row>
    <row r="531" spans="1:7" x14ac:dyDescent="0.35">
      <c r="A531" t="s">
        <v>196</v>
      </c>
      <c r="B531" t="s">
        <v>30</v>
      </c>
      <c r="C531">
        <v>2022</v>
      </c>
      <c r="D531" t="s">
        <v>9</v>
      </c>
      <c r="E531" t="s">
        <v>28</v>
      </c>
      <c r="F531" t="s">
        <v>11</v>
      </c>
      <c r="G531">
        <v>50.06</v>
      </c>
    </row>
    <row r="532" spans="1:7" x14ac:dyDescent="0.35">
      <c r="A532" t="s">
        <v>173</v>
      </c>
      <c r="B532" t="s">
        <v>20</v>
      </c>
      <c r="C532">
        <v>2022</v>
      </c>
      <c r="D532" t="s">
        <v>14</v>
      </c>
      <c r="E532" t="s">
        <v>28</v>
      </c>
      <c r="F532" t="s">
        <v>11</v>
      </c>
      <c r="G532">
        <v>3817.85</v>
      </c>
    </row>
    <row r="533" spans="1:7" x14ac:dyDescent="0.35">
      <c r="A533" t="s">
        <v>173</v>
      </c>
      <c r="B533" t="s">
        <v>20</v>
      </c>
      <c r="C533">
        <v>2023</v>
      </c>
      <c r="D533" t="s">
        <v>14</v>
      </c>
      <c r="E533" t="s">
        <v>28</v>
      </c>
      <c r="F533" t="s">
        <v>24</v>
      </c>
      <c r="G533">
        <v>2055.7399999999998</v>
      </c>
    </row>
    <row r="534" spans="1:7" x14ac:dyDescent="0.35">
      <c r="A534" t="s">
        <v>173</v>
      </c>
      <c r="B534" t="s">
        <v>20</v>
      </c>
      <c r="C534">
        <v>2023</v>
      </c>
      <c r="D534" t="s">
        <v>9</v>
      </c>
      <c r="E534" t="s">
        <v>15</v>
      </c>
      <c r="F534" t="s">
        <v>24</v>
      </c>
      <c r="G534">
        <v>1947.59</v>
      </c>
    </row>
    <row r="535" spans="1:7" x14ac:dyDescent="0.35">
      <c r="A535" t="s">
        <v>173</v>
      </c>
      <c r="B535" t="s">
        <v>20</v>
      </c>
      <c r="C535">
        <v>2022</v>
      </c>
      <c r="D535" t="s">
        <v>14</v>
      </c>
      <c r="E535" t="s">
        <v>15</v>
      </c>
      <c r="F535" t="s">
        <v>16</v>
      </c>
      <c r="G535">
        <v>1670.25</v>
      </c>
    </row>
    <row r="536" spans="1:7" x14ac:dyDescent="0.35">
      <c r="A536" t="s">
        <v>173</v>
      </c>
      <c r="B536" t="s">
        <v>20</v>
      </c>
      <c r="C536">
        <v>2023</v>
      </c>
      <c r="D536" t="s">
        <v>9</v>
      </c>
      <c r="E536" t="s">
        <v>15</v>
      </c>
      <c r="F536" t="s">
        <v>16</v>
      </c>
      <c r="G536">
        <v>1512.13</v>
      </c>
    </row>
    <row r="537" spans="1:7" x14ac:dyDescent="0.35">
      <c r="A537" t="s">
        <v>173</v>
      </c>
      <c r="B537" t="s">
        <v>20</v>
      </c>
      <c r="C537">
        <v>2023</v>
      </c>
      <c r="D537" t="s">
        <v>14</v>
      </c>
      <c r="E537" t="s">
        <v>28</v>
      </c>
      <c r="F537" t="s">
        <v>11</v>
      </c>
      <c r="G537">
        <v>608.37</v>
      </c>
    </row>
    <row r="538" spans="1:7" x14ac:dyDescent="0.35">
      <c r="A538" t="s">
        <v>124</v>
      </c>
      <c r="B538" t="s">
        <v>8</v>
      </c>
      <c r="C538">
        <v>2023</v>
      </c>
      <c r="D538" t="s">
        <v>14</v>
      </c>
      <c r="E538" t="s">
        <v>15</v>
      </c>
      <c r="F538" t="s">
        <v>24</v>
      </c>
      <c r="G538">
        <v>4092.48</v>
      </c>
    </row>
    <row r="539" spans="1:7" x14ac:dyDescent="0.35">
      <c r="A539" t="s">
        <v>124</v>
      </c>
      <c r="B539" t="s">
        <v>8</v>
      </c>
      <c r="C539">
        <v>2023</v>
      </c>
      <c r="D539" t="s">
        <v>9</v>
      </c>
      <c r="E539" t="s">
        <v>15</v>
      </c>
      <c r="F539" t="s">
        <v>16</v>
      </c>
      <c r="G539">
        <v>3954.01</v>
      </c>
    </row>
    <row r="540" spans="1:7" x14ac:dyDescent="0.35">
      <c r="A540" t="s">
        <v>124</v>
      </c>
      <c r="B540" t="s">
        <v>8</v>
      </c>
      <c r="C540">
        <v>2022</v>
      </c>
      <c r="D540" t="s">
        <v>14</v>
      </c>
      <c r="E540" t="s">
        <v>10</v>
      </c>
      <c r="F540" t="s">
        <v>11</v>
      </c>
      <c r="G540">
        <v>3573.1842132607412</v>
      </c>
    </row>
    <row r="541" spans="1:7" x14ac:dyDescent="0.35">
      <c r="A541" t="s">
        <v>124</v>
      </c>
      <c r="B541" t="s">
        <v>8</v>
      </c>
      <c r="C541">
        <v>2022</v>
      </c>
      <c r="D541" t="s">
        <v>9</v>
      </c>
      <c r="E541" t="s">
        <v>28</v>
      </c>
      <c r="F541" t="s">
        <v>11</v>
      </c>
      <c r="G541">
        <v>3269.38</v>
      </c>
    </row>
    <row r="542" spans="1:7" x14ac:dyDescent="0.35">
      <c r="A542" t="s">
        <v>124</v>
      </c>
      <c r="B542" t="s">
        <v>8</v>
      </c>
      <c r="C542">
        <v>2022</v>
      </c>
      <c r="D542" t="s">
        <v>14</v>
      </c>
      <c r="E542" t="s">
        <v>15</v>
      </c>
      <c r="F542" t="s">
        <v>16</v>
      </c>
      <c r="G542">
        <v>3150.39</v>
      </c>
    </row>
    <row r="543" spans="1:7" x14ac:dyDescent="0.35">
      <c r="A543" t="s">
        <v>124</v>
      </c>
      <c r="B543" t="s">
        <v>8</v>
      </c>
      <c r="C543">
        <v>2023</v>
      </c>
      <c r="D543" t="s">
        <v>9</v>
      </c>
      <c r="E543" t="s">
        <v>10</v>
      </c>
      <c r="F543" t="s">
        <v>16</v>
      </c>
      <c r="G543">
        <v>2913.9286995954731</v>
      </c>
    </row>
    <row r="544" spans="1:7" x14ac:dyDescent="0.35">
      <c r="A544" t="s">
        <v>124</v>
      </c>
      <c r="B544" t="s">
        <v>8</v>
      </c>
      <c r="C544">
        <v>2023</v>
      </c>
      <c r="D544" t="s">
        <v>14</v>
      </c>
      <c r="E544" t="s">
        <v>28</v>
      </c>
      <c r="F544" t="s">
        <v>16</v>
      </c>
      <c r="G544">
        <v>2135.9699999999998</v>
      </c>
    </row>
    <row r="545" spans="1:7" x14ac:dyDescent="0.35">
      <c r="A545" t="s">
        <v>124</v>
      </c>
      <c r="B545" t="s">
        <v>8</v>
      </c>
      <c r="C545">
        <v>2022</v>
      </c>
      <c r="D545" t="s">
        <v>9</v>
      </c>
      <c r="E545" t="s">
        <v>28</v>
      </c>
      <c r="F545" t="s">
        <v>24</v>
      </c>
      <c r="G545">
        <v>2104.08</v>
      </c>
    </row>
    <row r="546" spans="1:7" x14ac:dyDescent="0.35">
      <c r="A546" t="s">
        <v>124</v>
      </c>
      <c r="B546" t="s">
        <v>8</v>
      </c>
      <c r="C546">
        <v>2022</v>
      </c>
      <c r="D546" t="s">
        <v>14</v>
      </c>
      <c r="E546" t="s">
        <v>28</v>
      </c>
      <c r="F546" t="s">
        <v>24</v>
      </c>
      <c r="G546">
        <v>1958.41</v>
      </c>
    </row>
    <row r="547" spans="1:7" x14ac:dyDescent="0.35">
      <c r="A547" t="s">
        <v>124</v>
      </c>
      <c r="B547" t="s">
        <v>8</v>
      </c>
      <c r="C547">
        <v>2023</v>
      </c>
      <c r="D547" t="s">
        <v>14</v>
      </c>
      <c r="E547" t="s">
        <v>15</v>
      </c>
      <c r="F547" t="s">
        <v>11</v>
      </c>
      <c r="G547">
        <v>1853.54</v>
      </c>
    </row>
    <row r="548" spans="1:7" x14ac:dyDescent="0.35">
      <c r="A548" t="s">
        <v>124</v>
      </c>
      <c r="B548" t="s">
        <v>8</v>
      </c>
      <c r="C548">
        <v>2023</v>
      </c>
      <c r="D548" t="s">
        <v>9</v>
      </c>
      <c r="E548" t="s">
        <v>10</v>
      </c>
      <c r="F548" t="s">
        <v>11</v>
      </c>
      <c r="G548">
        <v>1174.6298440990131</v>
      </c>
    </row>
    <row r="549" spans="1:7" x14ac:dyDescent="0.35">
      <c r="A549" t="s">
        <v>124</v>
      </c>
      <c r="B549" t="s">
        <v>8</v>
      </c>
      <c r="C549">
        <v>2023</v>
      </c>
      <c r="D549" t="s">
        <v>14</v>
      </c>
      <c r="E549" t="s">
        <v>15</v>
      </c>
      <c r="F549" t="s">
        <v>16</v>
      </c>
      <c r="G549">
        <v>106.8</v>
      </c>
    </row>
    <row r="550" spans="1:7" x14ac:dyDescent="0.35">
      <c r="A550" t="s">
        <v>102</v>
      </c>
      <c r="B550" t="s">
        <v>20</v>
      </c>
      <c r="C550">
        <v>2022</v>
      </c>
      <c r="D550" t="s">
        <v>9</v>
      </c>
      <c r="E550" t="s">
        <v>10</v>
      </c>
      <c r="F550" t="s">
        <v>11</v>
      </c>
      <c r="G550">
        <v>4867.8938903067556</v>
      </c>
    </row>
    <row r="551" spans="1:7" x14ac:dyDescent="0.35">
      <c r="A551" t="s">
        <v>102</v>
      </c>
      <c r="B551" t="s">
        <v>20</v>
      </c>
      <c r="C551">
        <v>2023</v>
      </c>
      <c r="D551" t="s">
        <v>14</v>
      </c>
      <c r="E551" t="s">
        <v>15</v>
      </c>
      <c r="F551" t="s">
        <v>24</v>
      </c>
      <c r="G551">
        <v>4547.9799999999996</v>
      </c>
    </row>
    <row r="552" spans="1:7" x14ac:dyDescent="0.35">
      <c r="A552" t="s">
        <v>102</v>
      </c>
      <c r="B552" t="s">
        <v>20</v>
      </c>
      <c r="C552">
        <v>2023</v>
      </c>
      <c r="D552" t="s">
        <v>9</v>
      </c>
      <c r="E552" t="s">
        <v>10</v>
      </c>
      <c r="F552" t="s">
        <v>11</v>
      </c>
      <c r="G552">
        <v>4354.0755701443959</v>
      </c>
    </row>
    <row r="553" spans="1:7" x14ac:dyDescent="0.35">
      <c r="A553" t="s">
        <v>102</v>
      </c>
      <c r="B553" t="s">
        <v>20</v>
      </c>
      <c r="C553">
        <v>2023</v>
      </c>
      <c r="D553" t="s">
        <v>9</v>
      </c>
      <c r="E553" t="s">
        <v>15</v>
      </c>
      <c r="F553" t="s">
        <v>16</v>
      </c>
      <c r="G553">
        <v>4225.8</v>
      </c>
    </row>
    <row r="554" spans="1:7" x14ac:dyDescent="0.35">
      <c r="A554" t="s">
        <v>102</v>
      </c>
      <c r="B554" t="s">
        <v>20</v>
      </c>
      <c r="C554">
        <v>2022</v>
      </c>
      <c r="D554" t="s">
        <v>14</v>
      </c>
      <c r="E554" t="s">
        <v>10</v>
      </c>
      <c r="F554" t="s">
        <v>11</v>
      </c>
      <c r="G554">
        <v>4025.9912265284552</v>
      </c>
    </row>
    <row r="555" spans="1:7" x14ac:dyDescent="0.35">
      <c r="A555" t="s">
        <v>102</v>
      </c>
      <c r="B555" t="s">
        <v>20</v>
      </c>
      <c r="C555">
        <v>2022</v>
      </c>
      <c r="D555" t="s">
        <v>9</v>
      </c>
      <c r="E555" t="s">
        <v>10</v>
      </c>
      <c r="F555" t="s">
        <v>16</v>
      </c>
      <c r="G555">
        <v>3798.946269046005</v>
      </c>
    </row>
    <row r="556" spans="1:7" x14ac:dyDescent="0.35">
      <c r="A556" t="s">
        <v>102</v>
      </c>
      <c r="B556" t="s">
        <v>20</v>
      </c>
      <c r="C556">
        <v>2023</v>
      </c>
      <c r="D556" t="s">
        <v>14</v>
      </c>
      <c r="E556" t="s">
        <v>10</v>
      </c>
      <c r="F556" t="s">
        <v>16</v>
      </c>
      <c r="G556">
        <v>3722.057522484567</v>
      </c>
    </row>
    <row r="557" spans="1:7" x14ac:dyDescent="0.35">
      <c r="A557" t="s">
        <v>102</v>
      </c>
      <c r="B557" t="s">
        <v>20</v>
      </c>
      <c r="C557">
        <v>2023</v>
      </c>
      <c r="D557" t="s">
        <v>14</v>
      </c>
      <c r="E557" t="s">
        <v>10</v>
      </c>
      <c r="F557" t="s">
        <v>16</v>
      </c>
      <c r="G557">
        <v>2973.3029619697718</v>
      </c>
    </row>
    <row r="558" spans="1:7" x14ac:dyDescent="0.35">
      <c r="A558" t="s">
        <v>102</v>
      </c>
      <c r="B558" t="s">
        <v>20</v>
      </c>
      <c r="C558">
        <v>2023</v>
      </c>
      <c r="D558" t="s">
        <v>14</v>
      </c>
      <c r="E558" t="s">
        <v>10</v>
      </c>
      <c r="F558" t="s">
        <v>24</v>
      </c>
      <c r="G558">
        <v>2401.3391251891599</v>
      </c>
    </row>
    <row r="559" spans="1:7" x14ac:dyDescent="0.35">
      <c r="A559" t="s">
        <v>102</v>
      </c>
      <c r="B559" t="s">
        <v>20</v>
      </c>
      <c r="C559">
        <v>2022</v>
      </c>
      <c r="D559" t="s">
        <v>9</v>
      </c>
      <c r="E559" t="s">
        <v>15</v>
      </c>
      <c r="F559" t="s">
        <v>11</v>
      </c>
      <c r="G559">
        <v>2218.4699999999998</v>
      </c>
    </row>
    <row r="560" spans="1:7" x14ac:dyDescent="0.35">
      <c r="A560" t="s">
        <v>102</v>
      </c>
      <c r="B560" t="s">
        <v>20</v>
      </c>
      <c r="C560">
        <v>2022</v>
      </c>
      <c r="D560" t="s">
        <v>9</v>
      </c>
      <c r="E560" t="s">
        <v>28</v>
      </c>
      <c r="F560" t="s">
        <v>24</v>
      </c>
      <c r="G560">
        <v>1554.47</v>
      </c>
    </row>
    <row r="561" spans="1:7" x14ac:dyDescent="0.35">
      <c r="A561" t="s">
        <v>102</v>
      </c>
      <c r="B561" t="s">
        <v>20</v>
      </c>
      <c r="C561">
        <v>2023</v>
      </c>
      <c r="D561" t="s">
        <v>14</v>
      </c>
      <c r="E561" t="s">
        <v>28</v>
      </c>
      <c r="F561" t="s">
        <v>24</v>
      </c>
      <c r="G561">
        <v>871.61</v>
      </c>
    </row>
    <row r="562" spans="1:7" x14ac:dyDescent="0.35">
      <c r="A562" t="s">
        <v>102</v>
      </c>
      <c r="B562" t="s">
        <v>20</v>
      </c>
      <c r="C562">
        <v>2022</v>
      </c>
      <c r="D562" t="s">
        <v>9</v>
      </c>
      <c r="E562" t="s">
        <v>10</v>
      </c>
      <c r="F562" t="s">
        <v>11</v>
      </c>
      <c r="G562">
        <v>262.76459316519009</v>
      </c>
    </row>
    <row r="563" spans="1:7" x14ac:dyDescent="0.35">
      <c r="A563" t="s">
        <v>102</v>
      </c>
      <c r="B563" t="s">
        <v>20</v>
      </c>
      <c r="C563">
        <v>2022</v>
      </c>
      <c r="D563" t="s">
        <v>14</v>
      </c>
      <c r="E563" t="s">
        <v>15</v>
      </c>
      <c r="F563" t="s">
        <v>24</v>
      </c>
      <c r="G563">
        <v>252.05</v>
      </c>
    </row>
    <row r="564" spans="1:7" x14ac:dyDescent="0.35">
      <c r="A564" t="s">
        <v>167</v>
      </c>
      <c r="B564" t="s">
        <v>18</v>
      </c>
      <c r="C564">
        <v>2023</v>
      </c>
      <c r="D564" t="s">
        <v>14</v>
      </c>
      <c r="E564" t="s">
        <v>15</v>
      </c>
      <c r="F564" t="s">
        <v>11</v>
      </c>
      <c r="G564">
        <v>4622.8599999999997</v>
      </c>
    </row>
    <row r="565" spans="1:7" x14ac:dyDescent="0.35">
      <c r="A565" t="s">
        <v>167</v>
      </c>
      <c r="B565" t="s">
        <v>18</v>
      </c>
      <c r="C565">
        <v>2022</v>
      </c>
      <c r="D565" t="s">
        <v>14</v>
      </c>
      <c r="E565" t="s">
        <v>28</v>
      </c>
      <c r="F565" t="s">
        <v>24</v>
      </c>
      <c r="G565">
        <v>4506.08</v>
      </c>
    </row>
    <row r="566" spans="1:7" x14ac:dyDescent="0.35">
      <c r="A566" t="s">
        <v>167</v>
      </c>
      <c r="B566" t="s">
        <v>18</v>
      </c>
      <c r="C566">
        <v>2022</v>
      </c>
      <c r="D566" t="s">
        <v>9</v>
      </c>
      <c r="E566" t="s">
        <v>10</v>
      </c>
      <c r="F566" t="s">
        <v>11</v>
      </c>
      <c r="G566">
        <v>4200.4249921028641</v>
      </c>
    </row>
    <row r="567" spans="1:7" x14ac:dyDescent="0.35">
      <c r="A567" t="s">
        <v>167</v>
      </c>
      <c r="B567" t="s">
        <v>18</v>
      </c>
      <c r="C567">
        <v>2022</v>
      </c>
      <c r="D567" t="s">
        <v>14</v>
      </c>
      <c r="E567" t="s">
        <v>10</v>
      </c>
      <c r="F567" t="s">
        <v>24</v>
      </c>
      <c r="G567">
        <v>3995.7127211251918</v>
      </c>
    </row>
    <row r="568" spans="1:7" x14ac:dyDescent="0.35">
      <c r="A568" t="s">
        <v>167</v>
      </c>
      <c r="B568" t="s">
        <v>18</v>
      </c>
      <c r="C568">
        <v>2023</v>
      </c>
      <c r="D568" t="s">
        <v>9</v>
      </c>
      <c r="E568" t="s">
        <v>15</v>
      </c>
      <c r="F568" t="s">
        <v>11</v>
      </c>
      <c r="G568">
        <v>3950.71</v>
      </c>
    </row>
    <row r="569" spans="1:7" x14ac:dyDescent="0.35">
      <c r="A569" t="s">
        <v>167</v>
      </c>
      <c r="B569" t="s">
        <v>18</v>
      </c>
      <c r="C569">
        <v>2022</v>
      </c>
      <c r="D569" t="s">
        <v>14</v>
      </c>
      <c r="E569" t="s">
        <v>10</v>
      </c>
      <c r="F569" t="s">
        <v>11</v>
      </c>
      <c r="G569">
        <v>2634.7603021191971</v>
      </c>
    </row>
    <row r="570" spans="1:7" x14ac:dyDescent="0.35">
      <c r="A570" t="s">
        <v>167</v>
      </c>
      <c r="B570" t="s">
        <v>18</v>
      </c>
      <c r="C570">
        <v>2023</v>
      </c>
      <c r="D570" t="s">
        <v>14</v>
      </c>
      <c r="E570" t="s">
        <v>28</v>
      </c>
      <c r="F570" t="s">
        <v>24</v>
      </c>
      <c r="G570">
        <v>2433.0700000000002</v>
      </c>
    </row>
    <row r="571" spans="1:7" x14ac:dyDescent="0.35">
      <c r="A571" t="s">
        <v>167</v>
      </c>
      <c r="B571" t="s">
        <v>18</v>
      </c>
      <c r="C571">
        <v>2022</v>
      </c>
      <c r="D571" t="s">
        <v>14</v>
      </c>
      <c r="E571" t="s">
        <v>10</v>
      </c>
      <c r="F571" t="s">
        <v>11</v>
      </c>
      <c r="G571">
        <v>1465.5124241153731</v>
      </c>
    </row>
    <row r="572" spans="1:7" x14ac:dyDescent="0.35">
      <c r="A572" t="s">
        <v>167</v>
      </c>
      <c r="B572" t="s">
        <v>18</v>
      </c>
      <c r="C572">
        <v>2022</v>
      </c>
      <c r="D572" t="s">
        <v>14</v>
      </c>
      <c r="E572" t="s">
        <v>15</v>
      </c>
      <c r="F572" t="s">
        <v>24</v>
      </c>
      <c r="G572">
        <v>1442.19</v>
      </c>
    </row>
    <row r="573" spans="1:7" x14ac:dyDescent="0.35">
      <c r="A573" t="s">
        <v>167</v>
      </c>
      <c r="B573" t="s">
        <v>18</v>
      </c>
      <c r="C573">
        <v>2023</v>
      </c>
      <c r="D573" t="s">
        <v>14</v>
      </c>
      <c r="E573" t="s">
        <v>10</v>
      </c>
      <c r="F573" t="s">
        <v>24</v>
      </c>
      <c r="G573">
        <v>936.92034808619337</v>
      </c>
    </row>
    <row r="574" spans="1:7" x14ac:dyDescent="0.35">
      <c r="A574" t="s">
        <v>64</v>
      </c>
      <c r="B574" t="s">
        <v>30</v>
      </c>
      <c r="C574">
        <v>2022</v>
      </c>
      <c r="D574" t="s">
        <v>9</v>
      </c>
      <c r="E574" t="s">
        <v>10</v>
      </c>
      <c r="F574" t="s">
        <v>11</v>
      </c>
      <c r="G574">
        <v>4694.8763877909096</v>
      </c>
    </row>
    <row r="575" spans="1:7" x14ac:dyDescent="0.35">
      <c r="A575" t="s">
        <v>64</v>
      </c>
      <c r="B575" t="s">
        <v>30</v>
      </c>
      <c r="C575">
        <v>2022</v>
      </c>
      <c r="D575" t="s">
        <v>9</v>
      </c>
      <c r="E575" t="s">
        <v>10</v>
      </c>
      <c r="F575" t="s">
        <v>24</v>
      </c>
      <c r="G575">
        <v>4341.6706555855644</v>
      </c>
    </row>
    <row r="576" spans="1:7" x14ac:dyDescent="0.35">
      <c r="A576" t="s">
        <v>64</v>
      </c>
      <c r="B576" t="s">
        <v>30</v>
      </c>
      <c r="C576">
        <v>2023</v>
      </c>
      <c r="D576" t="s">
        <v>14</v>
      </c>
      <c r="E576" t="s">
        <v>15</v>
      </c>
      <c r="F576" t="s">
        <v>24</v>
      </c>
      <c r="G576">
        <v>3919.95</v>
      </c>
    </row>
    <row r="577" spans="1:7" x14ac:dyDescent="0.35">
      <c r="A577" t="s">
        <v>64</v>
      </c>
      <c r="B577" t="s">
        <v>30</v>
      </c>
      <c r="C577">
        <v>2023</v>
      </c>
      <c r="D577" t="s">
        <v>9</v>
      </c>
      <c r="E577" t="s">
        <v>28</v>
      </c>
      <c r="F577" t="s">
        <v>24</v>
      </c>
      <c r="G577">
        <v>2538.44</v>
      </c>
    </row>
    <row r="578" spans="1:7" x14ac:dyDescent="0.35">
      <c r="A578" t="s">
        <v>64</v>
      </c>
      <c r="B578" t="s">
        <v>30</v>
      </c>
      <c r="C578">
        <v>2023</v>
      </c>
      <c r="D578" t="s">
        <v>9</v>
      </c>
      <c r="E578" t="s">
        <v>15</v>
      </c>
      <c r="F578" t="s">
        <v>11</v>
      </c>
      <c r="G578">
        <v>1994.05</v>
      </c>
    </row>
    <row r="579" spans="1:7" x14ac:dyDescent="0.35">
      <c r="A579" t="s">
        <v>64</v>
      </c>
      <c r="B579" t="s">
        <v>30</v>
      </c>
      <c r="C579">
        <v>2023</v>
      </c>
      <c r="D579" t="s">
        <v>14</v>
      </c>
      <c r="E579" t="s">
        <v>15</v>
      </c>
      <c r="F579" t="s">
        <v>16</v>
      </c>
      <c r="G579">
        <v>1936.56</v>
      </c>
    </row>
    <row r="580" spans="1:7" x14ac:dyDescent="0.35">
      <c r="A580" t="s">
        <v>64</v>
      </c>
      <c r="B580" t="s">
        <v>30</v>
      </c>
      <c r="C580">
        <v>2022</v>
      </c>
      <c r="D580" t="s">
        <v>9</v>
      </c>
      <c r="E580" t="s">
        <v>10</v>
      </c>
      <c r="F580" t="s">
        <v>24</v>
      </c>
      <c r="G580">
        <v>1890.5699271873079</v>
      </c>
    </row>
    <row r="581" spans="1:7" x14ac:dyDescent="0.35">
      <c r="A581" t="s">
        <v>64</v>
      </c>
      <c r="B581" t="s">
        <v>30</v>
      </c>
      <c r="C581">
        <v>2023</v>
      </c>
      <c r="D581" t="s">
        <v>14</v>
      </c>
      <c r="E581" t="s">
        <v>28</v>
      </c>
      <c r="F581" t="s">
        <v>24</v>
      </c>
      <c r="G581">
        <v>1448.62</v>
      </c>
    </row>
    <row r="582" spans="1:7" x14ac:dyDescent="0.35">
      <c r="A582" t="s">
        <v>64</v>
      </c>
      <c r="B582" t="s">
        <v>30</v>
      </c>
      <c r="C582">
        <v>2022</v>
      </c>
      <c r="D582" t="s">
        <v>14</v>
      </c>
      <c r="E582" t="s">
        <v>15</v>
      </c>
      <c r="F582" t="s">
        <v>11</v>
      </c>
      <c r="G582">
        <v>1419.59</v>
      </c>
    </row>
    <row r="583" spans="1:7" x14ac:dyDescent="0.35">
      <c r="A583" t="s">
        <v>64</v>
      </c>
      <c r="B583" t="s">
        <v>30</v>
      </c>
      <c r="C583">
        <v>2022</v>
      </c>
      <c r="D583" t="s">
        <v>9</v>
      </c>
      <c r="E583" t="s">
        <v>15</v>
      </c>
      <c r="F583" t="s">
        <v>16</v>
      </c>
      <c r="G583">
        <v>1016.04</v>
      </c>
    </row>
    <row r="584" spans="1:7" x14ac:dyDescent="0.35">
      <c r="A584" t="s">
        <v>64</v>
      </c>
      <c r="B584" t="s">
        <v>30</v>
      </c>
      <c r="C584">
        <v>2022</v>
      </c>
      <c r="D584" t="s">
        <v>14</v>
      </c>
      <c r="E584" t="s">
        <v>10</v>
      </c>
      <c r="F584" t="s">
        <v>11</v>
      </c>
      <c r="G584">
        <v>939.61298336004518</v>
      </c>
    </row>
    <row r="585" spans="1:7" x14ac:dyDescent="0.35">
      <c r="A585" t="s">
        <v>64</v>
      </c>
      <c r="B585" t="s">
        <v>30</v>
      </c>
      <c r="C585">
        <v>2022</v>
      </c>
      <c r="D585" t="s">
        <v>14</v>
      </c>
      <c r="E585" t="s">
        <v>28</v>
      </c>
      <c r="F585" t="s">
        <v>16</v>
      </c>
      <c r="G585">
        <v>706.73</v>
      </c>
    </row>
    <row r="586" spans="1:7" x14ac:dyDescent="0.35">
      <c r="A586" t="s">
        <v>35</v>
      </c>
      <c r="B586" t="s">
        <v>13</v>
      </c>
      <c r="C586">
        <v>2022</v>
      </c>
      <c r="D586" t="s">
        <v>14</v>
      </c>
      <c r="E586" t="s">
        <v>15</v>
      </c>
      <c r="F586" t="s">
        <v>16</v>
      </c>
      <c r="G586">
        <v>4947.18</v>
      </c>
    </row>
    <row r="587" spans="1:7" x14ac:dyDescent="0.35">
      <c r="A587" t="s">
        <v>35</v>
      </c>
      <c r="B587" t="s">
        <v>13</v>
      </c>
      <c r="C587">
        <v>2022</v>
      </c>
      <c r="D587" t="s">
        <v>9</v>
      </c>
      <c r="E587" t="s">
        <v>15</v>
      </c>
      <c r="F587" t="s">
        <v>24</v>
      </c>
      <c r="G587">
        <v>4888.18</v>
      </c>
    </row>
    <row r="588" spans="1:7" x14ac:dyDescent="0.35">
      <c r="A588" t="s">
        <v>35</v>
      </c>
      <c r="B588" t="s">
        <v>13</v>
      </c>
      <c r="C588">
        <v>2022</v>
      </c>
      <c r="D588" t="s">
        <v>14</v>
      </c>
      <c r="E588" t="s">
        <v>10</v>
      </c>
      <c r="F588" t="s">
        <v>24</v>
      </c>
      <c r="G588">
        <v>3555.9372722319881</v>
      </c>
    </row>
    <row r="589" spans="1:7" x14ac:dyDescent="0.35">
      <c r="A589" t="s">
        <v>35</v>
      </c>
      <c r="B589" t="s">
        <v>13</v>
      </c>
      <c r="C589">
        <v>2022</v>
      </c>
      <c r="D589" t="s">
        <v>14</v>
      </c>
      <c r="E589" t="s">
        <v>10</v>
      </c>
      <c r="F589" t="s">
        <v>24</v>
      </c>
      <c r="G589">
        <v>3472.6851879529659</v>
      </c>
    </row>
    <row r="590" spans="1:7" x14ac:dyDescent="0.35">
      <c r="A590" t="s">
        <v>35</v>
      </c>
      <c r="B590" t="s">
        <v>13</v>
      </c>
      <c r="C590">
        <v>2023</v>
      </c>
      <c r="D590" t="s">
        <v>14</v>
      </c>
      <c r="E590" t="s">
        <v>15</v>
      </c>
      <c r="F590" t="s">
        <v>16</v>
      </c>
      <c r="G590">
        <v>3280.07</v>
      </c>
    </row>
    <row r="591" spans="1:7" x14ac:dyDescent="0.35">
      <c r="A591" t="s">
        <v>35</v>
      </c>
      <c r="B591" t="s">
        <v>13</v>
      </c>
      <c r="C591">
        <v>2022</v>
      </c>
      <c r="D591" t="s">
        <v>14</v>
      </c>
      <c r="E591" t="s">
        <v>28</v>
      </c>
      <c r="F591" t="s">
        <v>16</v>
      </c>
      <c r="G591">
        <v>2644.71</v>
      </c>
    </row>
    <row r="592" spans="1:7" x14ac:dyDescent="0.35">
      <c r="A592" t="s">
        <v>35</v>
      </c>
      <c r="B592" t="s">
        <v>13</v>
      </c>
      <c r="C592">
        <v>2023</v>
      </c>
      <c r="D592" t="s">
        <v>14</v>
      </c>
      <c r="E592" t="s">
        <v>28</v>
      </c>
      <c r="F592" t="s">
        <v>11</v>
      </c>
      <c r="G592">
        <v>1630.06</v>
      </c>
    </row>
    <row r="593" spans="1:7" x14ac:dyDescent="0.35">
      <c r="A593" t="s">
        <v>35</v>
      </c>
      <c r="B593" t="s">
        <v>13</v>
      </c>
      <c r="C593">
        <v>2023</v>
      </c>
      <c r="D593" t="s">
        <v>14</v>
      </c>
      <c r="E593" t="s">
        <v>28</v>
      </c>
      <c r="F593" t="s">
        <v>24</v>
      </c>
      <c r="G593">
        <v>323.04000000000002</v>
      </c>
    </row>
    <row r="594" spans="1:7" x14ac:dyDescent="0.35">
      <c r="A594" t="s">
        <v>35</v>
      </c>
      <c r="B594" t="s">
        <v>13</v>
      </c>
      <c r="C594">
        <v>2022</v>
      </c>
      <c r="D594" t="s">
        <v>9</v>
      </c>
      <c r="E594" t="s">
        <v>28</v>
      </c>
      <c r="F594" t="s">
        <v>16</v>
      </c>
      <c r="G594">
        <v>204.44</v>
      </c>
    </row>
    <row r="595" spans="1:7" x14ac:dyDescent="0.35">
      <c r="A595" t="s">
        <v>202</v>
      </c>
      <c r="B595" t="s">
        <v>13</v>
      </c>
      <c r="C595">
        <v>2023</v>
      </c>
      <c r="D595" t="s">
        <v>14</v>
      </c>
      <c r="E595" t="s">
        <v>10</v>
      </c>
      <c r="F595" t="s">
        <v>24</v>
      </c>
      <c r="G595">
        <v>4750.1918851713963</v>
      </c>
    </row>
    <row r="596" spans="1:7" x14ac:dyDescent="0.35">
      <c r="A596" t="s">
        <v>202</v>
      </c>
      <c r="B596" t="s">
        <v>13</v>
      </c>
      <c r="C596">
        <v>2022</v>
      </c>
      <c r="D596" t="s">
        <v>9</v>
      </c>
      <c r="E596" t="s">
        <v>28</v>
      </c>
      <c r="F596" t="s">
        <v>16</v>
      </c>
      <c r="G596">
        <v>4453.8999999999996</v>
      </c>
    </row>
    <row r="597" spans="1:7" x14ac:dyDescent="0.35">
      <c r="A597" t="s">
        <v>202</v>
      </c>
      <c r="B597" t="s">
        <v>13</v>
      </c>
      <c r="C597">
        <v>2023</v>
      </c>
      <c r="D597" t="s">
        <v>9</v>
      </c>
      <c r="E597" t="s">
        <v>10</v>
      </c>
      <c r="F597" t="s">
        <v>24</v>
      </c>
      <c r="G597">
        <v>4352.7373254144322</v>
      </c>
    </row>
    <row r="598" spans="1:7" x14ac:dyDescent="0.35">
      <c r="A598" t="s">
        <v>202</v>
      </c>
      <c r="B598" t="s">
        <v>13</v>
      </c>
      <c r="C598">
        <v>2023</v>
      </c>
      <c r="D598" t="s">
        <v>14</v>
      </c>
      <c r="E598" t="s">
        <v>28</v>
      </c>
      <c r="F598" t="s">
        <v>16</v>
      </c>
      <c r="G598">
        <v>4077.29</v>
      </c>
    </row>
    <row r="599" spans="1:7" x14ac:dyDescent="0.35">
      <c r="A599" t="s">
        <v>202</v>
      </c>
      <c r="B599" t="s">
        <v>13</v>
      </c>
      <c r="C599">
        <v>2022</v>
      </c>
      <c r="D599" t="s">
        <v>14</v>
      </c>
      <c r="E599" t="s">
        <v>10</v>
      </c>
      <c r="F599" t="s">
        <v>16</v>
      </c>
      <c r="G599">
        <v>3828.4128340070911</v>
      </c>
    </row>
    <row r="600" spans="1:7" x14ac:dyDescent="0.35">
      <c r="A600" t="s">
        <v>202</v>
      </c>
      <c r="B600" t="s">
        <v>13</v>
      </c>
      <c r="C600">
        <v>2022</v>
      </c>
      <c r="D600" t="s">
        <v>9</v>
      </c>
      <c r="E600" t="s">
        <v>28</v>
      </c>
      <c r="F600" t="s">
        <v>24</v>
      </c>
      <c r="G600">
        <v>3779.13</v>
      </c>
    </row>
    <row r="601" spans="1:7" x14ac:dyDescent="0.35">
      <c r="A601" t="s">
        <v>202</v>
      </c>
      <c r="B601" t="s">
        <v>13</v>
      </c>
      <c r="C601">
        <v>2023</v>
      </c>
      <c r="D601" t="s">
        <v>9</v>
      </c>
      <c r="E601" t="s">
        <v>15</v>
      </c>
      <c r="F601" t="s">
        <v>11</v>
      </c>
      <c r="G601">
        <v>1898.59</v>
      </c>
    </row>
    <row r="602" spans="1:7" x14ac:dyDescent="0.35">
      <c r="A602" t="s">
        <v>202</v>
      </c>
      <c r="B602" t="s">
        <v>13</v>
      </c>
      <c r="C602">
        <v>2022</v>
      </c>
      <c r="D602" t="s">
        <v>9</v>
      </c>
      <c r="E602" t="s">
        <v>10</v>
      </c>
      <c r="F602" t="s">
        <v>11</v>
      </c>
      <c r="G602">
        <v>1093.391795949613</v>
      </c>
    </row>
    <row r="603" spans="1:7" x14ac:dyDescent="0.35">
      <c r="A603" t="s">
        <v>202</v>
      </c>
      <c r="B603" t="s">
        <v>13</v>
      </c>
      <c r="C603">
        <v>2022</v>
      </c>
      <c r="D603" t="s">
        <v>14</v>
      </c>
      <c r="E603" t="s">
        <v>15</v>
      </c>
      <c r="F603" t="s">
        <v>16</v>
      </c>
      <c r="G603">
        <v>984.26</v>
      </c>
    </row>
    <row r="604" spans="1:7" x14ac:dyDescent="0.35">
      <c r="A604" t="s">
        <v>202</v>
      </c>
      <c r="B604" t="s">
        <v>13</v>
      </c>
      <c r="C604">
        <v>2023</v>
      </c>
      <c r="D604" t="s">
        <v>9</v>
      </c>
      <c r="E604" t="s">
        <v>28</v>
      </c>
      <c r="F604" t="s">
        <v>16</v>
      </c>
      <c r="G604">
        <v>556.38</v>
      </c>
    </row>
    <row r="605" spans="1:7" x14ac:dyDescent="0.35">
      <c r="A605" t="s">
        <v>82</v>
      </c>
      <c r="B605" t="s">
        <v>18</v>
      </c>
      <c r="C605">
        <v>2023</v>
      </c>
      <c r="D605" t="s">
        <v>9</v>
      </c>
      <c r="E605" t="s">
        <v>28</v>
      </c>
      <c r="F605" t="s">
        <v>24</v>
      </c>
      <c r="G605">
        <v>3734.66</v>
      </c>
    </row>
    <row r="606" spans="1:7" x14ac:dyDescent="0.35">
      <c r="A606" t="s">
        <v>82</v>
      </c>
      <c r="B606" t="s">
        <v>18</v>
      </c>
      <c r="C606">
        <v>2022</v>
      </c>
      <c r="D606" t="s">
        <v>9</v>
      </c>
      <c r="E606" t="s">
        <v>28</v>
      </c>
      <c r="F606" t="s">
        <v>16</v>
      </c>
      <c r="G606">
        <v>2709.88</v>
      </c>
    </row>
    <row r="607" spans="1:7" x14ac:dyDescent="0.35">
      <c r="A607" t="s">
        <v>82</v>
      </c>
      <c r="B607" t="s">
        <v>18</v>
      </c>
      <c r="C607">
        <v>2022</v>
      </c>
      <c r="D607" t="s">
        <v>9</v>
      </c>
      <c r="E607" t="s">
        <v>28</v>
      </c>
      <c r="F607" t="s">
        <v>11</v>
      </c>
      <c r="G607">
        <v>2395.0100000000002</v>
      </c>
    </row>
    <row r="608" spans="1:7" x14ac:dyDescent="0.35">
      <c r="A608" t="s">
        <v>82</v>
      </c>
      <c r="B608" t="s">
        <v>18</v>
      </c>
      <c r="C608">
        <v>2022</v>
      </c>
      <c r="D608" t="s">
        <v>9</v>
      </c>
      <c r="E608" t="s">
        <v>10</v>
      </c>
      <c r="F608" t="s">
        <v>24</v>
      </c>
      <c r="G608">
        <v>2368.6695921407372</v>
      </c>
    </row>
    <row r="609" spans="1:7" x14ac:dyDescent="0.35">
      <c r="A609" t="s">
        <v>82</v>
      </c>
      <c r="B609" t="s">
        <v>18</v>
      </c>
      <c r="C609">
        <v>2022</v>
      </c>
      <c r="D609" t="s">
        <v>9</v>
      </c>
      <c r="E609" t="s">
        <v>10</v>
      </c>
      <c r="F609" t="s">
        <v>16</v>
      </c>
      <c r="G609">
        <v>1893.445913335911</v>
      </c>
    </row>
    <row r="610" spans="1:7" x14ac:dyDescent="0.35">
      <c r="A610" t="s">
        <v>41</v>
      </c>
      <c r="B610" t="s">
        <v>30</v>
      </c>
      <c r="C610">
        <v>2022</v>
      </c>
      <c r="D610" t="s">
        <v>14</v>
      </c>
      <c r="E610" t="s">
        <v>28</v>
      </c>
      <c r="F610" t="s">
        <v>11</v>
      </c>
      <c r="G610">
        <v>4099.03</v>
      </c>
    </row>
    <row r="611" spans="1:7" x14ac:dyDescent="0.35">
      <c r="A611" t="s">
        <v>41</v>
      </c>
      <c r="B611" t="s">
        <v>30</v>
      </c>
      <c r="C611">
        <v>2022</v>
      </c>
      <c r="D611" t="s">
        <v>14</v>
      </c>
      <c r="E611" t="s">
        <v>15</v>
      </c>
      <c r="F611" t="s">
        <v>24</v>
      </c>
      <c r="G611">
        <v>3768.03</v>
      </c>
    </row>
    <row r="612" spans="1:7" x14ac:dyDescent="0.35">
      <c r="A612" t="s">
        <v>41</v>
      </c>
      <c r="B612" t="s">
        <v>30</v>
      </c>
      <c r="C612">
        <v>2022</v>
      </c>
      <c r="D612" t="s">
        <v>9</v>
      </c>
      <c r="E612" t="s">
        <v>15</v>
      </c>
      <c r="F612" t="s">
        <v>24</v>
      </c>
      <c r="G612">
        <v>3020.79</v>
      </c>
    </row>
    <row r="613" spans="1:7" x14ac:dyDescent="0.35">
      <c r="A613" t="s">
        <v>41</v>
      </c>
      <c r="B613" t="s">
        <v>30</v>
      </c>
      <c r="C613">
        <v>2022</v>
      </c>
      <c r="D613" t="s">
        <v>9</v>
      </c>
      <c r="E613" t="s">
        <v>28</v>
      </c>
      <c r="F613" t="s">
        <v>11</v>
      </c>
      <c r="G613">
        <v>1846.98</v>
      </c>
    </row>
    <row r="614" spans="1:7" x14ac:dyDescent="0.35">
      <c r="A614" t="s">
        <v>41</v>
      </c>
      <c r="B614" t="s">
        <v>30</v>
      </c>
      <c r="C614">
        <v>2022</v>
      </c>
      <c r="D614" t="s">
        <v>9</v>
      </c>
      <c r="E614" t="s">
        <v>28</v>
      </c>
      <c r="F614" t="s">
        <v>16</v>
      </c>
      <c r="G614">
        <v>1709.14</v>
      </c>
    </row>
    <row r="615" spans="1:7" x14ac:dyDescent="0.35">
      <c r="A615" t="s">
        <v>41</v>
      </c>
      <c r="B615" t="s">
        <v>30</v>
      </c>
      <c r="C615">
        <v>2023</v>
      </c>
      <c r="D615" t="s">
        <v>14</v>
      </c>
      <c r="E615" t="s">
        <v>28</v>
      </c>
      <c r="F615" t="s">
        <v>11</v>
      </c>
      <c r="G615">
        <v>1262.77</v>
      </c>
    </row>
    <row r="616" spans="1:7" x14ac:dyDescent="0.35">
      <c r="A616" t="s">
        <v>41</v>
      </c>
      <c r="B616" t="s">
        <v>30</v>
      </c>
      <c r="C616">
        <v>2023</v>
      </c>
      <c r="D616" t="s">
        <v>9</v>
      </c>
      <c r="E616" t="s">
        <v>28</v>
      </c>
      <c r="F616" t="s">
        <v>16</v>
      </c>
      <c r="G616">
        <v>1012.81</v>
      </c>
    </row>
    <row r="617" spans="1:7" x14ac:dyDescent="0.35">
      <c r="A617" t="s">
        <v>41</v>
      </c>
      <c r="B617" t="s">
        <v>30</v>
      </c>
      <c r="C617">
        <v>2022</v>
      </c>
      <c r="D617" t="s">
        <v>9</v>
      </c>
      <c r="E617" t="s">
        <v>28</v>
      </c>
      <c r="F617" t="s">
        <v>24</v>
      </c>
      <c r="G617">
        <v>627.29999999999995</v>
      </c>
    </row>
    <row r="618" spans="1:7" x14ac:dyDescent="0.35">
      <c r="A618" t="s">
        <v>41</v>
      </c>
      <c r="B618" t="s">
        <v>30</v>
      </c>
      <c r="C618">
        <v>2022</v>
      </c>
      <c r="D618" t="s">
        <v>14</v>
      </c>
      <c r="E618" t="s">
        <v>15</v>
      </c>
      <c r="F618" t="s">
        <v>11</v>
      </c>
      <c r="G618">
        <v>245.71</v>
      </c>
    </row>
    <row r="619" spans="1:7" x14ac:dyDescent="0.35">
      <c r="A619" t="s">
        <v>105</v>
      </c>
      <c r="B619" t="s">
        <v>13</v>
      </c>
      <c r="C619">
        <v>2022</v>
      </c>
      <c r="D619" t="s">
        <v>9</v>
      </c>
      <c r="E619" t="s">
        <v>10</v>
      </c>
      <c r="F619" t="s">
        <v>24</v>
      </c>
      <c r="G619">
        <v>3635.37</v>
      </c>
    </row>
    <row r="620" spans="1:7" x14ac:dyDescent="0.35">
      <c r="A620" t="s">
        <v>105</v>
      </c>
      <c r="B620" t="s">
        <v>13</v>
      </c>
      <c r="C620">
        <v>2023</v>
      </c>
      <c r="D620" t="s">
        <v>9</v>
      </c>
      <c r="E620" t="s">
        <v>15</v>
      </c>
      <c r="F620" t="s">
        <v>11</v>
      </c>
      <c r="G620">
        <v>1954.31</v>
      </c>
    </row>
    <row r="621" spans="1:7" x14ac:dyDescent="0.35">
      <c r="A621" t="s">
        <v>105</v>
      </c>
      <c r="B621" t="s">
        <v>13</v>
      </c>
      <c r="C621">
        <v>2022</v>
      </c>
      <c r="D621" t="s">
        <v>9</v>
      </c>
      <c r="E621" t="s">
        <v>15</v>
      </c>
      <c r="F621" t="s">
        <v>16</v>
      </c>
      <c r="G621">
        <v>968.92</v>
      </c>
    </row>
    <row r="622" spans="1:7" x14ac:dyDescent="0.35">
      <c r="A622" t="s">
        <v>105</v>
      </c>
      <c r="B622" t="s">
        <v>13</v>
      </c>
      <c r="C622">
        <v>2022</v>
      </c>
      <c r="D622" t="s">
        <v>9</v>
      </c>
      <c r="E622" t="s">
        <v>15</v>
      </c>
      <c r="F622" t="s">
        <v>16</v>
      </c>
      <c r="G622">
        <v>666.62</v>
      </c>
    </row>
    <row r="623" spans="1:7" x14ac:dyDescent="0.35">
      <c r="A623" t="s">
        <v>105</v>
      </c>
      <c r="B623" t="s">
        <v>13</v>
      </c>
      <c r="C623">
        <v>2023</v>
      </c>
      <c r="D623" t="s">
        <v>9</v>
      </c>
      <c r="E623" t="s">
        <v>15</v>
      </c>
      <c r="F623" t="s">
        <v>16</v>
      </c>
      <c r="G623">
        <v>479.83</v>
      </c>
    </row>
    <row r="624" spans="1:7" x14ac:dyDescent="0.35">
      <c r="A624" t="s">
        <v>105</v>
      </c>
      <c r="B624" t="s">
        <v>13</v>
      </c>
      <c r="C624">
        <v>2023</v>
      </c>
      <c r="D624" t="s">
        <v>14</v>
      </c>
      <c r="E624" t="s">
        <v>10</v>
      </c>
      <c r="F624" t="s">
        <v>11</v>
      </c>
      <c r="G624">
        <v>274.58999999999997</v>
      </c>
    </row>
    <row r="625" spans="1:7" x14ac:dyDescent="0.35">
      <c r="A625" t="s">
        <v>136</v>
      </c>
      <c r="B625" t="s">
        <v>18</v>
      </c>
      <c r="C625">
        <v>2023</v>
      </c>
      <c r="D625" t="s">
        <v>14</v>
      </c>
      <c r="E625" t="s">
        <v>10</v>
      </c>
      <c r="F625" t="s">
        <v>16</v>
      </c>
      <c r="G625">
        <v>5180.6869043577999</v>
      </c>
    </row>
    <row r="626" spans="1:7" x14ac:dyDescent="0.35">
      <c r="A626" t="s">
        <v>136</v>
      </c>
      <c r="B626" t="s">
        <v>18</v>
      </c>
      <c r="C626">
        <v>2022</v>
      </c>
      <c r="D626" t="s">
        <v>9</v>
      </c>
      <c r="E626" t="s">
        <v>28</v>
      </c>
      <c r="F626" t="s">
        <v>16</v>
      </c>
      <c r="G626">
        <v>4417.58</v>
      </c>
    </row>
    <row r="627" spans="1:7" x14ac:dyDescent="0.35">
      <c r="A627" t="s">
        <v>136</v>
      </c>
      <c r="B627" t="s">
        <v>18</v>
      </c>
      <c r="C627">
        <v>2023</v>
      </c>
      <c r="D627" t="s">
        <v>14</v>
      </c>
      <c r="E627" t="s">
        <v>15</v>
      </c>
      <c r="F627" t="s">
        <v>11</v>
      </c>
      <c r="G627">
        <v>4018.22</v>
      </c>
    </row>
    <row r="628" spans="1:7" x14ac:dyDescent="0.35">
      <c r="A628" t="s">
        <v>136</v>
      </c>
      <c r="B628" t="s">
        <v>18</v>
      </c>
      <c r="C628">
        <v>2023</v>
      </c>
      <c r="D628" t="s">
        <v>14</v>
      </c>
      <c r="E628" t="s">
        <v>15</v>
      </c>
      <c r="F628" t="s">
        <v>11</v>
      </c>
      <c r="G628">
        <v>3558.82</v>
      </c>
    </row>
    <row r="629" spans="1:7" x14ac:dyDescent="0.35">
      <c r="A629" t="s">
        <v>136</v>
      </c>
      <c r="B629" t="s">
        <v>18</v>
      </c>
      <c r="C629">
        <v>2023</v>
      </c>
      <c r="D629" t="s">
        <v>9</v>
      </c>
      <c r="E629" t="s">
        <v>10</v>
      </c>
      <c r="F629" t="s">
        <v>16</v>
      </c>
      <c r="G629">
        <v>2513.2965161189809</v>
      </c>
    </row>
    <row r="630" spans="1:7" x14ac:dyDescent="0.35">
      <c r="A630" t="s">
        <v>136</v>
      </c>
      <c r="B630" t="s">
        <v>18</v>
      </c>
      <c r="C630">
        <v>2022</v>
      </c>
      <c r="D630" t="s">
        <v>9</v>
      </c>
      <c r="E630" t="s">
        <v>28</v>
      </c>
      <c r="F630" t="s">
        <v>16</v>
      </c>
      <c r="G630">
        <v>2458.83</v>
      </c>
    </row>
    <row r="631" spans="1:7" x14ac:dyDescent="0.35">
      <c r="A631" t="s">
        <v>136</v>
      </c>
      <c r="B631" t="s">
        <v>18</v>
      </c>
      <c r="C631">
        <v>2022</v>
      </c>
      <c r="D631" t="s">
        <v>14</v>
      </c>
      <c r="E631" t="s">
        <v>10</v>
      </c>
      <c r="F631" t="s">
        <v>11</v>
      </c>
      <c r="G631">
        <v>2280.1096019417132</v>
      </c>
    </row>
    <row r="632" spans="1:7" x14ac:dyDescent="0.35">
      <c r="A632" t="s">
        <v>136</v>
      </c>
      <c r="B632" t="s">
        <v>18</v>
      </c>
      <c r="C632">
        <v>2023</v>
      </c>
      <c r="D632" t="s">
        <v>14</v>
      </c>
      <c r="E632" t="s">
        <v>15</v>
      </c>
      <c r="F632" t="s">
        <v>16</v>
      </c>
      <c r="G632">
        <v>2038.87</v>
      </c>
    </row>
    <row r="633" spans="1:7" x14ac:dyDescent="0.35">
      <c r="A633" t="s">
        <v>136</v>
      </c>
      <c r="B633" t="s">
        <v>18</v>
      </c>
      <c r="C633">
        <v>2022</v>
      </c>
      <c r="D633" t="s">
        <v>14</v>
      </c>
      <c r="E633" t="s">
        <v>28</v>
      </c>
      <c r="F633" t="s">
        <v>11</v>
      </c>
      <c r="G633">
        <v>1998.08</v>
      </c>
    </row>
    <row r="634" spans="1:7" x14ac:dyDescent="0.35">
      <c r="A634" t="s">
        <v>136</v>
      </c>
      <c r="B634" t="s">
        <v>18</v>
      </c>
      <c r="C634">
        <v>2023</v>
      </c>
      <c r="D634" t="s">
        <v>9</v>
      </c>
      <c r="E634" t="s">
        <v>15</v>
      </c>
      <c r="F634" t="s">
        <v>11</v>
      </c>
      <c r="G634">
        <v>1697.2</v>
      </c>
    </row>
    <row r="635" spans="1:7" x14ac:dyDescent="0.35">
      <c r="A635" t="s">
        <v>136</v>
      </c>
      <c r="B635" t="s">
        <v>18</v>
      </c>
      <c r="C635">
        <v>2022</v>
      </c>
      <c r="D635" t="s">
        <v>14</v>
      </c>
      <c r="E635" t="s">
        <v>10</v>
      </c>
      <c r="F635" t="s">
        <v>11</v>
      </c>
      <c r="G635">
        <v>767.46223357152144</v>
      </c>
    </row>
    <row r="636" spans="1:7" x14ac:dyDescent="0.35">
      <c r="A636" t="s">
        <v>84</v>
      </c>
      <c r="B636" t="s">
        <v>30</v>
      </c>
      <c r="C636">
        <v>2023</v>
      </c>
      <c r="D636" t="s">
        <v>9</v>
      </c>
      <c r="E636" t="s">
        <v>15</v>
      </c>
      <c r="F636" t="s">
        <v>11</v>
      </c>
      <c r="G636">
        <v>3874.19</v>
      </c>
    </row>
    <row r="637" spans="1:7" x14ac:dyDescent="0.35">
      <c r="A637" t="s">
        <v>84</v>
      </c>
      <c r="B637" t="s">
        <v>30</v>
      </c>
      <c r="C637">
        <v>2023</v>
      </c>
      <c r="D637" t="s">
        <v>14</v>
      </c>
      <c r="E637" t="s">
        <v>15</v>
      </c>
      <c r="F637" t="s">
        <v>11</v>
      </c>
      <c r="G637">
        <v>3856.1</v>
      </c>
    </row>
    <row r="638" spans="1:7" x14ac:dyDescent="0.35">
      <c r="A638" t="s">
        <v>84</v>
      </c>
      <c r="B638" t="s">
        <v>30</v>
      </c>
      <c r="C638">
        <v>2022</v>
      </c>
      <c r="D638" t="s">
        <v>9</v>
      </c>
      <c r="E638" t="s">
        <v>15</v>
      </c>
      <c r="F638" t="s">
        <v>24</v>
      </c>
      <c r="G638">
        <v>3397.43</v>
      </c>
    </row>
    <row r="639" spans="1:7" x14ac:dyDescent="0.35">
      <c r="A639" t="s">
        <v>84</v>
      </c>
      <c r="B639" t="s">
        <v>30</v>
      </c>
      <c r="C639">
        <v>2022</v>
      </c>
      <c r="D639" t="s">
        <v>9</v>
      </c>
      <c r="E639" t="s">
        <v>28</v>
      </c>
      <c r="F639" t="s">
        <v>11</v>
      </c>
      <c r="G639">
        <v>2550.35</v>
      </c>
    </row>
    <row r="640" spans="1:7" x14ac:dyDescent="0.35">
      <c r="A640" t="s">
        <v>84</v>
      </c>
      <c r="B640" t="s">
        <v>30</v>
      </c>
      <c r="C640">
        <v>2023</v>
      </c>
      <c r="D640" t="s">
        <v>9</v>
      </c>
      <c r="E640" t="s">
        <v>28</v>
      </c>
      <c r="F640" t="s">
        <v>24</v>
      </c>
      <c r="G640">
        <v>2346.0500000000002</v>
      </c>
    </row>
    <row r="641" spans="1:7" x14ac:dyDescent="0.35">
      <c r="A641" t="s">
        <v>84</v>
      </c>
      <c r="B641" t="s">
        <v>30</v>
      </c>
      <c r="C641">
        <v>2023</v>
      </c>
      <c r="D641" t="s">
        <v>14</v>
      </c>
      <c r="E641" t="s">
        <v>15</v>
      </c>
      <c r="F641" t="s">
        <v>11</v>
      </c>
      <c r="G641">
        <v>2251.6</v>
      </c>
    </row>
    <row r="642" spans="1:7" x14ac:dyDescent="0.35">
      <c r="A642" t="s">
        <v>84</v>
      </c>
      <c r="B642" t="s">
        <v>30</v>
      </c>
      <c r="C642">
        <v>2022</v>
      </c>
      <c r="D642" t="s">
        <v>9</v>
      </c>
      <c r="E642" t="s">
        <v>15</v>
      </c>
      <c r="F642" t="s">
        <v>16</v>
      </c>
      <c r="G642">
        <v>1376.96</v>
      </c>
    </row>
    <row r="643" spans="1:7" x14ac:dyDescent="0.35">
      <c r="A643" t="s">
        <v>84</v>
      </c>
      <c r="B643" t="s">
        <v>30</v>
      </c>
      <c r="C643">
        <v>2023</v>
      </c>
      <c r="D643" t="s">
        <v>9</v>
      </c>
      <c r="E643" t="s">
        <v>28</v>
      </c>
      <c r="F643" t="s">
        <v>24</v>
      </c>
      <c r="G643">
        <v>1139.33</v>
      </c>
    </row>
    <row r="644" spans="1:7" x14ac:dyDescent="0.35">
      <c r="A644" t="s">
        <v>84</v>
      </c>
      <c r="B644" t="s">
        <v>30</v>
      </c>
      <c r="C644">
        <v>2022</v>
      </c>
      <c r="D644" t="s">
        <v>9</v>
      </c>
      <c r="E644" t="s">
        <v>28</v>
      </c>
      <c r="F644" t="s">
        <v>11</v>
      </c>
      <c r="G644">
        <v>1127.24</v>
      </c>
    </row>
    <row r="645" spans="1:7" x14ac:dyDescent="0.35">
      <c r="A645" t="s">
        <v>84</v>
      </c>
      <c r="B645" t="s">
        <v>30</v>
      </c>
      <c r="C645">
        <v>2022</v>
      </c>
      <c r="D645" t="s">
        <v>9</v>
      </c>
      <c r="E645" t="s">
        <v>10</v>
      </c>
      <c r="F645" t="s">
        <v>11</v>
      </c>
      <c r="G645">
        <v>858.27154146198359</v>
      </c>
    </row>
    <row r="646" spans="1:7" x14ac:dyDescent="0.35">
      <c r="A646" t="s">
        <v>84</v>
      </c>
      <c r="B646" t="s">
        <v>30</v>
      </c>
      <c r="C646">
        <v>2023</v>
      </c>
      <c r="D646" t="s">
        <v>14</v>
      </c>
      <c r="E646" t="s">
        <v>15</v>
      </c>
      <c r="F646" t="s">
        <v>24</v>
      </c>
      <c r="G646">
        <v>534.05999999999995</v>
      </c>
    </row>
    <row r="647" spans="1:7" x14ac:dyDescent="0.35">
      <c r="A647" t="s">
        <v>84</v>
      </c>
      <c r="B647" t="s">
        <v>30</v>
      </c>
      <c r="C647">
        <v>2023</v>
      </c>
      <c r="D647" t="s">
        <v>14</v>
      </c>
      <c r="E647" t="s">
        <v>15</v>
      </c>
      <c r="F647" t="s">
        <v>24</v>
      </c>
      <c r="G647">
        <v>475.84</v>
      </c>
    </row>
    <row r="648" spans="1:7" x14ac:dyDescent="0.35">
      <c r="A648" t="s">
        <v>84</v>
      </c>
      <c r="B648" t="s">
        <v>30</v>
      </c>
      <c r="C648">
        <v>2023</v>
      </c>
      <c r="D648" t="s">
        <v>14</v>
      </c>
      <c r="E648" t="s">
        <v>28</v>
      </c>
      <c r="F648" t="s">
        <v>16</v>
      </c>
      <c r="G648">
        <v>438.03</v>
      </c>
    </row>
    <row r="649" spans="1:7" x14ac:dyDescent="0.35">
      <c r="A649" t="s">
        <v>84</v>
      </c>
      <c r="B649" t="s">
        <v>30</v>
      </c>
      <c r="C649">
        <v>2023</v>
      </c>
      <c r="D649" t="s">
        <v>14</v>
      </c>
      <c r="E649" t="s">
        <v>28</v>
      </c>
      <c r="F649" t="s">
        <v>11</v>
      </c>
      <c r="G649">
        <v>300.70999999999998</v>
      </c>
    </row>
    <row r="650" spans="1:7" x14ac:dyDescent="0.35">
      <c r="A650" t="s">
        <v>109</v>
      </c>
      <c r="B650" t="s">
        <v>13</v>
      </c>
      <c r="C650">
        <v>2023</v>
      </c>
      <c r="D650" t="s">
        <v>14</v>
      </c>
      <c r="E650" t="s">
        <v>15</v>
      </c>
      <c r="F650" t="s">
        <v>16</v>
      </c>
      <c r="G650">
        <v>4818.79</v>
      </c>
    </row>
    <row r="651" spans="1:7" x14ac:dyDescent="0.35">
      <c r="A651" t="s">
        <v>109</v>
      </c>
      <c r="B651" t="s">
        <v>13</v>
      </c>
      <c r="C651">
        <v>2022</v>
      </c>
      <c r="D651" t="s">
        <v>14</v>
      </c>
      <c r="E651" t="s">
        <v>28</v>
      </c>
      <c r="F651" t="s">
        <v>24</v>
      </c>
      <c r="G651">
        <v>4239.84</v>
      </c>
    </row>
    <row r="652" spans="1:7" x14ac:dyDescent="0.35">
      <c r="A652" t="s">
        <v>109</v>
      </c>
      <c r="B652" t="s">
        <v>13</v>
      </c>
      <c r="C652">
        <v>2023</v>
      </c>
      <c r="D652" t="s">
        <v>9</v>
      </c>
      <c r="E652" t="s">
        <v>10</v>
      </c>
      <c r="F652" t="s">
        <v>24</v>
      </c>
      <c r="G652">
        <v>3789.17</v>
      </c>
    </row>
    <row r="653" spans="1:7" x14ac:dyDescent="0.35">
      <c r="A653" t="s">
        <v>109</v>
      </c>
      <c r="B653" t="s">
        <v>13</v>
      </c>
      <c r="C653">
        <v>2022</v>
      </c>
      <c r="D653" t="s">
        <v>9</v>
      </c>
      <c r="E653" t="s">
        <v>10</v>
      </c>
      <c r="F653" t="s">
        <v>24</v>
      </c>
      <c r="G653">
        <v>3422.23</v>
      </c>
    </row>
    <row r="654" spans="1:7" x14ac:dyDescent="0.35">
      <c r="A654" t="s">
        <v>109</v>
      </c>
      <c r="B654" t="s">
        <v>13</v>
      </c>
      <c r="C654">
        <v>2023</v>
      </c>
      <c r="D654" t="s">
        <v>9</v>
      </c>
      <c r="E654" t="s">
        <v>28</v>
      </c>
      <c r="F654" t="s">
        <v>11</v>
      </c>
      <c r="G654">
        <v>3312.29</v>
      </c>
    </row>
    <row r="655" spans="1:7" x14ac:dyDescent="0.35">
      <c r="A655" t="s">
        <v>109</v>
      </c>
      <c r="B655" t="s">
        <v>13</v>
      </c>
      <c r="C655">
        <v>2022</v>
      </c>
      <c r="D655" t="s">
        <v>14</v>
      </c>
      <c r="E655" t="s">
        <v>28</v>
      </c>
      <c r="F655" t="s">
        <v>16</v>
      </c>
      <c r="G655">
        <v>3297.47</v>
      </c>
    </row>
    <row r="656" spans="1:7" x14ac:dyDescent="0.35">
      <c r="A656" t="s">
        <v>109</v>
      </c>
      <c r="B656" t="s">
        <v>13</v>
      </c>
      <c r="C656">
        <v>2022</v>
      </c>
      <c r="D656" t="s">
        <v>9</v>
      </c>
      <c r="E656" t="s">
        <v>15</v>
      </c>
      <c r="F656" t="s">
        <v>11</v>
      </c>
      <c r="G656">
        <v>3132.1</v>
      </c>
    </row>
    <row r="657" spans="1:7" x14ac:dyDescent="0.35">
      <c r="A657" t="s">
        <v>109</v>
      </c>
      <c r="B657" t="s">
        <v>13</v>
      </c>
      <c r="C657">
        <v>2022</v>
      </c>
      <c r="D657" t="s">
        <v>9</v>
      </c>
      <c r="E657" t="s">
        <v>15</v>
      </c>
      <c r="F657" t="s">
        <v>11</v>
      </c>
      <c r="G657">
        <v>2192.7800000000002</v>
      </c>
    </row>
    <row r="658" spans="1:7" x14ac:dyDescent="0.35">
      <c r="A658" t="s">
        <v>109</v>
      </c>
      <c r="B658" t="s">
        <v>13</v>
      </c>
      <c r="C658">
        <v>2022</v>
      </c>
      <c r="D658" t="s">
        <v>14</v>
      </c>
      <c r="E658" t="s">
        <v>10</v>
      </c>
      <c r="F658" t="s">
        <v>24</v>
      </c>
      <c r="G658">
        <v>1971.3</v>
      </c>
    </row>
    <row r="659" spans="1:7" x14ac:dyDescent="0.35">
      <c r="A659" t="s">
        <v>109</v>
      </c>
      <c r="B659" t="s">
        <v>13</v>
      </c>
      <c r="C659">
        <v>2023</v>
      </c>
      <c r="D659" t="s">
        <v>14</v>
      </c>
      <c r="E659" t="s">
        <v>28</v>
      </c>
      <c r="F659" t="s">
        <v>16</v>
      </c>
      <c r="G659">
        <v>1366.72</v>
      </c>
    </row>
    <row r="660" spans="1:7" x14ac:dyDescent="0.35">
      <c r="A660" t="s">
        <v>109</v>
      </c>
      <c r="B660" t="s">
        <v>13</v>
      </c>
      <c r="C660">
        <v>2022</v>
      </c>
      <c r="D660" t="s">
        <v>14</v>
      </c>
      <c r="E660" t="s">
        <v>28</v>
      </c>
      <c r="F660" t="s">
        <v>11</v>
      </c>
      <c r="G660">
        <v>1313.84</v>
      </c>
    </row>
    <row r="661" spans="1:7" x14ac:dyDescent="0.35">
      <c r="A661" t="s">
        <v>109</v>
      </c>
      <c r="B661" t="s">
        <v>13</v>
      </c>
      <c r="C661">
        <v>2022</v>
      </c>
      <c r="D661" t="s">
        <v>9</v>
      </c>
      <c r="E661" t="s">
        <v>15</v>
      </c>
      <c r="F661" t="s">
        <v>16</v>
      </c>
      <c r="G661">
        <v>813.42</v>
      </c>
    </row>
    <row r="662" spans="1:7" x14ac:dyDescent="0.35">
      <c r="A662" t="s">
        <v>109</v>
      </c>
      <c r="B662" t="s">
        <v>13</v>
      </c>
      <c r="C662">
        <v>2023</v>
      </c>
      <c r="D662" t="s">
        <v>9</v>
      </c>
      <c r="E662" t="s">
        <v>10</v>
      </c>
      <c r="F662" t="s">
        <v>16</v>
      </c>
      <c r="G662">
        <v>771.45</v>
      </c>
    </row>
    <row r="663" spans="1:7" x14ac:dyDescent="0.35">
      <c r="A663" t="s">
        <v>109</v>
      </c>
      <c r="B663" t="s">
        <v>13</v>
      </c>
      <c r="C663">
        <v>2023</v>
      </c>
      <c r="D663" t="s">
        <v>14</v>
      </c>
      <c r="E663" t="s">
        <v>10</v>
      </c>
      <c r="F663" t="s">
        <v>16</v>
      </c>
      <c r="G663">
        <v>503.93</v>
      </c>
    </row>
    <row r="664" spans="1:7" x14ac:dyDescent="0.35">
      <c r="A664" t="s">
        <v>27</v>
      </c>
      <c r="B664" t="s">
        <v>13</v>
      </c>
      <c r="C664">
        <v>2023</v>
      </c>
      <c r="D664" t="s">
        <v>14</v>
      </c>
      <c r="E664" t="s">
        <v>10</v>
      </c>
      <c r="F664" t="s">
        <v>24</v>
      </c>
      <c r="G664">
        <v>4463.7645073014264</v>
      </c>
    </row>
    <row r="665" spans="1:7" x14ac:dyDescent="0.35">
      <c r="A665" t="s">
        <v>27</v>
      </c>
      <c r="B665" t="s">
        <v>13</v>
      </c>
      <c r="C665">
        <v>2023</v>
      </c>
      <c r="D665" t="s">
        <v>14</v>
      </c>
      <c r="E665" t="s">
        <v>28</v>
      </c>
      <c r="F665" t="s">
        <v>24</v>
      </c>
      <c r="G665">
        <v>3008.89</v>
      </c>
    </row>
    <row r="666" spans="1:7" x14ac:dyDescent="0.35">
      <c r="A666" t="s">
        <v>27</v>
      </c>
      <c r="B666" t="s">
        <v>13</v>
      </c>
      <c r="C666">
        <v>2022</v>
      </c>
      <c r="D666" t="s">
        <v>14</v>
      </c>
      <c r="E666" t="s">
        <v>15</v>
      </c>
      <c r="F666" t="s">
        <v>24</v>
      </c>
      <c r="G666">
        <v>2879.35</v>
      </c>
    </row>
    <row r="667" spans="1:7" x14ac:dyDescent="0.35">
      <c r="A667" t="s">
        <v>27</v>
      </c>
      <c r="B667" t="s">
        <v>13</v>
      </c>
      <c r="C667">
        <v>2022</v>
      </c>
      <c r="D667" t="s">
        <v>14</v>
      </c>
      <c r="E667" t="s">
        <v>28</v>
      </c>
      <c r="F667" t="s">
        <v>11</v>
      </c>
      <c r="G667">
        <v>2178.11</v>
      </c>
    </row>
    <row r="668" spans="1:7" x14ac:dyDescent="0.35">
      <c r="A668" t="s">
        <v>27</v>
      </c>
      <c r="B668" t="s">
        <v>13</v>
      </c>
      <c r="C668">
        <v>2022</v>
      </c>
      <c r="D668" t="s">
        <v>14</v>
      </c>
      <c r="E668" t="s">
        <v>10</v>
      </c>
      <c r="F668" t="s">
        <v>11</v>
      </c>
      <c r="G668">
        <v>872.02317374654501</v>
      </c>
    </row>
    <row r="669" spans="1:7" x14ac:dyDescent="0.35">
      <c r="A669" t="s">
        <v>27</v>
      </c>
      <c r="B669" t="s">
        <v>13</v>
      </c>
      <c r="C669">
        <v>2022</v>
      </c>
      <c r="D669" t="s">
        <v>9</v>
      </c>
      <c r="E669" t="s">
        <v>15</v>
      </c>
      <c r="F669" t="s">
        <v>11</v>
      </c>
      <c r="G669">
        <v>646.33000000000004</v>
      </c>
    </row>
    <row r="670" spans="1:7" x14ac:dyDescent="0.35">
      <c r="A670" t="s">
        <v>27</v>
      </c>
      <c r="B670" t="s">
        <v>13</v>
      </c>
      <c r="C670">
        <v>2022</v>
      </c>
      <c r="D670" t="s">
        <v>9</v>
      </c>
      <c r="E670" t="s">
        <v>28</v>
      </c>
      <c r="F670" t="s">
        <v>24</v>
      </c>
      <c r="G670">
        <v>221.01</v>
      </c>
    </row>
    <row r="671" spans="1:7" x14ac:dyDescent="0.35">
      <c r="A671" t="s">
        <v>183</v>
      </c>
      <c r="B671" t="s">
        <v>30</v>
      </c>
      <c r="C671">
        <v>2023</v>
      </c>
      <c r="D671" t="s">
        <v>9</v>
      </c>
      <c r="E671" t="s">
        <v>15</v>
      </c>
      <c r="F671" t="s">
        <v>16</v>
      </c>
      <c r="G671">
        <v>4095.46</v>
      </c>
    </row>
    <row r="672" spans="1:7" x14ac:dyDescent="0.35">
      <c r="A672" t="s">
        <v>183</v>
      </c>
      <c r="B672" t="s">
        <v>30</v>
      </c>
      <c r="C672">
        <v>2022</v>
      </c>
      <c r="D672" t="s">
        <v>14</v>
      </c>
      <c r="E672" t="s">
        <v>15</v>
      </c>
      <c r="F672" t="s">
        <v>24</v>
      </c>
      <c r="G672">
        <v>3561.14</v>
      </c>
    </row>
    <row r="673" spans="1:7" x14ac:dyDescent="0.35">
      <c r="A673" t="s">
        <v>183</v>
      </c>
      <c r="B673" t="s">
        <v>30</v>
      </c>
      <c r="C673">
        <v>2022</v>
      </c>
      <c r="D673" t="s">
        <v>9</v>
      </c>
      <c r="E673" t="s">
        <v>28</v>
      </c>
      <c r="F673" t="s">
        <v>24</v>
      </c>
      <c r="G673">
        <v>3457.1</v>
      </c>
    </row>
    <row r="674" spans="1:7" x14ac:dyDescent="0.35">
      <c r="A674" t="s">
        <v>183</v>
      </c>
      <c r="B674" t="s">
        <v>30</v>
      </c>
      <c r="C674">
        <v>2022</v>
      </c>
      <c r="D674" t="s">
        <v>14</v>
      </c>
      <c r="E674" t="s">
        <v>10</v>
      </c>
      <c r="F674" t="s">
        <v>11</v>
      </c>
      <c r="G674">
        <v>3438.482277400708</v>
      </c>
    </row>
    <row r="675" spans="1:7" x14ac:dyDescent="0.35">
      <c r="A675" t="s">
        <v>183</v>
      </c>
      <c r="B675" t="s">
        <v>30</v>
      </c>
      <c r="C675">
        <v>2022</v>
      </c>
      <c r="D675" t="s">
        <v>14</v>
      </c>
      <c r="E675" t="s">
        <v>28</v>
      </c>
      <c r="F675" t="s">
        <v>24</v>
      </c>
      <c r="G675">
        <v>3352.59</v>
      </c>
    </row>
    <row r="676" spans="1:7" x14ac:dyDescent="0.35">
      <c r="A676" t="s">
        <v>183</v>
      </c>
      <c r="B676" t="s">
        <v>30</v>
      </c>
      <c r="C676">
        <v>2022</v>
      </c>
      <c r="D676" t="s">
        <v>14</v>
      </c>
      <c r="E676" t="s">
        <v>10</v>
      </c>
      <c r="F676" t="s">
        <v>16</v>
      </c>
      <c r="G676">
        <v>2912.6626665081649</v>
      </c>
    </row>
    <row r="677" spans="1:7" x14ac:dyDescent="0.35">
      <c r="A677" t="s">
        <v>183</v>
      </c>
      <c r="B677" t="s">
        <v>30</v>
      </c>
      <c r="C677">
        <v>2023</v>
      </c>
      <c r="D677" t="s">
        <v>9</v>
      </c>
      <c r="E677" t="s">
        <v>15</v>
      </c>
      <c r="F677" t="s">
        <v>24</v>
      </c>
      <c r="G677">
        <v>2816.93</v>
      </c>
    </row>
    <row r="678" spans="1:7" x14ac:dyDescent="0.35">
      <c r="A678" t="s">
        <v>183</v>
      </c>
      <c r="B678" t="s">
        <v>30</v>
      </c>
      <c r="C678">
        <v>2023</v>
      </c>
      <c r="D678" t="s">
        <v>14</v>
      </c>
      <c r="E678" t="s">
        <v>28</v>
      </c>
      <c r="F678" t="s">
        <v>11</v>
      </c>
      <c r="G678">
        <v>1222.43</v>
      </c>
    </row>
    <row r="679" spans="1:7" x14ac:dyDescent="0.35">
      <c r="A679" t="s">
        <v>183</v>
      </c>
      <c r="B679" t="s">
        <v>30</v>
      </c>
      <c r="C679">
        <v>2023</v>
      </c>
      <c r="D679" t="s">
        <v>9</v>
      </c>
      <c r="E679" t="s">
        <v>10</v>
      </c>
      <c r="F679" t="s">
        <v>11</v>
      </c>
      <c r="G679">
        <v>1184.8584398259161</v>
      </c>
    </row>
    <row r="680" spans="1:7" x14ac:dyDescent="0.35">
      <c r="A680" t="s">
        <v>201</v>
      </c>
      <c r="B680" t="s">
        <v>13</v>
      </c>
      <c r="C680">
        <v>2022</v>
      </c>
      <c r="D680" t="s">
        <v>14</v>
      </c>
      <c r="E680" t="s">
        <v>10</v>
      </c>
      <c r="F680" t="s">
        <v>11</v>
      </c>
      <c r="G680">
        <v>5193.7170605778019</v>
      </c>
    </row>
    <row r="681" spans="1:7" x14ac:dyDescent="0.35">
      <c r="A681" t="s">
        <v>201</v>
      </c>
      <c r="B681" t="s">
        <v>13</v>
      </c>
      <c r="C681">
        <v>2022</v>
      </c>
      <c r="D681" t="s">
        <v>14</v>
      </c>
      <c r="E681" t="s">
        <v>28</v>
      </c>
      <c r="F681" t="s">
        <v>16</v>
      </c>
      <c r="G681">
        <v>3795.55</v>
      </c>
    </row>
    <row r="682" spans="1:7" x14ac:dyDescent="0.35">
      <c r="A682" t="s">
        <v>201</v>
      </c>
      <c r="B682" t="s">
        <v>13</v>
      </c>
      <c r="C682">
        <v>2022</v>
      </c>
      <c r="D682" t="s">
        <v>9</v>
      </c>
      <c r="E682" t="s">
        <v>10</v>
      </c>
      <c r="F682" t="s">
        <v>11</v>
      </c>
      <c r="G682">
        <v>3766.340130936369</v>
      </c>
    </row>
    <row r="683" spans="1:7" x14ac:dyDescent="0.35">
      <c r="A683" t="s">
        <v>201</v>
      </c>
      <c r="B683" t="s">
        <v>13</v>
      </c>
      <c r="C683">
        <v>2022</v>
      </c>
      <c r="D683" t="s">
        <v>14</v>
      </c>
      <c r="E683" t="s">
        <v>10</v>
      </c>
      <c r="F683" t="s">
        <v>11</v>
      </c>
      <c r="G683">
        <v>3101.8439533635519</v>
      </c>
    </row>
    <row r="684" spans="1:7" x14ac:dyDescent="0.35">
      <c r="A684" t="s">
        <v>201</v>
      </c>
      <c r="B684" t="s">
        <v>13</v>
      </c>
      <c r="C684">
        <v>2022</v>
      </c>
      <c r="D684" t="s">
        <v>14</v>
      </c>
      <c r="E684" t="s">
        <v>28</v>
      </c>
      <c r="F684" t="s">
        <v>16</v>
      </c>
      <c r="G684">
        <v>2524.56</v>
      </c>
    </row>
    <row r="685" spans="1:7" x14ac:dyDescent="0.35">
      <c r="A685" t="s">
        <v>201</v>
      </c>
      <c r="B685" t="s">
        <v>13</v>
      </c>
      <c r="C685">
        <v>2022</v>
      </c>
      <c r="D685" t="s">
        <v>9</v>
      </c>
      <c r="E685" t="s">
        <v>15</v>
      </c>
      <c r="F685" t="s">
        <v>16</v>
      </c>
      <c r="G685">
        <v>2524.3200000000002</v>
      </c>
    </row>
    <row r="686" spans="1:7" x14ac:dyDescent="0.35">
      <c r="A686" t="s">
        <v>201</v>
      </c>
      <c r="B686" t="s">
        <v>13</v>
      </c>
      <c r="C686">
        <v>2023</v>
      </c>
      <c r="D686" t="s">
        <v>9</v>
      </c>
      <c r="E686" t="s">
        <v>15</v>
      </c>
      <c r="F686" t="s">
        <v>11</v>
      </c>
      <c r="G686">
        <v>1564.12</v>
      </c>
    </row>
    <row r="687" spans="1:7" x14ac:dyDescent="0.35">
      <c r="A687" t="s">
        <v>201</v>
      </c>
      <c r="B687" t="s">
        <v>13</v>
      </c>
      <c r="C687">
        <v>2022</v>
      </c>
      <c r="D687" t="s">
        <v>14</v>
      </c>
      <c r="E687" t="s">
        <v>15</v>
      </c>
      <c r="F687" t="s">
        <v>24</v>
      </c>
      <c r="G687">
        <v>272.64</v>
      </c>
    </row>
    <row r="688" spans="1:7" x14ac:dyDescent="0.35">
      <c r="A688" t="s">
        <v>201</v>
      </c>
      <c r="B688" t="s">
        <v>13</v>
      </c>
      <c r="C688">
        <v>2023</v>
      </c>
      <c r="D688" t="s">
        <v>14</v>
      </c>
      <c r="E688" t="s">
        <v>28</v>
      </c>
      <c r="F688" t="s">
        <v>16</v>
      </c>
      <c r="G688">
        <v>216.52</v>
      </c>
    </row>
    <row r="689" spans="1:7" x14ac:dyDescent="0.35">
      <c r="A689" t="s">
        <v>201</v>
      </c>
      <c r="B689" t="s">
        <v>13</v>
      </c>
      <c r="C689">
        <v>2022</v>
      </c>
      <c r="D689" t="s">
        <v>14</v>
      </c>
      <c r="E689" t="s">
        <v>15</v>
      </c>
      <c r="F689" t="s">
        <v>24</v>
      </c>
      <c r="G689">
        <v>82.35</v>
      </c>
    </row>
    <row r="690" spans="1:7" x14ac:dyDescent="0.35">
      <c r="A690" t="s">
        <v>201</v>
      </c>
      <c r="B690" t="s">
        <v>13</v>
      </c>
      <c r="C690">
        <v>2022</v>
      </c>
      <c r="D690" t="s">
        <v>14</v>
      </c>
      <c r="E690" t="s">
        <v>28</v>
      </c>
      <c r="F690" t="s">
        <v>24</v>
      </c>
      <c r="G690">
        <v>78.44</v>
      </c>
    </row>
    <row r="691" spans="1:7" x14ac:dyDescent="0.35">
      <c r="A691" t="s">
        <v>87</v>
      </c>
      <c r="B691" t="s">
        <v>8</v>
      </c>
      <c r="C691">
        <v>2022</v>
      </c>
      <c r="D691" t="s">
        <v>14</v>
      </c>
      <c r="E691" t="s">
        <v>15</v>
      </c>
      <c r="F691" t="s">
        <v>16</v>
      </c>
      <c r="G691">
        <v>4254.34</v>
      </c>
    </row>
    <row r="692" spans="1:7" x14ac:dyDescent="0.35">
      <c r="A692" t="s">
        <v>87</v>
      </c>
      <c r="B692" t="s">
        <v>8</v>
      </c>
      <c r="C692">
        <v>2023</v>
      </c>
      <c r="D692" t="s">
        <v>14</v>
      </c>
      <c r="E692" t="s">
        <v>28</v>
      </c>
      <c r="F692" t="s">
        <v>24</v>
      </c>
      <c r="G692">
        <v>3952.36</v>
      </c>
    </row>
    <row r="693" spans="1:7" x14ac:dyDescent="0.35">
      <c r="A693" t="s">
        <v>87</v>
      </c>
      <c r="B693" t="s">
        <v>8</v>
      </c>
      <c r="C693">
        <v>2023</v>
      </c>
      <c r="D693" t="s">
        <v>9</v>
      </c>
      <c r="E693" t="s">
        <v>15</v>
      </c>
      <c r="F693" t="s">
        <v>11</v>
      </c>
      <c r="G693">
        <v>3887.35</v>
      </c>
    </row>
    <row r="694" spans="1:7" x14ac:dyDescent="0.35">
      <c r="A694" t="s">
        <v>87</v>
      </c>
      <c r="B694" t="s">
        <v>8</v>
      </c>
      <c r="C694">
        <v>2023</v>
      </c>
      <c r="D694" t="s">
        <v>9</v>
      </c>
      <c r="E694" t="s">
        <v>10</v>
      </c>
      <c r="F694" t="s">
        <v>11</v>
      </c>
      <c r="G694">
        <v>3820.7628739533752</v>
      </c>
    </row>
    <row r="695" spans="1:7" x14ac:dyDescent="0.35">
      <c r="A695" t="s">
        <v>87</v>
      </c>
      <c r="B695" t="s">
        <v>8</v>
      </c>
      <c r="C695">
        <v>2023</v>
      </c>
      <c r="D695" t="s">
        <v>14</v>
      </c>
      <c r="E695" t="s">
        <v>15</v>
      </c>
      <c r="F695" t="s">
        <v>24</v>
      </c>
      <c r="G695">
        <v>3453.13</v>
      </c>
    </row>
    <row r="696" spans="1:7" x14ac:dyDescent="0.35">
      <c r="A696" t="s">
        <v>87</v>
      </c>
      <c r="B696" t="s">
        <v>8</v>
      </c>
      <c r="C696">
        <v>2022</v>
      </c>
      <c r="D696" t="s">
        <v>14</v>
      </c>
      <c r="E696" t="s">
        <v>15</v>
      </c>
      <c r="F696" t="s">
        <v>24</v>
      </c>
      <c r="G696">
        <v>3051.55</v>
      </c>
    </row>
    <row r="697" spans="1:7" x14ac:dyDescent="0.35">
      <c r="A697" t="s">
        <v>87</v>
      </c>
      <c r="B697" t="s">
        <v>8</v>
      </c>
      <c r="C697">
        <v>2023</v>
      </c>
      <c r="D697" t="s">
        <v>14</v>
      </c>
      <c r="E697" t="s">
        <v>28</v>
      </c>
      <c r="F697" t="s">
        <v>11</v>
      </c>
      <c r="G697">
        <v>2737</v>
      </c>
    </row>
    <row r="698" spans="1:7" x14ac:dyDescent="0.35">
      <c r="A698" t="s">
        <v>87</v>
      </c>
      <c r="B698" t="s">
        <v>8</v>
      </c>
      <c r="C698">
        <v>2023</v>
      </c>
      <c r="D698" t="s">
        <v>9</v>
      </c>
      <c r="E698" t="s">
        <v>10</v>
      </c>
      <c r="F698" t="s">
        <v>24</v>
      </c>
      <c r="G698">
        <v>1836.685121941709</v>
      </c>
    </row>
    <row r="699" spans="1:7" x14ac:dyDescent="0.35">
      <c r="A699" t="s">
        <v>87</v>
      </c>
      <c r="B699" t="s">
        <v>8</v>
      </c>
      <c r="C699">
        <v>2022</v>
      </c>
      <c r="D699" t="s">
        <v>14</v>
      </c>
      <c r="E699" t="s">
        <v>28</v>
      </c>
      <c r="F699" t="s">
        <v>11</v>
      </c>
      <c r="G699">
        <v>901.71</v>
      </c>
    </row>
    <row r="700" spans="1:7" x14ac:dyDescent="0.35">
      <c r="A700" t="s">
        <v>157</v>
      </c>
      <c r="B700" t="s">
        <v>30</v>
      </c>
      <c r="C700">
        <v>2022</v>
      </c>
      <c r="D700" t="s">
        <v>14</v>
      </c>
      <c r="E700" t="s">
        <v>15</v>
      </c>
      <c r="F700" t="s">
        <v>16</v>
      </c>
      <c r="G700">
        <v>4393.54</v>
      </c>
    </row>
    <row r="701" spans="1:7" x14ac:dyDescent="0.35">
      <c r="A701" t="s">
        <v>157</v>
      </c>
      <c r="B701" t="s">
        <v>30</v>
      </c>
      <c r="C701">
        <v>2023</v>
      </c>
      <c r="D701" t="s">
        <v>14</v>
      </c>
      <c r="E701" t="s">
        <v>15</v>
      </c>
      <c r="F701" t="s">
        <v>11</v>
      </c>
      <c r="G701">
        <v>3737.89</v>
      </c>
    </row>
    <row r="702" spans="1:7" x14ac:dyDescent="0.35">
      <c r="A702" t="s">
        <v>157</v>
      </c>
      <c r="B702" t="s">
        <v>30</v>
      </c>
      <c r="C702">
        <v>2023</v>
      </c>
      <c r="D702" t="s">
        <v>14</v>
      </c>
      <c r="E702" t="s">
        <v>10</v>
      </c>
      <c r="F702" t="s">
        <v>11</v>
      </c>
      <c r="G702">
        <v>1885.37</v>
      </c>
    </row>
    <row r="703" spans="1:7" x14ac:dyDescent="0.35">
      <c r="A703" t="s">
        <v>135</v>
      </c>
      <c r="B703" t="s">
        <v>18</v>
      </c>
      <c r="C703">
        <v>2023</v>
      </c>
      <c r="D703" t="s">
        <v>14</v>
      </c>
      <c r="E703" t="s">
        <v>10</v>
      </c>
      <c r="F703" t="s">
        <v>24</v>
      </c>
      <c r="G703">
        <v>5093.515613100506</v>
      </c>
    </row>
    <row r="704" spans="1:7" x14ac:dyDescent="0.35">
      <c r="A704" t="s">
        <v>135</v>
      </c>
      <c r="B704" t="s">
        <v>18</v>
      </c>
      <c r="C704">
        <v>2022</v>
      </c>
      <c r="D704" t="s">
        <v>14</v>
      </c>
      <c r="E704" t="s">
        <v>28</v>
      </c>
      <c r="F704" t="s">
        <v>11</v>
      </c>
      <c r="G704">
        <v>4183.93</v>
      </c>
    </row>
    <row r="705" spans="1:7" x14ac:dyDescent="0.35">
      <c r="A705" t="s">
        <v>135</v>
      </c>
      <c r="B705" t="s">
        <v>18</v>
      </c>
      <c r="C705">
        <v>2023</v>
      </c>
      <c r="D705" t="s">
        <v>14</v>
      </c>
      <c r="E705" t="s">
        <v>10</v>
      </c>
      <c r="F705" t="s">
        <v>16</v>
      </c>
      <c r="G705">
        <v>3666.976435047628</v>
      </c>
    </row>
    <row r="706" spans="1:7" x14ac:dyDescent="0.35">
      <c r="A706" t="s">
        <v>135</v>
      </c>
      <c r="B706" t="s">
        <v>18</v>
      </c>
      <c r="C706">
        <v>2023</v>
      </c>
      <c r="D706" t="s">
        <v>14</v>
      </c>
      <c r="E706" t="s">
        <v>28</v>
      </c>
      <c r="F706" t="s">
        <v>24</v>
      </c>
      <c r="G706">
        <v>3494.61</v>
      </c>
    </row>
    <row r="707" spans="1:7" x14ac:dyDescent="0.35">
      <c r="A707" t="s">
        <v>135</v>
      </c>
      <c r="B707" t="s">
        <v>18</v>
      </c>
      <c r="C707">
        <v>2022</v>
      </c>
      <c r="D707" t="s">
        <v>9</v>
      </c>
      <c r="E707" t="s">
        <v>15</v>
      </c>
      <c r="F707" t="s">
        <v>11</v>
      </c>
      <c r="G707">
        <v>3182.6</v>
      </c>
    </row>
    <row r="708" spans="1:7" x14ac:dyDescent="0.35">
      <c r="A708" t="s">
        <v>135</v>
      </c>
      <c r="B708" t="s">
        <v>18</v>
      </c>
      <c r="C708">
        <v>2022</v>
      </c>
      <c r="D708" t="s">
        <v>9</v>
      </c>
      <c r="E708" t="s">
        <v>15</v>
      </c>
      <c r="F708" t="s">
        <v>11</v>
      </c>
      <c r="G708">
        <v>2844.55</v>
      </c>
    </row>
    <row r="709" spans="1:7" x14ac:dyDescent="0.35">
      <c r="A709" t="s">
        <v>135</v>
      </c>
      <c r="B709" t="s">
        <v>18</v>
      </c>
      <c r="C709">
        <v>2022</v>
      </c>
      <c r="D709" t="s">
        <v>9</v>
      </c>
      <c r="E709" t="s">
        <v>28</v>
      </c>
      <c r="F709" t="s">
        <v>11</v>
      </c>
      <c r="G709">
        <v>2500.38</v>
      </c>
    </row>
    <row r="710" spans="1:7" x14ac:dyDescent="0.35">
      <c r="A710" t="s">
        <v>135</v>
      </c>
      <c r="B710" t="s">
        <v>18</v>
      </c>
      <c r="C710">
        <v>2023</v>
      </c>
      <c r="D710" t="s">
        <v>9</v>
      </c>
      <c r="E710" t="s">
        <v>28</v>
      </c>
      <c r="F710" t="s">
        <v>16</v>
      </c>
      <c r="G710">
        <v>814.66</v>
      </c>
    </row>
    <row r="711" spans="1:7" x14ac:dyDescent="0.35">
      <c r="A711" t="s">
        <v>135</v>
      </c>
      <c r="B711" t="s">
        <v>18</v>
      </c>
      <c r="C711">
        <v>2023</v>
      </c>
      <c r="D711" t="s">
        <v>14</v>
      </c>
      <c r="E711" t="s">
        <v>10</v>
      </c>
      <c r="F711" t="s">
        <v>24</v>
      </c>
      <c r="G711">
        <v>527.43320611007414</v>
      </c>
    </row>
    <row r="712" spans="1:7" x14ac:dyDescent="0.35">
      <c r="A712" t="s">
        <v>92</v>
      </c>
      <c r="B712" t="s">
        <v>30</v>
      </c>
      <c r="C712">
        <v>2023</v>
      </c>
      <c r="D712" t="s">
        <v>9</v>
      </c>
      <c r="E712" t="s">
        <v>10</v>
      </c>
      <c r="F712" t="s">
        <v>16</v>
      </c>
      <c r="G712">
        <v>4395.4888261292053</v>
      </c>
    </row>
    <row r="713" spans="1:7" x14ac:dyDescent="0.35">
      <c r="A713" t="s">
        <v>92</v>
      </c>
      <c r="B713" t="s">
        <v>30</v>
      </c>
      <c r="C713">
        <v>2022</v>
      </c>
      <c r="D713" t="s">
        <v>9</v>
      </c>
      <c r="E713" t="s">
        <v>15</v>
      </c>
      <c r="F713" t="s">
        <v>16</v>
      </c>
      <c r="G713">
        <v>2817.03</v>
      </c>
    </row>
    <row r="714" spans="1:7" x14ac:dyDescent="0.35">
      <c r="A714" t="s">
        <v>92</v>
      </c>
      <c r="B714" t="s">
        <v>30</v>
      </c>
      <c r="C714">
        <v>2022</v>
      </c>
      <c r="D714" t="s">
        <v>9</v>
      </c>
      <c r="E714" t="s">
        <v>15</v>
      </c>
      <c r="F714" t="s">
        <v>24</v>
      </c>
      <c r="G714">
        <v>2663.02</v>
      </c>
    </row>
    <row r="715" spans="1:7" x14ac:dyDescent="0.35">
      <c r="A715" t="s">
        <v>92</v>
      </c>
      <c r="B715" t="s">
        <v>30</v>
      </c>
      <c r="C715">
        <v>2022</v>
      </c>
      <c r="D715" t="s">
        <v>9</v>
      </c>
      <c r="E715" t="s">
        <v>15</v>
      </c>
      <c r="F715" t="s">
        <v>24</v>
      </c>
      <c r="G715">
        <v>2496.0100000000002</v>
      </c>
    </row>
    <row r="716" spans="1:7" x14ac:dyDescent="0.35">
      <c r="A716" t="s">
        <v>92</v>
      </c>
      <c r="B716" t="s">
        <v>30</v>
      </c>
      <c r="C716">
        <v>2022</v>
      </c>
      <c r="D716" t="s">
        <v>9</v>
      </c>
      <c r="E716" t="s">
        <v>28</v>
      </c>
      <c r="F716" t="s">
        <v>16</v>
      </c>
      <c r="G716">
        <v>2116.64</v>
      </c>
    </row>
    <row r="717" spans="1:7" x14ac:dyDescent="0.35">
      <c r="A717" t="s">
        <v>92</v>
      </c>
      <c r="B717" t="s">
        <v>30</v>
      </c>
      <c r="C717">
        <v>2022</v>
      </c>
      <c r="D717" t="s">
        <v>9</v>
      </c>
      <c r="E717" t="s">
        <v>28</v>
      </c>
      <c r="F717" t="s">
        <v>16</v>
      </c>
      <c r="G717">
        <v>2017.59</v>
      </c>
    </row>
    <row r="718" spans="1:7" x14ac:dyDescent="0.35">
      <c r="A718" t="s">
        <v>92</v>
      </c>
      <c r="B718" t="s">
        <v>30</v>
      </c>
      <c r="C718">
        <v>2023</v>
      </c>
      <c r="D718" t="s">
        <v>14</v>
      </c>
      <c r="E718" t="s">
        <v>10</v>
      </c>
      <c r="F718" t="s">
        <v>11</v>
      </c>
      <c r="G718">
        <v>1571.969406872616</v>
      </c>
    </row>
    <row r="719" spans="1:7" x14ac:dyDescent="0.35">
      <c r="A719" t="s">
        <v>92</v>
      </c>
      <c r="B719" t="s">
        <v>30</v>
      </c>
      <c r="C719">
        <v>2023</v>
      </c>
      <c r="D719" t="s">
        <v>14</v>
      </c>
      <c r="E719" t="s">
        <v>10</v>
      </c>
      <c r="F719" t="s">
        <v>16</v>
      </c>
      <c r="G719">
        <v>1473.5947918411141</v>
      </c>
    </row>
    <row r="720" spans="1:7" x14ac:dyDescent="0.35">
      <c r="A720" t="s">
        <v>92</v>
      </c>
      <c r="B720" t="s">
        <v>30</v>
      </c>
      <c r="C720">
        <v>2023</v>
      </c>
      <c r="D720" t="s">
        <v>14</v>
      </c>
      <c r="E720" t="s">
        <v>28</v>
      </c>
      <c r="F720" t="s">
        <v>24</v>
      </c>
      <c r="G720">
        <v>1018.53</v>
      </c>
    </row>
    <row r="721" spans="1:7" x14ac:dyDescent="0.35">
      <c r="A721" t="s">
        <v>92</v>
      </c>
      <c r="B721" t="s">
        <v>30</v>
      </c>
      <c r="C721">
        <v>2022</v>
      </c>
      <c r="D721" t="s">
        <v>14</v>
      </c>
      <c r="E721" t="s">
        <v>28</v>
      </c>
      <c r="F721" t="s">
        <v>16</v>
      </c>
      <c r="G721">
        <v>869.01</v>
      </c>
    </row>
    <row r="722" spans="1:7" x14ac:dyDescent="0.35">
      <c r="A722" t="s">
        <v>128</v>
      </c>
      <c r="B722" t="s">
        <v>18</v>
      </c>
      <c r="C722">
        <v>2022</v>
      </c>
      <c r="D722" t="s">
        <v>9</v>
      </c>
      <c r="E722" t="s">
        <v>10</v>
      </c>
      <c r="F722" t="s">
        <v>11</v>
      </c>
      <c r="G722">
        <v>4841.5442559161884</v>
      </c>
    </row>
    <row r="723" spans="1:7" x14ac:dyDescent="0.35">
      <c r="A723" t="s">
        <v>128</v>
      </c>
      <c r="B723" t="s">
        <v>18</v>
      </c>
      <c r="C723">
        <v>2023</v>
      </c>
      <c r="D723" t="s">
        <v>9</v>
      </c>
      <c r="E723" t="s">
        <v>28</v>
      </c>
      <c r="F723" t="s">
        <v>24</v>
      </c>
      <c r="G723">
        <v>4547.92</v>
      </c>
    </row>
    <row r="724" spans="1:7" x14ac:dyDescent="0.35">
      <c r="A724" t="s">
        <v>128</v>
      </c>
      <c r="B724" t="s">
        <v>18</v>
      </c>
      <c r="C724">
        <v>2022</v>
      </c>
      <c r="D724" t="s">
        <v>9</v>
      </c>
      <c r="E724" t="s">
        <v>28</v>
      </c>
      <c r="F724" t="s">
        <v>16</v>
      </c>
      <c r="G724">
        <v>4294.03</v>
      </c>
    </row>
    <row r="725" spans="1:7" x14ac:dyDescent="0.35">
      <c r="A725" t="s">
        <v>128</v>
      </c>
      <c r="B725" t="s">
        <v>18</v>
      </c>
      <c r="C725">
        <v>2022</v>
      </c>
      <c r="D725" t="s">
        <v>9</v>
      </c>
      <c r="E725" t="s">
        <v>10</v>
      </c>
      <c r="F725" t="s">
        <v>24</v>
      </c>
      <c r="G725">
        <v>4136.8180980639563</v>
      </c>
    </row>
    <row r="726" spans="1:7" x14ac:dyDescent="0.35">
      <c r="A726" t="s">
        <v>128</v>
      </c>
      <c r="B726" t="s">
        <v>18</v>
      </c>
      <c r="C726">
        <v>2023</v>
      </c>
      <c r="D726" t="s">
        <v>9</v>
      </c>
      <c r="E726" t="s">
        <v>15</v>
      </c>
      <c r="F726" t="s">
        <v>24</v>
      </c>
      <c r="G726">
        <v>4037.93</v>
      </c>
    </row>
    <row r="727" spans="1:7" x14ac:dyDescent="0.35">
      <c r="A727" t="s">
        <v>128</v>
      </c>
      <c r="B727" t="s">
        <v>18</v>
      </c>
      <c r="C727">
        <v>2023</v>
      </c>
      <c r="D727" t="s">
        <v>14</v>
      </c>
      <c r="E727" t="s">
        <v>15</v>
      </c>
      <c r="F727" t="s">
        <v>11</v>
      </c>
      <c r="G727">
        <v>3865.97</v>
      </c>
    </row>
    <row r="728" spans="1:7" x14ac:dyDescent="0.35">
      <c r="A728" t="s">
        <v>128</v>
      </c>
      <c r="B728" t="s">
        <v>18</v>
      </c>
      <c r="C728">
        <v>2023</v>
      </c>
      <c r="D728" t="s">
        <v>9</v>
      </c>
      <c r="E728" t="s">
        <v>28</v>
      </c>
      <c r="F728" t="s">
        <v>24</v>
      </c>
      <c r="G728">
        <v>3592.6</v>
      </c>
    </row>
    <row r="729" spans="1:7" x14ac:dyDescent="0.35">
      <c r="A729" t="s">
        <v>128</v>
      </c>
      <c r="B729" t="s">
        <v>18</v>
      </c>
      <c r="C729">
        <v>2023</v>
      </c>
      <c r="D729" t="s">
        <v>9</v>
      </c>
      <c r="E729" t="s">
        <v>10</v>
      </c>
      <c r="F729" t="s">
        <v>16</v>
      </c>
      <c r="G729">
        <v>3519.737244637276</v>
      </c>
    </row>
    <row r="730" spans="1:7" x14ac:dyDescent="0.35">
      <c r="A730" t="s">
        <v>128</v>
      </c>
      <c r="B730" t="s">
        <v>18</v>
      </c>
      <c r="C730">
        <v>2023</v>
      </c>
      <c r="D730" t="s">
        <v>9</v>
      </c>
      <c r="E730" t="s">
        <v>15</v>
      </c>
      <c r="F730" t="s">
        <v>16</v>
      </c>
      <c r="G730">
        <v>3214.91</v>
      </c>
    </row>
    <row r="731" spans="1:7" x14ac:dyDescent="0.35">
      <c r="A731" t="s">
        <v>128</v>
      </c>
      <c r="B731" t="s">
        <v>18</v>
      </c>
      <c r="C731">
        <v>2022</v>
      </c>
      <c r="D731" t="s">
        <v>14</v>
      </c>
      <c r="E731" t="s">
        <v>28</v>
      </c>
      <c r="F731" t="s">
        <v>16</v>
      </c>
      <c r="G731">
        <v>2963</v>
      </c>
    </row>
    <row r="732" spans="1:7" x14ac:dyDescent="0.35">
      <c r="A732" t="s">
        <v>128</v>
      </c>
      <c r="B732" t="s">
        <v>18</v>
      </c>
      <c r="C732">
        <v>2023</v>
      </c>
      <c r="D732" t="s">
        <v>9</v>
      </c>
      <c r="E732" t="s">
        <v>15</v>
      </c>
      <c r="F732" t="s">
        <v>16</v>
      </c>
      <c r="G732">
        <v>919.35</v>
      </c>
    </row>
    <row r="733" spans="1:7" x14ac:dyDescent="0.35">
      <c r="A733" t="s">
        <v>128</v>
      </c>
      <c r="B733" t="s">
        <v>18</v>
      </c>
      <c r="C733">
        <v>2023</v>
      </c>
      <c r="D733" t="s">
        <v>14</v>
      </c>
      <c r="E733" t="s">
        <v>28</v>
      </c>
      <c r="F733" t="s">
        <v>16</v>
      </c>
      <c r="G733">
        <v>727.78</v>
      </c>
    </row>
    <row r="734" spans="1:7" x14ac:dyDescent="0.35">
      <c r="A734" t="s">
        <v>128</v>
      </c>
      <c r="B734" t="s">
        <v>18</v>
      </c>
      <c r="C734">
        <v>2022</v>
      </c>
      <c r="D734" t="s">
        <v>9</v>
      </c>
      <c r="E734" t="s">
        <v>28</v>
      </c>
      <c r="F734" t="s">
        <v>24</v>
      </c>
      <c r="G734">
        <v>571.92999999999995</v>
      </c>
    </row>
    <row r="735" spans="1:7" x14ac:dyDescent="0.35">
      <c r="A735" t="s">
        <v>128</v>
      </c>
      <c r="B735" t="s">
        <v>18</v>
      </c>
      <c r="C735">
        <v>2022</v>
      </c>
      <c r="D735" t="s">
        <v>9</v>
      </c>
      <c r="E735" t="s">
        <v>28</v>
      </c>
      <c r="F735" t="s">
        <v>24</v>
      </c>
      <c r="G735">
        <v>518.79999999999995</v>
      </c>
    </row>
    <row r="736" spans="1:7" x14ac:dyDescent="0.35">
      <c r="A736" t="s">
        <v>97</v>
      </c>
      <c r="B736" t="s">
        <v>20</v>
      </c>
      <c r="C736">
        <v>2023</v>
      </c>
      <c r="D736" t="s">
        <v>14</v>
      </c>
      <c r="E736" t="s">
        <v>10</v>
      </c>
      <c r="F736" t="s">
        <v>11</v>
      </c>
      <c r="G736">
        <v>4953.9799999999996</v>
      </c>
    </row>
    <row r="737" spans="1:7" x14ac:dyDescent="0.35">
      <c r="A737" t="s">
        <v>97</v>
      </c>
      <c r="B737" t="s">
        <v>20</v>
      </c>
      <c r="C737">
        <v>2023</v>
      </c>
      <c r="D737" t="s">
        <v>14</v>
      </c>
      <c r="E737" t="s">
        <v>28</v>
      </c>
      <c r="F737" t="s">
        <v>11</v>
      </c>
      <c r="G737">
        <v>4843.3</v>
      </c>
    </row>
    <row r="738" spans="1:7" x14ac:dyDescent="0.35">
      <c r="A738" t="s">
        <v>97</v>
      </c>
      <c r="B738" t="s">
        <v>20</v>
      </c>
      <c r="C738">
        <v>2023</v>
      </c>
      <c r="D738" t="s">
        <v>14</v>
      </c>
      <c r="E738" t="s">
        <v>10</v>
      </c>
      <c r="F738" t="s">
        <v>24</v>
      </c>
      <c r="G738">
        <v>4691.37</v>
      </c>
    </row>
    <row r="739" spans="1:7" x14ac:dyDescent="0.35">
      <c r="A739" t="s">
        <v>97</v>
      </c>
      <c r="B739" t="s">
        <v>20</v>
      </c>
      <c r="C739">
        <v>2023</v>
      </c>
      <c r="D739" t="s">
        <v>14</v>
      </c>
      <c r="E739" t="s">
        <v>28</v>
      </c>
      <c r="F739" t="s">
        <v>11</v>
      </c>
      <c r="G739">
        <v>3813.14</v>
      </c>
    </row>
    <row r="740" spans="1:7" x14ac:dyDescent="0.35">
      <c r="A740" t="s">
        <v>97</v>
      </c>
      <c r="B740" t="s">
        <v>20</v>
      </c>
      <c r="C740">
        <v>2023</v>
      </c>
      <c r="D740" t="s">
        <v>14</v>
      </c>
      <c r="E740" t="s">
        <v>10</v>
      </c>
      <c r="F740" t="s">
        <v>11</v>
      </c>
      <c r="G740">
        <v>695.19</v>
      </c>
    </row>
    <row r="741" spans="1:7" x14ac:dyDescent="0.35">
      <c r="A741" t="s">
        <v>97</v>
      </c>
      <c r="B741" t="s">
        <v>20</v>
      </c>
      <c r="C741">
        <v>2023</v>
      </c>
      <c r="D741" t="s">
        <v>9</v>
      </c>
      <c r="E741" t="s">
        <v>15</v>
      </c>
      <c r="F741" t="s">
        <v>24</v>
      </c>
      <c r="G741">
        <v>526.19000000000005</v>
      </c>
    </row>
    <row r="742" spans="1:7" x14ac:dyDescent="0.35">
      <c r="A742" t="s">
        <v>59</v>
      </c>
      <c r="B742" t="s">
        <v>13</v>
      </c>
      <c r="C742">
        <v>2022</v>
      </c>
      <c r="D742" t="s">
        <v>9</v>
      </c>
      <c r="E742" t="s">
        <v>10</v>
      </c>
      <c r="F742" t="s">
        <v>16</v>
      </c>
      <c r="G742">
        <v>5027.8617040687259</v>
      </c>
    </row>
    <row r="743" spans="1:7" x14ac:dyDescent="0.35">
      <c r="A743" t="s">
        <v>59</v>
      </c>
      <c r="B743" t="s">
        <v>13</v>
      </c>
      <c r="C743">
        <v>2023</v>
      </c>
      <c r="D743" t="s">
        <v>9</v>
      </c>
      <c r="E743" t="s">
        <v>10</v>
      </c>
      <c r="F743" t="s">
        <v>11</v>
      </c>
      <c r="G743">
        <v>4134.2097935191114</v>
      </c>
    </row>
    <row r="744" spans="1:7" x14ac:dyDescent="0.35">
      <c r="A744" t="s">
        <v>59</v>
      </c>
      <c r="B744" t="s">
        <v>13</v>
      </c>
      <c r="C744">
        <v>2022</v>
      </c>
      <c r="D744" t="s">
        <v>14</v>
      </c>
      <c r="E744" t="s">
        <v>28</v>
      </c>
      <c r="F744" t="s">
        <v>11</v>
      </c>
      <c r="G744">
        <v>3229.82</v>
      </c>
    </row>
    <row r="745" spans="1:7" x14ac:dyDescent="0.35">
      <c r="A745" t="s">
        <v>59</v>
      </c>
      <c r="B745" t="s">
        <v>13</v>
      </c>
      <c r="C745">
        <v>2022</v>
      </c>
      <c r="D745" t="s">
        <v>9</v>
      </c>
      <c r="E745" t="s">
        <v>28</v>
      </c>
      <c r="F745" t="s">
        <v>24</v>
      </c>
      <c r="G745">
        <v>1476.28</v>
      </c>
    </row>
    <row r="746" spans="1:7" x14ac:dyDescent="0.35">
      <c r="A746" t="s">
        <v>59</v>
      </c>
      <c r="B746" t="s">
        <v>13</v>
      </c>
      <c r="C746">
        <v>2022</v>
      </c>
      <c r="D746" t="s">
        <v>9</v>
      </c>
      <c r="E746" t="s">
        <v>28</v>
      </c>
      <c r="F746" t="s">
        <v>24</v>
      </c>
      <c r="G746">
        <v>584.44000000000005</v>
      </c>
    </row>
    <row r="747" spans="1:7" x14ac:dyDescent="0.35">
      <c r="A747" t="s">
        <v>59</v>
      </c>
      <c r="B747" t="s">
        <v>13</v>
      </c>
      <c r="C747">
        <v>2023</v>
      </c>
      <c r="D747" t="s">
        <v>9</v>
      </c>
      <c r="E747" t="s">
        <v>15</v>
      </c>
      <c r="F747" t="s">
        <v>16</v>
      </c>
      <c r="G747">
        <v>542.33000000000004</v>
      </c>
    </row>
    <row r="748" spans="1:7" x14ac:dyDescent="0.35">
      <c r="A748" t="s">
        <v>187</v>
      </c>
      <c r="B748" t="s">
        <v>20</v>
      </c>
      <c r="C748">
        <v>2023</v>
      </c>
      <c r="D748" t="s">
        <v>14</v>
      </c>
      <c r="E748" t="s">
        <v>10</v>
      </c>
      <c r="F748" t="s">
        <v>11</v>
      </c>
      <c r="G748">
        <v>4859.13</v>
      </c>
    </row>
    <row r="749" spans="1:7" x14ac:dyDescent="0.35">
      <c r="A749" t="s">
        <v>187</v>
      </c>
      <c r="B749" t="s">
        <v>20</v>
      </c>
      <c r="C749">
        <v>2023</v>
      </c>
      <c r="D749" t="s">
        <v>14</v>
      </c>
      <c r="E749" t="s">
        <v>10</v>
      </c>
      <c r="F749" t="s">
        <v>24</v>
      </c>
      <c r="G749">
        <v>4348.8599999999997</v>
      </c>
    </row>
    <row r="750" spans="1:7" x14ac:dyDescent="0.35">
      <c r="A750" t="s">
        <v>187</v>
      </c>
      <c r="B750" t="s">
        <v>20</v>
      </c>
      <c r="C750">
        <v>2022</v>
      </c>
      <c r="D750" t="s">
        <v>9</v>
      </c>
      <c r="E750" t="s">
        <v>28</v>
      </c>
      <c r="F750" t="s">
        <v>16</v>
      </c>
      <c r="G750">
        <v>3886.16</v>
      </c>
    </row>
    <row r="751" spans="1:7" x14ac:dyDescent="0.35">
      <c r="A751" t="s">
        <v>187</v>
      </c>
      <c r="B751" t="s">
        <v>20</v>
      </c>
      <c r="C751">
        <v>2022</v>
      </c>
      <c r="D751" t="s">
        <v>9</v>
      </c>
      <c r="E751" t="s">
        <v>28</v>
      </c>
      <c r="F751" t="s">
        <v>24</v>
      </c>
      <c r="G751">
        <v>3828.14</v>
      </c>
    </row>
    <row r="752" spans="1:7" x14ac:dyDescent="0.35">
      <c r="A752" t="s">
        <v>187</v>
      </c>
      <c r="B752" t="s">
        <v>20</v>
      </c>
      <c r="C752">
        <v>2022</v>
      </c>
      <c r="D752" t="s">
        <v>9</v>
      </c>
      <c r="E752" t="s">
        <v>10</v>
      </c>
      <c r="F752" t="s">
        <v>24</v>
      </c>
      <c r="G752">
        <v>3496.49</v>
      </c>
    </row>
    <row r="753" spans="1:7" x14ac:dyDescent="0.35">
      <c r="A753" t="s">
        <v>187</v>
      </c>
      <c r="B753" t="s">
        <v>20</v>
      </c>
      <c r="C753">
        <v>2022</v>
      </c>
      <c r="D753" t="s">
        <v>14</v>
      </c>
      <c r="E753" t="s">
        <v>15</v>
      </c>
      <c r="F753" t="s">
        <v>16</v>
      </c>
      <c r="G753">
        <v>3327.22</v>
      </c>
    </row>
    <row r="754" spans="1:7" x14ac:dyDescent="0.35">
      <c r="A754" t="s">
        <v>187</v>
      </c>
      <c r="B754" t="s">
        <v>20</v>
      </c>
      <c r="C754">
        <v>2022</v>
      </c>
      <c r="D754" t="s">
        <v>14</v>
      </c>
      <c r="E754" t="s">
        <v>28</v>
      </c>
      <c r="F754" t="s">
        <v>11</v>
      </c>
      <c r="G754">
        <v>2226.6</v>
      </c>
    </row>
    <row r="755" spans="1:7" x14ac:dyDescent="0.35">
      <c r="A755" t="s">
        <v>187</v>
      </c>
      <c r="B755" t="s">
        <v>20</v>
      </c>
      <c r="C755">
        <v>2022</v>
      </c>
      <c r="D755" t="s">
        <v>9</v>
      </c>
      <c r="E755" t="s">
        <v>15</v>
      </c>
      <c r="F755" t="s">
        <v>16</v>
      </c>
      <c r="G755">
        <v>2192.52</v>
      </c>
    </row>
    <row r="756" spans="1:7" x14ac:dyDescent="0.35">
      <c r="A756" t="s">
        <v>187</v>
      </c>
      <c r="B756" t="s">
        <v>20</v>
      </c>
      <c r="C756">
        <v>2022</v>
      </c>
      <c r="D756" t="s">
        <v>14</v>
      </c>
      <c r="E756" t="s">
        <v>15</v>
      </c>
      <c r="F756" t="s">
        <v>16</v>
      </c>
      <c r="G756">
        <v>1039.8399999999999</v>
      </c>
    </row>
    <row r="757" spans="1:7" x14ac:dyDescent="0.35">
      <c r="A757" t="s">
        <v>187</v>
      </c>
      <c r="B757" t="s">
        <v>20</v>
      </c>
      <c r="C757">
        <v>2022</v>
      </c>
      <c r="D757" t="s">
        <v>14</v>
      </c>
      <c r="E757" t="s">
        <v>28</v>
      </c>
      <c r="F757" t="s">
        <v>11</v>
      </c>
      <c r="G757">
        <v>802.1</v>
      </c>
    </row>
    <row r="758" spans="1:7" x14ac:dyDescent="0.35">
      <c r="A758" t="s">
        <v>189</v>
      </c>
      <c r="B758" t="s">
        <v>18</v>
      </c>
      <c r="C758">
        <v>2022</v>
      </c>
      <c r="D758" t="s">
        <v>9</v>
      </c>
      <c r="E758" t="s">
        <v>10</v>
      </c>
      <c r="F758" t="s">
        <v>24</v>
      </c>
      <c r="G758">
        <v>4645.5949977083028</v>
      </c>
    </row>
    <row r="759" spans="1:7" x14ac:dyDescent="0.35">
      <c r="A759" t="s">
        <v>189</v>
      </c>
      <c r="B759" t="s">
        <v>18</v>
      </c>
      <c r="C759">
        <v>2022</v>
      </c>
      <c r="D759" t="s">
        <v>14</v>
      </c>
      <c r="E759" t="s">
        <v>28</v>
      </c>
      <c r="F759" t="s">
        <v>11</v>
      </c>
      <c r="G759">
        <v>4377.79</v>
      </c>
    </row>
    <row r="760" spans="1:7" x14ac:dyDescent="0.35">
      <c r="A760" t="s">
        <v>189</v>
      </c>
      <c r="B760" t="s">
        <v>18</v>
      </c>
      <c r="C760">
        <v>2022</v>
      </c>
      <c r="D760" t="s">
        <v>9</v>
      </c>
      <c r="E760" t="s">
        <v>28</v>
      </c>
      <c r="F760" t="s">
        <v>11</v>
      </c>
      <c r="G760">
        <v>3760.84</v>
      </c>
    </row>
    <row r="761" spans="1:7" x14ac:dyDescent="0.35">
      <c r="A761" t="s">
        <v>189</v>
      </c>
      <c r="B761" t="s">
        <v>18</v>
      </c>
      <c r="C761">
        <v>2022</v>
      </c>
      <c r="D761" t="s">
        <v>14</v>
      </c>
      <c r="E761" t="s">
        <v>15</v>
      </c>
      <c r="F761" t="s">
        <v>16</v>
      </c>
      <c r="G761">
        <v>3481.31</v>
      </c>
    </row>
    <row r="762" spans="1:7" x14ac:dyDescent="0.35">
      <c r="A762" t="s">
        <v>189</v>
      </c>
      <c r="B762" t="s">
        <v>18</v>
      </c>
      <c r="C762">
        <v>2023</v>
      </c>
      <c r="D762" t="s">
        <v>14</v>
      </c>
      <c r="E762" t="s">
        <v>15</v>
      </c>
      <c r="F762" t="s">
        <v>24</v>
      </c>
      <c r="G762">
        <v>2472.08</v>
      </c>
    </row>
    <row r="763" spans="1:7" x14ac:dyDescent="0.35">
      <c r="A763" t="s">
        <v>189</v>
      </c>
      <c r="B763" t="s">
        <v>18</v>
      </c>
      <c r="C763">
        <v>2022</v>
      </c>
      <c r="D763" t="s">
        <v>9</v>
      </c>
      <c r="E763" t="s">
        <v>10</v>
      </c>
      <c r="F763" t="s">
        <v>24</v>
      </c>
      <c r="G763">
        <v>2332.1231007980609</v>
      </c>
    </row>
    <row r="764" spans="1:7" x14ac:dyDescent="0.35">
      <c r="A764" t="s">
        <v>189</v>
      </c>
      <c r="B764" t="s">
        <v>18</v>
      </c>
      <c r="C764">
        <v>2022</v>
      </c>
      <c r="D764" t="s">
        <v>14</v>
      </c>
      <c r="E764" t="s">
        <v>10</v>
      </c>
      <c r="F764" t="s">
        <v>11</v>
      </c>
      <c r="G764">
        <v>2226.371184582415</v>
      </c>
    </row>
    <row r="765" spans="1:7" x14ac:dyDescent="0.35">
      <c r="A765" t="s">
        <v>189</v>
      </c>
      <c r="B765" t="s">
        <v>18</v>
      </c>
      <c r="C765">
        <v>2023</v>
      </c>
      <c r="D765" t="s">
        <v>9</v>
      </c>
      <c r="E765" t="s">
        <v>15</v>
      </c>
      <c r="F765" t="s">
        <v>11</v>
      </c>
      <c r="G765">
        <v>1979.48</v>
      </c>
    </row>
    <row r="766" spans="1:7" x14ac:dyDescent="0.35">
      <c r="A766" t="s">
        <v>189</v>
      </c>
      <c r="B766" t="s">
        <v>18</v>
      </c>
      <c r="C766">
        <v>2022</v>
      </c>
      <c r="D766" t="s">
        <v>9</v>
      </c>
      <c r="E766" t="s">
        <v>28</v>
      </c>
      <c r="F766" t="s">
        <v>16</v>
      </c>
      <c r="G766">
        <v>1869.13</v>
      </c>
    </row>
    <row r="767" spans="1:7" x14ac:dyDescent="0.35">
      <c r="A767" t="s">
        <v>189</v>
      </c>
      <c r="B767" t="s">
        <v>18</v>
      </c>
      <c r="C767">
        <v>2023</v>
      </c>
      <c r="D767" t="s">
        <v>14</v>
      </c>
      <c r="E767" t="s">
        <v>10</v>
      </c>
      <c r="F767" t="s">
        <v>16</v>
      </c>
      <c r="G767">
        <v>1288.6939265300091</v>
      </c>
    </row>
    <row r="768" spans="1:7" x14ac:dyDescent="0.35">
      <c r="A768" t="s">
        <v>63</v>
      </c>
      <c r="B768" t="s">
        <v>30</v>
      </c>
      <c r="C768">
        <v>2022</v>
      </c>
      <c r="D768" t="s">
        <v>14</v>
      </c>
      <c r="E768" t="s">
        <v>28</v>
      </c>
      <c r="F768" t="s">
        <v>16</v>
      </c>
      <c r="G768">
        <v>4870.82</v>
      </c>
    </row>
    <row r="769" spans="1:7" x14ac:dyDescent="0.35">
      <c r="A769" t="s">
        <v>63</v>
      </c>
      <c r="B769" t="s">
        <v>30</v>
      </c>
      <c r="C769">
        <v>2023</v>
      </c>
      <c r="D769" t="s">
        <v>14</v>
      </c>
      <c r="E769" t="s">
        <v>10</v>
      </c>
      <c r="F769" t="s">
        <v>16</v>
      </c>
      <c r="G769">
        <v>4728.95</v>
      </c>
    </row>
    <row r="770" spans="1:7" x14ac:dyDescent="0.35">
      <c r="A770" t="s">
        <v>63</v>
      </c>
      <c r="B770" t="s">
        <v>30</v>
      </c>
      <c r="C770">
        <v>2022</v>
      </c>
      <c r="D770" t="s">
        <v>9</v>
      </c>
      <c r="E770" t="s">
        <v>15</v>
      </c>
      <c r="F770" t="s">
        <v>24</v>
      </c>
      <c r="G770">
        <v>4290.7299999999996</v>
      </c>
    </row>
    <row r="771" spans="1:7" x14ac:dyDescent="0.35">
      <c r="A771" t="s">
        <v>63</v>
      </c>
      <c r="B771" t="s">
        <v>30</v>
      </c>
      <c r="C771">
        <v>2022</v>
      </c>
      <c r="D771" t="s">
        <v>14</v>
      </c>
      <c r="E771" t="s">
        <v>28</v>
      </c>
      <c r="F771" t="s">
        <v>16</v>
      </c>
      <c r="G771">
        <v>3930.54</v>
      </c>
    </row>
    <row r="772" spans="1:7" x14ac:dyDescent="0.35">
      <c r="A772" t="s">
        <v>63</v>
      </c>
      <c r="B772" t="s">
        <v>30</v>
      </c>
      <c r="C772">
        <v>2022</v>
      </c>
      <c r="D772" t="s">
        <v>9</v>
      </c>
      <c r="E772" t="s">
        <v>10</v>
      </c>
      <c r="F772" t="s">
        <v>11</v>
      </c>
      <c r="G772">
        <v>3726.94</v>
      </c>
    </row>
    <row r="773" spans="1:7" x14ac:dyDescent="0.35">
      <c r="A773" t="s">
        <v>63</v>
      </c>
      <c r="B773" t="s">
        <v>30</v>
      </c>
      <c r="C773">
        <v>2022</v>
      </c>
      <c r="D773" t="s">
        <v>9</v>
      </c>
      <c r="E773" t="s">
        <v>10</v>
      </c>
      <c r="F773" t="s">
        <v>11</v>
      </c>
      <c r="G773">
        <v>3667.49</v>
      </c>
    </row>
    <row r="774" spans="1:7" x14ac:dyDescent="0.35">
      <c r="A774" t="s">
        <v>63</v>
      </c>
      <c r="B774" t="s">
        <v>30</v>
      </c>
      <c r="C774">
        <v>2023</v>
      </c>
      <c r="D774" t="s">
        <v>14</v>
      </c>
      <c r="E774" t="s">
        <v>28</v>
      </c>
      <c r="F774" t="s">
        <v>16</v>
      </c>
      <c r="G774">
        <v>3286.05</v>
      </c>
    </row>
    <row r="775" spans="1:7" x14ac:dyDescent="0.35">
      <c r="A775" t="s">
        <v>63</v>
      </c>
      <c r="B775" t="s">
        <v>30</v>
      </c>
      <c r="C775">
        <v>2022</v>
      </c>
      <c r="D775" t="s">
        <v>9</v>
      </c>
      <c r="E775" t="s">
        <v>10</v>
      </c>
      <c r="F775" t="s">
        <v>16</v>
      </c>
      <c r="G775">
        <v>2468.89</v>
      </c>
    </row>
    <row r="776" spans="1:7" x14ac:dyDescent="0.35">
      <c r="A776" t="s">
        <v>63</v>
      </c>
      <c r="B776" t="s">
        <v>30</v>
      </c>
      <c r="C776">
        <v>2022</v>
      </c>
      <c r="D776" t="s">
        <v>9</v>
      </c>
      <c r="E776" t="s">
        <v>10</v>
      </c>
      <c r="F776" t="s">
        <v>16</v>
      </c>
      <c r="G776">
        <v>2203.84</v>
      </c>
    </row>
    <row r="777" spans="1:7" x14ac:dyDescent="0.35">
      <c r="A777" t="s">
        <v>63</v>
      </c>
      <c r="B777" t="s">
        <v>30</v>
      </c>
      <c r="C777">
        <v>2022</v>
      </c>
      <c r="D777" t="s">
        <v>9</v>
      </c>
      <c r="E777" t="s">
        <v>10</v>
      </c>
      <c r="F777" t="s">
        <v>16</v>
      </c>
      <c r="G777">
        <v>1816.03</v>
      </c>
    </row>
    <row r="778" spans="1:7" x14ac:dyDescent="0.35">
      <c r="A778" t="s">
        <v>63</v>
      </c>
      <c r="B778" t="s">
        <v>30</v>
      </c>
      <c r="C778">
        <v>2023</v>
      </c>
      <c r="D778" t="s">
        <v>14</v>
      </c>
      <c r="E778" t="s">
        <v>28</v>
      </c>
      <c r="F778" t="s">
        <v>24</v>
      </c>
      <c r="G778">
        <v>1749.03</v>
      </c>
    </row>
    <row r="779" spans="1:7" x14ac:dyDescent="0.35">
      <c r="A779" t="s">
        <v>63</v>
      </c>
      <c r="B779" t="s">
        <v>30</v>
      </c>
      <c r="C779">
        <v>2022</v>
      </c>
      <c r="D779" t="s">
        <v>9</v>
      </c>
      <c r="E779" t="s">
        <v>15</v>
      </c>
      <c r="F779" t="s">
        <v>16</v>
      </c>
      <c r="G779">
        <v>1135.03</v>
      </c>
    </row>
    <row r="780" spans="1:7" x14ac:dyDescent="0.35">
      <c r="A780" t="s">
        <v>63</v>
      </c>
      <c r="B780" t="s">
        <v>30</v>
      </c>
      <c r="C780">
        <v>2022</v>
      </c>
      <c r="D780" t="s">
        <v>9</v>
      </c>
      <c r="E780" t="s">
        <v>28</v>
      </c>
      <c r="F780" t="s">
        <v>11</v>
      </c>
      <c r="G780">
        <v>589.80999999999995</v>
      </c>
    </row>
    <row r="781" spans="1:7" x14ac:dyDescent="0.35">
      <c r="A781" t="s">
        <v>63</v>
      </c>
      <c r="B781" t="s">
        <v>30</v>
      </c>
      <c r="C781">
        <v>2022</v>
      </c>
      <c r="D781" t="s">
        <v>9</v>
      </c>
      <c r="E781" t="s">
        <v>15</v>
      </c>
      <c r="F781" t="s">
        <v>16</v>
      </c>
      <c r="G781">
        <v>489.88</v>
      </c>
    </row>
    <row r="782" spans="1:7" x14ac:dyDescent="0.35">
      <c r="A782" t="s">
        <v>63</v>
      </c>
      <c r="B782" t="s">
        <v>30</v>
      </c>
      <c r="C782">
        <v>2022</v>
      </c>
      <c r="D782" t="s">
        <v>9</v>
      </c>
      <c r="E782" t="s">
        <v>28</v>
      </c>
      <c r="F782" t="s">
        <v>11</v>
      </c>
      <c r="G782">
        <v>167.21</v>
      </c>
    </row>
    <row r="783" spans="1:7" x14ac:dyDescent="0.35">
      <c r="A783" t="s">
        <v>96</v>
      </c>
      <c r="B783" t="s">
        <v>8</v>
      </c>
      <c r="C783">
        <v>2022</v>
      </c>
      <c r="D783" t="s">
        <v>14</v>
      </c>
      <c r="E783" t="s">
        <v>10</v>
      </c>
      <c r="F783" t="s">
        <v>24</v>
      </c>
      <c r="G783">
        <v>4374</v>
      </c>
    </row>
    <row r="784" spans="1:7" x14ac:dyDescent="0.35">
      <c r="A784" t="s">
        <v>96</v>
      </c>
      <c r="B784" t="s">
        <v>8</v>
      </c>
      <c r="C784">
        <v>2022</v>
      </c>
      <c r="D784" t="s">
        <v>14</v>
      </c>
      <c r="E784" t="s">
        <v>15</v>
      </c>
      <c r="F784" t="s">
        <v>16</v>
      </c>
      <c r="G784">
        <v>3545.05</v>
      </c>
    </row>
    <row r="785" spans="1:7" x14ac:dyDescent="0.35">
      <c r="A785" t="s">
        <v>96</v>
      </c>
      <c r="B785" t="s">
        <v>8</v>
      </c>
      <c r="C785">
        <v>2022</v>
      </c>
      <c r="D785" t="s">
        <v>9</v>
      </c>
      <c r="E785" t="s">
        <v>28</v>
      </c>
      <c r="F785" t="s">
        <v>16</v>
      </c>
      <c r="G785">
        <v>2842.86</v>
      </c>
    </row>
    <row r="786" spans="1:7" x14ac:dyDescent="0.35">
      <c r="A786" t="s">
        <v>96</v>
      </c>
      <c r="B786" t="s">
        <v>8</v>
      </c>
      <c r="C786">
        <v>2022</v>
      </c>
      <c r="D786" t="s">
        <v>9</v>
      </c>
      <c r="E786" t="s">
        <v>28</v>
      </c>
      <c r="F786" t="s">
        <v>16</v>
      </c>
      <c r="G786">
        <v>2419.31</v>
      </c>
    </row>
    <row r="787" spans="1:7" x14ac:dyDescent="0.35">
      <c r="A787" t="s">
        <v>96</v>
      </c>
      <c r="B787" t="s">
        <v>8</v>
      </c>
      <c r="C787">
        <v>2023</v>
      </c>
      <c r="D787" t="s">
        <v>9</v>
      </c>
      <c r="E787" t="s">
        <v>28</v>
      </c>
      <c r="F787" t="s">
        <v>24</v>
      </c>
      <c r="G787">
        <v>2266.44</v>
      </c>
    </row>
    <row r="788" spans="1:7" x14ac:dyDescent="0.35">
      <c r="A788" t="s">
        <v>96</v>
      </c>
      <c r="B788" t="s">
        <v>8</v>
      </c>
      <c r="C788">
        <v>2023</v>
      </c>
      <c r="D788" t="s">
        <v>14</v>
      </c>
      <c r="E788" t="s">
        <v>15</v>
      </c>
      <c r="F788" t="s">
        <v>24</v>
      </c>
      <c r="G788">
        <v>1996.46</v>
      </c>
    </row>
    <row r="789" spans="1:7" x14ac:dyDescent="0.35">
      <c r="A789" t="s">
        <v>96</v>
      </c>
      <c r="B789" t="s">
        <v>8</v>
      </c>
      <c r="C789">
        <v>2023</v>
      </c>
      <c r="D789" t="s">
        <v>14</v>
      </c>
      <c r="E789" t="s">
        <v>28</v>
      </c>
      <c r="F789" t="s">
        <v>16</v>
      </c>
      <c r="G789">
        <v>1868.24</v>
      </c>
    </row>
    <row r="790" spans="1:7" x14ac:dyDescent="0.35">
      <c r="A790" t="s">
        <v>96</v>
      </c>
      <c r="B790" t="s">
        <v>8</v>
      </c>
      <c r="C790">
        <v>2022</v>
      </c>
      <c r="D790" t="s">
        <v>14</v>
      </c>
      <c r="E790" t="s">
        <v>10</v>
      </c>
      <c r="F790" t="s">
        <v>11</v>
      </c>
      <c r="G790">
        <v>1821.13</v>
      </c>
    </row>
    <row r="791" spans="1:7" x14ac:dyDescent="0.35">
      <c r="A791" t="s">
        <v>96</v>
      </c>
      <c r="B791" t="s">
        <v>8</v>
      </c>
      <c r="C791">
        <v>2022</v>
      </c>
      <c r="D791" t="s">
        <v>14</v>
      </c>
      <c r="E791" t="s">
        <v>15</v>
      </c>
      <c r="F791" t="s">
        <v>16</v>
      </c>
      <c r="G791">
        <v>522.41</v>
      </c>
    </row>
    <row r="792" spans="1:7" x14ac:dyDescent="0.35">
      <c r="A792" t="s">
        <v>26</v>
      </c>
      <c r="B792" t="s">
        <v>18</v>
      </c>
      <c r="C792">
        <v>2022</v>
      </c>
      <c r="D792" t="s">
        <v>9</v>
      </c>
      <c r="E792" t="s">
        <v>15</v>
      </c>
      <c r="F792" t="s">
        <v>24</v>
      </c>
      <c r="G792">
        <v>3657.83</v>
      </c>
    </row>
    <row r="793" spans="1:7" x14ac:dyDescent="0.35">
      <c r="A793" t="s">
        <v>26</v>
      </c>
      <c r="B793" t="s">
        <v>18</v>
      </c>
      <c r="C793">
        <v>2022</v>
      </c>
      <c r="D793" t="s">
        <v>9</v>
      </c>
      <c r="E793" t="s">
        <v>15</v>
      </c>
      <c r="F793" t="s">
        <v>11</v>
      </c>
      <c r="G793">
        <v>3311.86</v>
      </c>
    </row>
    <row r="794" spans="1:7" x14ac:dyDescent="0.35">
      <c r="A794" t="s">
        <v>26</v>
      </c>
      <c r="B794" t="s">
        <v>18</v>
      </c>
      <c r="C794">
        <v>2023</v>
      </c>
      <c r="D794" t="s">
        <v>9</v>
      </c>
      <c r="E794" t="s">
        <v>15</v>
      </c>
      <c r="F794" t="s">
        <v>11</v>
      </c>
      <c r="G794">
        <v>3296.99</v>
      </c>
    </row>
    <row r="795" spans="1:7" x14ac:dyDescent="0.35">
      <c r="A795" t="s">
        <v>26</v>
      </c>
      <c r="B795" t="s">
        <v>18</v>
      </c>
      <c r="C795">
        <v>2022</v>
      </c>
      <c r="D795" t="s">
        <v>9</v>
      </c>
      <c r="E795" t="s">
        <v>28</v>
      </c>
      <c r="F795" t="s">
        <v>24</v>
      </c>
      <c r="G795">
        <v>2631.42</v>
      </c>
    </row>
    <row r="796" spans="1:7" x14ac:dyDescent="0.35">
      <c r="A796" t="s">
        <v>26</v>
      </c>
      <c r="B796" t="s">
        <v>18</v>
      </c>
      <c r="C796">
        <v>2022</v>
      </c>
      <c r="D796" t="s">
        <v>14</v>
      </c>
      <c r="E796" t="s">
        <v>28</v>
      </c>
      <c r="F796" t="s">
        <v>24</v>
      </c>
      <c r="G796">
        <v>2273.65</v>
      </c>
    </row>
    <row r="797" spans="1:7" x14ac:dyDescent="0.35">
      <c r="A797" t="s">
        <v>26</v>
      </c>
      <c r="B797" t="s">
        <v>18</v>
      </c>
      <c r="C797">
        <v>2023</v>
      </c>
      <c r="D797" t="s">
        <v>14</v>
      </c>
      <c r="E797" t="s">
        <v>10</v>
      </c>
      <c r="F797" t="s">
        <v>11</v>
      </c>
      <c r="G797">
        <v>1883.304312726556</v>
      </c>
    </row>
    <row r="798" spans="1:7" x14ac:dyDescent="0.35">
      <c r="A798" t="s">
        <v>26</v>
      </c>
      <c r="B798" t="s">
        <v>18</v>
      </c>
      <c r="C798">
        <v>2023</v>
      </c>
      <c r="D798" t="s">
        <v>14</v>
      </c>
      <c r="E798" t="s">
        <v>28</v>
      </c>
      <c r="F798" t="s">
        <v>16</v>
      </c>
      <c r="G798">
        <v>1158.82</v>
      </c>
    </row>
    <row r="799" spans="1:7" x14ac:dyDescent="0.35">
      <c r="A799" t="s">
        <v>26</v>
      </c>
      <c r="B799" t="s">
        <v>18</v>
      </c>
      <c r="C799">
        <v>2023</v>
      </c>
      <c r="D799" t="s">
        <v>14</v>
      </c>
      <c r="E799" t="s">
        <v>15</v>
      </c>
      <c r="F799" t="s">
        <v>11</v>
      </c>
      <c r="G799">
        <v>276.16000000000003</v>
      </c>
    </row>
    <row r="800" spans="1:7" x14ac:dyDescent="0.35">
      <c r="A800" t="s">
        <v>205</v>
      </c>
      <c r="B800" t="s">
        <v>20</v>
      </c>
      <c r="C800">
        <v>2022</v>
      </c>
      <c r="D800" t="s">
        <v>14</v>
      </c>
      <c r="E800" t="s">
        <v>10</v>
      </c>
      <c r="F800" t="s">
        <v>11</v>
      </c>
      <c r="G800">
        <v>4998.3865495747596</v>
      </c>
    </row>
    <row r="801" spans="1:7" x14ac:dyDescent="0.35">
      <c r="A801" t="s">
        <v>205</v>
      </c>
      <c r="B801" t="s">
        <v>20</v>
      </c>
      <c r="C801">
        <v>2023</v>
      </c>
      <c r="D801" t="s">
        <v>9</v>
      </c>
      <c r="E801" t="s">
        <v>10</v>
      </c>
      <c r="F801" t="s">
        <v>16</v>
      </c>
      <c r="G801">
        <v>4298.4759346620049</v>
      </c>
    </row>
    <row r="802" spans="1:7" x14ac:dyDescent="0.35">
      <c r="A802" t="s">
        <v>205</v>
      </c>
      <c r="B802" t="s">
        <v>20</v>
      </c>
      <c r="C802">
        <v>2023</v>
      </c>
      <c r="D802" t="s">
        <v>14</v>
      </c>
      <c r="E802" t="s">
        <v>10</v>
      </c>
      <c r="F802" t="s">
        <v>24</v>
      </c>
      <c r="G802">
        <v>3857.374411783203</v>
      </c>
    </row>
    <row r="803" spans="1:7" x14ac:dyDescent="0.35">
      <c r="A803" t="s">
        <v>205</v>
      </c>
      <c r="B803" t="s">
        <v>20</v>
      </c>
      <c r="C803">
        <v>2023</v>
      </c>
      <c r="D803" t="s">
        <v>9</v>
      </c>
      <c r="E803" t="s">
        <v>28</v>
      </c>
      <c r="F803" t="s">
        <v>11</v>
      </c>
      <c r="G803">
        <v>3187.8</v>
      </c>
    </row>
    <row r="804" spans="1:7" x14ac:dyDescent="0.35">
      <c r="A804" t="s">
        <v>205</v>
      </c>
      <c r="B804" t="s">
        <v>20</v>
      </c>
      <c r="C804">
        <v>2023</v>
      </c>
      <c r="D804" t="s">
        <v>14</v>
      </c>
      <c r="E804" t="s">
        <v>15</v>
      </c>
      <c r="F804" t="s">
        <v>16</v>
      </c>
      <c r="G804">
        <v>2384.92</v>
      </c>
    </row>
    <row r="805" spans="1:7" x14ac:dyDescent="0.35">
      <c r="A805" t="s">
        <v>205</v>
      </c>
      <c r="B805" t="s">
        <v>20</v>
      </c>
      <c r="C805">
        <v>2022</v>
      </c>
      <c r="D805" t="s">
        <v>14</v>
      </c>
      <c r="E805" t="s">
        <v>15</v>
      </c>
      <c r="F805" t="s">
        <v>24</v>
      </c>
      <c r="G805">
        <v>1833.43</v>
      </c>
    </row>
    <row r="806" spans="1:7" x14ac:dyDescent="0.35">
      <c r="A806" t="s">
        <v>205</v>
      </c>
      <c r="B806" t="s">
        <v>20</v>
      </c>
      <c r="C806">
        <v>2022</v>
      </c>
      <c r="D806" t="s">
        <v>9</v>
      </c>
      <c r="E806" t="s">
        <v>28</v>
      </c>
      <c r="F806" t="s">
        <v>11</v>
      </c>
      <c r="G806">
        <v>1109.47</v>
      </c>
    </row>
    <row r="807" spans="1:7" x14ac:dyDescent="0.35">
      <c r="A807" t="s">
        <v>205</v>
      </c>
      <c r="B807" t="s">
        <v>20</v>
      </c>
      <c r="C807">
        <v>2023</v>
      </c>
      <c r="D807" t="s">
        <v>14</v>
      </c>
      <c r="E807" t="s">
        <v>28</v>
      </c>
      <c r="F807" t="s">
        <v>24</v>
      </c>
      <c r="G807">
        <v>733.07</v>
      </c>
    </row>
    <row r="808" spans="1:7" x14ac:dyDescent="0.35">
      <c r="A808" t="s">
        <v>134</v>
      </c>
      <c r="B808" t="s">
        <v>13</v>
      </c>
      <c r="C808">
        <v>2022</v>
      </c>
      <c r="D808" t="s">
        <v>14</v>
      </c>
      <c r="E808" t="s">
        <v>10</v>
      </c>
      <c r="F808" t="s">
        <v>11</v>
      </c>
      <c r="G808">
        <v>4751.75</v>
      </c>
    </row>
    <row r="809" spans="1:7" x14ac:dyDescent="0.35">
      <c r="A809" t="s">
        <v>134</v>
      </c>
      <c r="B809" t="s">
        <v>13</v>
      </c>
      <c r="C809">
        <v>2023</v>
      </c>
      <c r="D809" t="s">
        <v>9</v>
      </c>
      <c r="E809" t="s">
        <v>15</v>
      </c>
      <c r="F809" t="s">
        <v>24</v>
      </c>
      <c r="G809">
        <v>4516.03</v>
      </c>
    </row>
    <row r="810" spans="1:7" x14ac:dyDescent="0.35">
      <c r="A810" t="s">
        <v>134</v>
      </c>
      <c r="B810" t="s">
        <v>13</v>
      </c>
      <c r="C810">
        <v>2023</v>
      </c>
      <c r="D810" t="s">
        <v>9</v>
      </c>
      <c r="E810" t="s">
        <v>15</v>
      </c>
      <c r="F810" t="s">
        <v>24</v>
      </c>
      <c r="G810">
        <v>2670.34</v>
      </c>
    </row>
    <row r="811" spans="1:7" x14ac:dyDescent="0.35">
      <c r="A811" t="s">
        <v>134</v>
      </c>
      <c r="B811" t="s">
        <v>13</v>
      </c>
      <c r="C811">
        <v>2022</v>
      </c>
      <c r="D811" t="s">
        <v>14</v>
      </c>
      <c r="E811" t="s">
        <v>10</v>
      </c>
      <c r="F811" t="s">
        <v>16</v>
      </c>
      <c r="G811">
        <v>1724.46</v>
      </c>
    </row>
    <row r="812" spans="1:7" x14ac:dyDescent="0.35">
      <c r="A812" t="s">
        <v>134</v>
      </c>
      <c r="B812" t="s">
        <v>13</v>
      </c>
      <c r="C812">
        <v>2023</v>
      </c>
      <c r="D812" t="s">
        <v>9</v>
      </c>
      <c r="E812" t="s">
        <v>28</v>
      </c>
      <c r="F812" t="s">
        <v>11</v>
      </c>
      <c r="G812">
        <v>1402.57</v>
      </c>
    </row>
    <row r="813" spans="1:7" x14ac:dyDescent="0.35">
      <c r="A813" t="s">
        <v>134</v>
      </c>
      <c r="B813" t="s">
        <v>13</v>
      </c>
      <c r="C813">
        <v>2023</v>
      </c>
      <c r="D813" t="s">
        <v>14</v>
      </c>
      <c r="E813" t="s">
        <v>10</v>
      </c>
      <c r="F813" t="s">
        <v>16</v>
      </c>
      <c r="G813">
        <v>897.12</v>
      </c>
    </row>
    <row r="814" spans="1:7" x14ac:dyDescent="0.35">
      <c r="A814" t="s">
        <v>134</v>
      </c>
      <c r="B814" t="s">
        <v>13</v>
      </c>
      <c r="C814">
        <v>2022</v>
      </c>
      <c r="D814" t="s">
        <v>9</v>
      </c>
      <c r="E814" t="s">
        <v>10</v>
      </c>
      <c r="F814" t="s">
        <v>24</v>
      </c>
      <c r="G814">
        <v>801.11</v>
      </c>
    </row>
    <row r="815" spans="1:7" x14ac:dyDescent="0.35">
      <c r="A815" t="s">
        <v>99</v>
      </c>
      <c r="B815" t="s">
        <v>8</v>
      </c>
      <c r="C815">
        <v>2022</v>
      </c>
      <c r="D815" t="s">
        <v>14</v>
      </c>
      <c r="E815" t="s">
        <v>10</v>
      </c>
      <c r="F815" t="s">
        <v>16</v>
      </c>
      <c r="G815">
        <v>5086.7290375983321</v>
      </c>
    </row>
    <row r="816" spans="1:7" x14ac:dyDescent="0.35">
      <c r="A816" t="s">
        <v>99</v>
      </c>
      <c r="B816" t="s">
        <v>8</v>
      </c>
      <c r="C816">
        <v>2023</v>
      </c>
      <c r="D816" t="s">
        <v>14</v>
      </c>
      <c r="E816" t="s">
        <v>28</v>
      </c>
      <c r="F816" t="s">
        <v>11</v>
      </c>
      <c r="G816">
        <v>4783.3999999999996</v>
      </c>
    </row>
    <row r="817" spans="1:7" x14ac:dyDescent="0.35">
      <c r="A817" t="s">
        <v>99</v>
      </c>
      <c r="B817" t="s">
        <v>8</v>
      </c>
      <c r="C817">
        <v>2022</v>
      </c>
      <c r="D817" t="s">
        <v>9</v>
      </c>
      <c r="E817" t="s">
        <v>10</v>
      </c>
      <c r="F817" t="s">
        <v>11</v>
      </c>
      <c r="G817">
        <v>4664.5184388300386</v>
      </c>
    </row>
    <row r="818" spans="1:7" x14ac:dyDescent="0.35">
      <c r="A818" t="s">
        <v>99</v>
      </c>
      <c r="B818" t="s">
        <v>8</v>
      </c>
      <c r="C818">
        <v>2023</v>
      </c>
      <c r="D818" t="s">
        <v>9</v>
      </c>
      <c r="E818" t="s">
        <v>15</v>
      </c>
      <c r="F818" t="s">
        <v>11</v>
      </c>
      <c r="G818">
        <v>4429.63</v>
      </c>
    </row>
    <row r="819" spans="1:7" x14ac:dyDescent="0.35">
      <c r="A819" t="s">
        <v>99</v>
      </c>
      <c r="B819" t="s">
        <v>8</v>
      </c>
      <c r="C819">
        <v>2023</v>
      </c>
      <c r="D819" t="s">
        <v>14</v>
      </c>
      <c r="E819" t="s">
        <v>28</v>
      </c>
      <c r="F819" t="s">
        <v>11</v>
      </c>
      <c r="G819">
        <v>3511.53</v>
      </c>
    </row>
    <row r="820" spans="1:7" x14ac:dyDescent="0.35">
      <c r="A820" t="s">
        <v>99</v>
      </c>
      <c r="B820" t="s">
        <v>8</v>
      </c>
      <c r="C820">
        <v>2023</v>
      </c>
      <c r="D820" t="s">
        <v>14</v>
      </c>
      <c r="E820" t="s">
        <v>28</v>
      </c>
      <c r="F820" t="s">
        <v>11</v>
      </c>
      <c r="G820">
        <v>3217.94</v>
      </c>
    </row>
    <row r="821" spans="1:7" x14ac:dyDescent="0.35">
      <c r="A821" t="s">
        <v>99</v>
      </c>
      <c r="B821" t="s">
        <v>8</v>
      </c>
      <c r="C821">
        <v>2022</v>
      </c>
      <c r="D821" t="s">
        <v>14</v>
      </c>
      <c r="E821" t="s">
        <v>10</v>
      </c>
      <c r="F821" t="s">
        <v>11</v>
      </c>
      <c r="G821">
        <v>2988.460647360931</v>
      </c>
    </row>
    <row r="822" spans="1:7" x14ac:dyDescent="0.35">
      <c r="A822" t="s">
        <v>99</v>
      </c>
      <c r="B822" t="s">
        <v>8</v>
      </c>
      <c r="C822">
        <v>2022</v>
      </c>
      <c r="D822" t="s">
        <v>14</v>
      </c>
      <c r="E822" t="s">
        <v>15</v>
      </c>
      <c r="F822" t="s">
        <v>16</v>
      </c>
      <c r="G822">
        <v>2700.64</v>
      </c>
    </row>
    <row r="823" spans="1:7" x14ac:dyDescent="0.35">
      <c r="A823" t="s">
        <v>99</v>
      </c>
      <c r="B823" t="s">
        <v>8</v>
      </c>
      <c r="C823">
        <v>2023</v>
      </c>
      <c r="D823" t="s">
        <v>14</v>
      </c>
      <c r="E823" t="s">
        <v>28</v>
      </c>
      <c r="F823" t="s">
        <v>24</v>
      </c>
      <c r="G823">
        <v>1907.29</v>
      </c>
    </row>
    <row r="824" spans="1:7" x14ac:dyDescent="0.35">
      <c r="A824" t="s">
        <v>99</v>
      </c>
      <c r="B824" t="s">
        <v>8</v>
      </c>
      <c r="C824">
        <v>2022</v>
      </c>
      <c r="D824" t="s">
        <v>14</v>
      </c>
      <c r="E824" t="s">
        <v>28</v>
      </c>
      <c r="F824" t="s">
        <v>16</v>
      </c>
      <c r="G824">
        <v>1018.05</v>
      </c>
    </row>
    <row r="825" spans="1:7" x14ac:dyDescent="0.35">
      <c r="A825" t="s">
        <v>99</v>
      </c>
      <c r="B825" t="s">
        <v>8</v>
      </c>
      <c r="C825">
        <v>2023</v>
      </c>
      <c r="D825" t="s">
        <v>9</v>
      </c>
      <c r="E825" t="s">
        <v>28</v>
      </c>
      <c r="F825" t="s">
        <v>24</v>
      </c>
      <c r="G825">
        <v>533.01</v>
      </c>
    </row>
    <row r="826" spans="1:7" x14ac:dyDescent="0.35">
      <c r="A826" t="s">
        <v>142</v>
      </c>
      <c r="B826" t="s">
        <v>18</v>
      </c>
      <c r="C826">
        <v>2022</v>
      </c>
      <c r="D826" t="s">
        <v>9</v>
      </c>
      <c r="E826" t="s">
        <v>15</v>
      </c>
      <c r="F826" t="s">
        <v>24</v>
      </c>
      <c r="G826">
        <v>4408.78</v>
      </c>
    </row>
    <row r="827" spans="1:7" x14ac:dyDescent="0.35">
      <c r="A827" t="s">
        <v>142</v>
      </c>
      <c r="B827" t="s">
        <v>18</v>
      </c>
      <c r="C827">
        <v>2022</v>
      </c>
      <c r="D827" t="s">
        <v>14</v>
      </c>
      <c r="E827" t="s">
        <v>10</v>
      </c>
      <c r="F827" t="s">
        <v>16</v>
      </c>
      <c r="G827">
        <v>4247.1697487037527</v>
      </c>
    </row>
    <row r="828" spans="1:7" x14ac:dyDescent="0.35">
      <c r="A828" t="s">
        <v>142</v>
      </c>
      <c r="B828" t="s">
        <v>18</v>
      </c>
      <c r="C828">
        <v>2023</v>
      </c>
      <c r="D828" t="s">
        <v>14</v>
      </c>
      <c r="E828" t="s">
        <v>10</v>
      </c>
      <c r="F828" t="s">
        <v>16</v>
      </c>
      <c r="G828">
        <v>3968.0176780834072</v>
      </c>
    </row>
    <row r="829" spans="1:7" x14ac:dyDescent="0.35">
      <c r="A829" t="s">
        <v>142</v>
      </c>
      <c r="B829" t="s">
        <v>18</v>
      </c>
      <c r="C829">
        <v>2022</v>
      </c>
      <c r="D829" t="s">
        <v>9</v>
      </c>
      <c r="E829" t="s">
        <v>15</v>
      </c>
      <c r="F829" t="s">
        <v>16</v>
      </c>
      <c r="G829">
        <v>3136.15</v>
      </c>
    </row>
    <row r="830" spans="1:7" x14ac:dyDescent="0.35">
      <c r="A830" t="s">
        <v>142</v>
      </c>
      <c r="B830" t="s">
        <v>18</v>
      </c>
      <c r="C830">
        <v>2022</v>
      </c>
      <c r="D830" t="s">
        <v>9</v>
      </c>
      <c r="E830" t="s">
        <v>28</v>
      </c>
      <c r="F830" t="s">
        <v>24</v>
      </c>
      <c r="G830">
        <v>2977.11</v>
      </c>
    </row>
    <row r="831" spans="1:7" x14ac:dyDescent="0.35">
      <c r="A831" t="s">
        <v>142</v>
      </c>
      <c r="B831" t="s">
        <v>18</v>
      </c>
      <c r="C831">
        <v>2022</v>
      </c>
      <c r="D831" t="s">
        <v>14</v>
      </c>
      <c r="E831" t="s">
        <v>28</v>
      </c>
      <c r="F831" t="s">
        <v>16</v>
      </c>
      <c r="G831">
        <v>2610.12</v>
      </c>
    </row>
    <row r="832" spans="1:7" x14ac:dyDescent="0.35">
      <c r="A832" t="s">
        <v>142</v>
      </c>
      <c r="B832" t="s">
        <v>18</v>
      </c>
      <c r="C832">
        <v>2023</v>
      </c>
      <c r="D832" t="s">
        <v>14</v>
      </c>
      <c r="E832" t="s">
        <v>10</v>
      </c>
      <c r="F832" t="s">
        <v>11</v>
      </c>
      <c r="G832">
        <v>1962.9734945292189</v>
      </c>
    </row>
    <row r="833" spans="1:7" x14ac:dyDescent="0.35">
      <c r="A833" t="s">
        <v>142</v>
      </c>
      <c r="B833" t="s">
        <v>18</v>
      </c>
      <c r="C833">
        <v>2022</v>
      </c>
      <c r="D833" t="s">
        <v>9</v>
      </c>
      <c r="E833" t="s">
        <v>15</v>
      </c>
      <c r="F833" t="s">
        <v>24</v>
      </c>
      <c r="G833">
        <v>1140.1600000000001</v>
      </c>
    </row>
    <row r="834" spans="1:7" x14ac:dyDescent="0.35">
      <c r="A834" t="s">
        <v>142</v>
      </c>
      <c r="B834" t="s">
        <v>18</v>
      </c>
      <c r="C834">
        <v>2023</v>
      </c>
      <c r="D834" t="s">
        <v>9</v>
      </c>
      <c r="E834" t="s">
        <v>28</v>
      </c>
      <c r="F834" t="s">
        <v>24</v>
      </c>
      <c r="G834">
        <v>1025.55</v>
      </c>
    </row>
    <row r="835" spans="1:7" x14ac:dyDescent="0.35">
      <c r="A835" t="s">
        <v>142</v>
      </c>
      <c r="B835" t="s">
        <v>18</v>
      </c>
      <c r="C835">
        <v>2023</v>
      </c>
      <c r="D835" t="s">
        <v>14</v>
      </c>
      <c r="E835" t="s">
        <v>28</v>
      </c>
      <c r="F835" t="s">
        <v>11</v>
      </c>
      <c r="G835">
        <v>1009.35</v>
      </c>
    </row>
    <row r="836" spans="1:7" x14ac:dyDescent="0.35">
      <c r="A836" t="s">
        <v>142</v>
      </c>
      <c r="B836" t="s">
        <v>18</v>
      </c>
      <c r="C836">
        <v>2023</v>
      </c>
      <c r="D836" t="s">
        <v>14</v>
      </c>
      <c r="E836" t="s">
        <v>28</v>
      </c>
      <c r="F836" t="s">
        <v>16</v>
      </c>
      <c r="G836">
        <v>700.15</v>
      </c>
    </row>
    <row r="837" spans="1:7" x14ac:dyDescent="0.35">
      <c r="A837" t="s">
        <v>142</v>
      </c>
      <c r="B837" t="s">
        <v>18</v>
      </c>
      <c r="C837">
        <v>2022</v>
      </c>
      <c r="D837" t="s">
        <v>14</v>
      </c>
      <c r="E837" t="s">
        <v>28</v>
      </c>
      <c r="F837" t="s">
        <v>16</v>
      </c>
      <c r="G837">
        <v>569.36</v>
      </c>
    </row>
    <row r="838" spans="1:7" x14ac:dyDescent="0.35">
      <c r="A838" t="s">
        <v>142</v>
      </c>
      <c r="B838" t="s">
        <v>18</v>
      </c>
      <c r="C838">
        <v>2022</v>
      </c>
      <c r="D838" t="s">
        <v>9</v>
      </c>
      <c r="E838" t="s">
        <v>15</v>
      </c>
      <c r="F838" t="s">
        <v>16</v>
      </c>
      <c r="G838">
        <v>96.09</v>
      </c>
    </row>
    <row r="839" spans="1:7" x14ac:dyDescent="0.35">
      <c r="A839" t="s">
        <v>74</v>
      </c>
      <c r="B839" t="s">
        <v>20</v>
      </c>
      <c r="C839">
        <v>2022</v>
      </c>
      <c r="D839" t="s">
        <v>14</v>
      </c>
      <c r="E839" t="s">
        <v>10</v>
      </c>
      <c r="F839" t="s">
        <v>16</v>
      </c>
      <c r="G839">
        <v>5563.3195435402686</v>
      </c>
    </row>
    <row r="840" spans="1:7" x14ac:dyDescent="0.35">
      <c r="A840" t="s">
        <v>74</v>
      </c>
      <c r="B840" t="s">
        <v>20</v>
      </c>
      <c r="C840">
        <v>2022</v>
      </c>
      <c r="D840" t="s">
        <v>14</v>
      </c>
      <c r="E840" t="s">
        <v>15</v>
      </c>
      <c r="F840" t="s">
        <v>24</v>
      </c>
      <c r="G840">
        <v>4985.09</v>
      </c>
    </row>
    <row r="841" spans="1:7" x14ac:dyDescent="0.35">
      <c r="A841" t="s">
        <v>74</v>
      </c>
      <c r="B841" t="s">
        <v>20</v>
      </c>
      <c r="C841">
        <v>2023</v>
      </c>
      <c r="D841" t="s">
        <v>9</v>
      </c>
      <c r="E841" t="s">
        <v>10</v>
      </c>
      <c r="F841" t="s">
        <v>16</v>
      </c>
      <c r="G841">
        <v>4792.2007904355123</v>
      </c>
    </row>
    <row r="842" spans="1:7" x14ac:dyDescent="0.35">
      <c r="A842" t="s">
        <v>74</v>
      </c>
      <c r="B842" t="s">
        <v>20</v>
      </c>
      <c r="C842">
        <v>2023</v>
      </c>
      <c r="D842" t="s">
        <v>9</v>
      </c>
      <c r="E842" t="s">
        <v>10</v>
      </c>
      <c r="F842" t="s">
        <v>16</v>
      </c>
      <c r="G842">
        <v>4785.5801662724789</v>
      </c>
    </row>
    <row r="843" spans="1:7" x14ac:dyDescent="0.35">
      <c r="A843" t="s">
        <v>74</v>
      </c>
      <c r="B843" t="s">
        <v>20</v>
      </c>
      <c r="C843">
        <v>2023</v>
      </c>
      <c r="D843" t="s">
        <v>14</v>
      </c>
      <c r="E843" t="s">
        <v>10</v>
      </c>
      <c r="F843" t="s">
        <v>24</v>
      </c>
      <c r="G843">
        <v>3666.3757097234588</v>
      </c>
    </row>
    <row r="844" spans="1:7" x14ac:dyDescent="0.35">
      <c r="A844" t="s">
        <v>74</v>
      </c>
      <c r="B844" t="s">
        <v>20</v>
      </c>
      <c r="C844">
        <v>2022</v>
      </c>
      <c r="D844" t="s">
        <v>14</v>
      </c>
      <c r="E844" t="s">
        <v>15</v>
      </c>
      <c r="F844" t="s">
        <v>16</v>
      </c>
      <c r="G844">
        <v>2532.06</v>
      </c>
    </row>
    <row r="845" spans="1:7" x14ac:dyDescent="0.35">
      <c r="A845" t="s">
        <v>74</v>
      </c>
      <c r="B845" t="s">
        <v>20</v>
      </c>
      <c r="C845">
        <v>2022</v>
      </c>
      <c r="D845" t="s">
        <v>9</v>
      </c>
      <c r="E845" t="s">
        <v>10</v>
      </c>
      <c r="F845" t="s">
        <v>11</v>
      </c>
      <c r="G845">
        <v>2397.7500592839888</v>
      </c>
    </row>
    <row r="846" spans="1:7" x14ac:dyDescent="0.35">
      <c r="A846" t="s">
        <v>74</v>
      </c>
      <c r="B846" t="s">
        <v>20</v>
      </c>
      <c r="C846">
        <v>2023</v>
      </c>
      <c r="D846" t="s">
        <v>14</v>
      </c>
      <c r="E846" t="s">
        <v>15</v>
      </c>
      <c r="F846" t="s">
        <v>24</v>
      </c>
      <c r="G846">
        <v>1414.37</v>
      </c>
    </row>
    <row r="847" spans="1:7" x14ac:dyDescent="0.35">
      <c r="A847" t="s">
        <v>113</v>
      </c>
      <c r="B847" t="s">
        <v>30</v>
      </c>
      <c r="C847">
        <v>2023</v>
      </c>
      <c r="D847" t="s">
        <v>9</v>
      </c>
      <c r="E847" t="s">
        <v>15</v>
      </c>
      <c r="F847" t="s">
        <v>11</v>
      </c>
      <c r="G847">
        <v>3905.64</v>
      </c>
    </row>
    <row r="848" spans="1:7" x14ac:dyDescent="0.35">
      <c r="A848" t="s">
        <v>113</v>
      </c>
      <c r="B848" t="s">
        <v>30</v>
      </c>
      <c r="C848">
        <v>2022</v>
      </c>
      <c r="D848" t="s">
        <v>14</v>
      </c>
      <c r="E848" t="s">
        <v>28</v>
      </c>
      <c r="F848" t="s">
        <v>11</v>
      </c>
      <c r="G848">
        <v>3868.63</v>
      </c>
    </row>
    <row r="849" spans="1:7" x14ac:dyDescent="0.35">
      <c r="A849" t="s">
        <v>113</v>
      </c>
      <c r="B849" t="s">
        <v>30</v>
      </c>
      <c r="C849">
        <v>2023</v>
      </c>
      <c r="D849" t="s">
        <v>14</v>
      </c>
      <c r="E849" t="s">
        <v>28</v>
      </c>
      <c r="F849" t="s">
        <v>16</v>
      </c>
      <c r="G849">
        <v>3378.49</v>
      </c>
    </row>
    <row r="850" spans="1:7" x14ac:dyDescent="0.35">
      <c r="A850" t="s">
        <v>113</v>
      </c>
      <c r="B850" t="s">
        <v>30</v>
      </c>
      <c r="C850">
        <v>2022</v>
      </c>
      <c r="D850" t="s">
        <v>14</v>
      </c>
      <c r="E850" t="s">
        <v>28</v>
      </c>
      <c r="F850" t="s">
        <v>24</v>
      </c>
      <c r="G850">
        <v>3031.48</v>
      </c>
    </row>
    <row r="851" spans="1:7" x14ac:dyDescent="0.35">
      <c r="A851" t="s">
        <v>113</v>
      </c>
      <c r="B851" t="s">
        <v>30</v>
      </c>
      <c r="C851">
        <v>2022</v>
      </c>
      <c r="D851" t="s">
        <v>9</v>
      </c>
      <c r="E851" t="s">
        <v>28</v>
      </c>
      <c r="F851" t="s">
        <v>24</v>
      </c>
      <c r="G851">
        <v>714.41</v>
      </c>
    </row>
    <row r="852" spans="1:7" x14ac:dyDescent="0.35">
      <c r="A852" t="s">
        <v>113</v>
      </c>
      <c r="B852" t="s">
        <v>30</v>
      </c>
      <c r="C852">
        <v>2022</v>
      </c>
      <c r="D852" t="s">
        <v>9</v>
      </c>
      <c r="E852" t="s">
        <v>15</v>
      </c>
      <c r="F852" t="s">
        <v>24</v>
      </c>
      <c r="G852">
        <v>526.37</v>
      </c>
    </row>
    <row r="853" spans="1:7" x14ac:dyDescent="0.35">
      <c r="A853" t="s">
        <v>113</v>
      </c>
      <c r="B853" t="s">
        <v>30</v>
      </c>
      <c r="C853">
        <v>2022</v>
      </c>
      <c r="D853" t="s">
        <v>9</v>
      </c>
      <c r="E853" t="s">
        <v>28</v>
      </c>
      <c r="F853" t="s">
        <v>11</v>
      </c>
      <c r="G853">
        <v>347.5</v>
      </c>
    </row>
    <row r="854" spans="1:7" x14ac:dyDescent="0.35">
      <c r="A854" t="s">
        <v>72</v>
      </c>
      <c r="B854" t="s">
        <v>30</v>
      </c>
      <c r="C854">
        <v>2023</v>
      </c>
      <c r="D854" t="s">
        <v>9</v>
      </c>
      <c r="E854" t="s">
        <v>15</v>
      </c>
      <c r="F854" t="s">
        <v>11</v>
      </c>
      <c r="G854">
        <v>4948.8500000000004</v>
      </c>
    </row>
    <row r="855" spans="1:7" x14ac:dyDescent="0.35">
      <c r="A855" t="s">
        <v>72</v>
      </c>
      <c r="B855" t="s">
        <v>30</v>
      </c>
      <c r="C855">
        <v>2023</v>
      </c>
      <c r="D855" t="s">
        <v>9</v>
      </c>
      <c r="E855" t="s">
        <v>15</v>
      </c>
      <c r="F855" t="s">
        <v>24</v>
      </c>
      <c r="G855">
        <v>4820.21</v>
      </c>
    </row>
    <row r="856" spans="1:7" x14ac:dyDescent="0.35">
      <c r="A856" t="s">
        <v>72</v>
      </c>
      <c r="B856" t="s">
        <v>30</v>
      </c>
      <c r="C856">
        <v>2023</v>
      </c>
      <c r="D856" t="s">
        <v>14</v>
      </c>
      <c r="E856" t="s">
        <v>28</v>
      </c>
      <c r="F856" t="s">
        <v>24</v>
      </c>
      <c r="G856">
        <v>4794.1899999999996</v>
      </c>
    </row>
    <row r="857" spans="1:7" x14ac:dyDescent="0.35">
      <c r="A857" t="s">
        <v>72</v>
      </c>
      <c r="B857" t="s">
        <v>30</v>
      </c>
      <c r="C857">
        <v>2023</v>
      </c>
      <c r="D857" t="s">
        <v>14</v>
      </c>
      <c r="E857" t="s">
        <v>15</v>
      </c>
      <c r="F857" t="s">
        <v>16</v>
      </c>
      <c r="G857">
        <v>4317.26</v>
      </c>
    </row>
    <row r="858" spans="1:7" x14ac:dyDescent="0.35">
      <c r="A858" t="s">
        <v>72</v>
      </c>
      <c r="B858" t="s">
        <v>30</v>
      </c>
      <c r="C858">
        <v>2023</v>
      </c>
      <c r="D858" t="s">
        <v>9</v>
      </c>
      <c r="E858" t="s">
        <v>28</v>
      </c>
      <c r="F858" t="s">
        <v>24</v>
      </c>
      <c r="G858">
        <v>2649.83</v>
      </c>
    </row>
    <row r="859" spans="1:7" x14ac:dyDescent="0.35">
      <c r="A859" t="s">
        <v>72</v>
      </c>
      <c r="B859" t="s">
        <v>30</v>
      </c>
      <c r="C859">
        <v>2022</v>
      </c>
      <c r="D859" t="s">
        <v>9</v>
      </c>
      <c r="E859" t="s">
        <v>15</v>
      </c>
      <c r="F859" t="s">
        <v>16</v>
      </c>
      <c r="G859">
        <v>2267.79</v>
      </c>
    </row>
    <row r="860" spans="1:7" x14ac:dyDescent="0.35">
      <c r="A860" t="s">
        <v>72</v>
      </c>
      <c r="B860" t="s">
        <v>30</v>
      </c>
      <c r="C860">
        <v>2022</v>
      </c>
      <c r="D860" t="s">
        <v>9</v>
      </c>
      <c r="E860" t="s">
        <v>28</v>
      </c>
      <c r="F860" t="s">
        <v>24</v>
      </c>
      <c r="G860">
        <v>2060.17</v>
      </c>
    </row>
    <row r="861" spans="1:7" x14ac:dyDescent="0.35">
      <c r="A861" t="s">
        <v>72</v>
      </c>
      <c r="B861" t="s">
        <v>30</v>
      </c>
      <c r="C861">
        <v>2022</v>
      </c>
      <c r="D861" t="s">
        <v>9</v>
      </c>
      <c r="E861" t="s">
        <v>10</v>
      </c>
      <c r="F861" t="s">
        <v>16</v>
      </c>
      <c r="G861">
        <v>1973.137098370162</v>
      </c>
    </row>
    <row r="862" spans="1:7" x14ac:dyDescent="0.35">
      <c r="A862" t="s">
        <v>72</v>
      </c>
      <c r="B862" t="s">
        <v>30</v>
      </c>
      <c r="C862">
        <v>2023</v>
      </c>
      <c r="D862" t="s">
        <v>14</v>
      </c>
      <c r="E862" t="s">
        <v>10</v>
      </c>
      <c r="F862" t="s">
        <v>11</v>
      </c>
      <c r="G862">
        <v>858.75894456803849</v>
      </c>
    </row>
    <row r="863" spans="1:7" x14ac:dyDescent="0.35">
      <c r="A863" t="s">
        <v>72</v>
      </c>
      <c r="B863" t="s">
        <v>30</v>
      </c>
      <c r="C863">
        <v>2023</v>
      </c>
      <c r="D863" t="s">
        <v>14</v>
      </c>
      <c r="E863" t="s">
        <v>10</v>
      </c>
      <c r="F863" t="s">
        <v>11</v>
      </c>
      <c r="G863">
        <v>842.92266965061242</v>
      </c>
    </row>
    <row r="864" spans="1:7" x14ac:dyDescent="0.35">
      <c r="A864" t="s">
        <v>50</v>
      </c>
      <c r="B864" t="s">
        <v>30</v>
      </c>
      <c r="C864">
        <v>2022</v>
      </c>
      <c r="D864" t="s">
        <v>14</v>
      </c>
      <c r="E864" t="s">
        <v>10</v>
      </c>
      <c r="F864" t="s">
        <v>16</v>
      </c>
      <c r="G864">
        <v>4885.6576479573241</v>
      </c>
    </row>
    <row r="865" spans="1:7" x14ac:dyDescent="0.35">
      <c r="A865" t="s">
        <v>50</v>
      </c>
      <c r="B865" t="s">
        <v>30</v>
      </c>
      <c r="C865">
        <v>2023</v>
      </c>
      <c r="D865" t="s">
        <v>9</v>
      </c>
      <c r="E865" t="s">
        <v>10</v>
      </c>
      <c r="F865" t="s">
        <v>16</v>
      </c>
      <c r="G865">
        <v>4368.4298481790865</v>
      </c>
    </row>
    <row r="866" spans="1:7" x14ac:dyDescent="0.35">
      <c r="A866" t="s">
        <v>50</v>
      </c>
      <c r="B866" t="s">
        <v>30</v>
      </c>
      <c r="C866">
        <v>2023</v>
      </c>
      <c r="D866" t="s">
        <v>9</v>
      </c>
      <c r="E866" t="s">
        <v>28</v>
      </c>
      <c r="F866" t="s">
        <v>16</v>
      </c>
      <c r="G866">
        <v>3852.61</v>
      </c>
    </row>
    <row r="867" spans="1:7" x14ac:dyDescent="0.35">
      <c r="A867" t="s">
        <v>50</v>
      </c>
      <c r="B867" t="s">
        <v>30</v>
      </c>
      <c r="C867">
        <v>2023</v>
      </c>
      <c r="D867" t="s">
        <v>9</v>
      </c>
      <c r="E867" t="s">
        <v>10</v>
      </c>
      <c r="F867" t="s">
        <v>16</v>
      </c>
      <c r="G867">
        <v>1988.3138029253139</v>
      </c>
    </row>
    <row r="868" spans="1:7" x14ac:dyDescent="0.35">
      <c r="A868" t="s">
        <v>50</v>
      </c>
      <c r="B868" t="s">
        <v>30</v>
      </c>
      <c r="C868">
        <v>2023</v>
      </c>
      <c r="D868" t="s">
        <v>14</v>
      </c>
      <c r="E868" t="s">
        <v>15</v>
      </c>
      <c r="F868" t="s">
        <v>11</v>
      </c>
      <c r="G868">
        <v>1734.64</v>
      </c>
    </row>
    <row r="869" spans="1:7" x14ac:dyDescent="0.35">
      <c r="A869" t="s">
        <v>50</v>
      </c>
      <c r="B869" t="s">
        <v>30</v>
      </c>
      <c r="C869">
        <v>2022</v>
      </c>
      <c r="D869" t="s">
        <v>14</v>
      </c>
      <c r="E869" t="s">
        <v>28</v>
      </c>
      <c r="F869" t="s">
        <v>24</v>
      </c>
      <c r="G869">
        <v>574.69000000000005</v>
      </c>
    </row>
    <row r="870" spans="1:7" x14ac:dyDescent="0.35">
      <c r="A870" t="s">
        <v>50</v>
      </c>
      <c r="B870" t="s">
        <v>30</v>
      </c>
      <c r="C870">
        <v>2023</v>
      </c>
      <c r="D870" t="s">
        <v>14</v>
      </c>
      <c r="E870" t="s">
        <v>15</v>
      </c>
      <c r="F870" t="s">
        <v>24</v>
      </c>
      <c r="G870">
        <v>329.41</v>
      </c>
    </row>
    <row r="871" spans="1:7" x14ac:dyDescent="0.35">
      <c r="A871" t="s">
        <v>7</v>
      </c>
      <c r="B871" t="s">
        <v>8</v>
      </c>
      <c r="C871">
        <v>2023</v>
      </c>
      <c r="D871" t="s">
        <v>14</v>
      </c>
      <c r="E871" t="s">
        <v>15</v>
      </c>
      <c r="F871" t="s">
        <v>11</v>
      </c>
      <c r="G871">
        <v>4949.0200000000004</v>
      </c>
    </row>
    <row r="872" spans="1:7" x14ac:dyDescent="0.35">
      <c r="A872" t="s">
        <v>7</v>
      </c>
      <c r="B872" t="s">
        <v>8</v>
      </c>
      <c r="C872">
        <v>2023</v>
      </c>
      <c r="D872" t="s">
        <v>14</v>
      </c>
      <c r="E872" t="s">
        <v>15</v>
      </c>
      <c r="F872" t="s">
        <v>16</v>
      </c>
      <c r="G872">
        <v>4028.89</v>
      </c>
    </row>
    <row r="873" spans="1:7" x14ac:dyDescent="0.35">
      <c r="A873" t="s">
        <v>7</v>
      </c>
      <c r="B873" t="s">
        <v>8</v>
      </c>
      <c r="C873">
        <v>2023</v>
      </c>
      <c r="D873" t="s">
        <v>9</v>
      </c>
      <c r="E873" t="s">
        <v>15</v>
      </c>
      <c r="F873" t="s">
        <v>24</v>
      </c>
      <c r="G873">
        <v>3845.16</v>
      </c>
    </row>
    <row r="874" spans="1:7" x14ac:dyDescent="0.35">
      <c r="A874" t="s">
        <v>7</v>
      </c>
      <c r="B874" t="s">
        <v>8</v>
      </c>
      <c r="C874">
        <v>2022</v>
      </c>
      <c r="D874" t="s">
        <v>9</v>
      </c>
      <c r="E874" t="s">
        <v>10</v>
      </c>
      <c r="F874" t="s">
        <v>11</v>
      </c>
      <c r="G874">
        <v>2435.5974077284709</v>
      </c>
    </row>
    <row r="875" spans="1:7" x14ac:dyDescent="0.35">
      <c r="A875" t="s">
        <v>7</v>
      </c>
      <c r="B875" t="s">
        <v>8</v>
      </c>
      <c r="C875">
        <v>2023</v>
      </c>
      <c r="D875" t="s">
        <v>9</v>
      </c>
      <c r="E875" t="s">
        <v>28</v>
      </c>
      <c r="F875" t="s">
        <v>16</v>
      </c>
      <c r="G875">
        <v>2419.77</v>
      </c>
    </row>
    <row r="876" spans="1:7" x14ac:dyDescent="0.35">
      <c r="A876" t="s">
        <v>7</v>
      </c>
      <c r="B876" t="s">
        <v>8</v>
      </c>
      <c r="C876">
        <v>2023</v>
      </c>
      <c r="D876" t="s">
        <v>14</v>
      </c>
      <c r="E876" t="s">
        <v>15</v>
      </c>
      <c r="F876" t="s">
        <v>24</v>
      </c>
      <c r="G876">
        <v>2373.2600000000002</v>
      </c>
    </row>
    <row r="877" spans="1:7" x14ac:dyDescent="0.35">
      <c r="A877" t="s">
        <v>7</v>
      </c>
      <c r="B877" t="s">
        <v>8</v>
      </c>
      <c r="C877">
        <v>2023</v>
      </c>
      <c r="D877" t="s">
        <v>9</v>
      </c>
      <c r="E877" t="s">
        <v>10</v>
      </c>
      <c r="F877" t="s">
        <v>16</v>
      </c>
      <c r="G877">
        <v>2214.8565200012681</v>
      </c>
    </row>
    <row r="878" spans="1:7" x14ac:dyDescent="0.35">
      <c r="A878" t="s">
        <v>7</v>
      </c>
      <c r="B878" t="s">
        <v>8</v>
      </c>
      <c r="C878">
        <v>2023</v>
      </c>
      <c r="D878" t="s">
        <v>9</v>
      </c>
      <c r="E878" t="s">
        <v>15</v>
      </c>
      <c r="F878" t="s">
        <v>16</v>
      </c>
      <c r="G878">
        <v>2135.3200000000002</v>
      </c>
    </row>
    <row r="879" spans="1:7" x14ac:dyDescent="0.35">
      <c r="A879" t="s">
        <v>7</v>
      </c>
      <c r="B879" t="s">
        <v>8</v>
      </c>
      <c r="C879">
        <v>2023</v>
      </c>
      <c r="D879" t="s">
        <v>9</v>
      </c>
      <c r="E879" t="s">
        <v>28</v>
      </c>
      <c r="F879" t="s">
        <v>16</v>
      </c>
      <c r="G879">
        <v>1917.42</v>
      </c>
    </row>
    <row r="880" spans="1:7" x14ac:dyDescent="0.35">
      <c r="A880" t="s">
        <v>120</v>
      </c>
      <c r="B880" t="s">
        <v>30</v>
      </c>
      <c r="C880">
        <v>2022</v>
      </c>
      <c r="D880" t="s">
        <v>14</v>
      </c>
      <c r="E880" t="s">
        <v>10</v>
      </c>
      <c r="F880" t="s">
        <v>16</v>
      </c>
      <c r="G880">
        <v>4882.4680385872616</v>
      </c>
    </row>
    <row r="881" spans="1:7" x14ac:dyDescent="0.35">
      <c r="A881" t="s">
        <v>120</v>
      </c>
      <c r="B881" t="s">
        <v>30</v>
      </c>
      <c r="C881">
        <v>2023</v>
      </c>
      <c r="D881" t="s">
        <v>9</v>
      </c>
      <c r="E881" t="s">
        <v>15</v>
      </c>
      <c r="F881" t="s">
        <v>16</v>
      </c>
      <c r="G881">
        <v>4674.16</v>
      </c>
    </row>
    <row r="882" spans="1:7" x14ac:dyDescent="0.35">
      <c r="A882" t="s">
        <v>120</v>
      </c>
      <c r="B882" t="s">
        <v>30</v>
      </c>
      <c r="C882">
        <v>2023</v>
      </c>
      <c r="D882" t="s">
        <v>9</v>
      </c>
      <c r="E882" t="s">
        <v>28</v>
      </c>
      <c r="F882" t="s">
        <v>11</v>
      </c>
      <c r="G882">
        <v>4035.07</v>
      </c>
    </row>
    <row r="883" spans="1:7" x14ac:dyDescent="0.35">
      <c r="A883" t="s">
        <v>120</v>
      </c>
      <c r="B883" t="s">
        <v>30</v>
      </c>
      <c r="C883">
        <v>2023</v>
      </c>
      <c r="D883" t="s">
        <v>9</v>
      </c>
      <c r="E883" t="s">
        <v>28</v>
      </c>
      <c r="F883" t="s">
        <v>16</v>
      </c>
      <c r="G883">
        <v>3785.96</v>
      </c>
    </row>
    <row r="884" spans="1:7" x14ac:dyDescent="0.35">
      <c r="A884" t="s">
        <v>120</v>
      </c>
      <c r="B884" t="s">
        <v>30</v>
      </c>
      <c r="C884">
        <v>2023</v>
      </c>
      <c r="D884" t="s">
        <v>9</v>
      </c>
      <c r="E884" t="s">
        <v>28</v>
      </c>
      <c r="F884" t="s">
        <v>11</v>
      </c>
      <c r="G884">
        <v>3707.94</v>
      </c>
    </row>
    <row r="885" spans="1:7" x14ac:dyDescent="0.35">
      <c r="A885" t="s">
        <v>120</v>
      </c>
      <c r="B885" t="s">
        <v>30</v>
      </c>
      <c r="C885">
        <v>2022</v>
      </c>
      <c r="D885" t="s">
        <v>9</v>
      </c>
      <c r="E885" t="s">
        <v>28</v>
      </c>
      <c r="F885" t="s">
        <v>11</v>
      </c>
      <c r="G885">
        <v>2737.6</v>
      </c>
    </row>
    <row r="886" spans="1:7" x14ac:dyDescent="0.35">
      <c r="A886" t="s">
        <v>120</v>
      </c>
      <c r="B886" t="s">
        <v>30</v>
      </c>
      <c r="C886">
        <v>2022</v>
      </c>
      <c r="D886" t="s">
        <v>9</v>
      </c>
      <c r="E886" t="s">
        <v>15</v>
      </c>
      <c r="F886" t="s">
        <v>11</v>
      </c>
      <c r="G886">
        <v>2427.3000000000002</v>
      </c>
    </row>
    <row r="887" spans="1:7" x14ac:dyDescent="0.35">
      <c r="A887" t="s">
        <v>120</v>
      </c>
      <c r="B887" t="s">
        <v>30</v>
      </c>
      <c r="C887">
        <v>2023</v>
      </c>
      <c r="D887" t="s">
        <v>9</v>
      </c>
      <c r="E887" t="s">
        <v>10</v>
      </c>
      <c r="F887" t="s">
        <v>11</v>
      </c>
      <c r="G887">
        <v>1802.2968643655231</v>
      </c>
    </row>
    <row r="888" spans="1:7" x14ac:dyDescent="0.35">
      <c r="A888" t="s">
        <v>120</v>
      </c>
      <c r="B888" t="s">
        <v>30</v>
      </c>
      <c r="C888">
        <v>2022</v>
      </c>
      <c r="D888" t="s">
        <v>9</v>
      </c>
      <c r="E888" t="s">
        <v>28</v>
      </c>
      <c r="F888" t="s">
        <v>24</v>
      </c>
      <c r="G888">
        <v>1674.72</v>
      </c>
    </row>
    <row r="889" spans="1:7" x14ac:dyDescent="0.35">
      <c r="A889" t="s">
        <v>120</v>
      </c>
      <c r="B889" t="s">
        <v>30</v>
      </c>
      <c r="C889">
        <v>2022</v>
      </c>
      <c r="D889" t="s">
        <v>9</v>
      </c>
      <c r="E889" t="s">
        <v>28</v>
      </c>
      <c r="F889" t="s">
        <v>16</v>
      </c>
      <c r="G889">
        <v>1532.06</v>
      </c>
    </row>
    <row r="890" spans="1:7" x14ac:dyDescent="0.35">
      <c r="A890" t="s">
        <v>120</v>
      </c>
      <c r="B890" t="s">
        <v>30</v>
      </c>
      <c r="C890">
        <v>2022</v>
      </c>
      <c r="D890" t="s">
        <v>9</v>
      </c>
      <c r="E890" t="s">
        <v>10</v>
      </c>
      <c r="F890" t="s">
        <v>24</v>
      </c>
      <c r="G890">
        <v>1303.239074360155</v>
      </c>
    </row>
    <row r="891" spans="1:7" x14ac:dyDescent="0.35">
      <c r="A891" t="s">
        <v>120</v>
      </c>
      <c r="B891" t="s">
        <v>30</v>
      </c>
      <c r="C891">
        <v>2023</v>
      </c>
      <c r="D891" t="s">
        <v>14</v>
      </c>
      <c r="E891" t="s">
        <v>10</v>
      </c>
      <c r="F891" t="s">
        <v>11</v>
      </c>
      <c r="G891">
        <v>484.81994284239721</v>
      </c>
    </row>
    <row r="892" spans="1:7" x14ac:dyDescent="0.35">
      <c r="A892" t="s">
        <v>21</v>
      </c>
      <c r="B892" t="s">
        <v>18</v>
      </c>
      <c r="C892">
        <v>2022</v>
      </c>
      <c r="D892" t="s">
        <v>9</v>
      </c>
      <c r="E892" t="s">
        <v>10</v>
      </c>
      <c r="F892" t="s">
        <v>24</v>
      </c>
      <c r="G892">
        <v>4947.7396913595112</v>
      </c>
    </row>
    <row r="893" spans="1:7" x14ac:dyDescent="0.35">
      <c r="A893" t="s">
        <v>21</v>
      </c>
      <c r="B893" t="s">
        <v>18</v>
      </c>
      <c r="C893">
        <v>2022</v>
      </c>
      <c r="D893" t="s">
        <v>14</v>
      </c>
      <c r="E893" t="s">
        <v>28</v>
      </c>
      <c r="F893" t="s">
        <v>24</v>
      </c>
      <c r="G893">
        <v>4635.99</v>
      </c>
    </row>
    <row r="894" spans="1:7" x14ac:dyDescent="0.35">
      <c r="A894" t="s">
        <v>21</v>
      </c>
      <c r="B894" t="s">
        <v>18</v>
      </c>
      <c r="C894">
        <v>2022</v>
      </c>
      <c r="D894" t="s">
        <v>9</v>
      </c>
      <c r="E894" t="s">
        <v>15</v>
      </c>
      <c r="F894" t="s">
        <v>24</v>
      </c>
      <c r="G894">
        <v>4487.54</v>
      </c>
    </row>
    <row r="895" spans="1:7" x14ac:dyDescent="0.35">
      <c r="A895" t="s">
        <v>21</v>
      </c>
      <c r="B895" t="s">
        <v>18</v>
      </c>
      <c r="C895">
        <v>2022</v>
      </c>
      <c r="D895" t="s">
        <v>14</v>
      </c>
      <c r="E895" t="s">
        <v>28</v>
      </c>
      <c r="F895" t="s">
        <v>16</v>
      </c>
      <c r="G895">
        <v>4195.17</v>
      </c>
    </row>
    <row r="896" spans="1:7" x14ac:dyDescent="0.35">
      <c r="A896" t="s">
        <v>21</v>
      </c>
      <c r="B896" t="s">
        <v>18</v>
      </c>
      <c r="C896">
        <v>2022</v>
      </c>
      <c r="D896" t="s">
        <v>9</v>
      </c>
      <c r="E896" t="s">
        <v>10</v>
      </c>
      <c r="F896" t="s">
        <v>16</v>
      </c>
      <c r="G896">
        <v>4165.4782669544611</v>
      </c>
    </row>
    <row r="897" spans="1:7" x14ac:dyDescent="0.35">
      <c r="A897" t="s">
        <v>21</v>
      </c>
      <c r="B897" t="s">
        <v>18</v>
      </c>
      <c r="C897">
        <v>2023</v>
      </c>
      <c r="D897" t="s">
        <v>14</v>
      </c>
      <c r="E897" t="s">
        <v>10</v>
      </c>
      <c r="F897" t="s">
        <v>24</v>
      </c>
      <c r="G897">
        <v>3597.3034527063469</v>
      </c>
    </row>
    <row r="898" spans="1:7" x14ac:dyDescent="0.35">
      <c r="A898" t="s">
        <v>21</v>
      </c>
      <c r="B898" t="s">
        <v>18</v>
      </c>
      <c r="C898">
        <v>2022</v>
      </c>
      <c r="D898" t="s">
        <v>9</v>
      </c>
      <c r="E898" t="s">
        <v>15</v>
      </c>
      <c r="F898" t="s">
        <v>11</v>
      </c>
      <c r="G898">
        <v>3167.4</v>
      </c>
    </row>
    <row r="899" spans="1:7" x14ac:dyDescent="0.35">
      <c r="A899" t="s">
        <v>21</v>
      </c>
      <c r="B899" t="s">
        <v>18</v>
      </c>
      <c r="C899">
        <v>2023</v>
      </c>
      <c r="D899" t="s">
        <v>14</v>
      </c>
      <c r="E899" t="s">
        <v>10</v>
      </c>
      <c r="F899" t="s">
        <v>11</v>
      </c>
      <c r="G899">
        <v>2926.7455695148751</v>
      </c>
    </row>
    <row r="900" spans="1:7" x14ac:dyDescent="0.35">
      <c r="A900" t="s">
        <v>21</v>
      </c>
      <c r="B900" t="s">
        <v>18</v>
      </c>
      <c r="C900">
        <v>2023</v>
      </c>
      <c r="D900" t="s">
        <v>9</v>
      </c>
      <c r="E900" t="s">
        <v>28</v>
      </c>
      <c r="F900" t="s">
        <v>11</v>
      </c>
      <c r="G900">
        <v>2576.7800000000002</v>
      </c>
    </row>
    <row r="901" spans="1:7" x14ac:dyDescent="0.35">
      <c r="A901" t="s">
        <v>21</v>
      </c>
      <c r="B901" t="s">
        <v>18</v>
      </c>
      <c r="C901">
        <v>2023</v>
      </c>
      <c r="D901" t="s">
        <v>14</v>
      </c>
      <c r="E901" t="s">
        <v>28</v>
      </c>
      <c r="F901" t="s">
        <v>24</v>
      </c>
      <c r="G901">
        <v>1516.4</v>
      </c>
    </row>
    <row r="902" spans="1:7" x14ac:dyDescent="0.35">
      <c r="A902" t="s">
        <v>21</v>
      </c>
      <c r="B902" t="s">
        <v>18</v>
      </c>
      <c r="C902">
        <v>2022</v>
      </c>
      <c r="D902" t="s">
        <v>9</v>
      </c>
      <c r="E902" t="s">
        <v>10</v>
      </c>
      <c r="F902" t="s">
        <v>16</v>
      </c>
      <c r="G902">
        <v>1337.435550889523</v>
      </c>
    </row>
    <row r="903" spans="1:7" x14ac:dyDescent="0.35">
      <c r="A903" t="s">
        <v>21</v>
      </c>
      <c r="B903" t="s">
        <v>18</v>
      </c>
      <c r="C903">
        <v>2023</v>
      </c>
      <c r="D903" t="s">
        <v>14</v>
      </c>
      <c r="E903" t="s">
        <v>28</v>
      </c>
      <c r="F903" t="s">
        <v>24</v>
      </c>
      <c r="G903">
        <v>867.35</v>
      </c>
    </row>
    <row r="904" spans="1:7" x14ac:dyDescent="0.35">
      <c r="A904" t="s">
        <v>21</v>
      </c>
      <c r="B904" t="s">
        <v>18</v>
      </c>
      <c r="C904">
        <v>2022</v>
      </c>
      <c r="D904" t="s">
        <v>14</v>
      </c>
      <c r="E904" t="s">
        <v>10</v>
      </c>
      <c r="F904" t="s">
        <v>11</v>
      </c>
      <c r="G904">
        <v>605.59354688541328</v>
      </c>
    </row>
    <row r="905" spans="1:7" x14ac:dyDescent="0.35">
      <c r="A905" t="s">
        <v>21</v>
      </c>
      <c r="B905" t="s">
        <v>18</v>
      </c>
      <c r="C905">
        <v>2022</v>
      </c>
      <c r="D905" t="s">
        <v>14</v>
      </c>
      <c r="E905" t="s">
        <v>15</v>
      </c>
      <c r="F905" t="s">
        <v>24</v>
      </c>
      <c r="G905">
        <v>336.58</v>
      </c>
    </row>
    <row r="906" spans="1:7" x14ac:dyDescent="0.35">
      <c r="A906" t="s">
        <v>45</v>
      </c>
      <c r="B906" t="s">
        <v>30</v>
      </c>
      <c r="C906">
        <v>2023</v>
      </c>
      <c r="D906" t="s">
        <v>14</v>
      </c>
      <c r="E906" t="s">
        <v>28</v>
      </c>
      <c r="F906" t="s">
        <v>24</v>
      </c>
      <c r="G906">
        <v>4964.76</v>
      </c>
    </row>
    <row r="907" spans="1:7" x14ac:dyDescent="0.35">
      <c r="A907" t="s">
        <v>45</v>
      </c>
      <c r="B907" t="s">
        <v>30</v>
      </c>
      <c r="C907">
        <v>2023</v>
      </c>
      <c r="D907" t="s">
        <v>14</v>
      </c>
      <c r="E907" t="s">
        <v>15</v>
      </c>
      <c r="F907" t="s">
        <v>11</v>
      </c>
      <c r="G907">
        <v>3545.18</v>
      </c>
    </row>
    <row r="908" spans="1:7" x14ac:dyDescent="0.35">
      <c r="A908" t="s">
        <v>45</v>
      </c>
      <c r="B908" t="s">
        <v>30</v>
      </c>
      <c r="C908">
        <v>2023</v>
      </c>
      <c r="D908" t="s">
        <v>14</v>
      </c>
      <c r="E908" t="s">
        <v>15</v>
      </c>
      <c r="F908" t="s">
        <v>11</v>
      </c>
      <c r="G908">
        <v>2191.88</v>
      </c>
    </row>
    <row r="909" spans="1:7" x14ac:dyDescent="0.35">
      <c r="A909" t="s">
        <v>45</v>
      </c>
      <c r="B909" t="s">
        <v>30</v>
      </c>
      <c r="C909">
        <v>2022</v>
      </c>
      <c r="D909" t="s">
        <v>14</v>
      </c>
      <c r="E909" t="s">
        <v>15</v>
      </c>
      <c r="F909" t="s">
        <v>24</v>
      </c>
      <c r="G909">
        <v>1787.35</v>
      </c>
    </row>
    <row r="910" spans="1:7" x14ac:dyDescent="0.35">
      <c r="A910" t="s">
        <v>45</v>
      </c>
      <c r="B910" t="s">
        <v>30</v>
      </c>
      <c r="C910">
        <v>2023</v>
      </c>
      <c r="D910" t="s">
        <v>9</v>
      </c>
      <c r="E910" t="s">
        <v>28</v>
      </c>
      <c r="F910" t="s">
        <v>16</v>
      </c>
      <c r="G910">
        <v>632.11</v>
      </c>
    </row>
    <row r="911" spans="1:7" x14ac:dyDescent="0.35">
      <c r="A911" t="s">
        <v>119</v>
      </c>
      <c r="B911" t="s">
        <v>30</v>
      </c>
      <c r="C911">
        <v>2023</v>
      </c>
      <c r="D911" t="s">
        <v>9</v>
      </c>
      <c r="E911" t="s">
        <v>15</v>
      </c>
      <c r="F911" t="s">
        <v>16</v>
      </c>
      <c r="G911">
        <v>4970.6899999999996</v>
      </c>
    </row>
    <row r="912" spans="1:7" x14ac:dyDescent="0.35">
      <c r="A912" t="s">
        <v>119</v>
      </c>
      <c r="B912" t="s">
        <v>30</v>
      </c>
      <c r="C912">
        <v>2023</v>
      </c>
      <c r="D912" t="s">
        <v>9</v>
      </c>
      <c r="E912" t="s">
        <v>10</v>
      </c>
      <c r="F912" t="s">
        <v>24</v>
      </c>
      <c r="G912">
        <v>4669.9769443153891</v>
      </c>
    </row>
    <row r="913" spans="1:7" x14ac:dyDescent="0.35">
      <c r="A913" t="s">
        <v>119</v>
      </c>
      <c r="B913" t="s">
        <v>30</v>
      </c>
      <c r="C913">
        <v>2023</v>
      </c>
      <c r="D913" t="s">
        <v>14</v>
      </c>
      <c r="E913" t="s">
        <v>10</v>
      </c>
      <c r="F913" t="s">
        <v>24</v>
      </c>
      <c r="G913">
        <v>4205.3747647439977</v>
      </c>
    </row>
    <row r="914" spans="1:7" x14ac:dyDescent="0.35">
      <c r="A914" t="s">
        <v>119</v>
      </c>
      <c r="B914" t="s">
        <v>30</v>
      </c>
      <c r="C914">
        <v>2023</v>
      </c>
      <c r="D914" t="s">
        <v>14</v>
      </c>
      <c r="E914" t="s">
        <v>28</v>
      </c>
      <c r="F914" t="s">
        <v>11</v>
      </c>
      <c r="G914">
        <v>3195.93</v>
      </c>
    </row>
    <row r="915" spans="1:7" x14ac:dyDescent="0.35">
      <c r="A915" t="s">
        <v>119</v>
      </c>
      <c r="B915" t="s">
        <v>30</v>
      </c>
      <c r="C915">
        <v>2023</v>
      </c>
      <c r="D915" t="s">
        <v>9</v>
      </c>
      <c r="E915" t="s">
        <v>15</v>
      </c>
      <c r="F915" t="s">
        <v>16</v>
      </c>
      <c r="G915">
        <v>3073.82</v>
      </c>
    </row>
    <row r="916" spans="1:7" x14ac:dyDescent="0.35">
      <c r="A916" t="s">
        <v>119</v>
      </c>
      <c r="B916" t="s">
        <v>30</v>
      </c>
      <c r="C916">
        <v>2022</v>
      </c>
      <c r="D916" t="s">
        <v>9</v>
      </c>
      <c r="E916" t="s">
        <v>15</v>
      </c>
      <c r="F916" t="s">
        <v>11</v>
      </c>
      <c r="G916">
        <v>2770.18</v>
      </c>
    </row>
    <row r="917" spans="1:7" x14ac:dyDescent="0.35">
      <c r="A917" t="s">
        <v>119</v>
      </c>
      <c r="B917" t="s">
        <v>30</v>
      </c>
      <c r="C917">
        <v>2022</v>
      </c>
      <c r="D917" t="s">
        <v>9</v>
      </c>
      <c r="E917" t="s">
        <v>15</v>
      </c>
      <c r="F917" t="s">
        <v>16</v>
      </c>
      <c r="G917">
        <v>2710.93</v>
      </c>
    </row>
    <row r="918" spans="1:7" x14ac:dyDescent="0.35">
      <c r="A918" t="s">
        <v>119</v>
      </c>
      <c r="B918" t="s">
        <v>30</v>
      </c>
      <c r="C918">
        <v>2022</v>
      </c>
      <c r="D918" t="s">
        <v>9</v>
      </c>
      <c r="E918" t="s">
        <v>10</v>
      </c>
      <c r="F918" t="s">
        <v>16</v>
      </c>
      <c r="G918">
        <v>1187.166128642406</v>
      </c>
    </row>
    <row r="919" spans="1:7" x14ac:dyDescent="0.35">
      <c r="A919" t="s">
        <v>58</v>
      </c>
      <c r="B919" t="s">
        <v>18</v>
      </c>
      <c r="C919">
        <v>2023</v>
      </c>
      <c r="D919" t="s">
        <v>9</v>
      </c>
      <c r="E919" t="s">
        <v>28</v>
      </c>
      <c r="F919" t="s">
        <v>24</v>
      </c>
      <c r="G919">
        <v>3797.37</v>
      </c>
    </row>
    <row r="920" spans="1:7" x14ac:dyDescent="0.35">
      <c r="A920" t="s">
        <v>58</v>
      </c>
      <c r="B920" t="s">
        <v>18</v>
      </c>
      <c r="C920">
        <v>2022</v>
      </c>
      <c r="D920" t="s">
        <v>14</v>
      </c>
      <c r="E920" t="s">
        <v>10</v>
      </c>
      <c r="F920" t="s">
        <v>16</v>
      </c>
      <c r="G920">
        <v>2509.14</v>
      </c>
    </row>
    <row r="921" spans="1:7" x14ac:dyDescent="0.35">
      <c r="A921" t="s">
        <v>58</v>
      </c>
      <c r="B921" t="s">
        <v>18</v>
      </c>
      <c r="C921">
        <v>2023</v>
      </c>
      <c r="D921" t="s">
        <v>14</v>
      </c>
      <c r="E921" t="s">
        <v>15</v>
      </c>
      <c r="F921" t="s">
        <v>16</v>
      </c>
      <c r="G921">
        <v>2143.7399999999998</v>
      </c>
    </row>
    <row r="922" spans="1:7" x14ac:dyDescent="0.35">
      <c r="A922" t="s">
        <v>58</v>
      </c>
      <c r="B922" t="s">
        <v>18</v>
      </c>
      <c r="C922">
        <v>2022</v>
      </c>
      <c r="D922" t="s">
        <v>9</v>
      </c>
      <c r="E922" t="s">
        <v>10</v>
      </c>
      <c r="F922" t="s">
        <v>16</v>
      </c>
      <c r="G922">
        <v>2103.19</v>
      </c>
    </row>
    <row r="923" spans="1:7" x14ac:dyDescent="0.35">
      <c r="A923" t="s">
        <v>58</v>
      </c>
      <c r="B923" t="s">
        <v>18</v>
      </c>
      <c r="C923">
        <v>2023</v>
      </c>
      <c r="D923" t="s">
        <v>14</v>
      </c>
      <c r="E923" t="s">
        <v>10</v>
      </c>
      <c r="F923" t="s">
        <v>11</v>
      </c>
      <c r="G923">
        <v>892.44</v>
      </c>
    </row>
    <row r="924" spans="1:7" x14ac:dyDescent="0.35">
      <c r="A924" t="s">
        <v>58</v>
      </c>
      <c r="B924" t="s">
        <v>18</v>
      </c>
      <c r="C924">
        <v>2023</v>
      </c>
      <c r="D924" t="s">
        <v>9</v>
      </c>
      <c r="E924" t="s">
        <v>15</v>
      </c>
      <c r="F924" t="s">
        <v>11</v>
      </c>
      <c r="G924">
        <v>527.16999999999996</v>
      </c>
    </row>
    <row r="925" spans="1:7" x14ac:dyDescent="0.35">
      <c r="A925" t="s">
        <v>207</v>
      </c>
      <c r="B925" t="s">
        <v>20</v>
      </c>
      <c r="C925">
        <v>2023</v>
      </c>
      <c r="D925" t="s">
        <v>9</v>
      </c>
      <c r="E925" t="s">
        <v>10</v>
      </c>
      <c r="F925" t="s">
        <v>16</v>
      </c>
      <c r="G925">
        <v>5155.3973186196417</v>
      </c>
    </row>
    <row r="926" spans="1:7" x14ac:dyDescent="0.35">
      <c r="A926" t="s">
        <v>207</v>
      </c>
      <c r="B926" t="s">
        <v>20</v>
      </c>
      <c r="C926">
        <v>2023</v>
      </c>
      <c r="D926" t="s">
        <v>14</v>
      </c>
      <c r="E926" t="s">
        <v>28</v>
      </c>
      <c r="F926" t="s">
        <v>11</v>
      </c>
      <c r="G926">
        <v>4411.78</v>
      </c>
    </row>
    <row r="927" spans="1:7" x14ac:dyDescent="0.35">
      <c r="A927" t="s">
        <v>207</v>
      </c>
      <c r="B927" t="s">
        <v>20</v>
      </c>
      <c r="C927">
        <v>2023</v>
      </c>
      <c r="D927" t="s">
        <v>9</v>
      </c>
      <c r="E927" t="s">
        <v>10</v>
      </c>
      <c r="F927" t="s">
        <v>24</v>
      </c>
      <c r="G927">
        <v>3952.7880936820839</v>
      </c>
    </row>
    <row r="928" spans="1:7" x14ac:dyDescent="0.35">
      <c r="A928" t="s">
        <v>207</v>
      </c>
      <c r="B928" t="s">
        <v>20</v>
      </c>
      <c r="C928">
        <v>2023</v>
      </c>
      <c r="D928" t="s">
        <v>14</v>
      </c>
      <c r="E928" t="s">
        <v>15</v>
      </c>
      <c r="F928" t="s">
        <v>11</v>
      </c>
      <c r="G928">
        <v>3907.47</v>
      </c>
    </row>
    <row r="929" spans="1:7" x14ac:dyDescent="0.35">
      <c r="A929" t="s">
        <v>207</v>
      </c>
      <c r="B929" t="s">
        <v>20</v>
      </c>
      <c r="C929">
        <v>2022</v>
      </c>
      <c r="D929" t="s">
        <v>9</v>
      </c>
      <c r="E929" t="s">
        <v>10</v>
      </c>
      <c r="F929" t="s">
        <v>16</v>
      </c>
      <c r="G929">
        <v>3667.9851924479549</v>
      </c>
    </row>
    <row r="930" spans="1:7" x14ac:dyDescent="0.35">
      <c r="A930" t="s">
        <v>207</v>
      </c>
      <c r="B930" t="s">
        <v>20</v>
      </c>
      <c r="C930">
        <v>2022</v>
      </c>
      <c r="D930" t="s">
        <v>14</v>
      </c>
      <c r="E930" t="s">
        <v>15</v>
      </c>
      <c r="F930" t="s">
        <v>16</v>
      </c>
      <c r="G930">
        <v>2735.09</v>
      </c>
    </row>
    <row r="931" spans="1:7" x14ac:dyDescent="0.35">
      <c r="A931" t="s">
        <v>207</v>
      </c>
      <c r="B931" t="s">
        <v>20</v>
      </c>
      <c r="C931">
        <v>2023</v>
      </c>
      <c r="D931" t="s">
        <v>14</v>
      </c>
      <c r="E931" t="s">
        <v>15</v>
      </c>
      <c r="F931" t="s">
        <v>24</v>
      </c>
      <c r="G931">
        <v>886.98</v>
      </c>
    </row>
    <row r="932" spans="1:7" x14ac:dyDescent="0.35">
      <c r="A932" t="s">
        <v>148</v>
      </c>
      <c r="B932" t="s">
        <v>18</v>
      </c>
      <c r="C932">
        <v>2023</v>
      </c>
      <c r="D932" t="s">
        <v>9</v>
      </c>
      <c r="E932" t="s">
        <v>15</v>
      </c>
      <c r="F932" t="s">
        <v>24</v>
      </c>
      <c r="G932">
        <v>4904.09</v>
      </c>
    </row>
    <row r="933" spans="1:7" x14ac:dyDescent="0.35">
      <c r="A933" t="s">
        <v>148</v>
      </c>
      <c r="B933" t="s">
        <v>18</v>
      </c>
      <c r="C933">
        <v>2023</v>
      </c>
      <c r="D933" t="s">
        <v>9</v>
      </c>
      <c r="E933" t="s">
        <v>15</v>
      </c>
      <c r="F933" t="s">
        <v>16</v>
      </c>
      <c r="G933">
        <v>4418.62</v>
      </c>
    </row>
    <row r="934" spans="1:7" x14ac:dyDescent="0.35">
      <c r="A934" t="s">
        <v>148</v>
      </c>
      <c r="B934" t="s">
        <v>18</v>
      </c>
      <c r="C934">
        <v>2022</v>
      </c>
      <c r="D934" t="s">
        <v>9</v>
      </c>
      <c r="E934" t="s">
        <v>15</v>
      </c>
      <c r="F934" t="s">
        <v>24</v>
      </c>
      <c r="G934">
        <v>4256.16</v>
      </c>
    </row>
    <row r="935" spans="1:7" x14ac:dyDescent="0.35">
      <c r="A935" t="s">
        <v>148</v>
      </c>
      <c r="B935" t="s">
        <v>18</v>
      </c>
      <c r="C935">
        <v>2022</v>
      </c>
      <c r="D935" t="s">
        <v>14</v>
      </c>
      <c r="E935" t="s">
        <v>10</v>
      </c>
      <c r="F935" t="s">
        <v>11</v>
      </c>
      <c r="G935">
        <v>2973.1976184187611</v>
      </c>
    </row>
    <row r="936" spans="1:7" x14ac:dyDescent="0.35">
      <c r="A936" t="s">
        <v>148</v>
      </c>
      <c r="B936" t="s">
        <v>18</v>
      </c>
      <c r="C936">
        <v>2022</v>
      </c>
      <c r="D936" t="s">
        <v>9</v>
      </c>
      <c r="E936" t="s">
        <v>28</v>
      </c>
      <c r="F936" t="s">
        <v>24</v>
      </c>
      <c r="G936">
        <v>2624.96</v>
      </c>
    </row>
    <row r="937" spans="1:7" x14ac:dyDescent="0.35">
      <c r="A937" t="s">
        <v>148</v>
      </c>
      <c r="B937" t="s">
        <v>18</v>
      </c>
      <c r="C937">
        <v>2023</v>
      </c>
      <c r="D937" t="s">
        <v>14</v>
      </c>
      <c r="E937" t="s">
        <v>10</v>
      </c>
      <c r="F937" t="s">
        <v>16</v>
      </c>
      <c r="G937">
        <v>2182.0643802806871</v>
      </c>
    </row>
    <row r="938" spans="1:7" x14ac:dyDescent="0.35">
      <c r="A938" t="s">
        <v>148</v>
      </c>
      <c r="B938" t="s">
        <v>18</v>
      </c>
      <c r="C938">
        <v>2023</v>
      </c>
      <c r="D938" t="s">
        <v>14</v>
      </c>
      <c r="E938" t="s">
        <v>10</v>
      </c>
      <c r="F938" t="s">
        <v>24</v>
      </c>
      <c r="G938">
        <v>1988.1353350095189</v>
      </c>
    </row>
    <row r="939" spans="1:7" x14ac:dyDescent="0.35">
      <c r="A939" t="s">
        <v>148</v>
      </c>
      <c r="B939" t="s">
        <v>18</v>
      </c>
      <c r="C939">
        <v>2023</v>
      </c>
      <c r="D939" t="s">
        <v>9</v>
      </c>
      <c r="E939" t="s">
        <v>10</v>
      </c>
      <c r="F939" t="s">
        <v>11</v>
      </c>
      <c r="G939">
        <v>1207.136298239134</v>
      </c>
    </row>
    <row r="940" spans="1:7" x14ac:dyDescent="0.35">
      <c r="A940" t="s">
        <v>148</v>
      </c>
      <c r="B940" t="s">
        <v>18</v>
      </c>
      <c r="C940">
        <v>2022</v>
      </c>
      <c r="D940" t="s">
        <v>9</v>
      </c>
      <c r="E940" t="s">
        <v>10</v>
      </c>
      <c r="F940" t="s">
        <v>16</v>
      </c>
      <c r="G940">
        <v>1097.7746553810059</v>
      </c>
    </row>
    <row r="941" spans="1:7" x14ac:dyDescent="0.35">
      <c r="A941" t="s">
        <v>148</v>
      </c>
      <c r="B941" t="s">
        <v>18</v>
      </c>
      <c r="C941">
        <v>2022</v>
      </c>
      <c r="D941" t="s">
        <v>14</v>
      </c>
      <c r="E941" t="s">
        <v>28</v>
      </c>
      <c r="F941" t="s">
        <v>16</v>
      </c>
      <c r="G941">
        <v>1024.25</v>
      </c>
    </row>
    <row r="942" spans="1:7" x14ac:dyDescent="0.35">
      <c r="A942" t="s">
        <v>152</v>
      </c>
      <c r="B942" t="s">
        <v>8</v>
      </c>
      <c r="C942">
        <v>2022</v>
      </c>
      <c r="D942" t="s">
        <v>14</v>
      </c>
      <c r="E942" t="s">
        <v>28</v>
      </c>
      <c r="F942" t="s">
        <v>11</v>
      </c>
      <c r="G942">
        <v>4898.1499999999996</v>
      </c>
    </row>
    <row r="943" spans="1:7" x14ac:dyDescent="0.35">
      <c r="A943" t="s">
        <v>152</v>
      </c>
      <c r="B943" t="s">
        <v>8</v>
      </c>
      <c r="C943">
        <v>2023</v>
      </c>
      <c r="D943" t="s">
        <v>14</v>
      </c>
      <c r="E943" t="s">
        <v>10</v>
      </c>
      <c r="F943" t="s">
        <v>11</v>
      </c>
      <c r="G943">
        <v>4396.4497886217696</v>
      </c>
    </row>
    <row r="944" spans="1:7" x14ac:dyDescent="0.35">
      <c r="A944" t="s">
        <v>152</v>
      </c>
      <c r="B944" t="s">
        <v>8</v>
      </c>
      <c r="C944">
        <v>2023</v>
      </c>
      <c r="D944" t="s">
        <v>14</v>
      </c>
      <c r="E944" t="s">
        <v>28</v>
      </c>
      <c r="F944" t="s">
        <v>11</v>
      </c>
      <c r="G944">
        <v>3879.17</v>
      </c>
    </row>
    <row r="945" spans="1:7" x14ac:dyDescent="0.35">
      <c r="A945" t="s">
        <v>152</v>
      </c>
      <c r="B945" t="s">
        <v>8</v>
      </c>
      <c r="C945">
        <v>2023</v>
      </c>
      <c r="D945" t="s">
        <v>14</v>
      </c>
      <c r="E945" t="s">
        <v>10</v>
      </c>
      <c r="F945" t="s">
        <v>11</v>
      </c>
      <c r="G945">
        <v>3041.1635334645562</v>
      </c>
    </row>
    <row r="946" spans="1:7" x14ac:dyDescent="0.35">
      <c r="A946" t="s">
        <v>152</v>
      </c>
      <c r="B946" t="s">
        <v>8</v>
      </c>
      <c r="C946">
        <v>2022</v>
      </c>
      <c r="D946" t="s">
        <v>14</v>
      </c>
      <c r="E946" t="s">
        <v>15</v>
      </c>
      <c r="F946" t="s">
        <v>16</v>
      </c>
      <c r="G946">
        <v>2581.0300000000002</v>
      </c>
    </row>
    <row r="947" spans="1:7" x14ac:dyDescent="0.35">
      <c r="A947" t="s">
        <v>152</v>
      </c>
      <c r="B947" t="s">
        <v>8</v>
      </c>
      <c r="C947">
        <v>2023</v>
      </c>
      <c r="D947" t="s">
        <v>9</v>
      </c>
      <c r="E947" t="s">
        <v>10</v>
      </c>
      <c r="F947" t="s">
        <v>24</v>
      </c>
      <c r="G947">
        <v>1984.2661450426281</v>
      </c>
    </row>
    <row r="948" spans="1:7" x14ac:dyDescent="0.35">
      <c r="A948" t="s">
        <v>152</v>
      </c>
      <c r="B948" t="s">
        <v>8</v>
      </c>
      <c r="C948">
        <v>2022</v>
      </c>
      <c r="D948" t="s">
        <v>9</v>
      </c>
      <c r="E948" t="s">
        <v>10</v>
      </c>
      <c r="F948" t="s">
        <v>16</v>
      </c>
      <c r="G948">
        <v>1951.9222403739129</v>
      </c>
    </row>
    <row r="949" spans="1:7" x14ac:dyDescent="0.35">
      <c r="A949" t="s">
        <v>152</v>
      </c>
      <c r="B949" t="s">
        <v>8</v>
      </c>
      <c r="C949">
        <v>2022</v>
      </c>
      <c r="D949" t="s">
        <v>9</v>
      </c>
      <c r="E949" t="s">
        <v>15</v>
      </c>
      <c r="F949" t="s">
        <v>11</v>
      </c>
      <c r="G949">
        <v>1840.6</v>
      </c>
    </row>
    <row r="950" spans="1:7" x14ac:dyDescent="0.35">
      <c r="A950" t="s">
        <v>152</v>
      </c>
      <c r="B950" t="s">
        <v>8</v>
      </c>
      <c r="C950">
        <v>2022</v>
      </c>
      <c r="D950" t="s">
        <v>9</v>
      </c>
      <c r="E950" t="s">
        <v>10</v>
      </c>
      <c r="F950" t="s">
        <v>11</v>
      </c>
      <c r="G950">
        <v>1335.760899953817</v>
      </c>
    </row>
    <row r="951" spans="1:7" x14ac:dyDescent="0.35">
      <c r="A951" t="s">
        <v>67</v>
      </c>
      <c r="B951" t="s">
        <v>13</v>
      </c>
      <c r="C951">
        <v>2023</v>
      </c>
      <c r="D951" t="s">
        <v>9</v>
      </c>
      <c r="E951" t="s">
        <v>10</v>
      </c>
      <c r="F951" t="s">
        <v>24</v>
      </c>
      <c r="G951">
        <v>4857.872388392585</v>
      </c>
    </row>
    <row r="952" spans="1:7" x14ac:dyDescent="0.35">
      <c r="A952" t="s">
        <v>67</v>
      </c>
      <c r="B952" t="s">
        <v>13</v>
      </c>
      <c r="C952">
        <v>2023</v>
      </c>
      <c r="D952" t="s">
        <v>14</v>
      </c>
      <c r="E952" t="s">
        <v>10</v>
      </c>
      <c r="F952" t="s">
        <v>11</v>
      </c>
      <c r="G952">
        <v>4705.2145978254048</v>
      </c>
    </row>
    <row r="953" spans="1:7" x14ac:dyDescent="0.35">
      <c r="A953" t="s">
        <v>67</v>
      </c>
      <c r="B953" t="s">
        <v>13</v>
      </c>
      <c r="C953">
        <v>2022</v>
      </c>
      <c r="D953" t="s">
        <v>14</v>
      </c>
      <c r="E953" t="s">
        <v>28</v>
      </c>
      <c r="F953" t="s">
        <v>24</v>
      </c>
      <c r="G953">
        <v>3755.45</v>
      </c>
    </row>
    <row r="954" spans="1:7" x14ac:dyDescent="0.35">
      <c r="A954" t="s">
        <v>67</v>
      </c>
      <c r="B954" t="s">
        <v>13</v>
      </c>
      <c r="C954">
        <v>2023</v>
      </c>
      <c r="D954" t="s">
        <v>14</v>
      </c>
      <c r="E954" t="s">
        <v>15</v>
      </c>
      <c r="F954" t="s">
        <v>16</v>
      </c>
      <c r="G954">
        <v>3739.05</v>
      </c>
    </row>
    <row r="955" spans="1:7" x14ac:dyDescent="0.35">
      <c r="A955" t="s">
        <v>67</v>
      </c>
      <c r="B955" t="s">
        <v>13</v>
      </c>
      <c r="C955">
        <v>2023</v>
      </c>
      <c r="D955" t="s">
        <v>9</v>
      </c>
      <c r="E955" t="s">
        <v>15</v>
      </c>
      <c r="F955" t="s">
        <v>24</v>
      </c>
      <c r="G955">
        <v>3307.16</v>
      </c>
    </row>
    <row r="956" spans="1:7" x14ac:dyDescent="0.35">
      <c r="A956" t="s">
        <v>67</v>
      </c>
      <c r="B956" t="s">
        <v>13</v>
      </c>
      <c r="C956">
        <v>2022</v>
      </c>
      <c r="D956" t="s">
        <v>14</v>
      </c>
      <c r="E956" t="s">
        <v>15</v>
      </c>
      <c r="F956" t="s">
        <v>16</v>
      </c>
      <c r="G956">
        <v>2277.1799999999998</v>
      </c>
    </row>
    <row r="957" spans="1:7" x14ac:dyDescent="0.35">
      <c r="A957" t="s">
        <v>67</v>
      </c>
      <c r="B957" t="s">
        <v>13</v>
      </c>
      <c r="C957">
        <v>2023</v>
      </c>
      <c r="D957" t="s">
        <v>14</v>
      </c>
      <c r="E957" t="s">
        <v>15</v>
      </c>
      <c r="F957" t="s">
        <v>16</v>
      </c>
      <c r="G957">
        <v>1919.35</v>
      </c>
    </row>
    <row r="958" spans="1:7" x14ac:dyDescent="0.35">
      <c r="A958" t="s">
        <v>67</v>
      </c>
      <c r="B958" t="s">
        <v>13</v>
      </c>
      <c r="C958">
        <v>2022</v>
      </c>
      <c r="D958" t="s">
        <v>9</v>
      </c>
      <c r="E958" t="s">
        <v>10</v>
      </c>
      <c r="F958" t="s">
        <v>24</v>
      </c>
      <c r="G958">
        <v>1855.0036908857489</v>
      </c>
    </row>
    <row r="959" spans="1:7" x14ac:dyDescent="0.35">
      <c r="A959" t="s">
        <v>67</v>
      </c>
      <c r="B959" t="s">
        <v>13</v>
      </c>
      <c r="C959">
        <v>2022</v>
      </c>
      <c r="D959" t="s">
        <v>14</v>
      </c>
      <c r="E959" t="s">
        <v>10</v>
      </c>
      <c r="F959" t="s">
        <v>24</v>
      </c>
      <c r="G959">
        <v>1810.5440910834759</v>
      </c>
    </row>
    <row r="960" spans="1:7" x14ac:dyDescent="0.35">
      <c r="A960" t="s">
        <v>67</v>
      </c>
      <c r="B960" t="s">
        <v>13</v>
      </c>
      <c r="C960">
        <v>2022</v>
      </c>
      <c r="D960" t="s">
        <v>14</v>
      </c>
      <c r="E960" t="s">
        <v>15</v>
      </c>
      <c r="F960" t="s">
        <v>11</v>
      </c>
      <c r="G960">
        <v>1569.2</v>
      </c>
    </row>
    <row r="961" spans="1:7" x14ac:dyDescent="0.35">
      <c r="A961" t="s">
        <v>67</v>
      </c>
      <c r="B961" t="s">
        <v>13</v>
      </c>
      <c r="C961">
        <v>2022</v>
      </c>
      <c r="D961" t="s">
        <v>14</v>
      </c>
      <c r="E961" t="s">
        <v>10</v>
      </c>
      <c r="F961" t="s">
        <v>11</v>
      </c>
      <c r="G961">
        <v>739.48049094030057</v>
      </c>
    </row>
    <row r="962" spans="1:7" x14ac:dyDescent="0.35">
      <c r="A962" t="s">
        <v>67</v>
      </c>
      <c r="B962" t="s">
        <v>13</v>
      </c>
      <c r="C962">
        <v>2023</v>
      </c>
      <c r="D962" t="s">
        <v>14</v>
      </c>
      <c r="E962" t="s">
        <v>10</v>
      </c>
      <c r="F962" t="s">
        <v>11</v>
      </c>
      <c r="G962">
        <v>316.07829403065881</v>
      </c>
    </row>
    <row r="963" spans="1:7" x14ac:dyDescent="0.35">
      <c r="A963" t="s">
        <v>67</v>
      </c>
      <c r="B963" t="s">
        <v>13</v>
      </c>
      <c r="C963">
        <v>2023</v>
      </c>
      <c r="D963" t="s">
        <v>9</v>
      </c>
      <c r="E963" t="s">
        <v>15</v>
      </c>
      <c r="F963" t="s">
        <v>24</v>
      </c>
      <c r="G963">
        <v>249.89</v>
      </c>
    </row>
    <row r="964" spans="1:7" x14ac:dyDescent="0.35">
      <c r="A964" t="s">
        <v>180</v>
      </c>
      <c r="B964" t="s">
        <v>30</v>
      </c>
      <c r="C964">
        <v>2023</v>
      </c>
      <c r="D964" t="s">
        <v>14</v>
      </c>
      <c r="E964" t="s">
        <v>15</v>
      </c>
      <c r="F964" t="s">
        <v>11</v>
      </c>
      <c r="G964">
        <v>4615.88</v>
      </c>
    </row>
    <row r="965" spans="1:7" x14ac:dyDescent="0.35">
      <c r="A965" t="s">
        <v>180</v>
      </c>
      <c r="B965" t="s">
        <v>30</v>
      </c>
      <c r="C965">
        <v>2023</v>
      </c>
      <c r="D965" t="s">
        <v>14</v>
      </c>
      <c r="E965" t="s">
        <v>15</v>
      </c>
      <c r="F965" t="s">
        <v>16</v>
      </c>
      <c r="G965">
        <v>4329.05</v>
      </c>
    </row>
    <row r="966" spans="1:7" x14ac:dyDescent="0.35">
      <c r="A966" t="s">
        <v>180</v>
      </c>
      <c r="B966" t="s">
        <v>30</v>
      </c>
      <c r="C966">
        <v>2023</v>
      </c>
      <c r="D966" t="s">
        <v>14</v>
      </c>
      <c r="E966" t="s">
        <v>10</v>
      </c>
      <c r="F966" t="s">
        <v>11</v>
      </c>
      <c r="G966">
        <v>3396.5836938313801</v>
      </c>
    </row>
    <row r="967" spans="1:7" x14ac:dyDescent="0.35">
      <c r="A967" t="s">
        <v>180</v>
      </c>
      <c r="B967" t="s">
        <v>30</v>
      </c>
      <c r="C967">
        <v>2022</v>
      </c>
      <c r="D967" t="s">
        <v>14</v>
      </c>
      <c r="E967" t="s">
        <v>15</v>
      </c>
      <c r="F967" t="s">
        <v>24</v>
      </c>
      <c r="G967">
        <v>3346.28</v>
      </c>
    </row>
    <row r="968" spans="1:7" x14ac:dyDescent="0.35">
      <c r="A968" t="s">
        <v>180</v>
      </c>
      <c r="B968" t="s">
        <v>30</v>
      </c>
      <c r="C968">
        <v>2022</v>
      </c>
      <c r="D968" t="s">
        <v>9</v>
      </c>
      <c r="E968" t="s">
        <v>10</v>
      </c>
      <c r="F968" t="s">
        <v>16</v>
      </c>
      <c r="G968">
        <v>2945.0437751789682</v>
      </c>
    </row>
    <row r="969" spans="1:7" x14ac:dyDescent="0.35">
      <c r="A969" t="s">
        <v>180</v>
      </c>
      <c r="B969" t="s">
        <v>30</v>
      </c>
      <c r="C969">
        <v>2022</v>
      </c>
      <c r="D969" t="s">
        <v>14</v>
      </c>
      <c r="E969" t="s">
        <v>10</v>
      </c>
      <c r="F969" t="s">
        <v>24</v>
      </c>
      <c r="G969">
        <v>2230.0799235697232</v>
      </c>
    </row>
    <row r="970" spans="1:7" x14ac:dyDescent="0.35">
      <c r="A970" t="s">
        <v>180</v>
      </c>
      <c r="B970" t="s">
        <v>30</v>
      </c>
      <c r="C970">
        <v>2022</v>
      </c>
      <c r="D970" t="s">
        <v>9</v>
      </c>
      <c r="E970" t="s">
        <v>28</v>
      </c>
      <c r="F970" t="s">
        <v>16</v>
      </c>
      <c r="G970">
        <v>1493.38</v>
      </c>
    </row>
    <row r="971" spans="1:7" x14ac:dyDescent="0.35">
      <c r="A971" t="s">
        <v>180</v>
      </c>
      <c r="B971" t="s">
        <v>30</v>
      </c>
      <c r="C971">
        <v>2023</v>
      </c>
      <c r="D971" t="s">
        <v>9</v>
      </c>
      <c r="E971" t="s">
        <v>15</v>
      </c>
      <c r="F971" t="s">
        <v>11</v>
      </c>
      <c r="G971">
        <v>999.48</v>
      </c>
    </row>
    <row r="972" spans="1:7" x14ac:dyDescent="0.35">
      <c r="A972" t="s">
        <v>180</v>
      </c>
      <c r="B972" t="s">
        <v>30</v>
      </c>
      <c r="C972">
        <v>2022</v>
      </c>
      <c r="D972" t="s">
        <v>14</v>
      </c>
      <c r="E972" t="s">
        <v>28</v>
      </c>
      <c r="F972" t="s">
        <v>24</v>
      </c>
      <c r="G972">
        <v>965.26</v>
      </c>
    </row>
    <row r="973" spans="1:7" x14ac:dyDescent="0.35">
      <c r="A973" t="s">
        <v>180</v>
      </c>
      <c r="B973" t="s">
        <v>30</v>
      </c>
      <c r="C973">
        <v>2023</v>
      </c>
      <c r="D973" t="s">
        <v>9</v>
      </c>
      <c r="E973" t="s">
        <v>10</v>
      </c>
      <c r="F973" t="s">
        <v>11</v>
      </c>
      <c r="G973">
        <v>693.43404538976984</v>
      </c>
    </row>
    <row r="974" spans="1:7" x14ac:dyDescent="0.35">
      <c r="A974" t="s">
        <v>114</v>
      </c>
      <c r="B974" t="s">
        <v>20</v>
      </c>
      <c r="C974">
        <v>2022</v>
      </c>
      <c r="D974" t="s">
        <v>14</v>
      </c>
      <c r="E974" t="s">
        <v>28</v>
      </c>
      <c r="F974" t="s">
        <v>24</v>
      </c>
      <c r="G974">
        <v>4623.8100000000004</v>
      </c>
    </row>
    <row r="975" spans="1:7" x14ac:dyDescent="0.35">
      <c r="A975" t="s">
        <v>114</v>
      </c>
      <c r="B975" t="s">
        <v>20</v>
      </c>
      <c r="C975">
        <v>2022</v>
      </c>
      <c r="D975" t="s">
        <v>9</v>
      </c>
      <c r="E975" t="s">
        <v>28</v>
      </c>
      <c r="F975" t="s">
        <v>16</v>
      </c>
      <c r="G975">
        <v>3770.37</v>
      </c>
    </row>
    <row r="976" spans="1:7" x14ac:dyDescent="0.35">
      <c r="A976" t="s">
        <v>114</v>
      </c>
      <c r="B976" t="s">
        <v>20</v>
      </c>
      <c r="C976">
        <v>2023</v>
      </c>
      <c r="D976" t="s">
        <v>9</v>
      </c>
      <c r="E976" t="s">
        <v>28</v>
      </c>
      <c r="F976" t="s">
        <v>16</v>
      </c>
      <c r="G976">
        <v>3251.65</v>
      </c>
    </row>
    <row r="977" spans="1:7" x14ac:dyDescent="0.35">
      <c r="A977" t="s">
        <v>114</v>
      </c>
      <c r="B977" t="s">
        <v>20</v>
      </c>
      <c r="C977">
        <v>2022</v>
      </c>
      <c r="D977" t="s">
        <v>14</v>
      </c>
      <c r="E977" t="s">
        <v>15</v>
      </c>
      <c r="F977" t="s">
        <v>24</v>
      </c>
      <c r="G977">
        <v>2903.42</v>
      </c>
    </row>
    <row r="978" spans="1:7" x14ac:dyDescent="0.35">
      <c r="A978" t="s">
        <v>114</v>
      </c>
      <c r="B978" t="s">
        <v>20</v>
      </c>
      <c r="C978">
        <v>2022</v>
      </c>
      <c r="D978" t="s">
        <v>9</v>
      </c>
      <c r="E978" t="s">
        <v>28</v>
      </c>
      <c r="F978" t="s">
        <v>11</v>
      </c>
      <c r="G978">
        <v>1563.76</v>
      </c>
    </row>
    <row r="979" spans="1:7" x14ac:dyDescent="0.35">
      <c r="A979" t="s">
        <v>114</v>
      </c>
      <c r="B979" t="s">
        <v>20</v>
      </c>
      <c r="C979">
        <v>2022</v>
      </c>
      <c r="D979" t="s">
        <v>14</v>
      </c>
      <c r="E979" t="s">
        <v>10</v>
      </c>
      <c r="F979" t="s">
        <v>11</v>
      </c>
      <c r="G979">
        <v>1392.4758685381171</v>
      </c>
    </row>
    <row r="980" spans="1:7" x14ac:dyDescent="0.35">
      <c r="A980" t="s">
        <v>114</v>
      </c>
      <c r="B980" t="s">
        <v>20</v>
      </c>
      <c r="C980">
        <v>2022</v>
      </c>
      <c r="D980" t="s">
        <v>14</v>
      </c>
      <c r="E980" t="s">
        <v>15</v>
      </c>
      <c r="F980" t="s">
        <v>11</v>
      </c>
      <c r="G980">
        <v>445.6</v>
      </c>
    </row>
    <row r="981" spans="1:7" x14ac:dyDescent="0.35">
      <c r="A981" t="s">
        <v>114</v>
      </c>
      <c r="B981" t="s">
        <v>20</v>
      </c>
      <c r="C981">
        <v>2022</v>
      </c>
      <c r="D981" t="s">
        <v>14</v>
      </c>
      <c r="E981" t="s">
        <v>28</v>
      </c>
      <c r="F981" t="s">
        <v>24</v>
      </c>
      <c r="G981">
        <v>358.65</v>
      </c>
    </row>
    <row r="982" spans="1:7" x14ac:dyDescent="0.35">
      <c r="A982" t="s">
        <v>114</v>
      </c>
      <c r="B982" t="s">
        <v>20</v>
      </c>
      <c r="C982">
        <v>2023</v>
      </c>
      <c r="D982" t="s">
        <v>9</v>
      </c>
      <c r="E982" t="s">
        <v>28</v>
      </c>
      <c r="F982" t="s">
        <v>24</v>
      </c>
      <c r="G982">
        <v>84.78</v>
      </c>
    </row>
    <row r="983" spans="1:7" x14ac:dyDescent="0.35">
      <c r="A983" t="s">
        <v>52</v>
      </c>
      <c r="B983" t="s">
        <v>8</v>
      </c>
      <c r="C983">
        <v>2022</v>
      </c>
      <c r="D983" t="s">
        <v>9</v>
      </c>
      <c r="E983" t="s">
        <v>10</v>
      </c>
      <c r="F983" t="s">
        <v>16</v>
      </c>
      <c r="G983">
        <v>4328.8292812972722</v>
      </c>
    </row>
    <row r="984" spans="1:7" x14ac:dyDescent="0.35">
      <c r="A984" t="s">
        <v>52</v>
      </c>
      <c r="B984" t="s">
        <v>8</v>
      </c>
      <c r="C984">
        <v>2023</v>
      </c>
      <c r="D984" t="s">
        <v>9</v>
      </c>
      <c r="E984" t="s">
        <v>28</v>
      </c>
      <c r="F984" t="s">
        <v>16</v>
      </c>
      <c r="G984">
        <v>4129.93</v>
      </c>
    </row>
    <row r="985" spans="1:7" x14ac:dyDescent="0.35">
      <c r="A985" t="s">
        <v>52</v>
      </c>
      <c r="B985" t="s">
        <v>8</v>
      </c>
      <c r="C985">
        <v>2022</v>
      </c>
      <c r="D985" t="s">
        <v>9</v>
      </c>
      <c r="E985" t="s">
        <v>28</v>
      </c>
      <c r="F985" t="s">
        <v>24</v>
      </c>
      <c r="G985">
        <v>3884.75</v>
      </c>
    </row>
    <row r="986" spans="1:7" x14ac:dyDescent="0.35">
      <c r="A986" t="s">
        <v>52</v>
      </c>
      <c r="B986" t="s">
        <v>8</v>
      </c>
      <c r="C986">
        <v>2023</v>
      </c>
      <c r="D986" t="s">
        <v>9</v>
      </c>
      <c r="E986" t="s">
        <v>15</v>
      </c>
      <c r="F986" t="s">
        <v>16</v>
      </c>
      <c r="G986">
        <v>3836.23</v>
      </c>
    </row>
    <row r="987" spans="1:7" x14ac:dyDescent="0.35">
      <c r="A987" t="s">
        <v>52</v>
      </c>
      <c r="B987" t="s">
        <v>8</v>
      </c>
      <c r="C987">
        <v>2022</v>
      </c>
      <c r="D987" t="s">
        <v>9</v>
      </c>
      <c r="E987" t="s">
        <v>28</v>
      </c>
      <c r="F987" t="s">
        <v>16</v>
      </c>
      <c r="G987">
        <v>2791.16</v>
      </c>
    </row>
    <row r="988" spans="1:7" x14ac:dyDescent="0.35">
      <c r="A988" t="s">
        <v>52</v>
      </c>
      <c r="B988" t="s">
        <v>8</v>
      </c>
      <c r="C988">
        <v>2023</v>
      </c>
      <c r="D988" t="s">
        <v>9</v>
      </c>
      <c r="E988" t="s">
        <v>28</v>
      </c>
      <c r="F988" t="s">
        <v>16</v>
      </c>
      <c r="G988">
        <v>2773.3</v>
      </c>
    </row>
    <row r="989" spans="1:7" x14ac:dyDescent="0.35">
      <c r="A989" t="s">
        <v>52</v>
      </c>
      <c r="B989" t="s">
        <v>8</v>
      </c>
      <c r="C989">
        <v>2022</v>
      </c>
      <c r="D989" t="s">
        <v>9</v>
      </c>
      <c r="E989" t="s">
        <v>15</v>
      </c>
      <c r="F989" t="s">
        <v>16</v>
      </c>
      <c r="G989">
        <v>2079.4</v>
      </c>
    </row>
    <row r="990" spans="1:7" x14ac:dyDescent="0.35">
      <c r="A990" t="s">
        <v>52</v>
      </c>
      <c r="B990" t="s">
        <v>8</v>
      </c>
      <c r="C990">
        <v>2023</v>
      </c>
      <c r="D990" t="s">
        <v>14</v>
      </c>
      <c r="E990" t="s">
        <v>28</v>
      </c>
      <c r="F990" t="s">
        <v>24</v>
      </c>
      <c r="G990">
        <v>1987.36</v>
      </c>
    </row>
    <row r="991" spans="1:7" x14ac:dyDescent="0.35">
      <c r="A991" t="s">
        <v>52</v>
      </c>
      <c r="B991" t="s">
        <v>8</v>
      </c>
      <c r="C991">
        <v>2023</v>
      </c>
      <c r="D991" t="s">
        <v>9</v>
      </c>
      <c r="E991" t="s">
        <v>15</v>
      </c>
      <c r="F991" t="s">
        <v>16</v>
      </c>
      <c r="G991">
        <v>540.26</v>
      </c>
    </row>
    <row r="992" spans="1:7" x14ac:dyDescent="0.35">
      <c r="A992" t="s">
        <v>52</v>
      </c>
      <c r="B992" t="s">
        <v>8</v>
      </c>
      <c r="C992">
        <v>2023</v>
      </c>
      <c r="D992" t="s">
        <v>14</v>
      </c>
      <c r="E992" t="s">
        <v>15</v>
      </c>
      <c r="F992" t="s">
        <v>11</v>
      </c>
      <c r="G992">
        <v>241.97</v>
      </c>
    </row>
    <row r="993" spans="1:7" x14ac:dyDescent="0.35">
      <c r="A993" t="s">
        <v>33</v>
      </c>
      <c r="B993" t="s">
        <v>20</v>
      </c>
      <c r="C993">
        <v>2022</v>
      </c>
      <c r="D993" t="s">
        <v>9</v>
      </c>
      <c r="E993" t="s">
        <v>10</v>
      </c>
      <c r="F993" t="s">
        <v>11</v>
      </c>
      <c r="G993">
        <v>4400.8911362070676</v>
      </c>
    </row>
    <row r="994" spans="1:7" x14ac:dyDescent="0.35">
      <c r="A994" t="s">
        <v>33</v>
      </c>
      <c r="B994" t="s">
        <v>20</v>
      </c>
      <c r="C994">
        <v>2023</v>
      </c>
      <c r="D994" t="s">
        <v>9</v>
      </c>
      <c r="E994" t="s">
        <v>15</v>
      </c>
      <c r="F994" t="s">
        <v>11</v>
      </c>
      <c r="G994">
        <v>4224.63</v>
      </c>
    </row>
    <row r="995" spans="1:7" x14ac:dyDescent="0.35">
      <c r="A995" t="s">
        <v>33</v>
      </c>
      <c r="B995" t="s">
        <v>20</v>
      </c>
      <c r="C995">
        <v>2023</v>
      </c>
      <c r="D995" t="s">
        <v>9</v>
      </c>
      <c r="E995" t="s">
        <v>28</v>
      </c>
      <c r="F995" t="s">
        <v>24</v>
      </c>
      <c r="G995">
        <v>3982.02</v>
      </c>
    </row>
    <row r="996" spans="1:7" x14ac:dyDescent="0.35">
      <c r="A996" t="s">
        <v>33</v>
      </c>
      <c r="B996" t="s">
        <v>20</v>
      </c>
      <c r="C996">
        <v>2023</v>
      </c>
      <c r="D996" t="s">
        <v>9</v>
      </c>
      <c r="E996" t="s">
        <v>15</v>
      </c>
      <c r="F996" t="s">
        <v>11</v>
      </c>
      <c r="G996">
        <v>3612.19</v>
      </c>
    </row>
    <row r="997" spans="1:7" x14ac:dyDescent="0.35">
      <c r="A997" t="s">
        <v>33</v>
      </c>
      <c r="B997" t="s">
        <v>20</v>
      </c>
      <c r="C997">
        <v>2022</v>
      </c>
      <c r="D997" t="s">
        <v>9</v>
      </c>
      <c r="E997" t="s">
        <v>15</v>
      </c>
      <c r="F997" t="s">
        <v>11</v>
      </c>
      <c r="G997">
        <v>3391.08</v>
      </c>
    </row>
    <row r="998" spans="1:7" x14ac:dyDescent="0.35">
      <c r="A998" t="s">
        <v>33</v>
      </c>
      <c r="B998" t="s">
        <v>20</v>
      </c>
      <c r="C998">
        <v>2023</v>
      </c>
      <c r="D998" t="s">
        <v>9</v>
      </c>
      <c r="E998" t="s">
        <v>28</v>
      </c>
      <c r="F998" t="s">
        <v>11</v>
      </c>
      <c r="G998">
        <v>2825.42</v>
      </c>
    </row>
    <row r="999" spans="1:7" x14ac:dyDescent="0.35">
      <c r="A999" t="s">
        <v>33</v>
      </c>
      <c r="B999" t="s">
        <v>20</v>
      </c>
      <c r="C999">
        <v>2023</v>
      </c>
      <c r="D999" t="s">
        <v>14</v>
      </c>
      <c r="E999" t="s">
        <v>10</v>
      </c>
      <c r="F999" t="s">
        <v>24</v>
      </c>
      <c r="G999">
        <v>2790.802827612994</v>
      </c>
    </row>
    <row r="1000" spans="1:7" x14ac:dyDescent="0.35">
      <c r="A1000" t="s">
        <v>33</v>
      </c>
      <c r="B1000" t="s">
        <v>20</v>
      </c>
      <c r="C1000">
        <v>2023</v>
      </c>
      <c r="D1000" t="s">
        <v>14</v>
      </c>
      <c r="E1000" t="s">
        <v>28</v>
      </c>
      <c r="F1000" t="s">
        <v>11</v>
      </c>
      <c r="G1000">
        <v>2402.8200000000002</v>
      </c>
    </row>
    <row r="1001" spans="1:7" x14ac:dyDescent="0.35">
      <c r="A1001" t="s">
        <v>33</v>
      </c>
      <c r="B1001" t="s">
        <v>20</v>
      </c>
      <c r="C1001">
        <v>2022</v>
      </c>
      <c r="D1001" t="s">
        <v>14</v>
      </c>
      <c r="E1001" t="s">
        <v>28</v>
      </c>
      <c r="F1001" t="s">
        <v>24</v>
      </c>
      <c r="G1001">
        <v>2320.83</v>
      </c>
    </row>
    <row r="1002" spans="1:7" x14ac:dyDescent="0.35">
      <c r="A1002" t="s">
        <v>33</v>
      </c>
      <c r="B1002" t="s">
        <v>20</v>
      </c>
      <c r="C1002">
        <v>2023</v>
      </c>
      <c r="D1002" t="s">
        <v>9</v>
      </c>
      <c r="E1002" t="s">
        <v>10</v>
      </c>
      <c r="F1002" t="s">
        <v>11</v>
      </c>
      <c r="G1002">
        <v>1716.9930868028821</v>
      </c>
    </row>
    <row r="1003" spans="1:7" x14ac:dyDescent="0.35">
      <c r="A1003" t="s">
        <v>33</v>
      </c>
      <c r="B1003" t="s">
        <v>20</v>
      </c>
      <c r="C1003">
        <v>2023</v>
      </c>
      <c r="D1003" t="s">
        <v>9</v>
      </c>
      <c r="E1003" t="s">
        <v>15</v>
      </c>
      <c r="F1003" t="s">
        <v>11</v>
      </c>
      <c r="G1003">
        <v>1388.99</v>
      </c>
    </row>
    <row r="1004" spans="1:7" x14ac:dyDescent="0.35">
      <c r="A1004" t="s">
        <v>33</v>
      </c>
      <c r="B1004" t="s">
        <v>20</v>
      </c>
      <c r="C1004">
        <v>2022</v>
      </c>
      <c r="D1004" t="s">
        <v>9</v>
      </c>
      <c r="E1004" t="s">
        <v>15</v>
      </c>
      <c r="F1004" t="s">
        <v>11</v>
      </c>
      <c r="G1004">
        <v>1234.77</v>
      </c>
    </row>
    <row r="1005" spans="1:7" x14ac:dyDescent="0.35">
      <c r="A1005" t="s">
        <v>33</v>
      </c>
      <c r="B1005" t="s">
        <v>20</v>
      </c>
      <c r="C1005">
        <v>2023</v>
      </c>
      <c r="D1005" t="s">
        <v>14</v>
      </c>
      <c r="E1005" t="s">
        <v>15</v>
      </c>
      <c r="F1005" t="s">
        <v>24</v>
      </c>
      <c r="G1005">
        <v>425.14</v>
      </c>
    </row>
    <row r="1006" spans="1:7" x14ac:dyDescent="0.35">
      <c r="A1006" t="s">
        <v>168</v>
      </c>
      <c r="B1006" t="s">
        <v>13</v>
      </c>
      <c r="C1006">
        <v>2023</v>
      </c>
      <c r="D1006" t="s">
        <v>9</v>
      </c>
      <c r="E1006" t="s">
        <v>28</v>
      </c>
      <c r="F1006" t="s">
        <v>16</v>
      </c>
      <c r="G1006">
        <v>4735.9399999999996</v>
      </c>
    </row>
    <row r="1007" spans="1:7" x14ac:dyDescent="0.35">
      <c r="A1007" t="s">
        <v>168</v>
      </c>
      <c r="B1007" t="s">
        <v>13</v>
      </c>
      <c r="C1007">
        <v>2023</v>
      </c>
      <c r="D1007" t="s">
        <v>14</v>
      </c>
      <c r="E1007" t="s">
        <v>28</v>
      </c>
      <c r="F1007" t="s">
        <v>24</v>
      </c>
      <c r="G1007">
        <v>4443.8500000000004</v>
      </c>
    </row>
    <row r="1008" spans="1:7" x14ac:dyDescent="0.35">
      <c r="A1008" t="s">
        <v>168</v>
      </c>
      <c r="B1008" t="s">
        <v>13</v>
      </c>
      <c r="C1008">
        <v>2023</v>
      </c>
      <c r="D1008" t="s">
        <v>9</v>
      </c>
      <c r="E1008" t="s">
        <v>10</v>
      </c>
      <c r="F1008" t="s">
        <v>11</v>
      </c>
      <c r="G1008">
        <v>3425.06</v>
      </c>
    </row>
    <row r="1009" spans="1:7" x14ac:dyDescent="0.35">
      <c r="A1009" t="s">
        <v>168</v>
      </c>
      <c r="B1009" t="s">
        <v>13</v>
      </c>
      <c r="C1009">
        <v>2023</v>
      </c>
      <c r="D1009" t="s">
        <v>9</v>
      </c>
      <c r="E1009" t="s">
        <v>15</v>
      </c>
      <c r="F1009" t="s">
        <v>11</v>
      </c>
      <c r="G1009">
        <v>2188.52</v>
      </c>
    </row>
    <row r="1010" spans="1:7" x14ac:dyDescent="0.35">
      <c r="A1010" t="s">
        <v>168</v>
      </c>
      <c r="B1010" t="s">
        <v>13</v>
      </c>
      <c r="C1010">
        <v>2022</v>
      </c>
      <c r="D1010" t="s">
        <v>14</v>
      </c>
      <c r="E1010" t="s">
        <v>28</v>
      </c>
      <c r="F1010" t="s">
        <v>16</v>
      </c>
      <c r="G1010">
        <v>1186.4000000000001</v>
      </c>
    </row>
    <row r="1011" spans="1:7" x14ac:dyDescent="0.35">
      <c r="A1011" t="s">
        <v>168</v>
      </c>
      <c r="B1011" t="s">
        <v>13</v>
      </c>
      <c r="C1011">
        <v>2023</v>
      </c>
      <c r="D1011" t="s">
        <v>9</v>
      </c>
      <c r="E1011" t="s">
        <v>15</v>
      </c>
      <c r="F1011" t="s">
        <v>11</v>
      </c>
      <c r="G1011">
        <v>950.62</v>
      </c>
    </row>
    <row r="1012" spans="1:7" x14ac:dyDescent="0.35">
      <c r="A1012" t="s">
        <v>168</v>
      </c>
      <c r="B1012" t="s">
        <v>13</v>
      </c>
      <c r="C1012">
        <v>2022</v>
      </c>
      <c r="D1012" t="s">
        <v>14</v>
      </c>
      <c r="E1012" t="s">
        <v>10</v>
      </c>
      <c r="F1012" t="s">
        <v>24</v>
      </c>
      <c r="G1012">
        <v>493.58</v>
      </c>
    </row>
    <row r="1013" spans="1:7" x14ac:dyDescent="0.35">
      <c r="A1013" t="s">
        <v>168</v>
      </c>
      <c r="B1013" t="s">
        <v>13</v>
      </c>
      <c r="C1013">
        <v>2022</v>
      </c>
      <c r="D1013" t="s">
        <v>14</v>
      </c>
      <c r="E1013" t="s">
        <v>15</v>
      </c>
      <c r="F1013" t="s">
        <v>11</v>
      </c>
      <c r="G1013">
        <v>425.91</v>
      </c>
    </row>
    <row r="1014" spans="1:7" x14ac:dyDescent="0.35">
      <c r="A1014" t="s">
        <v>61</v>
      </c>
      <c r="B1014" t="s">
        <v>30</v>
      </c>
      <c r="C1014">
        <v>2023</v>
      </c>
      <c r="D1014" t="s">
        <v>9</v>
      </c>
      <c r="E1014" t="s">
        <v>28</v>
      </c>
      <c r="F1014" t="s">
        <v>24</v>
      </c>
      <c r="G1014">
        <v>4156</v>
      </c>
    </row>
    <row r="1015" spans="1:7" x14ac:dyDescent="0.35">
      <c r="A1015" t="s">
        <v>61</v>
      </c>
      <c r="B1015" t="s">
        <v>30</v>
      </c>
      <c r="C1015">
        <v>2023</v>
      </c>
      <c r="D1015" t="s">
        <v>14</v>
      </c>
      <c r="E1015" t="s">
        <v>28</v>
      </c>
      <c r="F1015" t="s">
        <v>11</v>
      </c>
      <c r="G1015">
        <v>4123.79</v>
      </c>
    </row>
    <row r="1016" spans="1:7" x14ac:dyDescent="0.35">
      <c r="A1016" t="s">
        <v>61</v>
      </c>
      <c r="B1016" t="s">
        <v>30</v>
      </c>
      <c r="C1016">
        <v>2023</v>
      </c>
      <c r="D1016" t="s">
        <v>9</v>
      </c>
      <c r="E1016" t="s">
        <v>10</v>
      </c>
      <c r="F1016" t="s">
        <v>16</v>
      </c>
      <c r="G1016">
        <v>3898.198373877015</v>
      </c>
    </row>
    <row r="1017" spans="1:7" x14ac:dyDescent="0.35">
      <c r="A1017" t="s">
        <v>61</v>
      </c>
      <c r="B1017" t="s">
        <v>30</v>
      </c>
      <c r="C1017">
        <v>2022</v>
      </c>
      <c r="D1017" t="s">
        <v>9</v>
      </c>
      <c r="E1017" t="s">
        <v>10</v>
      </c>
      <c r="F1017" t="s">
        <v>11</v>
      </c>
      <c r="G1017">
        <v>3702.9533960905442</v>
      </c>
    </row>
    <row r="1018" spans="1:7" x14ac:dyDescent="0.35">
      <c r="A1018" t="s">
        <v>61</v>
      </c>
      <c r="B1018" t="s">
        <v>30</v>
      </c>
      <c r="C1018">
        <v>2022</v>
      </c>
      <c r="D1018" t="s">
        <v>9</v>
      </c>
      <c r="E1018" t="s">
        <v>10</v>
      </c>
      <c r="F1018" t="s">
        <v>24</v>
      </c>
      <c r="G1018">
        <v>3500.3246162146288</v>
      </c>
    </row>
    <row r="1019" spans="1:7" x14ac:dyDescent="0.35">
      <c r="A1019" t="s">
        <v>61</v>
      </c>
      <c r="B1019" t="s">
        <v>30</v>
      </c>
      <c r="C1019">
        <v>2022</v>
      </c>
      <c r="D1019" t="s">
        <v>14</v>
      </c>
      <c r="E1019" t="s">
        <v>15</v>
      </c>
      <c r="F1019" t="s">
        <v>24</v>
      </c>
      <c r="G1019">
        <v>2866.4</v>
      </c>
    </row>
    <row r="1020" spans="1:7" x14ac:dyDescent="0.35">
      <c r="A1020" t="s">
        <v>61</v>
      </c>
      <c r="B1020" t="s">
        <v>30</v>
      </c>
      <c r="C1020">
        <v>2022</v>
      </c>
      <c r="D1020" t="s">
        <v>9</v>
      </c>
      <c r="E1020" t="s">
        <v>15</v>
      </c>
      <c r="F1020" t="s">
        <v>16</v>
      </c>
      <c r="G1020">
        <v>2138.08</v>
      </c>
    </row>
    <row r="1021" spans="1:7" x14ac:dyDescent="0.35">
      <c r="A1021" t="s">
        <v>61</v>
      </c>
      <c r="B1021" t="s">
        <v>30</v>
      </c>
      <c r="C1021">
        <v>2022</v>
      </c>
      <c r="D1021" t="s">
        <v>14</v>
      </c>
      <c r="E1021" t="s">
        <v>15</v>
      </c>
      <c r="F1021" t="s">
        <v>11</v>
      </c>
      <c r="G1021">
        <v>1782.56</v>
      </c>
    </row>
    <row r="1022" spans="1:7" x14ac:dyDescent="0.35">
      <c r="A1022" t="s">
        <v>61</v>
      </c>
      <c r="B1022" t="s">
        <v>30</v>
      </c>
      <c r="C1022">
        <v>2023</v>
      </c>
      <c r="D1022" t="s">
        <v>14</v>
      </c>
      <c r="E1022" t="s">
        <v>28</v>
      </c>
      <c r="F1022" t="s">
        <v>11</v>
      </c>
      <c r="G1022">
        <v>1531</v>
      </c>
    </row>
    <row r="1023" spans="1:7" x14ac:dyDescent="0.35">
      <c r="A1023" t="s">
        <v>61</v>
      </c>
      <c r="B1023" t="s">
        <v>30</v>
      </c>
      <c r="C1023">
        <v>2022</v>
      </c>
      <c r="D1023" t="s">
        <v>14</v>
      </c>
      <c r="E1023" t="s">
        <v>28</v>
      </c>
      <c r="F1023" t="s">
        <v>16</v>
      </c>
      <c r="G1023">
        <v>1019.13</v>
      </c>
    </row>
    <row r="1024" spans="1:7" x14ac:dyDescent="0.35">
      <c r="A1024" t="s">
        <v>61</v>
      </c>
      <c r="B1024" t="s">
        <v>30</v>
      </c>
      <c r="C1024">
        <v>2023</v>
      </c>
      <c r="D1024" t="s">
        <v>14</v>
      </c>
      <c r="E1024" t="s">
        <v>15</v>
      </c>
      <c r="F1024" t="s">
        <v>11</v>
      </c>
      <c r="G1024">
        <v>377.76</v>
      </c>
    </row>
    <row r="1025" spans="1:7" x14ac:dyDescent="0.35">
      <c r="A1025" t="s">
        <v>31</v>
      </c>
      <c r="B1025" t="s">
        <v>30</v>
      </c>
      <c r="C1025">
        <v>2022</v>
      </c>
      <c r="D1025" t="s">
        <v>9</v>
      </c>
      <c r="E1025" t="s">
        <v>15</v>
      </c>
      <c r="F1025" t="s">
        <v>16</v>
      </c>
      <c r="G1025">
        <v>4346.51</v>
      </c>
    </row>
    <row r="1026" spans="1:7" x14ac:dyDescent="0.35">
      <c r="A1026" t="s">
        <v>31</v>
      </c>
      <c r="B1026" t="s">
        <v>30</v>
      </c>
      <c r="C1026">
        <v>2023</v>
      </c>
      <c r="D1026" t="s">
        <v>14</v>
      </c>
      <c r="E1026" t="s">
        <v>10</v>
      </c>
      <c r="F1026" t="s">
        <v>24</v>
      </c>
      <c r="G1026">
        <v>3923.147929760431</v>
      </c>
    </row>
    <row r="1027" spans="1:7" x14ac:dyDescent="0.35">
      <c r="A1027" t="s">
        <v>31</v>
      </c>
      <c r="B1027" t="s">
        <v>30</v>
      </c>
      <c r="C1027">
        <v>2022</v>
      </c>
      <c r="D1027" t="s">
        <v>9</v>
      </c>
      <c r="E1027" t="s">
        <v>15</v>
      </c>
      <c r="F1027" t="s">
        <v>24</v>
      </c>
      <c r="G1027">
        <v>3387.13</v>
      </c>
    </row>
    <row r="1028" spans="1:7" x14ac:dyDescent="0.35">
      <c r="A1028" t="s">
        <v>31</v>
      </c>
      <c r="B1028" t="s">
        <v>30</v>
      </c>
      <c r="C1028">
        <v>2022</v>
      </c>
      <c r="D1028" t="s">
        <v>14</v>
      </c>
      <c r="E1028" t="s">
        <v>15</v>
      </c>
      <c r="F1028" t="s">
        <v>11</v>
      </c>
      <c r="G1028">
        <v>3231.03</v>
      </c>
    </row>
    <row r="1029" spans="1:7" x14ac:dyDescent="0.35">
      <c r="A1029" t="s">
        <v>31</v>
      </c>
      <c r="B1029" t="s">
        <v>30</v>
      </c>
      <c r="C1029">
        <v>2022</v>
      </c>
      <c r="D1029" t="s">
        <v>9</v>
      </c>
      <c r="E1029" t="s">
        <v>15</v>
      </c>
      <c r="F1029" t="s">
        <v>24</v>
      </c>
      <c r="G1029">
        <v>2947.36</v>
      </c>
    </row>
    <row r="1030" spans="1:7" x14ac:dyDescent="0.35">
      <c r="A1030" t="s">
        <v>31</v>
      </c>
      <c r="B1030" t="s">
        <v>30</v>
      </c>
      <c r="C1030">
        <v>2022</v>
      </c>
      <c r="D1030" t="s">
        <v>9</v>
      </c>
      <c r="E1030" t="s">
        <v>10</v>
      </c>
      <c r="F1030" t="s">
        <v>24</v>
      </c>
      <c r="G1030">
        <v>1951.279028648808</v>
      </c>
    </row>
    <row r="1031" spans="1:7" x14ac:dyDescent="0.35">
      <c r="A1031" t="s">
        <v>31</v>
      </c>
      <c r="B1031" t="s">
        <v>30</v>
      </c>
      <c r="C1031">
        <v>2022</v>
      </c>
      <c r="D1031" t="s">
        <v>14</v>
      </c>
      <c r="E1031" t="s">
        <v>10</v>
      </c>
      <c r="F1031" t="s">
        <v>11</v>
      </c>
      <c r="G1031">
        <v>1466.472692621986</v>
      </c>
    </row>
    <row r="1032" spans="1:7" x14ac:dyDescent="0.35">
      <c r="A1032" t="s">
        <v>31</v>
      </c>
      <c r="B1032" t="s">
        <v>30</v>
      </c>
      <c r="C1032">
        <v>2022</v>
      </c>
      <c r="D1032" t="s">
        <v>14</v>
      </c>
      <c r="E1032" t="s">
        <v>15</v>
      </c>
      <c r="F1032" t="s">
        <v>16</v>
      </c>
      <c r="G1032">
        <v>770.82</v>
      </c>
    </row>
    <row r="1033" spans="1:7" x14ac:dyDescent="0.35">
      <c r="A1033" t="s">
        <v>31</v>
      </c>
      <c r="B1033" t="s">
        <v>30</v>
      </c>
      <c r="C1033">
        <v>2022</v>
      </c>
      <c r="D1033" t="s">
        <v>9</v>
      </c>
      <c r="E1033" t="s">
        <v>15</v>
      </c>
      <c r="F1033" t="s">
        <v>24</v>
      </c>
      <c r="G1033">
        <v>558.53</v>
      </c>
    </row>
    <row r="1034" spans="1:7" x14ac:dyDescent="0.35">
      <c r="A1034" t="s">
        <v>31</v>
      </c>
      <c r="B1034" t="s">
        <v>30</v>
      </c>
      <c r="C1034">
        <v>2022</v>
      </c>
      <c r="D1034" t="s">
        <v>14</v>
      </c>
      <c r="E1034" t="s">
        <v>28</v>
      </c>
      <c r="F1034" t="s">
        <v>16</v>
      </c>
      <c r="G1034">
        <v>220.63</v>
      </c>
    </row>
    <row r="1035" spans="1:7" x14ac:dyDescent="0.35">
      <c r="A1035" t="s">
        <v>210</v>
      </c>
      <c r="B1035" t="s">
        <v>8</v>
      </c>
      <c r="C1035">
        <v>2022</v>
      </c>
      <c r="D1035" t="s">
        <v>9</v>
      </c>
      <c r="E1035" t="s">
        <v>28</v>
      </c>
      <c r="F1035" t="s">
        <v>24</v>
      </c>
      <c r="G1035">
        <v>4673.95</v>
      </c>
    </row>
    <row r="1036" spans="1:7" x14ac:dyDescent="0.35">
      <c r="A1036" t="s">
        <v>210</v>
      </c>
      <c r="B1036" t="s">
        <v>8</v>
      </c>
      <c r="C1036">
        <v>2022</v>
      </c>
      <c r="D1036" t="s">
        <v>9</v>
      </c>
      <c r="E1036" t="s">
        <v>15</v>
      </c>
      <c r="F1036" t="s">
        <v>11</v>
      </c>
      <c r="G1036">
        <v>4335.1400000000003</v>
      </c>
    </row>
    <row r="1037" spans="1:7" x14ac:dyDescent="0.35">
      <c r="A1037" t="s">
        <v>210</v>
      </c>
      <c r="B1037" t="s">
        <v>8</v>
      </c>
      <c r="C1037">
        <v>2023</v>
      </c>
      <c r="D1037" t="s">
        <v>9</v>
      </c>
      <c r="E1037" t="s">
        <v>10</v>
      </c>
      <c r="F1037" t="s">
        <v>24</v>
      </c>
      <c r="G1037">
        <v>4297.0303941046477</v>
      </c>
    </row>
    <row r="1038" spans="1:7" x14ac:dyDescent="0.35">
      <c r="A1038" t="s">
        <v>210</v>
      </c>
      <c r="B1038" t="s">
        <v>8</v>
      </c>
      <c r="C1038">
        <v>2023</v>
      </c>
      <c r="D1038" t="s">
        <v>9</v>
      </c>
      <c r="E1038" t="s">
        <v>28</v>
      </c>
      <c r="F1038" t="s">
        <v>24</v>
      </c>
      <c r="G1038">
        <v>2739.77</v>
      </c>
    </row>
    <row r="1039" spans="1:7" x14ac:dyDescent="0.35">
      <c r="A1039" t="s">
        <v>210</v>
      </c>
      <c r="B1039" t="s">
        <v>8</v>
      </c>
      <c r="C1039">
        <v>2022</v>
      </c>
      <c r="D1039" t="s">
        <v>9</v>
      </c>
      <c r="E1039" t="s">
        <v>15</v>
      </c>
      <c r="F1039" t="s">
        <v>24</v>
      </c>
      <c r="G1039">
        <v>2465.4499999999998</v>
      </c>
    </row>
    <row r="1040" spans="1:7" x14ac:dyDescent="0.35">
      <c r="A1040" t="s">
        <v>210</v>
      </c>
      <c r="B1040" t="s">
        <v>8</v>
      </c>
      <c r="C1040">
        <v>2022</v>
      </c>
      <c r="D1040" t="s">
        <v>9</v>
      </c>
      <c r="E1040" t="s">
        <v>15</v>
      </c>
      <c r="F1040" t="s">
        <v>16</v>
      </c>
      <c r="G1040">
        <v>2330.0300000000002</v>
      </c>
    </row>
    <row r="1041" spans="1:7" x14ac:dyDescent="0.35">
      <c r="A1041" t="s">
        <v>210</v>
      </c>
      <c r="B1041" t="s">
        <v>8</v>
      </c>
      <c r="C1041">
        <v>2022</v>
      </c>
      <c r="D1041" t="s">
        <v>9</v>
      </c>
      <c r="E1041" t="s">
        <v>10</v>
      </c>
      <c r="F1041" t="s">
        <v>16</v>
      </c>
      <c r="G1041">
        <v>2191.3122179801999</v>
      </c>
    </row>
    <row r="1042" spans="1:7" x14ac:dyDescent="0.35">
      <c r="A1042" t="s">
        <v>210</v>
      </c>
      <c r="B1042" t="s">
        <v>8</v>
      </c>
      <c r="C1042">
        <v>2023</v>
      </c>
      <c r="D1042" t="s">
        <v>14</v>
      </c>
      <c r="E1042" t="s">
        <v>15</v>
      </c>
      <c r="F1042" t="s">
        <v>24</v>
      </c>
      <c r="G1042">
        <v>1909.18</v>
      </c>
    </row>
    <row r="1043" spans="1:7" x14ac:dyDescent="0.35">
      <c r="A1043" t="s">
        <v>210</v>
      </c>
      <c r="B1043" t="s">
        <v>8</v>
      </c>
      <c r="C1043">
        <v>2023</v>
      </c>
      <c r="D1043" t="s">
        <v>9</v>
      </c>
      <c r="E1043" t="s">
        <v>28</v>
      </c>
      <c r="F1043" t="s">
        <v>11</v>
      </c>
      <c r="G1043">
        <v>1353.72</v>
      </c>
    </row>
    <row r="1044" spans="1:7" x14ac:dyDescent="0.35">
      <c r="A1044" t="s">
        <v>210</v>
      </c>
      <c r="B1044" t="s">
        <v>8</v>
      </c>
      <c r="C1044">
        <v>2022</v>
      </c>
      <c r="D1044" t="s">
        <v>9</v>
      </c>
      <c r="E1044" t="s">
        <v>28</v>
      </c>
      <c r="F1044" t="s">
        <v>11</v>
      </c>
      <c r="G1044">
        <v>769.29</v>
      </c>
    </row>
    <row r="1045" spans="1:7" x14ac:dyDescent="0.35">
      <c r="A1045" t="s">
        <v>19</v>
      </c>
      <c r="B1045" t="s">
        <v>20</v>
      </c>
      <c r="C1045">
        <v>2022</v>
      </c>
      <c r="D1045" t="s">
        <v>14</v>
      </c>
      <c r="E1045" t="s">
        <v>15</v>
      </c>
      <c r="F1045" t="s">
        <v>11</v>
      </c>
      <c r="G1045">
        <v>4776.8</v>
      </c>
    </row>
    <row r="1046" spans="1:7" x14ac:dyDescent="0.35">
      <c r="A1046" t="s">
        <v>19</v>
      </c>
      <c r="B1046" t="s">
        <v>20</v>
      </c>
      <c r="C1046">
        <v>2022</v>
      </c>
      <c r="D1046" t="s">
        <v>9</v>
      </c>
      <c r="E1046" t="s">
        <v>15</v>
      </c>
      <c r="F1046" t="s">
        <v>24</v>
      </c>
      <c r="G1046">
        <v>4612.42</v>
      </c>
    </row>
    <row r="1047" spans="1:7" x14ac:dyDescent="0.35">
      <c r="A1047" t="s">
        <v>19</v>
      </c>
      <c r="B1047" t="s">
        <v>20</v>
      </c>
      <c r="C1047">
        <v>2022</v>
      </c>
      <c r="D1047" t="s">
        <v>9</v>
      </c>
      <c r="E1047" t="s">
        <v>15</v>
      </c>
      <c r="F1047" t="s">
        <v>16</v>
      </c>
      <c r="G1047">
        <v>4214.24</v>
      </c>
    </row>
    <row r="1048" spans="1:7" x14ac:dyDescent="0.35">
      <c r="A1048" t="s">
        <v>19</v>
      </c>
      <c r="B1048" t="s">
        <v>20</v>
      </c>
      <c r="C1048">
        <v>2022</v>
      </c>
      <c r="D1048" t="s">
        <v>9</v>
      </c>
      <c r="E1048" t="s">
        <v>10</v>
      </c>
      <c r="F1048" t="s">
        <v>16</v>
      </c>
      <c r="G1048">
        <v>3932.2339571110738</v>
      </c>
    </row>
    <row r="1049" spans="1:7" x14ac:dyDescent="0.35">
      <c r="A1049" t="s">
        <v>19</v>
      </c>
      <c r="B1049" t="s">
        <v>20</v>
      </c>
      <c r="C1049">
        <v>2023</v>
      </c>
      <c r="D1049" t="s">
        <v>9</v>
      </c>
      <c r="E1049" t="s">
        <v>10</v>
      </c>
      <c r="F1049" t="s">
        <v>24</v>
      </c>
      <c r="G1049">
        <v>3844.3352818656649</v>
      </c>
    </row>
    <row r="1050" spans="1:7" x14ac:dyDescent="0.35">
      <c r="A1050" t="s">
        <v>19</v>
      </c>
      <c r="B1050" t="s">
        <v>20</v>
      </c>
      <c r="C1050">
        <v>2023</v>
      </c>
      <c r="D1050" t="s">
        <v>14</v>
      </c>
      <c r="E1050" t="s">
        <v>15</v>
      </c>
      <c r="F1050" t="s">
        <v>16</v>
      </c>
      <c r="G1050">
        <v>3299.33</v>
      </c>
    </row>
    <row r="1051" spans="1:7" x14ac:dyDescent="0.35">
      <c r="A1051" t="s">
        <v>19</v>
      </c>
      <c r="B1051" t="s">
        <v>20</v>
      </c>
      <c r="C1051">
        <v>2023</v>
      </c>
      <c r="D1051" t="s">
        <v>9</v>
      </c>
      <c r="E1051" t="s">
        <v>15</v>
      </c>
      <c r="F1051" t="s">
        <v>24</v>
      </c>
      <c r="G1051">
        <v>2991.57</v>
      </c>
    </row>
    <row r="1052" spans="1:7" x14ac:dyDescent="0.35">
      <c r="A1052" t="s">
        <v>19</v>
      </c>
      <c r="B1052" t="s">
        <v>20</v>
      </c>
      <c r="C1052">
        <v>2023</v>
      </c>
      <c r="D1052" t="s">
        <v>14</v>
      </c>
      <c r="E1052" t="s">
        <v>10</v>
      </c>
      <c r="F1052" t="s">
        <v>24</v>
      </c>
      <c r="G1052">
        <v>2916.9875447854679</v>
      </c>
    </row>
    <row r="1053" spans="1:7" x14ac:dyDescent="0.35">
      <c r="A1053" t="s">
        <v>19</v>
      </c>
      <c r="B1053" t="s">
        <v>20</v>
      </c>
      <c r="C1053">
        <v>2023</v>
      </c>
      <c r="D1053" t="s">
        <v>9</v>
      </c>
      <c r="E1053" t="s">
        <v>15</v>
      </c>
      <c r="F1053" t="s">
        <v>24</v>
      </c>
      <c r="G1053">
        <v>2916.42</v>
      </c>
    </row>
    <row r="1054" spans="1:7" x14ac:dyDescent="0.35">
      <c r="A1054" t="s">
        <v>19</v>
      </c>
      <c r="B1054" t="s">
        <v>20</v>
      </c>
      <c r="C1054">
        <v>2023</v>
      </c>
      <c r="D1054" t="s">
        <v>14</v>
      </c>
      <c r="E1054" t="s">
        <v>15</v>
      </c>
      <c r="F1054" t="s">
        <v>16</v>
      </c>
      <c r="G1054">
        <v>2433.64</v>
      </c>
    </row>
    <row r="1055" spans="1:7" x14ac:dyDescent="0.35">
      <c r="A1055" t="s">
        <v>19</v>
      </c>
      <c r="B1055" t="s">
        <v>20</v>
      </c>
      <c r="C1055">
        <v>2022</v>
      </c>
      <c r="D1055" t="s">
        <v>9</v>
      </c>
      <c r="E1055" t="s">
        <v>15</v>
      </c>
      <c r="F1055" t="s">
        <v>11</v>
      </c>
      <c r="G1055">
        <v>2102.71</v>
      </c>
    </row>
    <row r="1056" spans="1:7" x14ac:dyDescent="0.35">
      <c r="A1056" t="s">
        <v>19</v>
      </c>
      <c r="B1056" t="s">
        <v>20</v>
      </c>
      <c r="C1056">
        <v>2022</v>
      </c>
      <c r="D1056" t="s">
        <v>14</v>
      </c>
      <c r="E1056" t="s">
        <v>28</v>
      </c>
      <c r="F1056" t="s">
        <v>24</v>
      </c>
      <c r="G1056">
        <v>1414.52</v>
      </c>
    </row>
    <row r="1057" spans="1:7" x14ac:dyDescent="0.35">
      <c r="A1057" t="s">
        <v>19</v>
      </c>
      <c r="B1057" t="s">
        <v>20</v>
      </c>
      <c r="C1057">
        <v>2022</v>
      </c>
      <c r="D1057" t="s">
        <v>9</v>
      </c>
      <c r="E1057" t="s">
        <v>10</v>
      </c>
      <c r="F1057" t="s">
        <v>11</v>
      </c>
      <c r="G1057">
        <v>1410.901710821292</v>
      </c>
    </row>
    <row r="1058" spans="1:7" x14ac:dyDescent="0.35">
      <c r="A1058" t="s">
        <v>19</v>
      </c>
      <c r="B1058" t="s">
        <v>20</v>
      </c>
      <c r="C1058">
        <v>2023</v>
      </c>
      <c r="D1058" t="s">
        <v>14</v>
      </c>
      <c r="E1058" t="s">
        <v>28</v>
      </c>
      <c r="F1058" t="s">
        <v>11</v>
      </c>
      <c r="G1058">
        <v>1071.83</v>
      </c>
    </row>
    <row r="1059" spans="1:7" x14ac:dyDescent="0.35">
      <c r="A1059" t="s">
        <v>19</v>
      </c>
      <c r="B1059" t="s">
        <v>20</v>
      </c>
      <c r="C1059">
        <v>2022</v>
      </c>
      <c r="D1059" t="s">
        <v>14</v>
      </c>
      <c r="E1059" t="s">
        <v>15</v>
      </c>
      <c r="F1059" t="s">
        <v>24</v>
      </c>
      <c r="G1059">
        <v>980.22</v>
      </c>
    </row>
    <row r="1060" spans="1:7" x14ac:dyDescent="0.35">
      <c r="A1060" t="s">
        <v>19</v>
      </c>
      <c r="B1060" t="s">
        <v>20</v>
      </c>
      <c r="C1060">
        <v>2023</v>
      </c>
      <c r="D1060" t="s">
        <v>9</v>
      </c>
      <c r="E1060" t="s">
        <v>10</v>
      </c>
      <c r="F1060" t="s">
        <v>24</v>
      </c>
      <c r="G1060">
        <v>947.61289596387405</v>
      </c>
    </row>
    <row r="1061" spans="1:7" x14ac:dyDescent="0.35">
      <c r="A1061" t="s">
        <v>17</v>
      </c>
      <c r="B1061" t="s">
        <v>18</v>
      </c>
      <c r="C1061">
        <v>2023</v>
      </c>
      <c r="D1061" t="s">
        <v>14</v>
      </c>
      <c r="E1061" t="s">
        <v>28</v>
      </c>
      <c r="F1061" t="s">
        <v>11</v>
      </c>
      <c r="G1061">
        <v>4987.59</v>
      </c>
    </row>
    <row r="1062" spans="1:7" x14ac:dyDescent="0.35">
      <c r="A1062" t="s">
        <v>17</v>
      </c>
      <c r="B1062" t="s">
        <v>18</v>
      </c>
      <c r="C1062">
        <v>2022</v>
      </c>
      <c r="D1062" t="s">
        <v>14</v>
      </c>
      <c r="E1062" t="s">
        <v>15</v>
      </c>
      <c r="F1062" t="s">
        <v>16</v>
      </c>
      <c r="G1062">
        <v>4601.71</v>
      </c>
    </row>
    <row r="1063" spans="1:7" x14ac:dyDescent="0.35">
      <c r="A1063" t="s">
        <v>17</v>
      </c>
      <c r="B1063" t="s">
        <v>18</v>
      </c>
      <c r="C1063">
        <v>2023</v>
      </c>
      <c r="D1063" t="s">
        <v>14</v>
      </c>
      <c r="E1063" t="s">
        <v>28</v>
      </c>
      <c r="F1063" t="s">
        <v>16</v>
      </c>
      <c r="G1063">
        <v>4197.01</v>
      </c>
    </row>
    <row r="1064" spans="1:7" x14ac:dyDescent="0.35">
      <c r="A1064" t="s">
        <v>17</v>
      </c>
      <c r="B1064" t="s">
        <v>18</v>
      </c>
      <c r="C1064">
        <v>2023</v>
      </c>
      <c r="D1064" t="s">
        <v>9</v>
      </c>
      <c r="E1064" t="s">
        <v>10</v>
      </c>
      <c r="F1064" t="s">
        <v>24</v>
      </c>
      <c r="G1064">
        <v>3670.5421858161321</v>
      </c>
    </row>
    <row r="1065" spans="1:7" x14ac:dyDescent="0.35">
      <c r="A1065" t="s">
        <v>17</v>
      </c>
      <c r="B1065" t="s">
        <v>18</v>
      </c>
      <c r="C1065">
        <v>2023</v>
      </c>
      <c r="D1065" t="s">
        <v>9</v>
      </c>
      <c r="E1065" t="s">
        <v>15</v>
      </c>
      <c r="F1065" t="s">
        <v>16</v>
      </c>
      <c r="G1065">
        <v>3595.37</v>
      </c>
    </row>
    <row r="1066" spans="1:7" x14ac:dyDescent="0.35">
      <c r="A1066" t="s">
        <v>17</v>
      </c>
      <c r="B1066" t="s">
        <v>18</v>
      </c>
      <c r="C1066">
        <v>2022</v>
      </c>
      <c r="D1066" t="s">
        <v>14</v>
      </c>
      <c r="E1066" t="s">
        <v>28</v>
      </c>
      <c r="F1066" t="s">
        <v>11</v>
      </c>
      <c r="G1066">
        <v>3434.59</v>
      </c>
    </row>
    <row r="1067" spans="1:7" x14ac:dyDescent="0.35">
      <c r="A1067" t="s">
        <v>17</v>
      </c>
      <c r="B1067" t="s">
        <v>18</v>
      </c>
      <c r="C1067">
        <v>2022</v>
      </c>
      <c r="D1067" t="s">
        <v>14</v>
      </c>
      <c r="E1067" t="s">
        <v>15</v>
      </c>
      <c r="F1067" t="s">
        <v>16</v>
      </c>
      <c r="G1067">
        <v>3430.45</v>
      </c>
    </row>
    <row r="1068" spans="1:7" x14ac:dyDescent="0.35">
      <c r="A1068" t="s">
        <v>17</v>
      </c>
      <c r="B1068" t="s">
        <v>18</v>
      </c>
      <c r="C1068">
        <v>2023</v>
      </c>
      <c r="D1068" t="s">
        <v>9</v>
      </c>
      <c r="E1068" t="s">
        <v>15</v>
      </c>
      <c r="F1068" t="s">
        <v>24</v>
      </c>
      <c r="G1068">
        <v>2268.11</v>
      </c>
    </row>
    <row r="1069" spans="1:7" x14ac:dyDescent="0.35">
      <c r="A1069" t="s">
        <v>17</v>
      </c>
      <c r="B1069" t="s">
        <v>18</v>
      </c>
      <c r="C1069">
        <v>2022</v>
      </c>
      <c r="D1069" t="s">
        <v>9</v>
      </c>
      <c r="E1069" t="s">
        <v>10</v>
      </c>
      <c r="F1069" t="s">
        <v>24</v>
      </c>
      <c r="G1069">
        <v>2036.074694882569</v>
      </c>
    </row>
    <row r="1070" spans="1:7" x14ac:dyDescent="0.35">
      <c r="A1070" t="s">
        <v>17</v>
      </c>
      <c r="B1070" t="s">
        <v>18</v>
      </c>
      <c r="C1070">
        <v>2022</v>
      </c>
      <c r="D1070" t="s">
        <v>14</v>
      </c>
      <c r="E1070" t="s">
        <v>15</v>
      </c>
      <c r="F1070" t="s">
        <v>11</v>
      </c>
      <c r="G1070">
        <v>365.96</v>
      </c>
    </row>
    <row r="1071" spans="1:7" x14ac:dyDescent="0.35">
      <c r="A1071" t="s">
        <v>100</v>
      </c>
      <c r="B1071" t="s">
        <v>20</v>
      </c>
      <c r="C1071">
        <v>2023</v>
      </c>
      <c r="D1071" t="s">
        <v>14</v>
      </c>
      <c r="E1071" t="s">
        <v>10</v>
      </c>
      <c r="F1071" t="s">
        <v>24</v>
      </c>
      <c r="G1071">
        <v>4932.4016641635462</v>
      </c>
    </row>
    <row r="1072" spans="1:7" x14ac:dyDescent="0.35">
      <c r="A1072" t="s">
        <v>100</v>
      </c>
      <c r="B1072" t="s">
        <v>20</v>
      </c>
      <c r="C1072">
        <v>2023</v>
      </c>
      <c r="D1072" t="s">
        <v>9</v>
      </c>
      <c r="E1072" t="s">
        <v>10</v>
      </c>
      <c r="F1072" t="s">
        <v>24</v>
      </c>
      <c r="G1072">
        <v>4839.8084961409968</v>
      </c>
    </row>
    <row r="1073" spans="1:7" x14ac:dyDescent="0.35">
      <c r="A1073" t="s">
        <v>100</v>
      </c>
      <c r="B1073" t="s">
        <v>20</v>
      </c>
      <c r="C1073">
        <v>2023</v>
      </c>
      <c r="D1073" t="s">
        <v>14</v>
      </c>
      <c r="E1073" t="s">
        <v>10</v>
      </c>
      <c r="F1073" t="s">
        <v>16</v>
      </c>
      <c r="G1073">
        <v>4303.8535135412376</v>
      </c>
    </row>
    <row r="1074" spans="1:7" x14ac:dyDescent="0.35">
      <c r="A1074" t="s">
        <v>100</v>
      </c>
      <c r="B1074" t="s">
        <v>20</v>
      </c>
      <c r="C1074">
        <v>2023</v>
      </c>
      <c r="D1074" t="s">
        <v>9</v>
      </c>
      <c r="E1074" t="s">
        <v>28</v>
      </c>
      <c r="F1074" t="s">
        <v>24</v>
      </c>
      <c r="G1074">
        <v>4240.42</v>
      </c>
    </row>
    <row r="1075" spans="1:7" x14ac:dyDescent="0.35">
      <c r="A1075" t="s">
        <v>100</v>
      </c>
      <c r="B1075" t="s">
        <v>20</v>
      </c>
      <c r="C1075">
        <v>2023</v>
      </c>
      <c r="D1075" t="s">
        <v>9</v>
      </c>
      <c r="E1075" t="s">
        <v>10</v>
      </c>
      <c r="F1075" t="s">
        <v>11</v>
      </c>
      <c r="G1075">
        <v>3548.2599944224999</v>
      </c>
    </row>
    <row r="1076" spans="1:7" x14ac:dyDescent="0.35">
      <c r="A1076" t="s">
        <v>100</v>
      </c>
      <c r="B1076" t="s">
        <v>20</v>
      </c>
      <c r="C1076">
        <v>2023</v>
      </c>
      <c r="D1076" t="s">
        <v>14</v>
      </c>
      <c r="E1076" t="s">
        <v>28</v>
      </c>
      <c r="F1076" t="s">
        <v>11</v>
      </c>
      <c r="G1076">
        <v>3016.94</v>
      </c>
    </row>
    <row r="1077" spans="1:7" x14ac:dyDescent="0.35">
      <c r="A1077" t="s">
        <v>100</v>
      </c>
      <c r="B1077" t="s">
        <v>20</v>
      </c>
      <c r="C1077">
        <v>2023</v>
      </c>
      <c r="D1077" t="s">
        <v>14</v>
      </c>
      <c r="E1077" t="s">
        <v>10</v>
      </c>
      <c r="F1077" t="s">
        <v>24</v>
      </c>
      <c r="G1077">
        <v>2619.1304724242682</v>
      </c>
    </row>
    <row r="1078" spans="1:7" x14ac:dyDescent="0.35">
      <c r="A1078" t="s">
        <v>100</v>
      </c>
      <c r="B1078" t="s">
        <v>20</v>
      </c>
      <c r="C1078">
        <v>2022</v>
      </c>
      <c r="D1078" t="s">
        <v>14</v>
      </c>
      <c r="E1078" t="s">
        <v>28</v>
      </c>
      <c r="F1078" t="s">
        <v>24</v>
      </c>
      <c r="G1078">
        <v>2595.02</v>
      </c>
    </row>
    <row r="1079" spans="1:7" x14ac:dyDescent="0.35">
      <c r="A1079" t="s">
        <v>100</v>
      </c>
      <c r="B1079" t="s">
        <v>20</v>
      </c>
      <c r="C1079">
        <v>2022</v>
      </c>
      <c r="D1079" t="s">
        <v>14</v>
      </c>
      <c r="E1079" t="s">
        <v>15</v>
      </c>
      <c r="F1079" t="s">
        <v>16</v>
      </c>
      <c r="G1079">
        <v>2078.6799999999998</v>
      </c>
    </row>
    <row r="1080" spans="1:7" x14ac:dyDescent="0.35">
      <c r="A1080" t="s">
        <v>100</v>
      </c>
      <c r="B1080" t="s">
        <v>20</v>
      </c>
      <c r="C1080">
        <v>2022</v>
      </c>
      <c r="D1080" t="s">
        <v>14</v>
      </c>
      <c r="E1080" t="s">
        <v>10</v>
      </c>
      <c r="F1080" t="s">
        <v>16</v>
      </c>
      <c r="G1080">
        <v>1668.5872367069601</v>
      </c>
    </row>
    <row r="1081" spans="1:7" x14ac:dyDescent="0.35">
      <c r="A1081" t="s">
        <v>100</v>
      </c>
      <c r="B1081" t="s">
        <v>20</v>
      </c>
      <c r="C1081">
        <v>2023</v>
      </c>
      <c r="D1081" t="s">
        <v>9</v>
      </c>
      <c r="E1081" t="s">
        <v>10</v>
      </c>
      <c r="F1081" t="s">
        <v>16</v>
      </c>
      <c r="G1081">
        <v>1549.717800975825</v>
      </c>
    </row>
    <row r="1082" spans="1:7" x14ac:dyDescent="0.35">
      <c r="A1082" t="s">
        <v>100</v>
      </c>
      <c r="B1082" t="s">
        <v>20</v>
      </c>
      <c r="C1082">
        <v>2022</v>
      </c>
      <c r="D1082" t="s">
        <v>14</v>
      </c>
      <c r="E1082" t="s">
        <v>15</v>
      </c>
      <c r="F1082" t="s">
        <v>16</v>
      </c>
      <c r="G1082">
        <v>1402.07</v>
      </c>
    </row>
    <row r="1083" spans="1:7" x14ac:dyDescent="0.35">
      <c r="A1083" t="s">
        <v>100</v>
      </c>
      <c r="B1083" t="s">
        <v>20</v>
      </c>
      <c r="C1083">
        <v>2023</v>
      </c>
      <c r="D1083" t="s">
        <v>14</v>
      </c>
      <c r="E1083" t="s">
        <v>10</v>
      </c>
      <c r="F1083" t="s">
        <v>24</v>
      </c>
      <c r="G1083">
        <v>1257.0845323896499</v>
      </c>
    </row>
    <row r="1084" spans="1:7" x14ac:dyDescent="0.35">
      <c r="A1084" t="s">
        <v>100</v>
      </c>
      <c r="B1084" t="s">
        <v>20</v>
      </c>
      <c r="C1084">
        <v>2023</v>
      </c>
      <c r="D1084" t="s">
        <v>14</v>
      </c>
      <c r="E1084" t="s">
        <v>28</v>
      </c>
      <c r="F1084" t="s">
        <v>16</v>
      </c>
      <c r="G1084">
        <v>783.3</v>
      </c>
    </row>
    <row r="1085" spans="1:7" x14ac:dyDescent="0.35">
      <c r="A1085" t="s">
        <v>100</v>
      </c>
      <c r="B1085" t="s">
        <v>20</v>
      </c>
      <c r="C1085">
        <v>2023</v>
      </c>
      <c r="D1085" t="s">
        <v>9</v>
      </c>
      <c r="E1085" t="s">
        <v>10</v>
      </c>
      <c r="F1085" t="s">
        <v>24</v>
      </c>
      <c r="G1085">
        <v>639.35639623347538</v>
      </c>
    </row>
    <row r="1086" spans="1:7" x14ac:dyDescent="0.35">
      <c r="A1086" t="s">
        <v>165</v>
      </c>
      <c r="B1086" t="s">
        <v>8</v>
      </c>
      <c r="C1086">
        <v>2022</v>
      </c>
      <c r="D1086" t="s">
        <v>9</v>
      </c>
      <c r="E1086" t="s">
        <v>15</v>
      </c>
      <c r="F1086" t="s">
        <v>11</v>
      </c>
      <c r="G1086">
        <v>4278.8900000000003</v>
      </c>
    </row>
    <row r="1087" spans="1:7" x14ac:dyDescent="0.35">
      <c r="A1087" t="s">
        <v>165</v>
      </c>
      <c r="B1087" t="s">
        <v>8</v>
      </c>
      <c r="C1087">
        <v>2022</v>
      </c>
      <c r="D1087" t="s">
        <v>14</v>
      </c>
      <c r="E1087" t="s">
        <v>15</v>
      </c>
      <c r="F1087" t="s">
        <v>16</v>
      </c>
      <c r="G1087">
        <v>3858.7</v>
      </c>
    </row>
    <row r="1088" spans="1:7" x14ac:dyDescent="0.35">
      <c r="A1088" t="s">
        <v>165</v>
      </c>
      <c r="B1088" t="s">
        <v>8</v>
      </c>
      <c r="C1088">
        <v>2023</v>
      </c>
      <c r="D1088" t="s">
        <v>9</v>
      </c>
      <c r="E1088" t="s">
        <v>28</v>
      </c>
      <c r="F1088" t="s">
        <v>16</v>
      </c>
      <c r="G1088">
        <v>2728.09</v>
      </c>
    </row>
    <row r="1089" spans="1:7" x14ac:dyDescent="0.35">
      <c r="A1089" t="s">
        <v>165</v>
      </c>
      <c r="B1089" t="s">
        <v>8</v>
      </c>
      <c r="C1089">
        <v>2022</v>
      </c>
      <c r="D1089" t="s">
        <v>9</v>
      </c>
      <c r="E1089" t="s">
        <v>15</v>
      </c>
      <c r="F1089" t="s">
        <v>11</v>
      </c>
      <c r="G1089">
        <v>2663.13</v>
      </c>
    </row>
    <row r="1090" spans="1:7" x14ac:dyDescent="0.35">
      <c r="A1090" t="s">
        <v>165</v>
      </c>
      <c r="B1090" t="s">
        <v>8</v>
      </c>
      <c r="C1090">
        <v>2022</v>
      </c>
      <c r="D1090" t="s">
        <v>9</v>
      </c>
      <c r="E1090" t="s">
        <v>15</v>
      </c>
      <c r="F1090" t="s">
        <v>16</v>
      </c>
      <c r="G1090">
        <v>2145.48</v>
      </c>
    </row>
    <row r="1091" spans="1:7" x14ac:dyDescent="0.35">
      <c r="A1091" t="s">
        <v>165</v>
      </c>
      <c r="B1091" t="s">
        <v>8</v>
      </c>
      <c r="C1091">
        <v>2022</v>
      </c>
      <c r="D1091" t="s">
        <v>9</v>
      </c>
      <c r="E1091" t="s">
        <v>10</v>
      </c>
      <c r="F1091" t="s">
        <v>24</v>
      </c>
      <c r="G1091">
        <v>1240.9200380990751</v>
      </c>
    </row>
    <row r="1092" spans="1:7" x14ac:dyDescent="0.35">
      <c r="A1092" t="s">
        <v>165</v>
      </c>
      <c r="B1092" t="s">
        <v>8</v>
      </c>
      <c r="C1092">
        <v>2023</v>
      </c>
      <c r="D1092" t="s">
        <v>14</v>
      </c>
      <c r="E1092" t="s">
        <v>28</v>
      </c>
      <c r="F1092" t="s">
        <v>16</v>
      </c>
      <c r="G1092">
        <v>1123.56</v>
      </c>
    </row>
    <row r="1093" spans="1:7" x14ac:dyDescent="0.35">
      <c r="A1093" t="s">
        <v>165</v>
      </c>
      <c r="B1093" t="s">
        <v>8</v>
      </c>
      <c r="C1093">
        <v>2022</v>
      </c>
      <c r="D1093" t="s">
        <v>14</v>
      </c>
      <c r="E1093" t="s">
        <v>10</v>
      </c>
      <c r="F1093" t="s">
        <v>11</v>
      </c>
      <c r="G1093">
        <v>868.51174339622639</v>
      </c>
    </row>
    <row r="1094" spans="1:7" x14ac:dyDescent="0.35">
      <c r="A1094" t="s">
        <v>165</v>
      </c>
      <c r="B1094" t="s">
        <v>8</v>
      </c>
      <c r="C1094">
        <v>2023</v>
      </c>
      <c r="D1094" t="s">
        <v>9</v>
      </c>
      <c r="E1094" t="s">
        <v>15</v>
      </c>
      <c r="F1094" t="s">
        <v>16</v>
      </c>
      <c r="G1094">
        <v>84.55</v>
      </c>
    </row>
    <row r="1095" spans="1:7" x14ac:dyDescent="0.35">
      <c r="A1095" t="s">
        <v>185</v>
      </c>
      <c r="B1095" t="s">
        <v>30</v>
      </c>
      <c r="C1095">
        <v>2023</v>
      </c>
      <c r="D1095" t="s">
        <v>9</v>
      </c>
      <c r="E1095" t="s">
        <v>28</v>
      </c>
      <c r="F1095" t="s">
        <v>24</v>
      </c>
      <c r="G1095">
        <v>4705.34</v>
      </c>
    </row>
    <row r="1096" spans="1:7" x14ac:dyDescent="0.35">
      <c r="A1096" t="s">
        <v>185</v>
      </c>
      <c r="B1096" t="s">
        <v>30</v>
      </c>
      <c r="C1096">
        <v>2022</v>
      </c>
      <c r="D1096" t="s">
        <v>14</v>
      </c>
      <c r="E1096" t="s">
        <v>15</v>
      </c>
      <c r="F1096" t="s">
        <v>16</v>
      </c>
      <c r="G1096">
        <v>4313.43</v>
      </c>
    </row>
    <row r="1097" spans="1:7" x14ac:dyDescent="0.35">
      <c r="A1097" t="s">
        <v>185</v>
      </c>
      <c r="B1097" t="s">
        <v>30</v>
      </c>
      <c r="C1097">
        <v>2022</v>
      </c>
      <c r="D1097" t="s">
        <v>14</v>
      </c>
      <c r="E1097" t="s">
        <v>15</v>
      </c>
      <c r="F1097" t="s">
        <v>16</v>
      </c>
      <c r="G1097">
        <v>4067.32</v>
      </c>
    </row>
    <row r="1098" spans="1:7" x14ac:dyDescent="0.35">
      <c r="A1098" t="s">
        <v>185</v>
      </c>
      <c r="B1098" t="s">
        <v>30</v>
      </c>
      <c r="C1098">
        <v>2022</v>
      </c>
      <c r="D1098" t="s">
        <v>9</v>
      </c>
      <c r="E1098" t="s">
        <v>15</v>
      </c>
      <c r="F1098" t="s">
        <v>11</v>
      </c>
      <c r="G1098">
        <v>3670.96</v>
      </c>
    </row>
    <row r="1099" spans="1:7" x14ac:dyDescent="0.35">
      <c r="A1099" t="s">
        <v>185</v>
      </c>
      <c r="B1099" t="s">
        <v>30</v>
      </c>
      <c r="C1099">
        <v>2023</v>
      </c>
      <c r="D1099" t="s">
        <v>9</v>
      </c>
      <c r="E1099" t="s">
        <v>28</v>
      </c>
      <c r="F1099" t="s">
        <v>24</v>
      </c>
      <c r="G1099">
        <v>2978</v>
      </c>
    </row>
    <row r="1100" spans="1:7" x14ac:dyDescent="0.35">
      <c r="A1100" t="s">
        <v>185</v>
      </c>
      <c r="B1100" t="s">
        <v>30</v>
      </c>
      <c r="C1100">
        <v>2023</v>
      </c>
      <c r="D1100" t="s">
        <v>9</v>
      </c>
      <c r="E1100" t="s">
        <v>28</v>
      </c>
      <c r="F1100" t="s">
        <v>16</v>
      </c>
      <c r="G1100">
        <v>2679.07</v>
      </c>
    </row>
    <row r="1101" spans="1:7" x14ac:dyDescent="0.35">
      <c r="A1101" t="s">
        <v>185</v>
      </c>
      <c r="B1101" t="s">
        <v>30</v>
      </c>
      <c r="C1101">
        <v>2023</v>
      </c>
      <c r="D1101" t="s">
        <v>14</v>
      </c>
      <c r="E1101" t="s">
        <v>10</v>
      </c>
      <c r="F1101" t="s">
        <v>11</v>
      </c>
      <c r="G1101">
        <v>1898.18402643323</v>
      </c>
    </row>
    <row r="1102" spans="1:7" x14ac:dyDescent="0.35">
      <c r="A1102" t="s">
        <v>185</v>
      </c>
      <c r="B1102" t="s">
        <v>30</v>
      </c>
      <c r="C1102">
        <v>2022</v>
      </c>
      <c r="D1102" t="s">
        <v>14</v>
      </c>
      <c r="E1102" t="s">
        <v>15</v>
      </c>
      <c r="F1102" t="s">
        <v>16</v>
      </c>
      <c r="G1102">
        <v>1884.68</v>
      </c>
    </row>
    <row r="1103" spans="1:7" x14ac:dyDescent="0.35">
      <c r="A1103" t="s">
        <v>185</v>
      </c>
      <c r="B1103" t="s">
        <v>30</v>
      </c>
      <c r="C1103">
        <v>2022</v>
      </c>
      <c r="D1103" t="s">
        <v>9</v>
      </c>
      <c r="E1103" t="s">
        <v>15</v>
      </c>
      <c r="F1103" t="s">
        <v>24</v>
      </c>
      <c r="G1103">
        <v>1743.67</v>
      </c>
    </row>
    <row r="1104" spans="1:7" x14ac:dyDescent="0.35">
      <c r="A1104" t="s">
        <v>185</v>
      </c>
      <c r="B1104" t="s">
        <v>30</v>
      </c>
      <c r="C1104">
        <v>2023</v>
      </c>
      <c r="D1104" t="s">
        <v>14</v>
      </c>
      <c r="E1104" t="s">
        <v>15</v>
      </c>
      <c r="F1104" t="s">
        <v>16</v>
      </c>
      <c r="G1104">
        <v>1051.4000000000001</v>
      </c>
    </row>
    <row r="1105" spans="1:7" x14ac:dyDescent="0.35">
      <c r="A1105" t="s">
        <v>175</v>
      </c>
      <c r="B1105" t="s">
        <v>20</v>
      </c>
      <c r="C1105">
        <v>2023</v>
      </c>
      <c r="D1105" t="s">
        <v>9</v>
      </c>
      <c r="E1105" t="s">
        <v>15</v>
      </c>
      <c r="F1105" t="s">
        <v>16</v>
      </c>
      <c r="G1105">
        <v>2634.83</v>
      </c>
    </row>
    <row r="1106" spans="1:7" x14ac:dyDescent="0.35">
      <c r="A1106" t="s">
        <v>175</v>
      </c>
      <c r="B1106" t="s">
        <v>20</v>
      </c>
      <c r="C1106">
        <v>2022</v>
      </c>
      <c r="D1106" t="s">
        <v>14</v>
      </c>
      <c r="E1106" t="s">
        <v>15</v>
      </c>
      <c r="F1106" t="s">
        <v>11</v>
      </c>
      <c r="G1106">
        <v>2252.36</v>
      </c>
    </row>
    <row r="1107" spans="1:7" x14ac:dyDescent="0.35">
      <c r="A1107" t="s">
        <v>175</v>
      </c>
      <c r="B1107" t="s">
        <v>20</v>
      </c>
      <c r="C1107">
        <v>2023</v>
      </c>
      <c r="D1107" t="s">
        <v>9</v>
      </c>
      <c r="E1107" t="s">
        <v>15</v>
      </c>
      <c r="F1107" t="s">
        <v>24</v>
      </c>
      <c r="G1107">
        <v>1534.55</v>
      </c>
    </row>
    <row r="1108" spans="1:7" x14ac:dyDescent="0.35">
      <c r="A1108" t="s">
        <v>175</v>
      </c>
      <c r="B1108" t="s">
        <v>20</v>
      </c>
      <c r="C1108">
        <v>2023</v>
      </c>
      <c r="D1108" t="s">
        <v>14</v>
      </c>
      <c r="E1108" t="s">
        <v>28</v>
      </c>
      <c r="F1108" t="s">
        <v>11</v>
      </c>
      <c r="G1108">
        <v>1486</v>
      </c>
    </row>
    <row r="1109" spans="1:7" x14ac:dyDescent="0.35">
      <c r="A1109" t="s">
        <v>175</v>
      </c>
      <c r="B1109" t="s">
        <v>20</v>
      </c>
      <c r="C1109">
        <v>2022</v>
      </c>
      <c r="D1109" t="s">
        <v>14</v>
      </c>
      <c r="E1109" t="s">
        <v>10</v>
      </c>
      <c r="F1109" t="s">
        <v>11</v>
      </c>
      <c r="G1109">
        <v>1337.8548840070559</v>
      </c>
    </row>
    <row r="1110" spans="1:7" x14ac:dyDescent="0.35">
      <c r="A1110" t="s">
        <v>177</v>
      </c>
      <c r="B1110" t="s">
        <v>30</v>
      </c>
      <c r="C1110">
        <v>2023</v>
      </c>
      <c r="D1110" t="s">
        <v>9</v>
      </c>
      <c r="E1110" t="s">
        <v>15</v>
      </c>
      <c r="F1110" t="s">
        <v>11</v>
      </c>
      <c r="G1110">
        <v>4710.57</v>
      </c>
    </row>
    <row r="1111" spans="1:7" x14ac:dyDescent="0.35">
      <c r="A1111" t="s">
        <v>177</v>
      </c>
      <c r="B1111" t="s">
        <v>30</v>
      </c>
      <c r="C1111">
        <v>2022</v>
      </c>
      <c r="D1111" t="s">
        <v>9</v>
      </c>
      <c r="E1111" t="s">
        <v>10</v>
      </c>
      <c r="F1111" t="s">
        <v>24</v>
      </c>
      <c r="G1111">
        <v>4212.5026313701646</v>
      </c>
    </row>
    <row r="1112" spans="1:7" x14ac:dyDescent="0.35">
      <c r="A1112" t="s">
        <v>177</v>
      </c>
      <c r="B1112" t="s">
        <v>30</v>
      </c>
      <c r="C1112">
        <v>2023</v>
      </c>
      <c r="D1112" t="s">
        <v>14</v>
      </c>
      <c r="E1112" t="s">
        <v>15</v>
      </c>
      <c r="F1112" t="s">
        <v>24</v>
      </c>
      <c r="G1112">
        <v>4171.41</v>
      </c>
    </row>
    <row r="1113" spans="1:7" x14ac:dyDescent="0.35">
      <c r="A1113" t="s">
        <v>177</v>
      </c>
      <c r="B1113" t="s">
        <v>30</v>
      </c>
      <c r="C1113">
        <v>2022</v>
      </c>
      <c r="D1113" t="s">
        <v>9</v>
      </c>
      <c r="E1113" t="s">
        <v>10</v>
      </c>
      <c r="F1113" t="s">
        <v>24</v>
      </c>
      <c r="G1113">
        <v>3608.0164239799542</v>
      </c>
    </row>
    <row r="1114" spans="1:7" x14ac:dyDescent="0.35">
      <c r="A1114" t="s">
        <v>177</v>
      </c>
      <c r="B1114" t="s">
        <v>30</v>
      </c>
      <c r="C1114">
        <v>2023</v>
      </c>
      <c r="D1114" t="s">
        <v>14</v>
      </c>
      <c r="E1114" t="s">
        <v>28</v>
      </c>
      <c r="F1114" t="s">
        <v>24</v>
      </c>
      <c r="G1114">
        <v>2881.41</v>
      </c>
    </row>
    <row r="1115" spans="1:7" x14ac:dyDescent="0.35">
      <c r="A1115" t="s">
        <v>177</v>
      </c>
      <c r="B1115" t="s">
        <v>30</v>
      </c>
      <c r="C1115">
        <v>2022</v>
      </c>
      <c r="D1115" t="s">
        <v>9</v>
      </c>
      <c r="E1115" t="s">
        <v>28</v>
      </c>
      <c r="F1115" t="s">
        <v>11</v>
      </c>
      <c r="G1115">
        <v>2532.84</v>
      </c>
    </row>
    <row r="1116" spans="1:7" x14ac:dyDescent="0.35">
      <c r="A1116" t="s">
        <v>177</v>
      </c>
      <c r="B1116" t="s">
        <v>30</v>
      </c>
      <c r="C1116">
        <v>2023</v>
      </c>
      <c r="D1116" t="s">
        <v>9</v>
      </c>
      <c r="E1116" t="s">
        <v>10</v>
      </c>
      <c r="F1116" t="s">
        <v>16</v>
      </c>
      <c r="G1116">
        <v>2501.470005042594</v>
      </c>
    </row>
    <row r="1117" spans="1:7" x14ac:dyDescent="0.35">
      <c r="A1117" t="s">
        <v>177</v>
      </c>
      <c r="B1117" t="s">
        <v>30</v>
      </c>
      <c r="C1117">
        <v>2023</v>
      </c>
      <c r="D1117" t="s">
        <v>9</v>
      </c>
      <c r="E1117" t="s">
        <v>15</v>
      </c>
      <c r="F1117" t="s">
        <v>11</v>
      </c>
      <c r="G1117">
        <v>1942.26</v>
      </c>
    </row>
    <row r="1118" spans="1:7" x14ac:dyDescent="0.35">
      <c r="A1118" t="s">
        <v>177</v>
      </c>
      <c r="B1118" t="s">
        <v>30</v>
      </c>
      <c r="C1118">
        <v>2023</v>
      </c>
      <c r="D1118" t="s">
        <v>9</v>
      </c>
      <c r="E1118" t="s">
        <v>15</v>
      </c>
      <c r="F1118" t="s">
        <v>24</v>
      </c>
      <c r="G1118">
        <v>1024.8599999999999</v>
      </c>
    </row>
    <row r="1119" spans="1:7" x14ac:dyDescent="0.35">
      <c r="A1119" t="s">
        <v>163</v>
      </c>
      <c r="B1119" t="s">
        <v>20</v>
      </c>
      <c r="C1119">
        <v>2022</v>
      </c>
      <c r="D1119" t="s">
        <v>9</v>
      </c>
      <c r="E1119" t="s">
        <v>10</v>
      </c>
      <c r="F1119" t="s">
        <v>16</v>
      </c>
      <c r="G1119">
        <v>5208.6131417897996</v>
      </c>
    </row>
    <row r="1120" spans="1:7" x14ac:dyDescent="0.35">
      <c r="A1120" t="s">
        <v>163</v>
      </c>
      <c r="B1120" t="s">
        <v>20</v>
      </c>
      <c r="C1120">
        <v>2023</v>
      </c>
      <c r="D1120" t="s">
        <v>9</v>
      </c>
      <c r="E1120" t="s">
        <v>28</v>
      </c>
      <c r="F1120" t="s">
        <v>11</v>
      </c>
      <c r="G1120">
        <v>4795.1400000000003</v>
      </c>
    </row>
    <row r="1121" spans="1:7" x14ac:dyDescent="0.35">
      <c r="A1121" t="s">
        <v>163</v>
      </c>
      <c r="B1121" t="s">
        <v>20</v>
      </c>
      <c r="C1121">
        <v>2022</v>
      </c>
      <c r="D1121" t="s">
        <v>9</v>
      </c>
      <c r="E1121" t="s">
        <v>15</v>
      </c>
      <c r="F1121" t="s">
        <v>24</v>
      </c>
      <c r="G1121">
        <v>4263.92</v>
      </c>
    </row>
    <row r="1122" spans="1:7" x14ac:dyDescent="0.35">
      <c r="A1122" t="s">
        <v>163</v>
      </c>
      <c r="B1122" t="s">
        <v>20</v>
      </c>
      <c r="C1122">
        <v>2022</v>
      </c>
      <c r="D1122" t="s">
        <v>9</v>
      </c>
      <c r="E1122" t="s">
        <v>10</v>
      </c>
      <c r="F1122" t="s">
        <v>24</v>
      </c>
      <c r="G1122">
        <v>4023.012836767688</v>
      </c>
    </row>
    <row r="1123" spans="1:7" x14ac:dyDescent="0.35">
      <c r="A1123" t="s">
        <v>163</v>
      </c>
      <c r="B1123" t="s">
        <v>20</v>
      </c>
      <c r="C1123">
        <v>2023</v>
      </c>
      <c r="D1123" t="s">
        <v>9</v>
      </c>
      <c r="E1123" t="s">
        <v>15</v>
      </c>
      <c r="F1123" t="s">
        <v>11</v>
      </c>
      <c r="G1123">
        <v>3338.56</v>
      </c>
    </row>
    <row r="1124" spans="1:7" x14ac:dyDescent="0.35">
      <c r="A1124" t="s">
        <v>163</v>
      </c>
      <c r="B1124" t="s">
        <v>20</v>
      </c>
      <c r="C1124">
        <v>2022</v>
      </c>
      <c r="D1124" t="s">
        <v>14</v>
      </c>
      <c r="E1124" t="s">
        <v>10</v>
      </c>
      <c r="F1124" t="s">
        <v>11</v>
      </c>
      <c r="G1124">
        <v>3135.288240119628</v>
      </c>
    </row>
    <row r="1125" spans="1:7" x14ac:dyDescent="0.35">
      <c r="A1125" t="s">
        <v>163</v>
      </c>
      <c r="B1125" t="s">
        <v>20</v>
      </c>
      <c r="C1125">
        <v>2022</v>
      </c>
      <c r="D1125" t="s">
        <v>9</v>
      </c>
      <c r="E1125" t="s">
        <v>10</v>
      </c>
      <c r="F1125" t="s">
        <v>16</v>
      </c>
      <c r="G1125">
        <v>3055.5135623816668</v>
      </c>
    </row>
    <row r="1126" spans="1:7" x14ac:dyDescent="0.35">
      <c r="A1126" t="s">
        <v>163</v>
      </c>
      <c r="B1126" t="s">
        <v>20</v>
      </c>
      <c r="C1126">
        <v>2023</v>
      </c>
      <c r="D1126" t="s">
        <v>14</v>
      </c>
      <c r="E1126" t="s">
        <v>15</v>
      </c>
      <c r="F1126" t="s">
        <v>16</v>
      </c>
      <c r="G1126">
        <v>2639.81</v>
      </c>
    </row>
    <row r="1127" spans="1:7" x14ac:dyDescent="0.35">
      <c r="A1127" t="s">
        <v>163</v>
      </c>
      <c r="B1127" t="s">
        <v>20</v>
      </c>
      <c r="C1127">
        <v>2023</v>
      </c>
      <c r="D1127" t="s">
        <v>9</v>
      </c>
      <c r="E1127" t="s">
        <v>15</v>
      </c>
      <c r="F1127" t="s">
        <v>16</v>
      </c>
      <c r="G1127">
        <v>1833.49</v>
      </c>
    </row>
    <row r="1128" spans="1:7" x14ac:dyDescent="0.35">
      <c r="A1128" t="s">
        <v>163</v>
      </c>
      <c r="B1128" t="s">
        <v>20</v>
      </c>
      <c r="C1128">
        <v>2022</v>
      </c>
      <c r="D1128" t="s">
        <v>9</v>
      </c>
      <c r="E1128" t="s">
        <v>28</v>
      </c>
      <c r="F1128" t="s">
        <v>24</v>
      </c>
      <c r="G1128">
        <v>897.2</v>
      </c>
    </row>
    <row r="1129" spans="1:7" x14ac:dyDescent="0.35">
      <c r="A1129" t="s">
        <v>163</v>
      </c>
      <c r="B1129" t="s">
        <v>20</v>
      </c>
      <c r="C1129">
        <v>2022</v>
      </c>
      <c r="D1129" t="s">
        <v>14</v>
      </c>
      <c r="E1129" t="s">
        <v>15</v>
      </c>
      <c r="F1129" t="s">
        <v>16</v>
      </c>
      <c r="G1129">
        <v>563.55999999999995</v>
      </c>
    </row>
    <row r="1130" spans="1:7" x14ac:dyDescent="0.35">
      <c r="A1130" t="s">
        <v>137</v>
      </c>
      <c r="B1130" t="s">
        <v>13</v>
      </c>
      <c r="C1130">
        <v>2023</v>
      </c>
      <c r="D1130" t="s">
        <v>9</v>
      </c>
      <c r="E1130" t="s">
        <v>28</v>
      </c>
      <c r="F1130" t="s">
        <v>11</v>
      </c>
      <c r="G1130">
        <v>4691.6499999999996</v>
      </c>
    </row>
    <row r="1131" spans="1:7" x14ac:dyDescent="0.35">
      <c r="A1131" t="s">
        <v>137</v>
      </c>
      <c r="B1131" t="s">
        <v>13</v>
      </c>
      <c r="C1131">
        <v>2022</v>
      </c>
      <c r="D1131" t="s">
        <v>14</v>
      </c>
      <c r="E1131" t="s">
        <v>28</v>
      </c>
      <c r="F1131" t="s">
        <v>11</v>
      </c>
      <c r="G1131">
        <v>4048.31</v>
      </c>
    </row>
    <row r="1132" spans="1:7" x14ac:dyDescent="0.35">
      <c r="A1132" t="s">
        <v>137</v>
      </c>
      <c r="B1132" t="s">
        <v>13</v>
      </c>
      <c r="C1132">
        <v>2022</v>
      </c>
      <c r="D1132" t="s">
        <v>14</v>
      </c>
      <c r="E1132" t="s">
        <v>28</v>
      </c>
      <c r="F1132" t="s">
        <v>24</v>
      </c>
      <c r="G1132">
        <v>3730.83</v>
      </c>
    </row>
    <row r="1133" spans="1:7" x14ac:dyDescent="0.35">
      <c r="A1133" t="s">
        <v>137</v>
      </c>
      <c r="B1133" t="s">
        <v>13</v>
      </c>
      <c r="C1133">
        <v>2023</v>
      </c>
      <c r="D1133" t="s">
        <v>9</v>
      </c>
      <c r="E1133" t="s">
        <v>28</v>
      </c>
      <c r="F1133" t="s">
        <v>24</v>
      </c>
      <c r="G1133">
        <v>2941.25</v>
      </c>
    </row>
    <row r="1134" spans="1:7" x14ac:dyDescent="0.35">
      <c r="A1134" t="s">
        <v>137</v>
      </c>
      <c r="B1134" t="s">
        <v>13</v>
      </c>
      <c r="C1134">
        <v>2022</v>
      </c>
      <c r="D1134" t="s">
        <v>14</v>
      </c>
      <c r="E1134" t="s">
        <v>10</v>
      </c>
      <c r="F1134" t="s">
        <v>16</v>
      </c>
      <c r="G1134">
        <v>2907.894665554817</v>
      </c>
    </row>
    <row r="1135" spans="1:7" x14ac:dyDescent="0.35">
      <c r="A1135" t="s">
        <v>137</v>
      </c>
      <c r="B1135" t="s">
        <v>13</v>
      </c>
      <c r="C1135">
        <v>2022</v>
      </c>
      <c r="D1135" t="s">
        <v>14</v>
      </c>
      <c r="E1135" t="s">
        <v>10</v>
      </c>
      <c r="F1135" t="s">
        <v>16</v>
      </c>
      <c r="G1135">
        <v>1185.144685140958</v>
      </c>
    </row>
    <row r="1136" spans="1:7" x14ac:dyDescent="0.35">
      <c r="A1136" t="s">
        <v>137</v>
      </c>
      <c r="B1136" t="s">
        <v>13</v>
      </c>
      <c r="C1136">
        <v>2023</v>
      </c>
      <c r="D1136" t="s">
        <v>9</v>
      </c>
      <c r="E1136" t="s">
        <v>15</v>
      </c>
      <c r="F1136" t="s">
        <v>24</v>
      </c>
      <c r="G1136">
        <v>1137.71</v>
      </c>
    </row>
    <row r="1137" spans="1:7" x14ac:dyDescent="0.35">
      <c r="A1137" t="s">
        <v>137</v>
      </c>
      <c r="B1137" t="s">
        <v>13</v>
      </c>
      <c r="C1137">
        <v>2023</v>
      </c>
      <c r="D1137" t="s">
        <v>9</v>
      </c>
      <c r="E1137" t="s">
        <v>10</v>
      </c>
      <c r="F1137" t="s">
        <v>24</v>
      </c>
      <c r="G1137">
        <v>565.20370017570747</v>
      </c>
    </row>
    <row r="1138" spans="1:7" x14ac:dyDescent="0.35">
      <c r="A1138" t="s">
        <v>137</v>
      </c>
      <c r="B1138" t="s">
        <v>13</v>
      </c>
      <c r="C1138">
        <v>2022</v>
      </c>
      <c r="D1138" t="s">
        <v>14</v>
      </c>
      <c r="E1138" t="s">
        <v>10</v>
      </c>
      <c r="F1138" t="s">
        <v>16</v>
      </c>
      <c r="G1138">
        <v>502.5731907146577</v>
      </c>
    </row>
    <row r="1139" spans="1:7" x14ac:dyDescent="0.35">
      <c r="A1139" t="s">
        <v>71</v>
      </c>
      <c r="B1139" t="s">
        <v>20</v>
      </c>
      <c r="C1139">
        <v>2022</v>
      </c>
      <c r="D1139" t="s">
        <v>9</v>
      </c>
      <c r="E1139" t="s">
        <v>15</v>
      </c>
      <c r="F1139" t="s">
        <v>16</v>
      </c>
      <c r="G1139">
        <v>4874.88</v>
      </c>
    </row>
    <row r="1140" spans="1:7" x14ac:dyDescent="0.35">
      <c r="A1140" t="s">
        <v>71</v>
      </c>
      <c r="B1140" t="s">
        <v>20</v>
      </c>
      <c r="C1140">
        <v>2023</v>
      </c>
      <c r="D1140" t="s">
        <v>14</v>
      </c>
      <c r="E1140" t="s">
        <v>10</v>
      </c>
      <c r="F1140" t="s">
        <v>11</v>
      </c>
      <c r="G1140">
        <v>3705.6195334108488</v>
      </c>
    </row>
    <row r="1141" spans="1:7" x14ac:dyDescent="0.35">
      <c r="A1141" t="s">
        <v>71</v>
      </c>
      <c r="B1141" t="s">
        <v>20</v>
      </c>
      <c r="C1141">
        <v>2022</v>
      </c>
      <c r="D1141" t="s">
        <v>9</v>
      </c>
      <c r="E1141" t="s">
        <v>15</v>
      </c>
      <c r="F1141" t="s">
        <v>11</v>
      </c>
      <c r="G1141">
        <v>3332.83</v>
      </c>
    </row>
    <row r="1142" spans="1:7" x14ac:dyDescent="0.35">
      <c r="A1142" t="s">
        <v>71</v>
      </c>
      <c r="B1142" t="s">
        <v>20</v>
      </c>
      <c r="C1142">
        <v>2022</v>
      </c>
      <c r="D1142" t="s">
        <v>9</v>
      </c>
      <c r="E1142" t="s">
        <v>15</v>
      </c>
      <c r="F1142" t="s">
        <v>11</v>
      </c>
      <c r="G1142">
        <v>3002.77</v>
      </c>
    </row>
    <row r="1143" spans="1:7" x14ac:dyDescent="0.35">
      <c r="A1143" t="s">
        <v>71</v>
      </c>
      <c r="B1143" t="s">
        <v>20</v>
      </c>
      <c r="C1143">
        <v>2023</v>
      </c>
      <c r="D1143" t="s">
        <v>9</v>
      </c>
      <c r="E1143" t="s">
        <v>28</v>
      </c>
      <c r="F1143" t="s">
        <v>24</v>
      </c>
      <c r="G1143">
        <v>2988.27</v>
      </c>
    </row>
    <row r="1144" spans="1:7" x14ac:dyDescent="0.35">
      <c r="A1144" t="s">
        <v>71</v>
      </c>
      <c r="B1144" t="s">
        <v>20</v>
      </c>
      <c r="C1144">
        <v>2023</v>
      </c>
      <c r="D1144" t="s">
        <v>9</v>
      </c>
      <c r="E1144" t="s">
        <v>28</v>
      </c>
      <c r="F1144" t="s">
        <v>24</v>
      </c>
      <c r="G1144">
        <v>2334.69</v>
      </c>
    </row>
    <row r="1145" spans="1:7" x14ac:dyDescent="0.35">
      <c r="A1145" t="s">
        <v>71</v>
      </c>
      <c r="B1145" t="s">
        <v>20</v>
      </c>
      <c r="C1145">
        <v>2023</v>
      </c>
      <c r="D1145" t="s">
        <v>9</v>
      </c>
      <c r="E1145" t="s">
        <v>28</v>
      </c>
      <c r="F1145" t="s">
        <v>24</v>
      </c>
      <c r="G1145">
        <v>2331.7399999999998</v>
      </c>
    </row>
    <row r="1146" spans="1:7" x14ac:dyDescent="0.35">
      <c r="A1146" t="s">
        <v>71</v>
      </c>
      <c r="B1146" t="s">
        <v>20</v>
      </c>
      <c r="C1146">
        <v>2023</v>
      </c>
      <c r="D1146" t="s">
        <v>9</v>
      </c>
      <c r="E1146" t="s">
        <v>28</v>
      </c>
      <c r="F1146" t="s">
        <v>24</v>
      </c>
      <c r="G1146">
        <v>2269.8200000000002</v>
      </c>
    </row>
    <row r="1147" spans="1:7" x14ac:dyDescent="0.35">
      <c r="A1147" t="s">
        <v>71</v>
      </c>
      <c r="B1147" t="s">
        <v>20</v>
      </c>
      <c r="C1147">
        <v>2023</v>
      </c>
      <c r="D1147" t="s">
        <v>9</v>
      </c>
      <c r="E1147" t="s">
        <v>15</v>
      </c>
      <c r="F1147" t="s">
        <v>24</v>
      </c>
      <c r="G1147">
        <v>1942.8</v>
      </c>
    </row>
    <row r="1148" spans="1:7" x14ac:dyDescent="0.35">
      <c r="A1148" t="s">
        <v>132</v>
      </c>
      <c r="B1148" t="s">
        <v>18</v>
      </c>
      <c r="C1148">
        <v>2022</v>
      </c>
      <c r="D1148" t="s">
        <v>14</v>
      </c>
      <c r="E1148" t="s">
        <v>10</v>
      </c>
      <c r="F1148" t="s">
        <v>16</v>
      </c>
      <c r="G1148">
        <v>3682.33</v>
      </c>
    </row>
    <row r="1149" spans="1:7" x14ac:dyDescent="0.35">
      <c r="A1149" t="s">
        <v>132</v>
      </c>
      <c r="B1149" t="s">
        <v>18</v>
      </c>
      <c r="C1149">
        <v>2023</v>
      </c>
      <c r="D1149" t="s">
        <v>14</v>
      </c>
      <c r="E1149" t="s">
        <v>28</v>
      </c>
      <c r="F1149" t="s">
        <v>24</v>
      </c>
      <c r="G1149">
        <v>3373.97</v>
      </c>
    </row>
    <row r="1150" spans="1:7" x14ac:dyDescent="0.35">
      <c r="A1150" t="s">
        <v>132</v>
      </c>
      <c r="B1150" t="s">
        <v>18</v>
      </c>
      <c r="C1150">
        <v>2023</v>
      </c>
      <c r="D1150" t="s">
        <v>14</v>
      </c>
      <c r="E1150" t="s">
        <v>10</v>
      </c>
      <c r="F1150" t="s">
        <v>24</v>
      </c>
      <c r="G1150">
        <v>2577.6</v>
      </c>
    </row>
    <row r="1151" spans="1:7" x14ac:dyDescent="0.35">
      <c r="A1151" t="s">
        <v>132</v>
      </c>
      <c r="B1151" t="s">
        <v>18</v>
      </c>
      <c r="C1151">
        <v>2022</v>
      </c>
      <c r="D1151" t="s">
        <v>14</v>
      </c>
      <c r="E1151" t="s">
        <v>15</v>
      </c>
      <c r="F1151" t="s">
        <v>24</v>
      </c>
      <c r="G1151">
        <v>2517.98</v>
      </c>
    </row>
    <row r="1152" spans="1:7" x14ac:dyDescent="0.35">
      <c r="A1152" t="s">
        <v>132</v>
      </c>
      <c r="B1152" t="s">
        <v>18</v>
      </c>
      <c r="C1152">
        <v>2023</v>
      </c>
      <c r="D1152" t="s">
        <v>9</v>
      </c>
      <c r="E1152" t="s">
        <v>28</v>
      </c>
      <c r="F1152" t="s">
        <v>24</v>
      </c>
      <c r="G1152">
        <v>2159.65</v>
      </c>
    </row>
    <row r="1153" spans="1:7" x14ac:dyDescent="0.35">
      <c r="A1153" t="s">
        <v>132</v>
      </c>
      <c r="B1153" t="s">
        <v>18</v>
      </c>
      <c r="C1153">
        <v>2022</v>
      </c>
      <c r="D1153" t="s">
        <v>14</v>
      </c>
      <c r="E1153" t="s">
        <v>10</v>
      </c>
      <c r="F1153" t="s">
        <v>16</v>
      </c>
      <c r="G1153">
        <v>670.69</v>
      </c>
    </row>
    <row r="1154" spans="1:7" x14ac:dyDescent="0.35">
      <c r="A1154" t="s">
        <v>132</v>
      </c>
      <c r="B1154" t="s">
        <v>18</v>
      </c>
      <c r="C1154">
        <v>2023</v>
      </c>
      <c r="D1154" t="s">
        <v>14</v>
      </c>
      <c r="E1154" t="s">
        <v>28</v>
      </c>
      <c r="F1154" t="s">
        <v>11</v>
      </c>
      <c r="G1154">
        <v>139.57</v>
      </c>
    </row>
    <row r="1155" spans="1:7" x14ac:dyDescent="0.35">
      <c r="A1155" t="s">
        <v>204</v>
      </c>
      <c r="B1155" t="s">
        <v>18</v>
      </c>
      <c r="C1155">
        <v>2023</v>
      </c>
      <c r="D1155" t="s">
        <v>14</v>
      </c>
      <c r="E1155" t="s">
        <v>10</v>
      </c>
      <c r="F1155" t="s">
        <v>11</v>
      </c>
      <c r="G1155">
        <v>4352.6233113881644</v>
      </c>
    </row>
    <row r="1156" spans="1:7" x14ac:dyDescent="0.35">
      <c r="A1156" t="s">
        <v>204</v>
      </c>
      <c r="B1156" t="s">
        <v>18</v>
      </c>
      <c r="C1156">
        <v>2022</v>
      </c>
      <c r="D1156" t="s">
        <v>14</v>
      </c>
      <c r="E1156" t="s">
        <v>28</v>
      </c>
      <c r="F1156" t="s">
        <v>24</v>
      </c>
      <c r="G1156">
        <v>3510.58</v>
      </c>
    </row>
    <row r="1157" spans="1:7" x14ac:dyDescent="0.35">
      <c r="A1157" t="s">
        <v>204</v>
      </c>
      <c r="B1157" t="s">
        <v>18</v>
      </c>
      <c r="C1157">
        <v>2023</v>
      </c>
      <c r="D1157" t="s">
        <v>9</v>
      </c>
      <c r="E1157" t="s">
        <v>28</v>
      </c>
      <c r="F1157" t="s">
        <v>11</v>
      </c>
      <c r="G1157">
        <v>3407.21</v>
      </c>
    </row>
    <row r="1158" spans="1:7" x14ac:dyDescent="0.35">
      <c r="A1158" t="s">
        <v>204</v>
      </c>
      <c r="B1158" t="s">
        <v>18</v>
      </c>
      <c r="C1158">
        <v>2022</v>
      </c>
      <c r="D1158" t="s">
        <v>9</v>
      </c>
      <c r="E1158" t="s">
        <v>15</v>
      </c>
      <c r="F1158" t="s">
        <v>11</v>
      </c>
      <c r="G1158">
        <v>3378.57</v>
      </c>
    </row>
    <row r="1159" spans="1:7" x14ac:dyDescent="0.35">
      <c r="A1159" t="s">
        <v>204</v>
      </c>
      <c r="B1159" t="s">
        <v>18</v>
      </c>
      <c r="C1159">
        <v>2023</v>
      </c>
      <c r="D1159" t="s">
        <v>9</v>
      </c>
      <c r="E1159" t="s">
        <v>10</v>
      </c>
      <c r="F1159" t="s">
        <v>24</v>
      </c>
      <c r="G1159">
        <v>3313.076882583212</v>
      </c>
    </row>
    <row r="1160" spans="1:7" x14ac:dyDescent="0.35">
      <c r="A1160" t="s">
        <v>204</v>
      </c>
      <c r="B1160" t="s">
        <v>18</v>
      </c>
      <c r="C1160">
        <v>2023</v>
      </c>
      <c r="D1160" t="s">
        <v>14</v>
      </c>
      <c r="E1160" t="s">
        <v>10</v>
      </c>
      <c r="F1160" t="s">
        <v>24</v>
      </c>
      <c r="G1160">
        <v>2599.944831702524</v>
      </c>
    </row>
    <row r="1161" spans="1:7" x14ac:dyDescent="0.35">
      <c r="A1161" t="s">
        <v>204</v>
      </c>
      <c r="B1161" t="s">
        <v>18</v>
      </c>
      <c r="C1161">
        <v>2023</v>
      </c>
      <c r="D1161" t="s">
        <v>9</v>
      </c>
      <c r="E1161" t="s">
        <v>15</v>
      </c>
      <c r="F1161" t="s">
        <v>16</v>
      </c>
      <c r="G1161">
        <v>1851.08</v>
      </c>
    </row>
    <row r="1162" spans="1:7" x14ac:dyDescent="0.35">
      <c r="A1162" t="s">
        <v>204</v>
      </c>
      <c r="B1162" t="s">
        <v>18</v>
      </c>
      <c r="C1162">
        <v>2022</v>
      </c>
      <c r="D1162" t="s">
        <v>14</v>
      </c>
      <c r="E1162" t="s">
        <v>10</v>
      </c>
      <c r="F1162" t="s">
        <v>16</v>
      </c>
      <c r="G1162">
        <v>1346.6818987185011</v>
      </c>
    </row>
    <row r="1163" spans="1:7" x14ac:dyDescent="0.35">
      <c r="A1163" t="s">
        <v>204</v>
      </c>
      <c r="B1163" t="s">
        <v>18</v>
      </c>
      <c r="C1163">
        <v>2022</v>
      </c>
      <c r="D1163" t="s">
        <v>9</v>
      </c>
      <c r="E1163" t="s">
        <v>28</v>
      </c>
      <c r="F1163" t="s">
        <v>16</v>
      </c>
      <c r="G1163">
        <v>1048.08</v>
      </c>
    </row>
    <row r="1164" spans="1:7" x14ac:dyDescent="0.35">
      <c r="A1164" t="s">
        <v>204</v>
      </c>
      <c r="B1164" t="s">
        <v>18</v>
      </c>
      <c r="C1164">
        <v>2023</v>
      </c>
      <c r="D1164" t="s">
        <v>14</v>
      </c>
      <c r="E1164" t="s">
        <v>28</v>
      </c>
      <c r="F1164" t="s">
        <v>16</v>
      </c>
      <c r="G1164">
        <v>817.03</v>
      </c>
    </row>
    <row r="1165" spans="1:7" x14ac:dyDescent="0.35">
      <c r="A1165" t="s">
        <v>145</v>
      </c>
      <c r="B1165" t="s">
        <v>8</v>
      </c>
      <c r="C1165">
        <v>2023</v>
      </c>
      <c r="D1165" t="s">
        <v>9</v>
      </c>
      <c r="E1165" t="s">
        <v>10</v>
      </c>
      <c r="F1165" t="s">
        <v>24</v>
      </c>
      <c r="G1165">
        <v>4688.4712577760774</v>
      </c>
    </row>
    <row r="1166" spans="1:7" x14ac:dyDescent="0.35">
      <c r="A1166" t="s">
        <v>145</v>
      </c>
      <c r="B1166" t="s">
        <v>8</v>
      </c>
      <c r="C1166">
        <v>2023</v>
      </c>
      <c r="D1166" t="s">
        <v>14</v>
      </c>
      <c r="E1166" t="s">
        <v>28</v>
      </c>
      <c r="F1166" t="s">
        <v>16</v>
      </c>
      <c r="G1166">
        <v>3688.09</v>
      </c>
    </row>
    <row r="1167" spans="1:7" x14ac:dyDescent="0.35">
      <c r="A1167" t="s">
        <v>145</v>
      </c>
      <c r="B1167" t="s">
        <v>8</v>
      </c>
      <c r="C1167">
        <v>2022</v>
      </c>
      <c r="D1167" t="s">
        <v>14</v>
      </c>
      <c r="E1167" t="s">
        <v>15</v>
      </c>
      <c r="F1167" t="s">
        <v>24</v>
      </c>
      <c r="G1167">
        <v>3142.22</v>
      </c>
    </row>
    <row r="1168" spans="1:7" x14ac:dyDescent="0.35">
      <c r="A1168" t="s">
        <v>145</v>
      </c>
      <c r="B1168" t="s">
        <v>8</v>
      </c>
      <c r="C1168">
        <v>2023</v>
      </c>
      <c r="D1168" t="s">
        <v>14</v>
      </c>
      <c r="E1168" t="s">
        <v>10</v>
      </c>
      <c r="F1168" t="s">
        <v>16</v>
      </c>
      <c r="G1168">
        <v>2603.0123578259881</v>
      </c>
    </row>
    <row r="1169" spans="1:7" x14ac:dyDescent="0.35">
      <c r="A1169" t="s">
        <v>145</v>
      </c>
      <c r="B1169" t="s">
        <v>8</v>
      </c>
      <c r="C1169">
        <v>2023</v>
      </c>
      <c r="D1169" t="s">
        <v>9</v>
      </c>
      <c r="E1169" t="s">
        <v>10</v>
      </c>
      <c r="F1169" t="s">
        <v>24</v>
      </c>
      <c r="G1169">
        <v>2262.426779918188</v>
      </c>
    </row>
    <row r="1170" spans="1:7" x14ac:dyDescent="0.35">
      <c r="A1170" t="s">
        <v>145</v>
      </c>
      <c r="B1170" t="s">
        <v>8</v>
      </c>
      <c r="C1170">
        <v>2023</v>
      </c>
      <c r="D1170" t="s">
        <v>9</v>
      </c>
      <c r="E1170" t="s">
        <v>28</v>
      </c>
      <c r="F1170" t="s">
        <v>16</v>
      </c>
      <c r="G1170">
        <v>1530.83</v>
      </c>
    </row>
    <row r="1171" spans="1:7" x14ac:dyDescent="0.35">
      <c r="A1171" t="s">
        <v>145</v>
      </c>
      <c r="B1171" t="s">
        <v>8</v>
      </c>
      <c r="C1171">
        <v>2022</v>
      </c>
      <c r="D1171" t="s">
        <v>14</v>
      </c>
      <c r="E1171" t="s">
        <v>28</v>
      </c>
      <c r="F1171" t="s">
        <v>16</v>
      </c>
      <c r="G1171">
        <v>1458.83</v>
      </c>
    </row>
    <row r="1172" spans="1:7" x14ac:dyDescent="0.35">
      <c r="A1172" t="s">
        <v>145</v>
      </c>
      <c r="B1172" t="s">
        <v>8</v>
      </c>
      <c r="C1172">
        <v>2022</v>
      </c>
      <c r="D1172" t="s">
        <v>14</v>
      </c>
      <c r="E1172" t="s">
        <v>10</v>
      </c>
      <c r="F1172" t="s">
        <v>11</v>
      </c>
      <c r="G1172">
        <v>891.04242391144203</v>
      </c>
    </row>
    <row r="1173" spans="1:7" x14ac:dyDescent="0.35">
      <c r="A1173" t="s">
        <v>145</v>
      </c>
      <c r="B1173" t="s">
        <v>8</v>
      </c>
      <c r="C1173">
        <v>2023</v>
      </c>
      <c r="D1173" t="s">
        <v>9</v>
      </c>
      <c r="E1173" t="s">
        <v>15</v>
      </c>
      <c r="F1173" t="s">
        <v>11</v>
      </c>
      <c r="G1173">
        <v>870.3</v>
      </c>
    </row>
    <row r="1174" spans="1:7" x14ac:dyDescent="0.35">
      <c r="A1174" t="s">
        <v>145</v>
      </c>
      <c r="B1174" t="s">
        <v>8</v>
      </c>
      <c r="C1174">
        <v>2023</v>
      </c>
      <c r="D1174" t="s">
        <v>9</v>
      </c>
      <c r="E1174" t="s">
        <v>15</v>
      </c>
      <c r="F1174" t="s">
        <v>24</v>
      </c>
      <c r="G1174">
        <v>599.52</v>
      </c>
    </row>
    <row r="1175" spans="1:7" x14ac:dyDescent="0.35">
      <c r="A1175" t="s">
        <v>217</v>
      </c>
      <c r="B1175" t="s">
        <v>18</v>
      </c>
      <c r="C1175">
        <v>2022</v>
      </c>
      <c r="D1175" t="s">
        <v>9</v>
      </c>
      <c r="E1175" t="s">
        <v>10</v>
      </c>
      <c r="F1175" t="s">
        <v>24</v>
      </c>
      <c r="G1175">
        <v>5253.4060952980981</v>
      </c>
    </row>
    <row r="1176" spans="1:7" x14ac:dyDescent="0.35">
      <c r="A1176" t="s">
        <v>217</v>
      </c>
      <c r="B1176" t="s">
        <v>18</v>
      </c>
      <c r="C1176">
        <v>2023</v>
      </c>
      <c r="D1176" t="s">
        <v>9</v>
      </c>
      <c r="E1176" t="s">
        <v>15</v>
      </c>
      <c r="F1176" t="s">
        <v>16</v>
      </c>
      <c r="G1176">
        <v>4736.7</v>
      </c>
    </row>
    <row r="1177" spans="1:7" x14ac:dyDescent="0.35">
      <c r="A1177" t="s">
        <v>217</v>
      </c>
      <c r="B1177" t="s">
        <v>18</v>
      </c>
      <c r="C1177">
        <v>2022</v>
      </c>
      <c r="D1177" t="s">
        <v>9</v>
      </c>
      <c r="E1177" t="s">
        <v>28</v>
      </c>
      <c r="F1177" t="s">
        <v>11</v>
      </c>
      <c r="G1177">
        <v>4726.1099999999997</v>
      </c>
    </row>
    <row r="1178" spans="1:7" x14ac:dyDescent="0.35">
      <c r="A1178" t="s">
        <v>217</v>
      </c>
      <c r="B1178" t="s">
        <v>18</v>
      </c>
      <c r="C1178">
        <v>2022</v>
      </c>
      <c r="D1178" t="s">
        <v>14</v>
      </c>
      <c r="E1178" t="s">
        <v>10</v>
      </c>
      <c r="F1178" t="s">
        <v>11</v>
      </c>
      <c r="G1178">
        <v>4645.6365772858708</v>
      </c>
    </row>
    <row r="1179" spans="1:7" x14ac:dyDescent="0.35">
      <c r="A1179" t="s">
        <v>217</v>
      </c>
      <c r="B1179" t="s">
        <v>18</v>
      </c>
      <c r="C1179">
        <v>2023</v>
      </c>
      <c r="D1179" t="s">
        <v>14</v>
      </c>
      <c r="E1179" t="s">
        <v>15</v>
      </c>
      <c r="F1179" t="s">
        <v>11</v>
      </c>
      <c r="G1179">
        <v>3234.84</v>
      </c>
    </row>
    <row r="1180" spans="1:7" x14ac:dyDescent="0.35">
      <c r="A1180" t="s">
        <v>217</v>
      </c>
      <c r="B1180" t="s">
        <v>18</v>
      </c>
      <c r="C1180">
        <v>2022</v>
      </c>
      <c r="D1180" t="s">
        <v>14</v>
      </c>
      <c r="E1180" t="s">
        <v>15</v>
      </c>
      <c r="F1180" t="s">
        <v>11</v>
      </c>
      <c r="G1180">
        <v>2518.31</v>
      </c>
    </row>
    <row r="1181" spans="1:7" x14ac:dyDescent="0.35">
      <c r="A1181" t="s">
        <v>217</v>
      </c>
      <c r="B1181" t="s">
        <v>18</v>
      </c>
      <c r="C1181">
        <v>2023</v>
      </c>
      <c r="D1181" t="s">
        <v>14</v>
      </c>
      <c r="E1181" t="s">
        <v>15</v>
      </c>
      <c r="F1181" t="s">
        <v>11</v>
      </c>
      <c r="G1181">
        <v>1310.02</v>
      </c>
    </row>
    <row r="1182" spans="1:7" x14ac:dyDescent="0.35">
      <c r="A1182" t="s">
        <v>217</v>
      </c>
      <c r="B1182" t="s">
        <v>18</v>
      </c>
      <c r="C1182">
        <v>2023</v>
      </c>
      <c r="D1182" t="s">
        <v>14</v>
      </c>
      <c r="E1182" t="s">
        <v>10</v>
      </c>
      <c r="F1182" t="s">
        <v>11</v>
      </c>
      <c r="G1182">
        <v>621.2690253528915</v>
      </c>
    </row>
    <row r="1183" spans="1:7" x14ac:dyDescent="0.35">
      <c r="A1183" t="s">
        <v>217</v>
      </c>
      <c r="B1183" t="s">
        <v>18</v>
      </c>
      <c r="C1183">
        <v>2022</v>
      </c>
      <c r="D1183" t="s">
        <v>9</v>
      </c>
      <c r="E1183" t="s">
        <v>28</v>
      </c>
      <c r="F1183" t="s">
        <v>24</v>
      </c>
      <c r="G1183">
        <v>501.53</v>
      </c>
    </row>
    <row r="1184" spans="1:7" x14ac:dyDescent="0.35">
      <c r="A1184" t="s">
        <v>37</v>
      </c>
      <c r="B1184" t="s">
        <v>30</v>
      </c>
      <c r="C1184">
        <v>2023</v>
      </c>
      <c r="D1184" t="s">
        <v>14</v>
      </c>
      <c r="E1184" t="s">
        <v>28</v>
      </c>
      <c r="F1184" t="s">
        <v>24</v>
      </c>
      <c r="G1184">
        <v>4949.3</v>
      </c>
    </row>
    <row r="1185" spans="1:7" x14ac:dyDescent="0.35">
      <c r="A1185" t="s">
        <v>37</v>
      </c>
      <c r="B1185" t="s">
        <v>30</v>
      </c>
      <c r="C1185">
        <v>2023</v>
      </c>
      <c r="D1185" t="s">
        <v>9</v>
      </c>
      <c r="E1185" t="s">
        <v>15</v>
      </c>
      <c r="F1185" t="s">
        <v>11</v>
      </c>
      <c r="G1185">
        <v>4069.56</v>
      </c>
    </row>
    <row r="1186" spans="1:7" x14ac:dyDescent="0.35">
      <c r="A1186" t="s">
        <v>37</v>
      </c>
      <c r="B1186" t="s">
        <v>30</v>
      </c>
      <c r="C1186">
        <v>2022</v>
      </c>
      <c r="D1186" t="s">
        <v>14</v>
      </c>
      <c r="E1186" t="s">
        <v>10</v>
      </c>
      <c r="F1186" t="s">
        <v>11</v>
      </c>
      <c r="G1186">
        <v>3013.4457641809481</v>
      </c>
    </row>
    <row r="1187" spans="1:7" x14ac:dyDescent="0.35">
      <c r="A1187" t="s">
        <v>37</v>
      </c>
      <c r="B1187" t="s">
        <v>30</v>
      </c>
      <c r="C1187">
        <v>2023</v>
      </c>
      <c r="D1187" t="s">
        <v>9</v>
      </c>
      <c r="E1187" t="s">
        <v>10</v>
      </c>
      <c r="F1187" t="s">
        <v>11</v>
      </c>
      <c r="G1187">
        <v>2731.166972629595</v>
      </c>
    </row>
    <row r="1188" spans="1:7" x14ac:dyDescent="0.35">
      <c r="A1188" t="s">
        <v>37</v>
      </c>
      <c r="B1188" t="s">
        <v>30</v>
      </c>
      <c r="C1188">
        <v>2022</v>
      </c>
      <c r="D1188" t="s">
        <v>9</v>
      </c>
      <c r="E1188" t="s">
        <v>10</v>
      </c>
      <c r="F1188" t="s">
        <v>24</v>
      </c>
      <c r="G1188">
        <v>2447.4218505709891</v>
      </c>
    </row>
    <row r="1189" spans="1:7" x14ac:dyDescent="0.35">
      <c r="A1189" t="s">
        <v>37</v>
      </c>
      <c r="B1189" t="s">
        <v>30</v>
      </c>
      <c r="C1189">
        <v>2022</v>
      </c>
      <c r="D1189" t="s">
        <v>14</v>
      </c>
      <c r="E1189" t="s">
        <v>28</v>
      </c>
      <c r="F1189" t="s">
        <v>16</v>
      </c>
      <c r="G1189">
        <v>2135.2800000000002</v>
      </c>
    </row>
    <row r="1190" spans="1:7" x14ac:dyDescent="0.35">
      <c r="A1190" t="s">
        <v>37</v>
      </c>
      <c r="B1190" t="s">
        <v>30</v>
      </c>
      <c r="C1190">
        <v>2022</v>
      </c>
      <c r="D1190" t="s">
        <v>14</v>
      </c>
      <c r="E1190" t="s">
        <v>28</v>
      </c>
      <c r="F1190" t="s">
        <v>16</v>
      </c>
      <c r="G1190">
        <v>1949.55</v>
      </c>
    </row>
    <row r="1191" spans="1:7" x14ac:dyDescent="0.35">
      <c r="A1191" t="s">
        <v>37</v>
      </c>
      <c r="B1191" t="s">
        <v>30</v>
      </c>
      <c r="C1191">
        <v>2022</v>
      </c>
      <c r="D1191" t="s">
        <v>9</v>
      </c>
      <c r="E1191" t="s">
        <v>28</v>
      </c>
      <c r="F1191" t="s">
        <v>24</v>
      </c>
      <c r="G1191">
        <v>1620.64</v>
      </c>
    </row>
    <row r="1192" spans="1:7" x14ac:dyDescent="0.35">
      <c r="A1192" t="s">
        <v>37</v>
      </c>
      <c r="B1192" t="s">
        <v>30</v>
      </c>
      <c r="C1192">
        <v>2023</v>
      </c>
      <c r="D1192" t="s">
        <v>14</v>
      </c>
      <c r="E1192" t="s">
        <v>28</v>
      </c>
      <c r="F1192" t="s">
        <v>24</v>
      </c>
      <c r="G1192">
        <v>976.87</v>
      </c>
    </row>
    <row r="1193" spans="1:7" x14ac:dyDescent="0.35">
      <c r="A1193" t="s">
        <v>37</v>
      </c>
      <c r="B1193" t="s">
        <v>30</v>
      </c>
      <c r="C1193">
        <v>2023</v>
      </c>
      <c r="D1193" t="s">
        <v>9</v>
      </c>
      <c r="E1193" t="s">
        <v>28</v>
      </c>
      <c r="F1193" t="s">
        <v>11</v>
      </c>
      <c r="G1193">
        <v>425.91</v>
      </c>
    </row>
    <row r="1194" spans="1:7" x14ac:dyDescent="0.35">
      <c r="A1194" t="s">
        <v>47</v>
      </c>
      <c r="B1194" t="s">
        <v>20</v>
      </c>
      <c r="C1194">
        <v>2022</v>
      </c>
      <c r="D1194" t="s">
        <v>9</v>
      </c>
      <c r="E1194" t="s">
        <v>10</v>
      </c>
      <c r="F1194" t="s">
        <v>11</v>
      </c>
      <c r="G1194">
        <v>5005.4416867734872</v>
      </c>
    </row>
    <row r="1195" spans="1:7" x14ac:dyDescent="0.35">
      <c r="A1195" t="s">
        <v>47</v>
      </c>
      <c r="B1195" t="s">
        <v>20</v>
      </c>
      <c r="C1195">
        <v>2022</v>
      </c>
      <c r="D1195" t="s">
        <v>9</v>
      </c>
      <c r="E1195" t="s">
        <v>15</v>
      </c>
      <c r="F1195" t="s">
        <v>24</v>
      </c>
      <c r="G1195">
        <v>4902.53</v>
      </c>
    </row>
    <row r="1196" spans="1:7" x14ac:dyDescent="0.35">
      <c r="A1196" t="s">
        <v>47</v>
      </c>
      <c r="B1196" t="s">
        <v>20</v>
      </c>
      <c r="C1196">
        <v>2023</v>
      </c>
      <c r="D1196" t="s">
        <v>9</v>
      </c>
      <c r="E1196" t="s">
        <v>28</v>
      </c>
      <c r="F1196" t="s">
        <v>11</v>
      </c>
      <c r="G1196">
        <v>3792.28</v>
      </c>
    </row>
    <row r="1197" spans="1:7" x14ac:dyDescent="0.35">
      <c r="A1197" t="s">
        <v>47</v>
      </c>
      <c r="B1197" t="s">
        <v>20</v>
      </c>
      <c r="C1197">
        <v>2022</v>
      </c>
      <c r="D1197" t="s">
        <v>9</v>
      </c>
      <c r="E1197" t="s">
        <v>28</v>
      </c>
      <c r="F1197" t="s">
        <v>11</v>
      </c>
      <c r="G1197">
        <v>3770.78</v>
      </c>
    </row>
    <row r="1198" spans="1:7" x14ac:dyDescent="0.35">
      <c r="A1198" t="s">
        <v>47</v>
      </c>
      <c r="B1198" t="s">
        <v>20</v>
      </c>
      <c r="C1198">
        <v>2022</v>
      </c>
      <c r="D1198" t="s">
        <v>14</v>
      </c>
      <c r="E1198" t="s">
        <v>28</v>
      </c>
      <c r="F1198" t="s">
        <v>16</v>
      </c>
      <c r="G1198">
        <v>3754.94</v>
      </c>
    </row>
    <row r="1199" spans="1:7" x14ac:dyDescent="0.35">
      <c r="A1199" t="s">
        <v>47</v>
      </c>
      <c r="B1199" t="s">
        <v>20</v>
      </c>
      <c r="C1199">
        <v>2023</v>
      </c>
      <c r="D1199" t="s">
        <v>9</v>
      </c>
      <c r="E1199" t="s">
        <v>15</v>
      </c>
      <c r="F1199" t="s">
        <v>16</v>
      </c>
      <c r="G1199">
        <v>3573.8</v>
      </c>
    </row>
    <row r="1200" spans="1:7" x14ac:dyDescent="0.35">
      <c r="A1200" t="s">
        <v>47</v>
      </c>
      <c r="B1200" t="s">
        <v>20</v>
      </c>
      <c r="C1200">
        <v>2022</v>
      </c>
      <c r="D1200" t="s">
        <v>14</v>
      </c>
      <c r="E1200" t="s">
        <v>28</v>
      </c>
      <c r="F1200" t="s">
        <v>11</v>
      </c>
      <c r="G1200">
        <v>3489.31</v>
      </c>
    </row>
    <row r="1201" spans="1:7" x14ac:dyDescent="0.35">
      <c r="A1201" t="s">
        <v>47</v>
      </c>
      <c r="B1201" t="s">
        <v>20</v>
      </c>
      <c r="C1201">
        <v>2022</v>
      </c>
      <c r="D1201" t="s">
        <v>14</v>
      </c>
      <c r="E1201" t="s">
        <v>15</v>
      </c>
      <c r="F1201" t="s">
        <v>16</v>
      </c>
      <c r="G1201">
        <v>2641.98</v>
      </c>
    </row>
    <row r="1202" spans="1:7" x14ac:dyDescent="0.35">
      <c r="A1202" t="s">
        <v>47</v>
      </c>
      <c r="B1202" t="s">
        <v>20</v>
      </c>
      <c r="C1202">
        <v>2023</v>
      </c>
      <c r="D1202" t="s">
        <v>14</v>
      </c>
      <c r="E1202" t="s">
        <v>10</v>
      </c>
      <c r="F1202" t="s">
        <v>11</v>
      </c>
      <c r="G1202">
        <v>2442.2862220550828</v>
      </c>
    </row>
    <row r="1203" spans="1:7" x14ac:dyDescent="0.35">
      <c r="A1203" t="s">
        <v>47</v>
      </c>
      <c r="B1203" t="s">
        <v>20</v>
      </c>
      <c r="C1203">
        <v>2023</v>
      </c>
      <c r="D1203" t="s">
        <v>14</v>
      </c>
      <c r="E1203" t="s">
        <v>15</v>
      </c>
      <c r="F1203" t="s">
        <v>24</v>
      </c>
      <c r="G1203">
        <v>1059.26</v>
      </c>
    </row>
    <row r="1204" spans="1:7" x14ac:dyDescent="0.35">
      <c r="A1204" t="s">
        <v>47</v>
      </c>
      <c r="B1204" t="s">
        <v>20</v>
      </c>
      <c r="C1204">
        <v>2022</v>
      </c>
      <c r="D1204" t="s">
        <v>14</v>
      </c>
      <c r="E1204" t="s">
        <v>15</v>
      </c>
      <c r="F1204" t="s">
        <v>11</v>
      </c>
      <c r="G1204">
        <v>265.31</v>
      </c>
    </row>
    <row r="1205" spans="1:7" x14ac:dyDescent="0.35">
      <c r="A1205" t="s">
        <v>47</v>
      </c>
      <c r="B1205" t="s">
        <v>20</v>
      </c>
      <c r="C1205">
        <v>2022</v>
      </c>
      <c r="D1205" t="s">
        <v>14</v>
      </c>
      <c r="E1205" t="s">
        <v>15</v>
      </c>
      <c r="F1205" t="s">
        <v>11</v>
      </c>
      <c r="G1205">
        <v>197.22</v>
      </c>
    </row>
    <row r="1206" spans="1:7" x14ac:dyDescent="0.35">
      <c r="A1206" t="s">
        <v>172</v>
      </c>
      <c r="B1206" t="s">
        <v>30</v>
      </c>
      <c r="C1206">
        <v>2022</v>
      </c>
      <c r="D1206" t="s">
        <v>9</v>
      </c>
      <c r="E1206" t="s">
        <v>28</v>
      </c>
      <c r="F1206" t="s">
        <v>11</v>
      </c>
      <c r="G1206">
        <v>4410.9799999999996</v>
      </c>
    </row>
    <row r="1207" spans="1:7" x14ac:dyDescent="0.35">
      <c r="A1207" t="s">
        <v>172</v>
      </c>
      <c r="B1207" t="s">
        <v>30</v>
      </c>
      <c r="C1207">
        <v>2023</v>
      </c>
      <c r="D1207" t="s">
        <v>14</v>
      </c>
      <c r="E1207" t="s">
        <v>15</v>
      </c>
      <c r="F1207" t="s">
        <v>16</v>
      </c>
      <c r="G1207">
        <v>4339.82</v>
      </c>
    </row>
    <row r="1208" spans="1:7" x14ac:dyDescent="0.35">
      <c r="A1208" t="s">
        <v>172</v>
      </c>
      <c r="B1208" t="s">
        <v>30</v>
      </c>
      <c r="C1208">
        <v>2023</v>
      </c>
      <c r="D1208" t="s">
        <v>14</v>
      </c>
      <c r="E1208" t="s">
        <v>28</v>
      </c>
      <c r="F1208" t="s">
        <v>11</v>
      </c>
      <c r="G1208">
        <v>4151.2</v>
      </c>
    </row>
    <row r="1209" spans="1:7" x14ac:dyDescent="0.35">
      <c r="A1209" t="s">
        <v>172</v>
      </c>
      <c r="B1209" t="s">
        <v>30</v>
      </c>
      <c r="C1209">
        <v>2022</v>
      </c>
      <c r="D1209" t="s">
        <v>14</v>
      </c>
      <c r="E1209" t="s">
        <v>28</v>
      </c>
      <c r="F1209" t="s">
        <v>16</v>
      </c>
      <c r="G1209">
        <v>3888.93</v>
      </c>
    </row>
    <row r="1210" spans="1:7" x14ac:dyDescent="0.35">
      <c r="A1210" t="s">
        <v>172</v>
      </c>
      <c r="B1210" t="s">
        <v>30</v>
      </c>
      <c r="C1210">
        <v>2023</v>
      </c>
      <c r="D1210" t="s">
        <v>9</v>
      </c>
      <c r="E1210" t="s">
        <v>15</v>
      </c>
      <c r="F1210" t="s">
        <v>11</v>
      </c>
      <c r="G1210">
        <v>3600.52</v>
      </c>
    </row>
    <row r="1211" spans="1:7" x14ac:dyDescent="0.35">
      <c r="A1211" t="s">
        <v>172</v>
      </c>
      <c r="B1211" t="s">
        <v>30</v>
      </c>
      <c r="C1211">
        <v>2023</v>
      </c>
      <c r="D1211" t="s">
        <v>9</v>
      </c>
      <c r="E1211" t="s">
        <v>15</v>
      </c>
      <c r="F1211" t="s">
        <v>24</v>
      </c>
      <c r="G1211">
        <v>2941.43</v>
      </c>
    </row>
    <row r="1212" spans="1:7" x14ac:dyDescent="0.35">
      <c r="A1212" t="s">
        <v>172</v>
      </c>
      <c r="B1212" t="s">
        <v>30</v>
      </c>
      <c r="C1212">
        <v>2022</v>
      </c>
      <c r="D1212" t="s">
        <v>9</v>
      </c>
      <c r="E1212" t="s">
        <v>15</v>
      </c>
      <c r="F1212" t="s">
        <v>24</v>
      </c>
      <c r="G1212">
        <v>2899.46</v>
      </c>
    </row>
    <row r="1213" spans="1:7" x14ac:dyDescent="0.35">
      <c r="A1213" t="s">
        <v>172</v>
      </c>
      <c r="B1213" t="s">
        <v>30</v>
      </c>
      <c r="C1213">
        <v>2023</v>
      </c>
      <c r="D1213" t="s">
        <v>9</v>
      </c>
      <c r="E1213" t="s">
        <v>28</v>
      </c>
      <c r="F1213" t="s">
        <v>11</v>
      </c>
      <c r="G1213">
        <v>2889.59</v>
      </c>
    </row>
    <row r="1214" spans="1:7" x14ac:dyDescent="0.35">
      <c r="A1214" t="s">
        <v>172</v>
      </c>
      <c r="B1214" t="s">
        <v>30</v>
      </c>
      <c r="C1214">
        <v>2023</v>
      </c>
      <c r="D1214" t="s">
        <v>14</v>
      </c>
      <c r="E1214" t="s">
        <v>10</v>
      </c>
      <c r="F1214" t="s">
        <v>11</v>
      </c>
      <c r="G1214">
        <v>2440.9876148417438</v>
      </c>
    </row>
    <row r="1215" spans="1:7" x14ac:dyDescent="0.35">
      <c r="A1215" t="s">
        <v>172</v>
      </c>
      <c r="B1215" t="s">
        <v>30</v>
      </c>
      <c r="C1215">
        <v>2022</v>
      </c>
      <c r="D1215" t="s">
        <v>14</v>
      </c>
      <c r="E1215" t="s">
        <v>10</v>
      </c>
      <c r="F1215" t="s">
        <v>16</v>
      </c>
      <c r="G1215">
        <v>2192.9713043942079</v>
      </c>
    </row>
    <row r="1216" spans="1:7" x14ac:dyDescent="0.35">
      <c r="A1216" t="s">
        <v>172</v>
      </c>
      <c r="B1216" t="s">
        <v>30</v>
      </c>
      <c r="C1216">
        <v>2022</v>
      </c>
      <c r="D1216" t="s">
        <v>9</v>
      </c>
      <c r="E1216" t="s">
        <v>10</v>
      </c>
      <c r="F1216" t="s">
        <v>24</v>
      </c>
      <c r="G1216">
        <v>1311.8245978217949</v>
      </c>
    </row>
    <row r="1217" spans="1:7" x14ac:dyDescent="0.35">
      <c r="A1217" t="s">
        <v>197</v>
      </c>
      <c r="B1217" t="s">
        <v>13</v>
      </c>
      <c r="C1217">
        <v>2023</v>
      </c>
      <c r="D1217" t="s">
        <v>14</v>
      </c>
      <c r="E1217" t="s">
        <v>10</v>
      </c>
      <c r="F1217" t="s">
        <v>16</v>
      </c>
      <c r="G1217">
        <v>3984.4592124683122</v>
      </c>
    </row>
    <row r="1218" spans="1:7" x14ac:dyDescent="0.35">
      <c r="A1218" t="s">
        <v>197</v>
      </c>
      <c r="B1218" t="s">
        <v>13</v>
      </c>
      <c r="C1218">
        <v>2022</v>
      </c>
      <c r="D1218" t="s">
        <v>14</v>
      </c>
      <c r="E1218" t="s">
        <v>10</v>
      </c>
      <c r="F1218" t="s">
        <v>11</v>
      </c>
      <c r="G1218">
        <v>3769.6593712481358</v>
      </c>
    </row>
    <row r="1219" spans="1:7" x14ac:dyDescent="0.35">
      <c r="A1219" t="s">
        <v>197</v>
      </c>
      <c r="B1219" t="s">
        <v>13</v>
      </c>
      <c r="C1219">
        <v>2022</v>
      </c>
      <c r="D1219" t="s">
        <v>9</v>
      </c>
      <c r="E1219" t="s">
        <v>10</v>
      </c>
      <c r="F1219" t="s">
        <v>24</v>
      </c>
      <c r="G1219">
        <v>3686.6816825784972</v>
      </c>
    </row>
    <row r="1220" spans="1:7" x14ac:dyDescent="0.35">
      <c r="A1220" t="s">
        <v>197</v>
      </c>
      <c r="B1220" t="s">
        <v>13</v>
      </c>
      <c r="C1220">
        <v>2023</v>
      </c>
      <c r="D1220" t="s">
        <v>14</v>
      </c>
      <c r="E1220" t="s">
        <v>15</v>
      </c>
      <c r="F1220" t="s">
        <v>16</v>
      </c>
      <c r="G1220">
        <v>3247.72</v>
      </c>
    </row>
    <row r="1221" spans="1:7" x14ac:dyDescent="0.35">
      <c r="A1221" t="s">
        <v>197</v>
      </c>
      <c r="B1221" t="s">
        <v>13</v>
      </c>
      <c r="C1221">
        <v>2023</v>
      </c>
      <c r="D1221" t="s">
        <v>9</v>
      </c>
      <c r="E1221" t="s">
        <v>10</v>
      </c>
      <c r="F1221" t="s">
        <v>24</v>
      </c>
      <c r="G1221">
        <v>3034.3254079588769</v>
      </c>
    </row>
    <row r="1222" spans="1:7" x14ac:dyDescent="0.35">
      <c r="A1222" t="s">
        <v>197</v>
      </c>
      <c r="B1222" t="s">
        <v>13</v>
      </c>
      <c r="C1222">
        <v>2023</v>
      </c>
      <c r="D1222" t="s">
        <v>9</v>
      </c>
      <c r="E1222" t="s">
        <v>15</v>
      </c>
      <c r="F1222" t="s">
        <v>11</v>
      </c>
      <c r="G1222">
        <v>2957.49</v>
      </c>
    </row>
    <row r="1223" spans="1:7" x14ac:dyDescent="0.35">
      <c r="A1223" t="s">
        <v>197</v>
      </c>
      <c r="B1223" t="s">
        <v>13</v>
      </c>
      <c r="C1223">
        <v>2023</v>
      </c>
      <c r="D1223" t="s">
        <v>9</v>
      </c>
      <c r="E1223" t="s">
        <v>15</v>
      </c>
      <c r="F1223" t="s">
        <v>11</v>
      </c>
      <c r="G1223">
        <v>2303.56</v>
      </c>
    </row>
    <row r="1224" spans="1:7" x14ac:dyDescent="0.35">
      <c r="A1224" t="s">
        <v>197</v>
      </c>
      <c r="B1224" t="s">
        <v>13</v>
      </c>
      <c r="C1224">
        <v>2022</v>
      </c>
      <c r="D1224" t="s">
        <v>9</v>
      </c>
      <c r="E1224" t="s">
        <v>28</v>
      </c>
      <c r="F1224" t="s">
        <v>24</v>
      </c>
      <c r="G1224">
        <v>2097.4</v>
      </c>
    </row>
    <row r="1225" spans="1:7" x14ac:dyDescent="0.35">
      <c r="A1225" t="s">
        <v>197</v>
      </c>
      <c r="B1225" t="s">
        <v>13</v>
      </c>
      <c r="C1225">
        <v>2023</v>
      </c>
      <c r="D1225" t="s">
        <v>14</v>
      </c>
      <c r="E1225" t="s">
        <v>15</v>
      </c>
      <c r="F1225" t="s">
        <v>11</v>
      </c>
      <c r="G1225">
        <v>441.04</v>
      </c>
    </row>
    <row r="1226" spans="1:7" x14ac:dyDescent="0.35">
      <c r="A1226" t="s">
        <v>110</v>
      </c>
      <c r="B1226" t="s">
        <v>20</v>
      </c>
      <c r="C1226">
        <v>2023</v>
      </c>
      <c r="D1226" t="s">
        <v>9</v>
      </c>
      <c r="E1226" t="s">
        <v>28</v>
      </c>
      <c r="F1226" t="s">
        <v>11</v>
      </c>
      <c r="G1226">
        <v>3551.91</v>
      </c>
    </row>
    <row r="1227" spans="1:7" x14ac:dyDescent="0.35">
      <c r="A1227" t="s">
        <v>110</v>
      </c>
      <c r="B1227" t="s">
        <v>20</v>
      </c>
      <c r="C1227">
        <v>2023</v>
      </c>
      <c r="D1227" t="s">
        <v>14</v>
      </c>
      <c r="E1227" t="s">
        <v>10</v>
      </c>
      <c r="F1227" t="s">
        <v>11</v>
      </c>
      <c r="G1227">
        <v>3307.682481169973</v>
      </c>
    </row>
    <row r="1228" spans="1:7" x14ac:dyDescent="0.35">
      <c r="A1228" t="s">
        <v>110</v>
      </c>
      <c r="B1228" t="s">
        <v>20</v>
      </c>
      <c r="C1228">
        <v>2022</v>
      </c>
      <c r="D1228" t="s">
        <v>9</v>
      </c>
      <c r="E1228" t="s">
        <v>28</v>
      </c>
      <c r="F1228" t="s">
        <v>11</v>
      </c>
      <c r="G1228">
        <v>2972.77</v>
      </c>
    </row>
    <row r="1229" spans="1:7" x14ac:dyDescent="0.35">
      <c r="A1229" t="s">
        <v>110</v>
      </c>
      <c r="B1229" t="s">
        <v>20</v>
      </c>
      <c r="C1229">
        <v>2022</v>
      </c>
      <c r="D1229" t="s">
        <v>9</v>
      </c>
      <c r="E1229" t="s">
        <v>28</v>
      </c>
      <c r="F1229" t="s">
        <v>11</v>
      </c>
      <c r="G1229">
        <v>2970.05</v>
      </c>
    </row>
    <row r="1230" spans="1:7" x14ac:dyDescent="0.35">
      <c r="A1230" t="s">
        <v>110</v>
      </c>
      <c r="B1230" t="s">
        <v>20</v>
      </c>
      <c r="C1230">
        <v>2023</v>
      </c>
      <c r="D1230" t="s">
        <v>9</v>
      </c>
      <c r="E1230" t="s">
        <v>15</v>
      </c>
      <c r="F1230" t="s">
        <v>24</v>
      </c>
      <c r="G1230">
        <v>2827.96</v>
      </c>
    </row>
    <row r="1231" spans="1:7" x14ac:dyDescent="0.35">
      <c r="A1231" t="s">
        <v>110</v>
      </c>
      <c r="B1231" t="s">
        <v>20</v>
      </c>
      <c r="C1231">
        <v>2023</v>
      </c>
      <c r="D1231" t="s">
        <v>9</v>
      </c>
      <c r="E1231" t="s">
        <v>15</v>
      </c>
      <c r="F1231" t="s">
        <v>11</v>
      </c>
      <c r="G1231">
        <v>2645.6</v>
      </c>
    </row>
    <row r="1232" spans="1:7" x14ac:dyDescent="0.35">
      <c r="A1232" t="s">
        <v>110</v>
      </c>
      <c r="B1232" t="s">
        <v>20</v>
      </c>
      <c r="C1232">
        <v>2022</v>
      </c>
      <c r="D1232" t="s">
        <v>9</v>
      </c>
      <c r="E1232" t="s">
        <v>10</v>
      </c>
      <c r="F1232" t="s">
        <v>24</v>
      </c>
      <c r="G1232">
        <v>2351.4377826252971</v>
      </c>
    </row>
    <row r="1233" spans="1:7" x14ac:dyDescent="0.35">
      <c r="A1233" t="s">
        <v>110</v>
      </c>
      <c r="B1233" t="s">
        <v>20</v>
      </c>
      <c r="C1233">
        <v>2022</v>
      </c>
      <c r="D1233" t="s">
        <v>14</v>
      </c>
      <c r="E1233" t="s">
        <v>10</v>
      </c>
      <c r="F1233" t="s">
        <v>16</v>
      </c>
      <c r="G1233">
        <v>1770.541684931432</v>
      </c>
    </row>
    <row r="1234" spans="1:7" x14ac:dyDescent="0.35">
      <c r="A1234" t="s">
        <v>110</v>
      </c>
      <c r="B1234" t="s">
        <v>20</v>
      </c>
      <c r="C1234">
        <v>2023</v>
      </c>
      <c r="D1234" t="s">
        <v>14</v>
      </c>
      <c r="E1234" t="s">
        <v>10</v>
      </c>
      <c r="F1234" t="s">
        <v>11</v>
      </c>
      <c r="G1234">
        <v>1192.333994296024</v>
      </c>
    </row>
    <row r="1235" spans="1:7" x14ac:dyDescent="0.35">
      <c r="A1235" t="s">
        <v>110</v>
      </c>
      <c r="B1235" t="s">
        <v>20</v>
      </c>
      <c r="C1235">
        <v>2022</v>
      </c>
      <c r="D1235" t="s">
        <v>9</v>
      </c>
      <c r="E1235" t="s">
        <v>10</v>
      </c>
      <c r="F1235" t="s">
        <v>24</v>
      </c>
      <c r="G1235">
        <v>1087.9336566727329</v>
      </c>
    </row>
    <row r="1236" spans="1:7" x14ac:dyDescent="0.35">
      <c r="A1236" t="s">
        <v>129</v>
      </c>
      <c r="B1236" t="s">
        <v>13</v>
      </c>
      <c r="C1236">
        <v>2023</v>
      </c>
      <c r="D1236" t="s">
        <v>14</v>
      </c>
      <c r="E1236" t="s">
        <v>10</v>
      </c>
      <c r="F1236" t="s">
        <v>24</v>
      </c>
      <c r="G1236">
        <v>5115.1311140724256</v>
      </c>
    </row>
    <row r="1237" spans="1:7" x14ac:dyDescent="0.35">
      <c r="A1237" t="s">
        <v>129</v>
      </c>
      <c r="B1237" t="s">
        <v>13</v>
      </c>
      <c r="C1237">
        <v>2023</v>
      </c>
      <c r="D1237" t="s">
        <v>14</v>
      </c>
      <c r="E1237" t="s">
        <v>15</v>
      </c>
      <c r="F1237" t="s">
        <v>16</v>
      </c>
      <c r="G1237">
        <v>4661.5</v>
      </c>
    </row>
    <row r="1238" spans="1:7" x14ac:dyDescent="0.35">
      <c r="A1238" t="s">
        <v>129</v>
      </c>
      <c r="B1238" t="s">
        <v>13</v>
      </c>
      <c r="C1238">
        <v>2022</v>
      </c>
      <c r="D1238" t="s">
        <v>9</v>
      </c>
      <c r="E1238" t="s">
        <v>28</v>
      </c>
      <c r="F1238" t="s">
        <v>11</v>
      </c>
      <c r="G1238">
        <v>3423.67</v>
      </c>
    </row>
    <row r="1239" spans="1:7" x14ac:dyDescent="0.35">
      <c r="A1239" t="s">
        <v>129</v>
      </c>
      <c r="B1239" t="s">
        <v>13</v>
      </c>
      <c r="C1239">
        <v>2022</v>
      </c>
      <c r="D1239" t="s">
        <v>14</v>
      </c>
      <c r="E1239" t="s">
        <v>10</v>
      </c>
      <c r="F1239" t="s">
        <v>11</v>
      </c>
      <c r="G1239">
        <v>3244.1674263039949</v>
      </c>
    </row>
    <row r="1240" spans="1:7" x14ac:dyDescent="0.35">
      <c r="A1240" t="s">
        <v>129</v>
      </c>
      <c r="B1240" t="s">
        <v>13</v>
      </c>
      <c r="C1240">
        <v>2022</v>
      </c>
      <c r="D1240" t="s">
        <v>14</v>
      </c>
      <c r="E1240" t="s">
        <v>15</v>
      </c>
      <c r="F1240" t="s">
        <v>11</v>
      </c>
      <c r="G1240">
        <v>1696.11</v>
      </c>
    </row>
    <row r="1241" spans="1:7" x14ac:dyDescent="0.35">
      <c r="A1241" t="s">
        <v>129</v>
      </c>
      <c r="B1241" t="s">
        <v>13</v>
      </c>
      <c r="C1241">
        <v>2022</v>
      </c>
      <c r="D1241" t="s">
        <v>9</v>
      </c>
      <c r="E1241" t="s">
        <v>28</v>
      </c>
      <c r="F1241" t="s">
        <v>11</v>
      </c>
      <c r="G1241">
        <v>1683.73</v>
      </c>
    </row>
    <row r="1242" spans="1:7" x14ac:dyDescent="0.35">
      <c r="A1242" t="s">
        <v>129</v>
      </c>
      <c r="B1242" t="s">
        <v>13</v>
      </c>
      <c r="C1242">
        <v>2023</v>
      </c>
      <c r="D1242" t="s">
        <v>14</v>
      </c>
      <c r="E1242" t="s">
        <v>10</v>
      </c>
      <c r="F1242" t="s">
        <v>16</v>
      </c>
      <c r="G1242">
        <v>1604.8106106415801</v>
      </c>
    </row>
    <row r="1243" spans="1:7" x14ac:dyDescent="0.35">
      <c r="A1243" t="s">
        <v>129</v>
      </c>
      <c r="B1243" t="s">
        <v>13</v>
      </c>
      <c r="C1243">
        <v>2023</v>
      </c>
      <c r="D1243" t="s">
        <v>9</v>
      </c>
      <c r="E1243" t="s">
        <v>15</v>
      </c>
      <c r="F1243" t="s">
        <v>24</v>
      </c>
      <c r="G1243">
        <v>1574.82</v>
      </c>
    </row>
    <row r="1244" spans="1:7" x14ac:dyDescent="0.35">
      <c r="A1244" t="s">
        <v>129</v>
      </c>
      <c r="B1244" t="s">
        <v>13</v>
      </c>
      <c r="C1244">
        <v>2023</v>
      </c>
      <c r="D1244" t="s">
        <v>9</v>
      </c>
      <c r="E1244" t="s">
        <v>10</v>
      </c>
      <c r="F1244" t="s">
        <v>11</v>
      </c>
      <c r="G1244">
        <v>1349.7273482655189</v>
      </c>
    </row>
    <row r="1245" spans="1:7" x14ac:dyDescent="0.35">
      <c r="A1245" t="s">
        <v>129</v>
      </c>
      <c r="B1245" t="s">
        <v>13</v>
      </c>
      <c r="C1245">
        <v>2023</v>
      </c>
      <c r="D1245" t="s">
        <v>14</v>
      </c>
      <c r="E1245" t="s">
        <v>28</v>
      </c>
      <c r="F1245" t="s">
        <v>16</v>
      </c>
      <c r="G1245">
        <v>1224.1099999999999</v>
      </c>
    </row>
    <row r="1246" spans="1:7" x14ac:dyDescent="0.35">
      <c r="A1246" t="s">
        <v>129</v>
      </c>
      <c r="B1246" t="s">
        <v>13</v>
      </c>
      <c r="C1246">
        <v>2022</v>
      </c>
      <c r="D1246" t="s">
        <v>9</v>
      </c>
      <c r="E1246" t="s">
        <v>15</v>
      </c>
      <c r="F1246" t="s">
        <v>16</v>
      </c>
      <c r="G1246">
        <v>774.95</v>
      </c>
    </row>
    <row r="1247" spans="1:7" x14ac:dyDescent="0.35">
      <c r="A1247" t="s">
        <v>129</v>
      </c>
      <c r="B1247" t="s">
        <v>13</v>
      </c>
      <c r="C1247">
        <v>2023</v>
      </c>
      <c r="D1247" t="s">
        <v>9</v>
      </c>
      <c r="E1247" t="s">
        <v>10</v>
      </c>
      <c r="F1247" t="s">
        <v>16</v>
      </c>
      <c r="G1247">
        <v>503.8561406793562</v>
      </c>
    </row>
    <row r="1248" spans="1:7" x14ac:dyDescent="0.35">
      <c r="A1248" t="s">
        <v>79</v>
      </c>
      <c r="B1248" t="s">
        <v>18</v>
      </c>
      <c r="C1248">
        <v>2023</v>
      </c>
      <c r="D1248" t="s">
        <v>9</v>
      </c>
      <c r="E1248" t="s">
        <v>28</v>
      </c>
      <c r="F1248" t="s">
        <v>24</v>
      </c>
      <c r="G1248">
        <v>4662.91</v>
      </c>
    </row>
    <row r="1249" spans="1:7" x14ac:dyDescent="0.35">
      <c r="A1249" t="s">
        <v>79</v>
      </c>
      <c r="B1249" t="s">
        <v>18</v>
      </c>
      <c r="C1249">
        <v>2023</v>
      </c>
      <c r="D1249" t="s">
        <v>9</v>
      </c>
      <c r="E1249" t="s">
        <v>28</v>
      </c>
      <c r="F1249" t="s">
        <v>16</v>
      </c>
      <c r="G1249">
        <v>4482.0600000000004</v>
      </c>
    </row>
    <row r="1250" spans="1:7" x14ac:dyDescent="0.35">
      <c r="A1250" t="s">
        <v>79</v>
      </c>
      <c r="B1250" t="s">
        <v>18</v>
      </c>
      <c r="C1250">
        <v>2022</v>
      </c>
      <c r="D1250" t="s">
        <v>9</v>
      </c>
      <c r="E1250" t="s">
        <v>10</v>
      </c>
      <c r="F1250" t="s">
        <v>16</v>
      </c>
      <c r="G1250">
        <v>4185.7462964304368</v>
      </c>
    </row>
    <row r="1251" spans="1:7" x14ac:dyDescent="0.35">
      <c r="A1251" t="s">
        <v>79</v>
      </c>
      <c r="B1251" t="s">
        <v>18</v>
      </c>
      <c r="C1251">
        <v>2022</v>
      </c>
      <c r="D1251" t="s">
        <v>14</v>
      </c>
      <c r="E1251" t="s">
        <v>28</v>
      </c>
      <c r="F1251" t="s">
        <v>11</v>
      </c>
      <c r="G1251">
        <v>4095.94</v>
      </c>
    </row>
    <row r="1252" spans="1:7" x14ac:dyDescent="0.35">
      <c r="A1252" t="s">
        <v>79</v>
      </c>
      <c r="B1252" t="s">
        <v>18</v>
      </c>
      <c r="C1252">
        <v>2022</v>
      </c>
      <c r="D1252" t="s">
        <v>9</v>
      </c>
      <c r="E1252" t="s">
        <v>15</v>
      </c>
      <c r="F1252" t="s">
        <v>24</v>
      </c>
      <c r="G1252">
        <v>3677.7</v>
      </c>
    </row>
    <row r="1253" spans="1:7" x14ac:dyDescent="0.35">
      <c r="A1253" t="s">
        <v>79</v>
      </c>
      <c r="B1253" t="s">
        <v>18</v>
      </c>
      <c r="C1253">
        <v>2022</v>
      </c>
      <c r="D1253" t="s">
        <v>14</v>
      </c>
      <c r="E1253" t="s">
        <v>10</v>
      </c>
      <c r="F1253" t="s">
        <v>24</v>
      </c>
      <c r="G1253">
        <v>3586.9128326776972</v>
      </c>
    </row>
    <row r="1254" spans="1:7" x14ac:dyDescent="0.35">
      <c r="A1254" t="s">
        <v>79</v>
      </c>
      <c r="B1254" t="s">
        <v>18</v>
      </c>
      <c r="C1254">
        <v>2022</v>
      </c>
      <c r="D1254" t="s">
        <v>9</v>
      </c>
      <c r="E1254" t="s">
        <v>10</v>
      </c>
      <c r="F1254" t="s">
        <v>11</v>
      </c>
      <c r="G1254">
        <v>3516.4541057071301</v>
      </c>
    </row>
    <row r="1255" spans="1:7" x14ac:dyDescent="0.35">
      <c r="A1255" t="s">
        <v>79</v>
      </c>
      <c r="B1255" t="s">
        <v>18</v>
      </c>
      <c r="C1255">
        <v>2023</v>
      </c>
      <c r="D1255" t="s">
        <v>14</v>
      </c>
      <c r="E1255" t="s">
        <v>10</v>
      </c>
      <c r="F1255" t="s">
        <v>11</v>
      </c>
      <c r="G1255">
        <v>3475.514974478871</v>
      </c>
    </row>
    <row r="1256" spans="1:7" x14ac:dyDescent="0.35">
      <c r="A1256" t="s">
        <v>79</v>
      </c>
      <c r="B1256" t="s">
        <v>18</v>
      </c>
      <c r="C1256">
        <v>2023</v>
      </c>
      <c r="D1256" t="s">
        <v>9</v>
      </c>
      <c r="E1256" t="s">
        <v>28</v>
      </c>
      <c r="F1256" t="s">
        <v>16</v>
      </c>
      <c r="G1256">
        <v>3373.26</v>
      </c>
    </row>
    <row r="1257" spans="1:7" x14ac:dyDescent="0.35">
      <c r="A1257" t="s">
        <v>79</v>
      </c>
      <c r="B1257" t="s">
        <v>18</v>
      </c>
      <c r="C1257">
        <v>2022</v>
      </c>
      <c r="D1257" t="s">
        <v>14</v>
      </c>
      <c r="E1257" t="s">
        <v>15</v>
      </c>
      <c r="F1257" t="s">
        <v>16</v>
      </c>
      <c r="G1257">
        <v>3253.86</v>
      </c>
    </row>
    <row r="1258" spans="1:7" x14ac:dyDescent="0.35">
      <c r="A1258" t="s">
        <v>79</v>
      </c>
      <c r="B1258" t="s">
        <v>18</v>
      </c>
      <c r="C1258">
        <v>2022</v>
      </c>
      <c r="D1258" t="s">
        <v>14</v>
      </c>
      <c r="E1258" t="s">
        <v>15</v>
      </c>
      <c r="F1258" t="s">
        <v>24</v>
      </c>
      <c r="G1258">
        <v>2931.16</v>
      </c>
    </row>
    <row r="1259" spans="1:7" x14ac:dyDescent="0.35">
      <c r="A1259" t="s">
        <v>79</v>
      </c>
      <c r="B1259" t="s">
        <v>18</v>
      </c>
      <c r="C1259">
        <v>2022</v>
      </c>
      <c r="D1259" t="s">
        <v>9</v>
      </c>
      <c r="E1259" t="s">
        <v>10</v>
      </c>
      <c r="F1259" t="s">
        <v>11</v>
      </c>
      <c r="G1259">
        <v>2860.1475583094089</v>
      </c>
    </row>
    <row r="1260" spans="1:7" x14ac:dyDescent="0.35">
      <c r="A1260" t="s">
        <v>79</v>
      </c>
      <c r="B1260" t="s">
        <v>18</v>
      </c>
      <c r="C1260">
        <v>2022</v>
      </c>
      <c r="D1260" t="s">
        <v>14</v>
      </c>
      <c r="E1260" t="s">
        <v>15</v>
      </c>
      <c r="F1260" t="s">
        <v>16</v>
      </c>
      <c r="G1260">
        <v>2772.88</v>
      </c>
    </row>
    <row r="1261" spans="1:7" x14ac:dyDescent="0.35">
      <c r="A1261" t="s">
        <v>79</v>
      </c>
      <c r="B1261" t="s">
        <v>18</v>
      </c>
      <c r="C1261">
        <v>2023</v>
      </c>
      <c r="D1261" t="s">
        <v>14</v>
      </c>
      <c r="E1261" t="s">
        <v>15</v>
      </c>
      <c r="F1261" t="s">
        <v>24</v>
      </c>
      <c r="G1261">
        <v>2154.8200000000002</v>
      </c>
    </row>
    <row r="1262" spans="1:7" x14ac:dyDescent="0.35">
      <c r="A1262" t="s">
        <v>79</v>
      </c>
      <c r="B1262" t="s">
        <v>18</v>
      </c>
      <c r="C1262">
        <v>2023</v>
      </c>
      <c r="D1262" t="s">
        <v>14</v>
      </c>
      <c r="E1262" t="s">
        <v>10</v>
      </c>
      <c r="F1262" t="s">
        <v>11</v>
      </c>
      <c r="G1262">
        <v>1560.1904493577699</v>
      </c>
    </row>
    <row r="1263" spans="1:7" x14ac:dyDescent="0.35">
      <c r="A1263" t="s">
        <v>79</v>
      </c>
      <c r="B1263" t="s">
        <v>18</v>
      </c>
      <c r="C1263">
        <v>2023</v>
      </c>
      <c r="D1263" t="s">
        <v>9</v>
      </c>
      <c r="E1263" t="s">
        <v>28</v>
      </c>
      <c r="F1263" t="s">
        <v>11</v>
      </c>
      <c r="G1263">
        <v>798.55</v>
      </c>
    </row>
    <row r="1264" spans="1:7" x14ac:dyDescent="0.35">
      <c r="A1264" t="s">
        <v>79</v>
      </c>
      <c r="B1264" t="s">
        <v>18</v>
      </c>
      <c r="C1264">
        <v>2023</v>
      </c>
      <c r="D1264" t="s">
        <v>14</v>
      </c>
      <c r="E1264" t="s">
        <v>28</v>
      </c>
      <c r="F1264" t="s">
        <v>16</v>
      </c>
      <c r="G1264">
        <v>407.43</v>
      </c>
    </row>
    <row r="1265" spans="1:7" x14ac:dyDescent="0.35">
      <c r="A1265" t="s">
        <v>79</v>
      </c>
      <c r="B1265" t="s">
        <v>18</v>
      </c>
      <c r="C1265">
        <v>2023</v>
      </c>
      <c r="D1265" t="s">
        <v>9</v>
      </c>
      <c r="E1265" t="s">
        <v>15</v>
      </c>
      <c r="F1265" t="s">
        <v>16</v>
      </c>
      <c r="G1265">
        <v>261.56</v>
      </c>
    </row>
    <row r="1266" spans="1:7" x14ac:dyDescent="0.35">
      <c r="A1266" t="s">
        <v>79</v>
      </c>
      <c r="B1266" t="s">
        <v>18</v>
      </c>
      <c r="C1266">
        <v>2022</v>
      </c>
      <c r="D1266" t="s">
        <v>14</v>
      </c>
      <c r="E1266" t="s">
        <v>28</v>
      </c>
      <c r="F1266" t="s">
        <v>16</v>
      </c>
      <c r="G1266">
        <v>61.94</v>
      </c>
    </row>
    <row r="1267" spans="1:7" x14ac:dyDescent="0.35">
      <c r="A1267" t="s">
        <v>98</v>
      </c>
      <c r="B1267" t="s">
        <v>20</v>
      </c>
      <c r="C1267">
        <v>2023</v>
      </c>
      <c r="D1267" t="s">
        <v>9</v>
      </c>
      <c r="E1267" t="s">
        <v>15</v>
      </c>
      <c r="F1267" t="s">
        <v>16</v>
      </c>
      <c r="G1267">
        <v>4935.72</v>
      </c>
    </row>
    <row r="1268" spans="1:7" x14ac:dyDescent="0.35">
      <c r="A1268" t="s">
        <v>98</v>
      </c>
      <c r="B1268" t="s">
        <v>20</v>
      </c>
      <c r="C1268">
        <v>2022</v>
      </c>
      <c r="D1268" t="s">
        <v>14</v>
      </c>
      <c r="E1268" t="s">
        <v>28</v>
      </c>
      <c r="F1268" t="s">
        <v>24</v>
      </c>
      <c r="G1268">
        <v>4594.9799999999996</v>
      </c>
    </row>
    <row r="1269" spans="1:7" x14ac:dyDescent="0.35">
      <c r="A1269" t="s">
        <v>98</v>
      </c>
      <c r="B1269" t="s">
        <v>20</v>
      </c>
      <c r="C1269">
        <v>2023</v>
      </c>
      <c r="D1269" t="s">
        <v>14</v>
      </c>
      <c r="E1269" t="s">
        <v>15</v>
      </c>
      <c r="F1269" t="s">
        <v>16</v>
      </c>
      <c r="G1269">
        <v>4094.25</v>
      </c>
    </row>
    <row r="1270" spans="1:7" x14ac:dyDescent="0.35">
      <c r="A1270" t="s">
        <v>98</v>
      </c>
      <c r="B1270" t="s">
        <v>20</v>
      </c>
      <c r="C1270">
        <v>2023</v>
      </c>
      <c r="D1270" t="s">
        <v>9</v>
      </c>
      <c r="E1270" t="s">
        <v>15</v>
      </c>
      <c r="F1270" t="s">
        <v>16</v>
      </c>
      <c r="G1270">
        <v>3698.27</v>
      </c>
    </row>
    <row r="1271" spans="1:7" x14ac:dyDescent="0.35">
      <c r="A1271" t="s">
        <v>98</v>
      </c>
      <c r="B1271" t="s">
        <v>20</v>
      </c>
      <c r="C1271">
        <v>2022</v>
      </c>
      <c r="D1271" t="s">
        <v>14</v>
      </c>
      <c r="E1271" t="s">
        <v>28</v>
      </c>
      <c r="F1271" t="s">
        <v>11</v>
      </c>
      <c r="G1271">
        <v>2452.0300000000002</v>
      </c>
    </row>
    <row r="1272" spans="1:7" x14ac:dyDescent="0.35">
      <c r="A1272" t="s">
        <v>98</v>
      </c>
      <c r="B1272" t="s">
        <v>20</v>
      </c>
      <c r="C1272">
        <v>2022</v>
      </c>
      <c r="D1272" t="s">
        <v>9</v>
      </c>
      <c r="E1272" t="s">
        <v>28</v>
      </c>
      <c r="F1272" t="s">
        <v>16</v>
      </c>
      <c r="G1272">
        <v>2346.08</v>
      </c>
    </row>
    <row r="1273" spans="1:7" x14ac:dyDescent="0.35">
      <c r="A1273" t="s">
        <v>98</v>
      </c>
      <c r="B1273" t="s">
        <v>20</v>
      </c>
      <c r="C1273">
        <v>2022</v>
      </c>
      <c r="D1273" t="s">
        <v>14</v>
      </c>
      <c r="E1273" t="s">
        <v>10</v>
      </c>
      <c r="F1273" t="s">
        <v>16</v>
      </c>
      <c r="G1273">
        <v>2322.96</v>
      </c>
    </row>
    <row r="1274" spans="1:7" x14ac:dyDescent="0.35">
      <c r="A1274" t="s">
        <v>98</v>
      </c>
      <c r="B1274" t="s">
        <v>20</v>
      </c>
      <c r="C1274">
        <v>2022</v>
      </c>
      <c r="D1274" t="s">
        <v>14</v>
      </c>
      <c r="E1274" t="s">
        <v>10</v>
      </c>
      <c r="F1274" t="s">
        <v>24</v>
      </c>
      <c r="G1274">
        <v>2083</v>
      </c>
    </row>
    <row r="1275" spans="1:7" x14ac:dyDescent="0.35">
      <c r="A1275" t="s">
        <v>98</v>
      </c>
      <c r="B1275" t="s">
        <v>20</v>
      </c>
      <c r="C1275">
        <v>2023</v>
      </c>
      <c r="D1275" t="s">
        <v>14</v>
      </c>
      <c r="E1275" t="s">
        <v>10</v>
      </c>
      <c r="F1275" t="s">
        <v>16</v>
      </c>
      <c r="G1275">
        <v>2025.95</v>
      </c>
    </row>
    <row r="1276" spans="1:7" x14ac:dyDescent="0.35">
      <c r="A1276" t="s">
        <v>98</v>
      </c>
      <c r="B1276" t="s">
        <v>20</v>
      </c>
      <c r="C1276">
        <v>2023</v>
      </c>
      <c r="D1276" t="s">
        <v>9</v>
      </c>
      <c r="E1276" t="s">
        <v>28</v>
      </c>
      <c r="F1276" t="s">
        <v>16</v>
      </c>
      <c r="G1276">
        <v>1486.21</v>
      </c>
    </row>
    <row r="1277" spans="1:7" x14ac:dyDescent="0.35">
      <c r="A1277" t="s">
        <v>98</v>
      </c>
      <c r="B1277" t="s">
        <v>20</v>
      </c>
      <c r="C1277">
        <v>2023</v>
      </c>
      <c r="D1277" t="s">
        <v>14</v>
      </c>
      <c r="E1277" t="s">
        <v>10</v>
      </c>
      <c r="F1277" t="s">
        <v>11</v>
      </c>
      <c r="G1277">
        <v>1410.4</v>
      </c>
    </row>
    <row r="1278" spans="1:7" x14ac:dyDescent="0.35">
      <c r="A1278" t="s">
        <v>98</v>
      </c>
      <c r="B1278" t="s">
        <v>20</v>
      </c>
      <c r="C1278">
        <v>2022</v>
      </c>
      <c r="D1278" t="s">
        <v>9</v>
      </c>
      <c r="E1278" t="s">
        <v>15</v>
      </c>
      <c r="F1278" t="s">
        <v>24</v>
      </c>
      <c r="G1278">
        <v>1094.42</v>
      </c>
    </row>
    <row r="1279" spans="1:7" x14ac:dyDescent="0.35">
      <c r="A1279" t="s">
        <v>98</v>
      </c>
      <c r="B1279" t="s">
        <v>20</v>
      </c>
      <c r="C1279">
        <v>2023</v>
      </c>
      <c r="D1279" t="s">
        <v>9</v>
      </c>
      <c r="E1279" t="s">
        <v>28</v>
      </c>
      <c r="F1279" t="s">
        <v>16</v>
      </c>
      <c r="G1279">
        <v>1017.33</v>
      </c>
    </row>
    <row r="1280" spans="1:7" x14ac:dyDescent="0.35">
      <c r="A1280" t="s">
        <v>98</v>
      </c>
      <c r="B1280" t="s">
        <v>20</v>
      </c>
      <c r="C1280">
        <v>2022</v>
      </c>
      <c r="D1280" t="s">
        <v>14</v>
      </c>
      <c r="E1280" t="s">
        <v>10</v>
      </c>
      <c r="F1280" t="s">
        <v>24</v>
      </c>
      <c r="G1280">
        <v>132.41999999999999</v>
      </c>
    </row>
    <row r="1281" spans="1:7" x14ac:dyDescent="0.35">
      <c r="A1281" t="s">
        <v>115</v>
      </c>
      <c r="B1281" t="s">
        <v>18</v>
      </c>
      <c r="C1281">
        <v>2023</v>
      </c>
      <c r="D1281" t="s">
        <v>14</v>
      </c>
      <c r="E1281" t="s">
        <v>15</v>
      </c>
      <c r="F1281" t="s">
        <v>24</v>
      </c>
      <c r="G1281">
        <v>4584.96</v>
      </c>
    </row>
    <row r="1282" spans="1:7" x14ac:dyDescent="0.35">
      <c r="A1282" t="s">
        <v>115</v>
      </c>
      <c r="B1282" t="s">
        <v>18</v>
      </c>
      <c r="C1282">
        <v>2023</v>
      </c>
      <c r="D1282" t="s">
        <v>9</v>
      </c>
      <c r="E1282" t="s">
        <v>10</v>
      </c>
      <c r="F1282" t="s">
        <v>16</v>
      </c>
      <c r="G1282">
        <v>4486.2700950101444</v>
      </c>
    </row>
    <row r="1283" spans="1:7" x14ac:dyDescent="0.35">
      <c r="A1283" t="s">
        <v>115</v>
      </c>
      <c r="B1283" t="s">
        <v>18</v>
      </c>
      <c r="C1283">
        <v>2023</v>
      </c>
      <c r="D1283" t="s">
        <v>9</v>
      </c>
      <c r="E1283" t="s">
        <v>10</v>
      </c>
      <c r="F1283" t="s">
        <v>16</v>
      </c>
      <c r="G1283">
        <v>4209.35143403034</v>
      </c>
    </row>
    <row r="1284" spans="1:7" x14ac:dyDescent="0.35">
      <c r="A1284" t="s">
        <v>115</v>
      </c>
      <c r="B1284" t="s">
        <v>18</v>
      </c>
      <c r="C1284">
        <v>2022</v>
      </c>
      <c r="D1284" t="s">
        <v>14</v>
      </c>
      <c r="E1284" t="s">
        <v>28</v>
      </c>
      <c r="F1284" t="s">
        <v>24</v>
      </c>
      <c r="G1284">
        <v>3801.93</v>
      </c>
    </row>
    <row r="1285" spans="1:7" x14ac:dyDescent="0.35">
      <c r="A1285" t="s">
        <v>115</v>
      </c>
      <c r="B1285" t="s">
        <v>18</v>
      </c>
      <c r="C1285">
        <v>2022</v>
      </c>
      <c r="D1285" t="s">
        <v>9</v>
      </c>
      <c r="E1285" t="s">
        <v>15</v>
      </c>
      <c r="F1285" t="s">
        <v>16</v>
      </c>
      <c r="G1285">
        <v>3515.66</v>
      </c>
    </row>
    <row r="1286" spans="1:7" x14ac:dyDescent="0.35">
      <c r="A1286" t="s">
        <v>115</v>
      </c>
      <c r="B1286" t="s">
        <v>18</v>
      </c>
      <c r="C1286">
        <v>2023</v>
      </c>
      <c r="D1286" t="s">
        <v>9</v>
      </c>
      <c r="E1286" t="s">
        <v>10</v>
      </c>
      <c r="F1286" t="s">
        <v>24</v>
      </c>
      <c r="G1286">
        <v>3071.554129829382</v>
      </c>
    </row>
    <row r="1287" spans="1:7" x14ac:dyDescent="0.35">
      <c r="A1287" t="s">
        <v>115</v>
      </c>
      <c r="B1287" t="s">
        <v>18</v>
      </c>
      <c r="C1287">
        <v>2023</v>
      </c>
      <c r="D1287" t="s">
        <v>14</v>
      </c>
      <c r="E1287" t="s">
        <v>15</v>
      </c>
      <c r="F1287" t="s">
        <v>11</v>
      </c>
      <c r="G1287">
        <v>2958.7</v>
      </c>
    </row>
    <row r="1288" spans="1:7" x14ac:dyDescent="0.35">
      <c r="A1288" t="s">
        <v>115</v>
      </c>
      <c r="B1288" t="s">
        <v>18</v>
      </c>
      <c r="C1288">
        <v>2023</v>
      </c>
      <c r="D1288" t="s">
        <v>14</v>
      </c>
      <c r="E1288" t="s">
        <v>28</v>
      </c>
      <c r="F1288" t="s">
        <v>24</v>
      </c>
      <c r="G1288">
        <v>2001.66</v>
      </c>
    </row>
    <row r="1289" spans="1:7" x14ac:dyDescent="0.35">
      <c r="A1289" t="s">
        <v>115</v>
      </c>
      <c r="B1289" t="s">
        <v>18</v>
      </c>
      <c r="C1289">
        <v>2022</v>
      </c>
      <c r="D1289" t="s">
        <v>14</v>
      </c>
      <c r="E1289" t="s">
        <v>10</v>
      </c>
      <c r="F1289" t="s">
        <v>11</v>
      </c>
      <c r="G1289">
        <v>1770.185252638373</v>
      </c>
    </row>
    <row r="1290" spans="1:7" x14ac:dyDescent="0.35">
      <c r="A1290" t="s">
        <v>115</v>
      </c>
      <c r="B1290" t="s">
        <v>18</v>
      </c>
      <c r="C1290">
        <v>2022</v>
      </c>
      <c r="D1290" t="s">
        <v>14</v>
      </c>
      <c r="E1290" t="s">
        <v>10</v>
      </c>
      <c r="F1290" t="s">
        <v>16</v>
      </c>
      <c r="G1290">
        <v>1488.0840118809469</v>
      </c>
    </row>
    <row r="1291" spans="1:7" x14ac:dyDescent="0.35">
      <c r="A1291" t="s">
        <v>115</v>
      </c>
      <c r="B1291" t="s">
        <v>18</v>
      </c>
      <c r="C1291">
        <v>2022</v>
      </c>
      <c r="D1291" t="s">
        <v>14</v>
      </c>
      <c r="E1291" t="s">
        <v>28</v>
      </c>
      <c r="F1291" t="s">
        <v>24</v>
      </c>
      <c r="G1291">
        <v>951.15</v>
      </c>
    </row>
    <row r="1292" spans="1:7" x14ac:dyDescent="0.35">
      <c r="A1292" t="s">
        <v>115</v>
      </c>
      <c r="B1292" t="s">
        <v>18</v>
      </c>
      <c r="C1292">
        <v>2022</v>
      </c>
      <c r="D1292" t="s">
        <v>9</v>
      </c>
      <c r="E1292" t="s">
        <v>10</v>
      </c>
      <c r="F1292" t="s">
        <v>24</v>
      </c>
      <c r="G1292">
        <v>875.52542779609473</v>
      </c>
    </row>
    <row r="1293" spans="1:7" x14ac:dyDescent="0.35">
      <c r="A1293" t="s">
        <v>115</v>
      </c>
      <c r="B1293" t="s">
        <v>18</v>
      </c>
      <c r="C1293">
        <v>2023</v>
      </c>
      <c r="D1293" t="s">
        <v>9</v>
      </c>
      <c r="E1293" t="s">
        <v>28</v>
      </c>
      <c r="F1293" t="s">
        <v>24</v>
      </c>
      <c r="G1293">
        <v>169.73</v>
      </c>
    </row>
    <row r="1294" spans="1:7" x14ac:dyDescent="0.35">
      <c r="A1294" t="s">
        <v>200</v>
      </c>
      <c r="B1294" t="s">
        <v>13</v>
      </c>
      <c r="C1294">
        <v>2022</v>
      </c>
      <c r="D1294" t="s">
        <v>14</v>
      </c>
      <c r="E1294" t="s">
        <v>15</v>
      </c>
      <c r="F1294" t="s">
        <v>24</v>
      </c>
      <c r="G1294">
        <v>3104.04</v>
      </c>
    </row>
    <row r="1295" spans="1:7" x14ac:dyDescent="0.35">
      <c r="A1295" t="s">
        <v>200</v>
      </c>
      <c r="B1295" t="s">
        <v>13</v>
      </c>
      <c r="C1295">
        <v>2023</v>
      </c>
      <c r="D1295" t="s">
        <v>9</v>
      </c>
      <c r="E1295" t="s">
        <v>15</v>
      </c>
      <c r="F1295" t="s">
        <v>16</v>
      </c>
      <c r="G1295">
        <v>3066.65</v>
      </c>
    </row>
    <row r="1296" spans="1:7" x14ac:dyDescent="0.35">
      <c r="A1296" t="s">
        <v>200</v>
      </c>
      <c r="B1296" t="s">
        <v>13</v>
      </c>
      <c r="C1296">
        <v>2023</v>
      </c>
      <c r="D1296" t="s">
        <v>9</v>
      </c>
      <c r="E1296" t="s">
        <v>15</v>
      </c>
      <c r="F1296" t="s">
        <v>24</v>
      </c>
      <c r="G1296">
        <v>2947.53</v>
      </c>
    </row>
    <row r="1297" spans="1:7" x14ac:dyDescent="0.35">
      <c r="A1297" t="s">
        <v>200</v>
      </c>
      <c r="B1297" t="s">
        <v>13</v>
      </c>
      <c r="C1297">
        <v>2023</v>
      </c>
      <c r="D1297" t="s">
        <v>14</v>
      </c>
      <c r="E1297" t="s">
        <v>15</v>
      </c>
      <c r="F1297" t="s">
        <v>11</v>
      </c>
      <c r="G1297">
        <v>1919.26</v>
      </c>
    </row>
    <row r="1298" spans="1:7" x14ac:dyDescent="0.35">
      <c r="A1298" t="s">
        <v>200</v>
      </c>
      <c r="B1298" t="s">
        <v>13</v>
      </c>
      <c r="C1298">
        <v>2023</v>
      </c>
      <c r="D1298" t="s">
        <v>9</v>
      </c>
      <c r="E1298" t="s">
        <v>10</v>
      </c>
      <c r="F1298" t="s">
        <v>11</v>
      </c>
      <c r="G1298">
        <v>1752.0338512624401</v>
      </c>
    </row>
    <row r="1299" spans="1:7" x14ac:dyDescent="0.35">
      <c r="A1299" t="s">
        <v>200</v>
      </c>
      <c r="B1299" t="s">
        <v>13</v>
      </c>
      <c r="C1299">
        <v>2022</v>
      </c>
      <c r="D1299" t="s">
        <v>9</v>
      </c>
      <c r="E1299" t="s">
        <v>15</v>
      </c>
      <c r="F1299" t="s">
        <v>11</v>
      </c>
      <c r="G1299">
        <v>1645.13</v>
      </c>
    </row>
    <row r="1300" spans="1:7" x14ac:dyDescent="0.35">
      <c r="A1300" t="s">
        <v>200</v>
      </c>
      <c r="B1300" t="s">
        <v>13</v>
      </c>
      <c r="C1300">
        <v>2022</v>
      </c>
      <c r="D1300" t="s">
        <v>9</v>
      </c>
      <c r="E1300" t="s">
        <v>15</v>
      </c>
      <c r="F1300" t="s">
        <v>16</v>
      </c>
      <c r="G1300">
        <v>1271.48</v>
      </c>
    </row>
    <row r="1301" spans="1:7" x14ac:dyDescent="0.35">
      <c r="A1301" t="s">
        <v>200</v>
      </c>
      <c r="B1301" t="s">
        <v>13</v>
      </c>
      <c r="C1301">
        <v>2022</v>
      </c>
      <c r="D1301" t="s">
        <v>9</v>
      </c>
      <c r="E1301" t="s">
        <v>28</v>
      </c>
      <c r="F1301" t="s">
        <v>16</v>
      </c>
      <c r="G1301">
        <v>651.62</v>
      </c>
    </row>
    <row r="1302" spans="1:7" x14ac:dyDescent="0.35">
      <c r="A1302" t="s">
        <v>200</v>
      </c>
      <c r="B1302" t="s">
        <v>13</v>
      </c>
      <c r="C1302">
        <v>2023</v>
      </c>
      <c r="D1302" t="s">
        <v>14</v>
      </c>
      <c r="E1302" t="s">
        <v>15</v>
      </c>
      <c r="F1302" t="s">
        <v>16</v>
      </c>
      <c r="G1302">
        <v>369.5</v>
      </c>
    </row>
    <row r="1303" spans="1:7" x14ac:dyDescent="0.35">
      <c r="A1303" t="s">
        <v>191</v>
      </c>
      <c r="B1303" t="s">
        <v>20</v>
      </c>
      <c r="C1303">
        <v>2023</v>
      </c>
      <c r="D1303" t="s">
        <v>9</v>
      </c>
      <c r="E1303" t="s">
        <v>28</v>
      </c>
      <c r="F1303" t="s">
        <v>24</v>
      </c>
      <c r="G1303">
        <v>4875.1000000000004</v>
      </c>
    </row>
    <row r="1304" spans="1:7" x14ac:dyDescent="0.35">
      <c r="A1304" t="s">
        <v>191</v>
      </c>
      <c r="B1304" t="s">
        <v>20</v>
      </c>
      <c r="C1304">
        <v>2023</v>
      </c>
      <c r="D1304" t="s">
        <v>9</v>
      </c>
      <c r="E1304" t="s">
        <v>10</v>
      </c>
      <c r="F1304" t="s">
        <v>24</v>
      </c>
      <c r="G1304">
        <v>4336.6087244962846</v>
      </c>
    </row>
    <row r="1305" spans="1:7" x14ac:dyDescent="0.35">
      <c r="A1305" t="s">
        <v>191</v>
      </c>
      <c r="B1305" t="s">
        <v>20</v>
      </c>
      <c r="C1305">
        <v>2022</v>
      </c>
      <c r="D1305" t="s">
        <v>14</v>
      </c>
      <c r="E1305" t="s">
        <v>10</v>
      </c>
      <c r="F1305" t="s">
        <v>16</v>
      </c>
      <c r="G1305">
        <v>4127.2296196760599</v>
      </c>
    </row>
    <row r="1306" spans="1:7" x14ac:dyDescent="0.35">
      <c r="A1306" t="s">
        <v>191</v>
      </c>
      <c r="B1306" t="s">
        <v>20</v>
      </c>
      <c r="C1306">
        <v>2023</v>
      </c>
      <c r="D1306" t="s">
        <v>9</v>
      </c>
      <c r="E1306" t="s">
        <v>10</v>
      </c>
      <c r="F1306" t="s">
        <v>24</v>
      </c>
      <c r="G1306">
        <v>3296.9829684679848</v>
      </c>
    </row>
    <row r="1307" spans="1:7" x14ac:dyDescent="0.35">
      <c r="A1307" t="s">
        <v>191</v>
      </c>
      <c r="B1307" t="s">
        <v>20</v>
      </c>
      <c r="C1307">
        <v>2022</v>
      </c>
      <c r="D1307" t="s">
        <v>9</v>
      </c>
      <c r="E1307" t="s">
        <v>10</v>
      </c>
      <c r="F1307" t="s">
        <v>24</v>
      </c>
      <c r="G1307">
        <v>2521.8820437065142</v>
      </c>
    </row>
    <row r="1308" spans="1:7" x14ac:dyDescent="0.35">
      <c r="A1308" t="s">
        <v>191</v>
      </c>
      <c r="B1308" t="s">
        <v>20</v>
      </c>
      <c r="C1308">
        <v>2023</v>
      </c>
      <c r="D1308" t="s">
        <v>9</v>
      </c>
      <c r="E1308" t="s">
        <v>28</v>
      </c>
      <c r="F1308" t="s">
        <v>16</v>
      </c>
      <c r="G1308">
        <v>2515.67</v>
      </c>
    </row>
    <row r="1309" spans="1:7" x14ac:dyDescent="0.35">
      <c r="A1309" t="s">
        <v>191</v>
      </c>
      <c r="B1309" t="s">
        <v>20</v>
      </c>
      <c r="C1309">
        <v>2022</v>
      </c>
      <c r="D1309" t="s">
        <v>9</v>
      </c>
      <c r="E1309" t="s">
        <v>10</v>
      </c>
      <c r="F1309" t="s">
        <v>16</v>
      </c>
      <c r="G1309">
        <v>1694.1939153529991</v>
      </c>
    </row>
    <row r="1310" spans="1:7" x14ac:dyDescent="0.35">
      <c r="A1310" t="s">
        <v>191</v>
      </c>
      <c r="B1310" t="s">
        <v>20</v>
      </c>
      <c r="C1310">
        <v>2023</v>
      </c>
      <c r="D1310" t="s">
        <v>14</v>
      </c>
      <c r="E1310" t="s">
        <v>28</v>
      </c>
      <c r="F1310" t="s">
        <v>11</v>
      </c>
      <c r="G1310">
        <v>730.13</v>
      </c>
    </row>
    <row r="1311" spans="1:7" x14ac:dyDescent="0.35">
      <c r="A1311" t="s">
        <v>191</v>
      </c>
      <c r="B1311" t="s">
        <v>20</v>
      </c>
      <c r="C1311">
        <v>2022</v>
      </c>
      <c r="D1311" t="s">
        <v>9</v>
      </c>
      <c r="E1311" t="s">
        <v>15</v>
      </c>
      <c r="F1311" t="s">
        <v>24</v>
      </c>
      <c r="G1311">
        <v>125.18</v>
      </c>
    </row>
    <row r="1312" spans="1:7" x14ac:dyDescent="0.35">
      <c r="A1312" t="s">
        <v>111</v>
      </c>
      <c r="B1312" t="s">
        <v>30</v>
      </c>
      <c r="C1312">
        <v>2023</v>
      </c>
      <c r="D1312" t="s">
        <v>9</v>
      </c>
      <c r="E1312" t="s">
        <v>15</v>
      </c>
      <c r="F1312" t="s">
        <v>24</v>
      </c>
      <c r="G1312">
        <v>4891.97</v>
      </c>
    </row>
    <row r="1313" spans="1:7" x14ac:dyDescent="0.35">
      <c r="A1313" t="s">
        <v>111</v>
      </c>
      <c r="B1313" t="s">
        <v>30</v>
      </c>
      <c r="C1313">
        <v>2023</v>
      </c>
      <c r="D1313" t="s">
        <v>14</v>
      </c>
      <c r="E1313" t="s">
        <v>15</v>
      </c>
      <c r="F1313" t="s">
        <v>11</v>
      </c>
      <c r="G1313">
        <v>4851.63</v>
      </c>
    </row>
    <row r="1314" spans="1:7" x14ac:dyDescent="0.35">
      <c r="A1314" t="s">
        <v>111</v>
      </c>
      <c r="B1314" t="s">
        <v>30</v>
      </c>
      <c r="C1314">
        <v>2022</v>
      </c>
      <c r="D1314" t="s">
        <v>9</v>
      </c>
      <c r="E1314" t="s">
        <v>28</v>
      </c>
      <c r="F1314" t="s">
        <v>24</v>
      </c>
      <c r="G1314">
        <v>4038.18</v>
      </c>
    </row>
    <row r="1315" spans="1:7" x14ac:dyDescent="0.35">
      <c r="A1315" t="s">
        <v>111</v>
      </c>
      <c r="B1315" t="s">
        <v>30</v>
      </c>
      <c r="C1315">
        <v>2023</v>
      </c>
      <c r="D1315" t="s">
        <v>14</v>
      </c>
      <c r="E1315" t="s">
        <v>15</v>
      </c>
      <c r="F1315" t="s">
        <v>11</v>
      </c>
      <c r="G1315">
        <v>3506.46</v>
      </c>
    </row>
    <row r="1316" spans="1:7" x14ac:dyDescent="0.35">
      <c r="A1316" t="s">
        <v>111</v>
      </c>
      <c r="B1316" t="s">
        <v>30</v>
      </c>
      <c r="C1316">
        <v>2022</v>
      </c>
      <c r="D1316" t="s">
        <v>14</v>
      </c>
      <c r="E1316" t="s">
        <v>10</v>
      </c>
      <c r="F1316" t="s">
        <v>16</v>
      </c>
      <c r="G1316">
        <v>2885.0903607914911</v>
      </c>
    </row>
    <row r="1317" spans="1:7" x14ac:dyDescent="0.35">
      <c r="A1317" t="s">
        <v>111</v>
      </c>
      <c r="B1317" t="s">
        <v>30</v>
      </c>
      <c r="C1317">
        <v>2023</v>
      </c>
      <c r="D1317" t="s">
        <v>9</v>
      </c>
      <c r="E1317" t="s">
        <v>10</v>
      </c>
      <c r="F1317" t="s">
        <v>11</v>
      </c>
      <c r="G1317">
        <v>2426.7211913185661</v>
      </c>
    </row>
    <row r="1318" spans="1:7" x14ac:dyDescent="0.35">
      <c r="A1318" t="s">
        <v>111</v>
      </c>
      <c r="B1318" t="s">
        <v>30</v>
      </c>
      <c r="C1318">
        <v>2023</v>
      </c>
      <c r="D1318" t="s">
        <v>9</v>
      </c>
      <c r="E1318" t="s">
        <v>28</v>
      </c>
      <c r="F1318" t="s">
        <v>24</v>
      </c>
      <c r="G1318">
        <v>2079.69</v>
      </c>
    </row>
    <row r="1319" spans="1:7" x14ac:dyDescent="0.35">
      <c r="A1319" t="s">
        <v>111</v>
      </c>
      <c r="B1319" t="s">
        <v>30</v>
      </c>
      <c r="C1319">
        <v>2023</v>
      </c>
      <c r="D1319" t="s">
        <v>14</v>
      </c>
      <c r="E1319" t="s">
        <v>28</v>
      </c>
      <c r="F1319" t="s">
        <v>11</v>
      </c>
      <c r="G1319">
        <v>1858.31</v>
      </c>
    </row>
    <row r="1320" spans="1:7" x14ac:dyDescent="0.35">
      <c r="A1320" t="s">
        <v>111</v>
      </c>
      <c r="B1320" t="s">
        <v>30</v>
      </c>
      <c r="C1320">
        <v>2023</v>
      </c>
      <c r="D1320" t="s">
        <v>9</v>
      </c>
      <c r="E1320" t="s">
        <v>28</v>
      </c>
      <c r="F1320" t="s">
        <v>24</v>
      </c>
      <c r="G1320">
        <v>1086.79</v>
      </c>
    </row>
    <row r="1321" spans="1:7" x14ac:dyDescent="0.35">
      <c r="A1321" t="s">
        <v>156</v>
      </c>
      <c r="B1321" t="s">
        <v>30</v>
      </c>
      <c r="C1321">
        <v>2023</v>
      </c>
      <c r="D1321" t="s">
        <v>14</v>
      </c>
      <c r="E1321" t="s">
        <v>10</v>
      </c>
      <c r="F1321" t="s">
        <v>24</v>
      </c>
      <c r="G1321">
        <v>4237.9135155816439</v>
      </c>
    </row>
    <row r="1322" spans="1:7" x14ac:dyDescent="0.35">
      <c r="A1322" t="s">
        <v>156</v>
      </c>
      <c r="B1322" t="s">
        <v>30</v>
      </c>
      <c r="C1322">
        <v>2022</v>
      </c>
      <c r="D1322" t="s">
        <v>14</v>
      </c>
      <c r="E1322" t="s">
        <v>28</v>
      </c>
      <c r="F1322" t="s">
        <v>11</v>
      </c>
      <c r="G1322">
        <v>3632.9</v>
      </c>
    </row>
    <row r="1323" spans="1:7" x14ac:dyDescent="0.35">
      <c r="A1323" t="s">
        <v>156</v>
      </c>
      <c r="B1323" t="s">
        <v>30</v>
      </c>
      <c r="C1323">
        <v>2022</v>
      </c>
      <c r="D1323" t="s">
        <v>14</v>
      </c>
      <c r="E1323" t="s">
        <v>28</v>
      </c>
      <c r="F1323" t="s">
        <v>16</v>
      </c>
      <c r="G1323">
        <v>2529.38</v>
      </c>
    </row>
    <row r="1324" spans="1:7" x14ac:dyDescent="0.35">
      <c r="A1324" t="s">
        <v>156</v>
      </c>
      <c r="B1324" t="s">
        <v>30</v>
      </c>
      <c r="C1324">
        <v>2023</v>
      </c>
      <c r="D1324" t="s">
        <v>14</v>
      </c>
      <c r="E1324" t="s">
        <v>28</v>
      </c>
      <c r="F1324" t="s">
        <v>11</v>
      </c>
      <c r="G1324">
        <v>2355.87</v>
      </c>
    </row>
    <row r="1325" spans="1:7" x14ac:dyDescent="0.35">
      <c r="A1325" t="s">
        <v>156</v>
      </c>
      <c r="B1325" t="s">
        <v>30</v>
      </c>
      <c r="C1325">
        <v>2023</v>
      </c>
      <c r="D1325" t="s">
        <v>14</v>
      </c>
      <c r="E1325" t="s">
        <v>28</v>
      </c>
      <c r="F1325" t="s">
        <v>16</v>
      </c>
      <c r="G1325">
        <v>1945.28</v>
      </c>
    </row>
    <row r="1326" spans="1:7" x14ac:dyDescent="0.35">
      <c r="A1326" t="s">
        <v>156</v>
      </c>
      <c r="B1326" t="s">
        <v>30</v>
      </c>
      <c r="C1326">
        <v>2022</v>
      </c>
      <c r="D1326" t="s">
        <v>9</v>
      </c>
      <c r="E1326" t="s">
        <v>10</v>
      </c>
      <c r="F1326" t="s">
        <v>16</v>
      </c>
      <c r="G1326">
        <v>1840.5346778542059</v>
      </c>
    </row>
    <row r="1327" spans="1:7" x14ac:dyDescent="0.35">
      <c r="A1327" t="s">
        <v>156</v>
      </c>
      <c r="B1327" t="s">
        <v>30</v>
      </c>
      <c r="C1327">
        <v>2023</v>
      </c>
      <c r="D1327" t="s">
        <v>9</v>
      </c>
      <c r="E1327" t="s">
        <v>15</v>
      </c>
      <c r="F1327" t="s">
        <v>11</v>
      </c>
      <c r="G1327">
        <v>1294.92</v>
      </c>
    </row>
    <row r="1328" spans="1:7" x14ac:dyDescent="0.35">
      <c r="A1328" t="s">
        <v>156</v>
      </c>
      <c r="B1328" t="s">
        <v>30</v>
      </c>
      <c r="C1328">
        <v>2022</v>
      </c>
      <c r="D1328" t="s">
        <v>9</v>
      </c>
      <c r="E1328" t="s">
        <v>28</v>
      </c>
      <c r="F1328" t="s">
        <v>11</v>
      </c>
      <c r="G1328">
        <v>862.55</v>
      </c>
    </row>
    <row r="1329" spans="1:7" x14ac:dyDescent="0.35">
      <c r="A1329" t="s">
        <v>156</v>
      </c>
      <c r="B1329" t="s">
        <v>30</v>
      </c>
      <c r="C1329">
        <v>2023</v>
      </c>
      <c r="D1329" t="s">
        <v>9</v>
      </c>
      <c r="E1329" t="s">
        <v>28</v>
      </c>
      <c r="F1329" t="s">
        <v>24</v>
      </c>
      <c r="G1329">
        <v>808.96</v>
      </c>
    </row>
    <row r="1330" spans="1:7" x14ac:dyDescent="0.35">
      <c r="A1330" t="s">
        <v>42</v>
      </c>
      <c r="B1330" t="s">
        <v>18</v>
      </c>
      <c r="C1330">
        <v>2023</v>
      </c>
      <c r="D1330" t="s">
        <v>14</v>
      </c>
      <c r="E1330" t="s">
        <v>28</v>
      </c>
      <c r="F1330" t="s">
        <v>11</v>
      </c>
      <c r="G1330">
        <v>3487.09</v>
      </c>
    </row>
    <row r="1331" spans="1:7" x14ac:dyDescent="0.35">
      <c r="A1331" t="s">
        <v>42</v>
      </c>
      <c r="B1331" t="s">
        <v>18</v>
      </c>
      <c r="C1331">
        <v>2022</v>
      </c>
      <c r="D1331" t="s">
        <v>9</v>
      </c>
      <c r="E1331" t="s">
        <v>15</v>
      </c>
      <c r="F1331" t="s">
        <v>24</v>
      </c>
      <c r="G1331">
        <v>2741.92</v>
      </c>
    </row>
    <row r="1332" spans="1:7" x14ac:dyDescent="0.35">
      <c r="A1332" t="s">
        <v>42</v>
      </c>
      <c r="B1332" t="s">
        <v>18</v>
      </c>
      <c r="C1332">
        <v>2023</v>
      </c>
      <c r="D1332" t="s">
        <v>14</v>
      </c>
      <c r="E1332" t="s">
        <v>10</v>
      </c>
      <c r="F1332" t="s">
        <v>24</v>
      </c>
      <c r="G1332">
        <v>2211.0873019892242</v>
      </c>
    </row>
    <row r="1333" spans="1:7" x14ac:dyDescent="0.35">
      <c r="A1333" t="s">
        <v>42</v>
      </c>
      <c r="B1333" t="s">
        <v>18</v>
      </c>
      <c r="C1333">
        <v>2022</v>
      </c>
      <c r="D1333" t="s">
        <v>14</v>
      </c>
      <c r="E1333" t="s">
        <v>28</v>
      </c>
      <c r="F1333" t="s">
        <v>24</v>
      </c>
      <c r="G1333">
        <v>2018.44</v>
      </c>
    </row>
    <row r="1334" spans="1:7" x14ac:dyDescent="0.35">
      <c r="A1334" t="s">
        <v>42</v>
      </c>
      <c r="B1334" t="s">
        <v>18</v>
      </c>
      <c r="C1334">
        <v>2022</v>
      </c>
      <c r="D1334" t="s">
        <v>14</v>
      </c>
      <c r="E1334" t="s">
        <v>15</v>
      </c>
      <c r="F1334" t="s">
        <v>11</v>
      </c>
      <c r="G1334">
        <v>1512.18</v>
      </c>
    </row>
    <row r="1335" spans="1:7" x14ac:dyDescent="0.35">
      <c r="A1335" t="s">
        <v>42</v>
      </c>
      <c r="B1335" t="s">
        <v>18</v>
      </c>
      <c r="C1335">
        <v>2023</v>
      </c>
      <c r="D1335" t="s">
        <v>9</v>
      </c>
      <c r="E1335" t="s">
        <v>28</v>
      </c>
      <c r="F1335" t="s">
        <v>24</v>
      </c>
      <c r="G1335">
        <v>1312.78</v>
      </c>
    </row>
    <row r="1336" spans="1:7" x14ac:dyDescent="0.35">
      <c r="A1336" t="s">
        <v>42</v>
      </c>
      <c r="B1336" t="s">
        <v>18</v>
      </c>
      <c r="C1336">
        <v>2023</v>
      </c>
      <c r="D1336" t="s">
        <v>14</v>
      </c>
      <c r="E1336" t="s">
        <v>15</v>
      </c>
      <c r="F1336" t="s">
        <v>24</v>
      </c>
      <c r="G1336">
        <v>1161.74</v>
      </c>
    </row>
    <row r="1337" spans="1:7" x14ac:dyDescent="0.35">
      <c r="A1337" t="s">
        <v>43</v>
      </c>
      <c r="B1337" t="s">
        <v>20</v>
      </c>
      <c r="C1337">
        <v>2023</v>
      </c>
      <c r="D1337" t="s">
        <v>9</v>
      </c>
      <c r="E1337" t="s">
        <v>10</v>
      </c>
      <c r="F1337" t="s">
        <v>11</v>
      </c>
      <c r="G1337">
        <v>4658.5376133505088</v>
      </c>
    </row>
    <row r="1338" spans="1:7" x14ac:dyDescent="0.35">
      <c r="A1338" t="s">
        <v>43</v>
      </c>
      <c r="B1338" t="s">
        <v>20</v>
      </c>
      <c r="C1338">
        <v>2023</v>
      </c>
      <c r="D1338" t="s">
        <v>9</v>
      </c>
      <c r="E1338" t="s">
        <v>15</v>
      </c>
      <c r="F1338" t="s">
        <v>11</v>
      </c>
      <c r="G1338">
        <v>4031.94</v>
      </c>
    </row>
    <row r="1339" spans="1:7" x14ac:dyDescent="0.35">
      <c r="A1339" t="s">
        <v>43</v>
      </c>
      <c r="B1339" t="s">
        <v>20</v>
      </c>
      <c r="C1339">
        <v>2023</v>
      </c>
      <c r="D1339" t="s">
        <v>14</v>
      </c>
      <c r="E1339" t="s">
        <v>28</v>
      </c>
      <c r="F1339" t="s">
        <v>11</v>
      </c>
      <c r="G1339">
        <v>3092.45</v>
      </c>
    </row>
    <row r="1340" spans="1:7" x14ac:dyDescent="0.35">
      <c r="A1340" t="s">
        <v>43</v>
      </c>
      <c r="B1340" t="s">
        <v>20</v>
      </c>
      <c r="C1340">
        <v>2022</v>
      </c>
      <c r="D1340" t="s">
        <v>14</v>
      </c>
      <c r="E1340" t="s">
        <v>15</v>
      </c>
      <c r="F1340" t="s">
        <v>24</v>
      </c>
      <c r="G1340">
        <v>1954.98</v>
      </c>
    </row>
    <row r="1341" spans="1:7" x14ac:dyDescent="0.35">
      <c r="A1341" t="s">
        <v>43</v>
      </c>
      <c r="B1341" t="s">
        <v>20</v>
      </c>
      <c r="C1341">
        <v>2022</v>
      </c>
      <c r="D1341" t="s">
        <v>9</v>
      </c>
      <c r="E1341" t="s">
        <v>10</v>
      </c>
      <c r="F1341" t="s">
        <v>11</v>
      </c>
      <c r="G1341">
        <v>1158.6281640093871</v>
      </c>
    </row>
    <row r="1342" spans="1:7" x14ac:dyDescent="0.35">
      <c r="A1342" t="s">
        <v>43</v>
      </c>
      <c r="B1342" t="s">
        <v>20</v>
      </c>
      <c r="C1342">
        <v>2023</v>
      </c>
      <c r="D1342" t="s">
        <v>14</v>
      </c>
      <c r="E1342" t="s">
        <v>10</v>
      </c>
      <c r="F1342" t="s">
        <v>11</v>
      </c>
      <c r="G1342">
        <v>738.4386323197657</v>
      </c>
    </row>
    <row r="1343" spans="1:7" x14ac:dyDescent="0.35">
      <c r="A1343" t="s">
        <v>43</v>
      </c>
      <c r="B1343" t="s">
        <v>20</v>
      </c>
      <c r="C1343">
        <v>2022</v>
      </c>
      <c r="D1343" t="s">
        <v>9</v>
      </c>
      <c r="E1343" t="s">
        <v>15</v>
      </c>
      <c r="F1343" t="s">
        <v>24</v>
      </c>
      <c r="G1343">
        <v>587.89</v>
      </c>
    </row>
    <row r="1344" spans="1:7" x14ac:dyDescent="0.35">
      <c r="A1344" t="s">
        <v>43</v>
      </c>
      <c r="B1344" t="s">
        <v>20</v>
      </c>
      <c r="C1344">
        <v>2023</v>
      </c>
      <c r="D1344" t="s">
        <v>14</v>
      </c>
      <c r="E1344" t="s">
        <v>28</v>
      </c>
      <c r="F1344" t="s">
        <v>16</v>
      </c>
      <c r="G1344">
        <v>149.05000000000001</v>
      </c>
    </row>
    <row r="1345" spans="1:7" x14ac:dyDescent="0.35">
      <c r="A1345" t="s">
        <v>85</v>
      </c>
      <c r="B1345" t="s">
        <v>20</v>
      </c>
      <c r="C1345">
        <v>2022</v>
      </c>
      <c r="D1345" t="s">
        <v>9</v>
      </c>
      <c r="E1345" t="s">
        <v>28</v>
      </c>
      <c r="F1345" t="s">
        <v>16</v>
      </c>
      <c r="G1345">
        <v>4727.37</v>
      </c>
    </row>
    <row r="1346" spans="1:7" x14ac:dyDescent="0.35">
      <c r="A1346" t="s">
        <v>85</v>
      </c>
      <c r="B1346" t="s">
        <v>20</v>
      </c>
      <c r="C1346">
        <v>2023</v>
      </c>
      <c r="D1346" t="s">
        <v>9</v>
      </c>
      <c r="E1346" t="s">
        <v>10</v>
      </c>
      <c r="F1346" t="s">
        <v>16</v>
      </c>
      <c r="G1346">
        <v>4453.3686583748668</v>
      </c>
    </row>
    <row r="1347" spans="1:7" x14ac:dyDescent="0.35">
      <c r="A1347" t="s">
        <v>85</v>
      </c>
      <c r="B1347" t="s">
        <v>20</v>
      </c>
      <c r="C1347">
        <v>2022</v>
      </c>
      <c r="D1347" t="s">
        <v>14</v>
      </c>
      <c r="E1347" t="s">
        <v>15</v>
      </c>
      <c r="F1347" t="s">
        <v>11</v>
      </c>
      <c r="G1347">
        <v>4285.8999999999996</v>
      </c>
    </row>
    <row r="1348" spans="1:7" x14ac:dyDescent="0.35">
      <c r="A1348" t="s">
        <v>85</v>
      </c>
      <c r="B1348" t="s">
        <v>20</v>
      </c>
      <c r="C1348">
        <v>2023</v>
      </c>
      <c r="D1348" t="s">
        <v>9</v>
      </c>
      <c r="E1348" t="s">
        <v>15</v>
      </c>
      <c r="F1348" t="s">
        <v>24</v>
      </c>
      <c r="G1348">
        <v>3368.54</v>
      </c>
    </row>
    <row r="1349" spans="1:7" x14ac:dyDescent="0.35">
      <c r="A1349" t="s">
        <v>85</v>
      </c>
      <c r="B1349" t="s">
        <v>20</v>
      </c>
      <c r="C1349">
        <v>2023</v>
      </c>
      <c r="D1349" t="s">
        <v>14</v>
      </c>
      <c r="E1349" t="s">
        <v>15</v>
      </c>
      <c r="F1349" t="s">
        <v>24</v>
      </c>
      <c r="G1349">
        <v>2922.31</v>
      </c>
    </row>
    <row r="1350" spans="1:7" x14ac:dyDescent="0.35">
      <c r="A1350" t="s">
        <v>85</v>
      </c>
      <c r="B1350" t="s">
        <v>20</v>
      </c>
      <c r="C1350">
        <v>2023</v>
      </c>
      <c r="D1350" t="s">
        <v>9</v>
      </c>
      <c r="E1350" t="s">
        <v>28</v>
      </c>
      <c r="F1350" t="s">
        <v>24</v>
      </c>
      <c r="G1350">
        <v>2731.22</v>
      </c>
    </row>
    <row r="1351" spans="1:7" x14ac:dyDescent="0.35">
      <c r="A1351" t="s">
        <v>85</v>
      </c>
      <c r="B1351" t="s">
        <v>20</v>
      </c>
      <c r="C1351">
        <v>2022</v>
      </c>
      <c r="D1351" t="s">
        <v>9</v>
      </c>
      <c r="E1351" t="s">
        <v>15</v>
      </c>
      <c r="F1351" t="s">
        <v>24</v>
      </c>
      <c r="G1351">
        <v>1331.9</v>
      </c>
    </row>
    <row r="1352" spans="1:7" x14ac:dyDescent="0.35">
      <c r="A1352" t="s">
        <v>85</v>
      </c>
      <c r="B1352" t="s">
        <v>20</v>
      </c>
      <c r="C1352">
        <v>2023</v>
      </c>
      <c r="D1352" t="s">
        <v>9</v>
      </c>
      <c r="E1352" t="s">
        <v>10</v>
      </c>
      <c r="F1352" t="s">
        <v>16</v>
      </c>
      <c r="G1352">
        <v>1067.2256459411151</v>
      </c>
    </row>
    <row r="1353" spans="1:7" x14ac:dyDescent="0.35">
      <c r="A1353" t="s">
        <v>85</v>
      </c>
      <c r="B1353" t="s">
        <v>20</v>
      </c>
      <c r="C1353">
        <v>2022</v>
      </c>
      <c r="D1353" t="s">
        <v>14</v>
      </c>
      <c r="E1353" t="s">
        <v>10</v>
      </c>
      <c r="F1353" t="s">
        <v>11</v>
      </c>
      <c r="G1353">
        <v>704.33660399112352</v>
      </c>
    </row>
    <row r="1354" spans="1:7" x14ac:dyDescent="0.35">
      <c r="A1354" t="s">
        <v>190</v>
      </c>
      <c r="B1354" t="s">
        <v>13</v>
      </c>
      <c r="C1354">
        <v>2023</v>
      </c>
      <c r="D1354" t="s">
        <v>9</v>
      </c>
      <c r="E1354" t="s">
        <v>28</v>
      </c>
      <c r="F1354" t="s">
        <v>11</v>
      </c>
      <c r="G1354">
        <v>3682.56</v>
      </c>
    </row>
    <row r="1355" spans="1:7" x14ac:dyDescent="0.35">
      <c r="A1355" t="s">
        <v>190</v>
      </c>
      <c r="B1355" t="s">
        <v>13</v>
      </c>
      <c r="C1355">
        <v>2022</v>
      </c>
      <c r="D1355" t="s">
        <v>9</v>
      </c>
      <c r="E1355" t="s">
        <v>10</v>
      </c>
      <c r="F1355" t="s">
        <v>11</v>
      </c>
      <c r="G1355">
        <v>3436.000754463274</v>
      </c>
    </row>
    <row r="1356" spans="1:7" x14ac:dyDescent="0.35">
      <c r="A1356" t="s">
        <v>190</v>
      </c>
      <c r="B1356" t="s">
        <v>13</v>
      </c>
      <c r="C1356">
        <v>2022</v>
      </c>
      <c r="D1356" t="s">
        <v>14</v>
      </c>
      <c r="E1356" t="s">
        <v>28</v>
      </c>
      <c r="F1356" t="s">
        <v>16</v>
      </c>
      <c r="G1356">
        <v>2753.65</v>
      </c>
    </row>
    <row r="1357" spans="1:7" x14ac:dyDescent="0.35">
      <c r="A1357" t="s">
        <v>190</v>
      </c>
      <c r="B1357" t="s">
        <v>13</v>
      </c>
      <c r="C1357">
        <v>2023</v>
      </c>
      <c r="D1357" t="s">
        <v>9</v>
      </c>
      <c r="E1357" t="s">
        <v>15</v>
      </c>
      <c r="F1357" t="s">
        <v>11</v>
      </c>
      <c r="G1357">
        <v>2646.36</v>
      </c>
    </row>
    <row r="1358" spans="1:7" x14ac:dyDescent="0.35">
      <c r="A1358" t="s">
        <v>190</v>
      </c>
      <c r="B1358" t="s">
        <v>13</v>
      </c>
      <c r="C1358">
        <v>2022</v>
      </c>
      <c r="D1358" t="s">
        <v>14</v>
      </c>
      <c r="E1358" t="s">
        <v>28</v>
      </c>
      <c r="F1358" t="s">
        <v>11</v>
      </c>
      <c r="G1358">
        <v>2530.5</v>
      </c>
    </row>
    <row r="1359" spans="1:7" x14ac:dyDescent="0.35">
      <c r="A1359" t="s">
        <v>190</v>
      </c>
      <c r="B1359" t="s">
        <v>13</v>
      </c>
      <c r="C1359">
        <v>2023</v>
      </c>
      <c r="D1359" t="s">
        <v>14</v>
      </c>
      <c r="E1359" t="s">
        <v>10</v>
      </c>
      <c r="F1359" t="s">
        <v>24</v>
      </c>
      <c r="G1359">
        <v>1197.675114727394</v>
      </c>
    </row>
    <row r="1360" spans="1:7" x14ac:dyDescent="0.35">
      <c r="A1360" t="s">
        <v>190</v>
      </c>
      <c r="B1360" t="s">
        <v>13</v>
      </c>
      <c r="C1360">
        <v>2022</v>
      </c>
      <c r="D1360" t="s">
        <v>14</v>
      </c>
      <c r="E1360" t="s">
        <v>28</v>
      </c>
      <c r="F1360" t="s">
        <v>16</v>
      </c>
      <c r="G1360">
        <v>1167.23</v>
      </c>
    </row>
    <row r="1361" spans="1:7" x14ac:dyDescent="0.35">
      <c r="A1361" t="s">
        <v>190</v>
      </c>
      <c r="B1361" t="s">
        <v>13</v>
      </c>
      <c r="C1361">
        <v>2022</v>
      </c>
      <c r="D1361" t="s">
        <v>14</v>
      </c>
      <c r="E1361" t="s">
        <v>15</v>
      </c>
      <c r="F1361" t="s">
        <v>24</v>
      </c>
      <c r="G1361">
        <v>350.22</v>
      </c>
    </row>
    <row r="1362" spans="1:7" x14ac:dyDescent="0.35">
      <c r="A1362" t="s">
        <v>190</v>
      </c>
      <c r="B1362" t="s">
        <v>13</v>
      </c>
      <c r="C1362">
        <v>2022</v>
      </c>
      <c r="D1362" t="s">
        <v>14</v>
      </c>
      <c r="E1362" t="s">
        <v>28</v>
      </c>
      <c r="F1362" t="s">
        <v>24</v>
      </c>
      <c r="G1362">
        <v>324.83999999999997</v>
      </c>
    </row>
    <row r="1363" spans="1:7" x14ac:dyDescent="0.35">
      <c r="A1363" t="s">
        <v>32</v>
      </c>
      <c r="B1363" t="s">
        <v>8</v>
      </c>
      <c r="C1363">
        <v>2022</v>
      </c>
      <c r="D1363" t="s">
        <v>14</v>
      </c>
      <c r="E1363" t="s">
        <v>28</v>
      </c>
      <c r="F1363" t="s">
        <v>11</v>
      </c>
      <c r="G1363">
        <v>4320.1099999999997</v>
      </c>
    </row>
    <row r="1364" spans="1:7" x14ac:dyDescent="0.35">
      <c r="A1364" t="s">
        <v>32</v>
      </c>
      <c r="B1364" t="s">
        <v>8</v>
      </c>
      <c r="C1364">
        <v>2022</v>
      </c>
      <c r="D1364" t="s">
        <v>14</v>
      </c>
      <c r="E1364" t="s">
        <v>10</v>
      </c>
      <c r="F1364" t="s">
        <v>16</v>
      </c>
      <c r="G1364">
        <v>4294.79</v>
      </c>
    </row>
    <row r="1365" spans="1:7" x14ac:dyDescent="0.35">
      <c r="A1365" t="s">
        <v>32</v>
      </c>
      <c r="B1365" t="s">
        <v>8</v>
      </c>
      <c r="C1365">
        <v>2023</v>
      </c>
      <c r="D1365" t="s">
        <v>14</v>
      </c>
      <c r="E1365" t="s">
        <v>10</v>
      </c>
      <c r="F1365" t="s">
        <v>16</v>
      </c>
      <c r="G1365">
        <v>4121.8599999999997</v>
      </c>
    </row>
    <row r="1366" spans="1:7" x14ac:dyDescent="0.35">
      <c r="A1366" t="s">
        <v>32</v>
      </c>
      <c r="B1366" t="s">
        <v>8</v>
      </c>
      <c r="C1366">
        <v>2023</v>
      </c>
      <c r="D1366" t="s">
        <v>9</v>
      </c>
      <c r="E1366" t="s">
        <v>15</v>
      </c>
      <c r="F1366" t="s">
        <v>16</v>
      </c>
      <c r="G1366">
        <v>2632.11</v>
      </c>
    </row>
    <row r="1367" spans="1:7" x14ac:dyDescent="0.35">
      <c r="A1367" t="s">
        <v>32</v>
      </c>
      <c r="B1367" t="s">
        <v>8</v>
      </c>
      <c r="C1367">
        <v>2023</v>
      </c>
      <c r="D1367" t="s">
        <v>14</v>
      </c>
      <c r="E1367" t="s">
        <v>15</v>
      </c>
      <c r="F1367" t="s">
        <v>24</v>
      </c>
      <c r="G1367">
        <v>2592.73</v>
      </c>
    </row>
    <row r="1368" spans="1:7" x14ac:dyDescent="0.35">
      <c r="A1368" t="s">
        <v>32</v>
      </c>
      <c r="B1368" t="s">
        <v>8</v>
      </c>
      <c r="C1368">
        <v>2022</v>
      </c>
      <c r="D1368" t="s">
        <v>14</v>
      </c>
      <c r="E1368" t="s">
        <v>28</v>
      </c>
      <c r="F1368" t="s">
        <v>16</v>
      </c>
      <c r="G1368">
        <v>1296.76</v>
      </c>
    </row>
    <row r="1369" spans="1:7" x14ac:dyDescent="0.35">
      <c r="A1369" t="s">
        <v>32</v>
      </c>
      <c r="B1369" t="s">
        <v>8</v>
      </c>
      <c r="C1369">
        <v>2023</v>
      </c>
      <c r="D1369" t="s">
        <v>9</v>
      </c>
      <c r="E1369" t="s">
        <v>15</v>
      </c>
      <c r="F1369" t="s">
        <v>24</v>
      </c>
      <c r="G1369">
        <v>685.73</v>
      </c>
    </row>
    <row r="1370" spans="1:7" x14ac:dyDescent="0.35">
      <c r="A1370" t="s">
        <v>32</v>
      </c>
      <c r="B1370" t="s">
        <v>8</v>
      </c>
      <c r="C1370">
        <v>2023</v>
      </c>
      <c r="D1370" t="s">
        <v>9</v>
      </c>
      <c r="E1370" t="s">
        <v>15</v>
      </c>
      <c r="F1370" t="s">
        <v>16</v>
      </c>
      <c r="G1370">
        <v>584.58000000000004</v>
      </c>
    </row>
    <row r="1371" spans="1:7" x14ac:dyDescent="0.35">
      <c r="A1371" t="s">
        <v>32</v>
      </c>
      <c r="B1371" t="s">
        <v>8</v>
      </c>
      <c r="C1371">
        <v>2022</v>
      </c>
      <c r="D1371" t="s">
        <v>14</v>
      </c>
      <c r="E1371" t="s">
        <v>28</v>
      </c>
      <c r="F1371" t="s">
        <v>16</v>
      </c>
      <c r="G1371">
        <v>129.43</v>
      </c>
    </row>
    <row r="1372" spans="1:7" x14ac:dyDescent="0.35">
      <c r="A1372" t="s">
        <v>178</v>
      </c>
      <c r="B1372" t="s">
        <v>8</v>
      </c>
      <c r="C1372">
        <v>2023</v>
      </c>
      <c r="D1372" t="s">
        <v>14</v>
      </c>
      <c r="E1372" t="s">
        <v>28</v>
      </c>
      <c r="F1372" t="s">
        <v>16</v>
      </c>
      <c r="G1372">
        <v>4798.47</v>
      </c>
    </row>
    <row r="1373" spans="1:7" x14ac:dyDescent="0.35">
      <c r="A1373" t="s">
        <v>178</v>
      </c>
      <c r="B1373" t="s">
        <v>8</v>
      </c>
      <c r="C1373">
        <v>2022</v>
      </c>
      <c r="D1373" t="s">
        <v>14</v>
      </c>
      <c r="E1373" t="s">
        <v>28</v>
      </c>
      <c r="F1373" t="s">
        <v>11</v>
      </c>
      <c r="G1373">
        <v>4535.0200000000004</v>
      </c>
    </row>
    <row r="1374" spans="1:7" x14ac:dyDescent="0.35">
      <c r="A1374" t="s">
        <v>178</v>
      </c>
      <c r="B1374" t="s">
        <v>8</v>
      </c>
      <c r="C1374">
        <v>2022</v>
      </c>
      <c r="D1374" t="s">
        <v>14</v>
      </c>
      <c r="E1374" t="s">
        <v>15</v>
      </c>
      <c r="F1374" t="s">
        <v>11</v>
      </c>
      <c r="G1374">
        <v>4344.96</v>
      </c>
    </row>
    <row r="1375" spans="1:7" x14ac:dyDescent="0.35">
      <c r="A1375" t="s">
        <v>178</v>
      </c>
      <c r="B1375" t="s">
        <v>8</v>
      </c>
      <c r="C1375">
        <v>2023</v>
      </c>
      <c r="D1375" t="s">
        <v>14</v>
      </c>
      <c r="E1375" t="s">
        <v>10</v>
      </c>
      <c r="F1375" t="s">
        <v>16</v>
      </c>
      <c r="G1375">
        <v>4016.4773866246178</v>
      </c>
    </row>
    <row r="1376" spans="1:7" x14ac:dyDescent="0.35">
      <c r="A1376" t="s">
        <v>178</v>
      </c>
      <c r="B1376" t="s">
        <v>8</v>
      </c>
      <c r="C1376">
        <v>2023</v>
      </c>
      <c r="D1376" t="s">
        <v>14</v>
      </c>
      <c r="E1376" t="s">
        <v>10</v>
      </c>
      <c r="F1376" t="s">
        <v>16</v>
      </c>
      <c r="G1376">
        <v>3817.749017967561</v>
      </c>
    </row>
    <row r="1377" spans="1:7" x14ac:dyDescent="0.35">
      <c r="A1377" t="s">
        <v>178</v>
      </c>
      <c r="B1377" t="s">
        <v>8</v>
      </c>
      <c r="C1377">
        <v>2022</v>
      </c>
      <c r="D1377" t="s">
        <v>14</v>
      </c>
      <c r="E1377" t="s">
        <v>28</v>
      </c>
      <c r="F1377" t="s">
        <v>24</v>
      </c>
      <c r="G1377">
        <v>2756.07</v>
      </c>
    </row>
    <row r="1378" spans="1:7" x14ac:dyDescent="0.35">
      <c r="A1378" t="s">
        <v>178</v>
      </c>
      <c r="B1378" t="s">
        <v>8</v>
      </c>
      <c r="C1378">
        <v>2022</v>
      </c>
      <c r="D1378" t="s">
        <v>9</v>
      </c>
      <c r="E1378" t="s">
        <v>15</v>
      </c>
      <c r="F1378" t="s">
        <v>16</v>
      </c>
      <c r="G1378">
        <v>2646.82</v>
      </c>
    </row>
    <row r="1379" spans="1:7" x14ac:dyDescent="0.35">
      <c r="A1379" t="s">
        <v>178</v>
      </c>
      <c r="B1379" t="s">
        <v>8</v>
      </c>
      <c r="C1379">
        <v>2023</v>
      </c>
      <c r="D1379" t="s">
        <v>14</v>
      </c>
      <c r="E1379" t="s">
        <v>15</v>
      </c>
      <c r="F1379" t="s">
        <v>24</v>
      </c>
      <c r="G1379">
        <v>2576.87</v>
      </c>
    </row>
    <row r="1380" spans="1:7" x14ac:dyDescent="0.35">
      <c r="A1380" t="s">
        <v>178</v>
      </c>
      <c r="B1380" t="s">
        <v>8</v>
      </c>
      <c r="C1380">
        <v>2022</v>
      </c>
      <c r="D1380" t="s">
        <v>9</v>
      </c>
      <c r="E1380" t="s">
        <v>15</v>
      </c>
      <c r="F1380" t="s">
        <v>16</v>
      </c>
      <c r="G1380">
        <v>2111.5100000000002</v>
      </c>
    </row>
    <row r="1381" spans="1:7" x14ac:dyDescent="0.35">
      <c r="A1381" t="s">
        <v>178</v>
      </c>
      <c r="B1381" t="s">
        <v>8</v>
      </c>
      <c r="C1381">
        <v>2022</v>
      </c>
      <c r="D1381" t="s">
        <v>14</v>
      </c>
      <c r="E1381" t="s">
        <v>15</v>
      </c>
      <c r="F1381" t="s">
        <v>16</v>
      </c>
      <c r="G1381">
        <v>1698.04</v>
      </c>
    </row>
    <row r="1382" spans="1:7" x14ac:dyDescent="0.35">
      <c r="A1382" t="s">
        <v>178</v>
      </c>
      <c r="B1382" t="s">
        <v>8</v>
      </c>
      <c r="C1382">
        <v>2022</v>
      </c>
      <c r="D1382" t="s">
        <v>14</v>
      </c>
      <c r="E1382" t="s">
        <v>15</v>
      </c>
      <c r="F1382" t="s">
        <v>11</v>
      </c>
      <c r="G1382">
        <v>484.51</v>
      </c>
    </row>
    <row r="1383" spans="1:7" x14ac:dyDescent="0.35">
      <c r="A1383" t="s">
        <v>178</v>
      </c>
      <c r="B1383" t="s">
        <v>8</v>
      </c>
      <c r="C1383">
        <v>2023</v>
      </c>
      <c r="D1383" t="s">
        <v>14</v>
      </c>
      <c r="E1383" t="s">
        <v>10</v>
      </c>
      <c r="F1383" t="s">
        <v>24</v>
      </c>
      <c r="G1383">
        <v>396.69632038052629</v>
      </c>
    </row>
    <row r="1384" spans="1:7" x14ac:dyDescent="0.35">
      <c r="A1384" t="s">
        <v>178</v>
      </c>
      <c r="B1384" t="s">
        <v>8</v>
      </c>
      <c r="C1384">
        <v>2023</v>
      </c>
      <c r="D1384" t="s">
        <v>14</v>
      </c>
      <c r="E1384" t="s">
        <v>15</v>
      </c>
      <c r="F1384" t="s">
        <v>11</v>
      </c>
      <c r="G1384">
        <v>70.83</v>
      </c>
    </row>
    <row r="1385" spans="1:7" x14ac:dyDescent="0.35">
      <c r="A1385" t="s">
        <v>38</v>
      </c>
      <c r="B1385" t="s">
        <v>8</v>
      </c>
      <c r="C1385">
        <v>2022</v>
      </c>
      <c r="D1385" t="s">
        <v>9</v>
      </c>
      <c r="E1385" t="s">
        <v>15</v>
      </c>
      <c r="F1385" t="s">
        <v>16</v>
      </c>
      <c r="G1385">
        <v>4932.7299999999996</v>
      </c>
    </row>
    <row r="1386" spans="1:7" x14ac:dyDescent="0.35">
      <c r="A1386" t="s">
        <v>38</v>
      </c>
      <c r="B1386" t="s">
        <v>8</v>
      </c>
      <c r="C1386">
        <v>2022</v>
      </c>
      <c r="D1386" t="s">
        <v>14</v>
      </c>
      <c r="E1386" t="s">
        <v>28</v>
      </c>
      <c r="F1386" t="s">
        <v>24</v>
      </c>
      <c r="G1386">
        <v>4170.13</v>
      </c>
    </row>
    <row r="1387" spans="1:7" x14ac:dyDescent="0.35">
      <c r="A1387" t="s">
        <v>38</v>
      </c>
      <c r="B1387" t="s">
        <v>8</v>
      </c>
      <c r="C1387">
        <v>2023</v>
      </c>
      <c r="D1387" t="s">
        <v>9</v>
      </c>
      <c r="E1387" t="s">
        <v>28</v>
      </c>
      <c r="F1387" t="s">
        <v>16</v>
      </c>
      <c r="G1387">
        <v>3855.03</v>
      </c>
    </row>
    <row r="1388" spans="1:7" x14ac:dyDescent="0.35">
      <c r="A1388" t="s">
        <v>38</v>
      </c>
      <c r="B1388" t="s">
        <v>8</v>
      </c>
      <c r="C1388">
        <v>2023</v>
      </c>
      <c r="D1388" t="s">
        <v>14</v>
      </c>
      <c r="E1388" t="s">
        <v>15</v>
      </c>
      <c r="F1388" t="s">
        <v>24</v>
      </c>
      <c r="G1388">
        <v>2167.6999999999998</v>
      </c>
    </row>
    <row r="1389" spans="1:7" x14ac:dyDescent="0.35">
      <c r="A1389" t="s">
        <v>38</v>
      </c>
      <c r="B1389" t="s">
        <v>8</v>
      </c>
      <c r="C1389">
        <v>2023</v>
      </c>
      <c r="D1389" t="s">
        <v>14</v>
      </c>
      <c r="E1389" t="s">
        <v>10</v>
      </c>
      <c r="F1389" t="s">
        <v>24</v>
      </c>
      <c r="G1389">
        <v>2013.053784248531</v>
      </c>
    </row>
    <row r="1390" spans="1:7" x14ac:dyDescent="0.35">
      <c r="A1390" t="s">
        <v>38</v>
      </c>
      <c r="B1390" t="s">
        <v>8</v>
      </c>
      <c r="C1390">
        <v>2022</v>
      </c>
      <c r="D1390" t="s">
        <v>9</v>
      </c>
      <c r="E1390" t="s">
        <v>10</v>
      </c>
      <c r="F1390" t="s">
        <v>11</v>
      </c>
      <c r="G1390">
        <v>1983.303760058842</v>
      </c>
    </row>
    <row r="1391" spans="1:7" x14ac:dyDescent="0.35">
      <c r="A1391" t="s">
        <v>38</v>
      </c>
      <c r="B1391" t="s">
        <v>8</v>
      </c>
      <c r="C1391">
        <v>2023</v>
      </c>
      <c r="D1391" t="s">
        <v>9</v>
      </c>
      <c r="E1391" t="s">
        <v>15</v>
      </c>
      <c r="F1391" t="s">
        <v>11</v>
      </c>
      <c r="G1391">
        <v>1293.21</v>
      </c>
    </row>
    <row r="1392" spans="1:7" x14ac:dyDescent="0.35">
      <c r="A1392" t="s">
        <v>38</v>
      </c>
      <c r="B1392" t="s">
        <v>8</v>
      </c>
      <c r="C1392">
        <v>2022</v>
      </c>
      <c r="D1392" t="s">
        <v>14</v>
      </c>
      <c r="E1392" t="s">
        <v>10</v>
      </c>
      <c r="F1392" t="s">
        <v>16</v>
      </c>
      <c r="G1392">
        <v>742.10983382618224</v>
      </c>
    </row>
    <row r="1393" spans="1:7" x14ac:dyDescent="0.35">
      <c r="A1393" t="s">
        <v>38</v>
      </c>
      <c r="B1393" t="s">
        <v>8</v>
      </c>
      <c r="C1393">
        <v>2023</v>
      </c>
      <c r="D1393" t="s">
        <v>9</v>
      </c>
      <c r="E1393" t="s">
        <v>28</v>
      </c>
      <c r="F1393" t="s">
        <v>16</v>
      </c>
      <c r="G1393">
        <v>468.34</v>
      </c>
    </row>
    <row r="1394" spans="1:7" x14ac:dyDescent="0.35">
      <c r="A1394" t="s">
        <v>161</v>
      </c>
      <c r="B1394" t="s">
        <v>30</v>
      </c>
      <c r="C1394">
        <v>2023</v>
      </c>
      <c r="D1394" t="s">
        <v>14</v>
      </c>
      <c r="E1394" t="s">
        <v>10</v>
      </c>
      <c r="F1394" t="s">
        <v>11</v>
      </c>
      <c r="G1394">
        <v>3463.8851945475622</v>
      </c>
    </row>
    <row r="1395" spans="1:7" x14ac:dyDescent="0.35">
      <c r="A1395" t="s">
        <v>161</v>
      </c>
      <c r="B1395" t="s">
        <v>30</v>
      </c>
      <c r="C1395">
        <v>2022</v>
      </c>
      <c r="D1395" t="s">
        <v>14</v>
      </c>
      <c r="E1395" t="s">
        <v>15</v>
      </c>
      <c r="F1395" t="s">
        <v>24</v>
      </c>
      <c r="G1395">
        <v>1562.42</v>
      </c>
    </row>
    <row r="1396" spans="1:7" x14ac:dyDescent="0.35">
      <c r="A1396" t="s">
        <v>161</v>
      </c>
      <c r="B1396" t="s">
        <v>30</v>
      </c>
      <c r="C1396">
        <v>2023</v>
      </c>
      <c r="D1396" t="s">
        <v>14</v>
      </c>
      <c r="E1396" t="s">
        <v>28</v>
      </c>
      <c r="F1396" t="s">
        <v>11</v>
      </c>
      <c r="G1396">
        <v>996.06</v>
      </c>
    </row>
    <row r="1397" spans="1:7" x14ac:dyDescent="0.35">
      <c r="A1397" t="s">
        <v>161</v>
      </c>
      <c r="B1397" t="s">
        <v>30</v>
      </c>
      <c r="C1397">
        <v>2022</v>
      </c>
      <c r="D1397" t="s">
        <v>14</v>
      </c>
      <c r="E1397" t="s">
        <v>10</v>
      </c>
      <c r="F1397" t="s">
        <v>24</v>
      </c>
      <c r="G1397">
        <v>958.65437716918689</v>
      </c>
    </row>
    <row r="1398" spans="1:7" x14ac:dyDescent="0.35">
      <c r="A1398" t="s">
        <v>212</v>
      </c>
      <c r="B1398" t="s">
        <v>13</v>
      </c>
      <c r="C1398">
        <v>2022</v>
      </c>
      <c r="D1398" t="s">
        <v>9</v>
      </c>
      <c r="E1398" t="s">
        <v>10</v>
      </c>
      <c r="F1398" t="s">
        <v>24</v>
      </c>
      <c r="G1398">
        <v>4673.802641673461</v>
      </c>
    </row>
    <row r="1399" spans="1:7" x14ac:dyDescent="0.35">
      <c r="A1399" t="s">
        <v>212</v>
      </c>
      <c r="B1399" t="s">
        <v>13</v>
      </c>
      <c r="C1399">
        <v>2022</v>
      </c>
      <c r="D1399" t="s">
        <v>9</v>
      </c>
      <c r="E1399" t="s">
        <v>15</v>
      </c>
      <c r="F1399" t="s">
        <v>24</v>
      </c>
      <c r="G1399">
        <v>4289.21</v>
      </c>
    </row>
    <row r="1400" spans="1:7" x14ac:dyDescent="0.35">
      <c r="A1400" t="s">
        <v>212</v>
      </c>
      <c r="B1400" t="s">
        <v>13</v>
      </c>
      <c r="C1400">
        <v>2022</v>
      </c>
      <c r="D1400" t="s">
        <v>14</v>
      </c>
      <c r="E1400" t="s">
        <v>15</v>
      </c>
      <c r="F1400" t="s">
        <v>11</v>
      </c>
      <c r="G1400">
        <v>4115.76</v>
      </c>
    </row>
    <row r="1401" spans="1:7" x14ac:dyDescent="0.35">
      <c r="A1401" t="s">
        <v>212</v>
      </c>
      <c r="B1401" t="s">
        <v>13</v>
      </c>
      <c r="C1401">
        <v>2023</v>
      </c>
      <c r="D1401" t="s">
        <v>9</v>
      </c>
      <c r="E1401" t="s">
        <v>15</v>
      </c>
      <c r="F1401" t="s">
        <v>24</v>
      </c>
      <c r="G1401">
        <v>3026.73</v>
      </c>
    </row>
    <row r="1402" spans="1:7" x14ac:dyDescent="0.35">
      <c r="A1402" t="s">
        <v>212</v>
      </c>
      <c r="B1402" t="s">
        <v>13</v>
      </c>
      <c r="C1402">
        <v>2022</v>
      </c>
      <c r="D1402" t="s">
        <v>14</v>
      </c>
      <c r="E1402" t="s">
        <v>15</v>
      </c>
      <c r="F1402" t="s">
        <v>24</v>
      </c>
      <c r="G1402">
        <v>2811.95</v>
      </c>
    </row>
    <row r="1403" spans="1:7" x14ac:dyDescent="0.35">
      <c r="A1403" t="s">
        <v>212</v>
      </c>
      <c r="B1403" t="s">
        <v>13</v>
      </c>
      <c r="C1403">
        <v>2022</v>
      </c>
      <c r="D1403" t="s">
        <v>9</v>
      </c>
      <c r="E1403" t="s">
        <v>10</v>
      </c>
      <c r="F1403" t="s">
        <v>24</v>
      </c>
      <c r="G1403">
        <v>2583.2195624347351</v>
      </c>
    </row>
    <row r="1404" spans="1:7" x14ac:dyDescent="0.35">
      <c r="A1404" t="s">
        <v>212</v>
      </c>
      <c r="B1404" t="s">
        <v>13</v>
      </c>
      <c r="C1404">
        <v>2022</v>
      </c>
      <c r="D1404" t="s">
        <v>14</v>
      </c>
      <c r="E1404" t="s">
        <v>15</v>
      </c>
      <c r="F1404" t="s">
        <v>11</v>
      </c>
      <c r="G1404">
        <v>2165.4299999999998</v>
      </c>
    </row>
    <row r="1405" spans="1:7" x14ac:dyDescent="0.35">
      <c r="A1405" t="s">
        <v>212</v>
      </c>
      <c r="B1405" t="s">
        <v>13</v>
      </c>
      <c r="C1405">
        <v>2023</v>
      </c>
      <c r="D1405" t="s">
        <v>9</v>
      </c>
      <c r="E1405" t="s">
        <v>28</v>
      </c>
      <c r="F1405" t="s">
        <v>11</v>
      </c>
      <c r="G1405">
        <v>1578.72</v>
      </c>
    </row>
    <row r="1406" spans="1:7" x14ac:dyDescent="0.35">
      <c r="A1406" t="s">
        <v>212</v>
      </c>
      <c r="B1406" t="s">
        <v>13</v>
      </c>
      <c r="C1406">
        <v>2022</v>
      </c>
      <c r="D1406" t="s">
        <v>14</v>
      </c>
      <c r="E1406" t="s">
        <v>15</v>
      </c>
      <c r="F1406" t="s">
        <v>11</v>
      </c>
      <c r="G1406">
        <v>372.7</v>
      </c>
    </row>
    <row r="1407" spans="1:7" x14ac:dyDescent="0.35">
      <c r="A1407" t="s">
        <v>194</v>
      </c>
      <c r="B1407" t="s">
        <v>8</v>
      </c>
      <c r="C1407">
        <v>2022</v>
      </c>
      <c r="D1407" t="s">
        <v>9</v>
      </c>
      <c r="E1407" t="s">
        <v>28</v>
      </c>
      <c r="F1407" t="s">
        <v>16</v>
      </c>
      <c r="G1407">
        <v>4352.3</v>
      </c>
    </row>
    <row r="1408" spans="1:7" x14ac:dyDescent="0.35">
      <c r="A1408" t="s">
        <v>194</v>
      </c>
      <c r="B1408" t="s">
        <v>8</v>
      </c>
      <c r="C1408">
        <v>2022</v>
      </c>
      <c r="D1408" t="s">
        <v>14</v>
      </c>
      <c r="E1408" t="s">
        <v>10</v>
      </c>
      <c r="F1408" t="s">
        <v>11</v>
      </c>
      <c r="G1408">
        <v>3221.5746266565079</v>
      </c>
    </row>
    <row r="1409" spans="1:7" x14ac:dyDescent="0.35">
      <c r="A1409" t="s">
        <v>194</v>
      </c>
      <c r="B1409" t="s">
        <v>8</v>
      </c>
      <c r="C1409">
        <v>2023</v>
      </c>
      <c r="D1409" t="s">
        <v>14</v>
      </c>
      <c r="E1409" t="s">
        <v>10</v>
      </c>
      <c r="F1409" t="s">
        <v>11</v>
      </c>
      <c r="G1409">
        <v>2571.4593089720479</v>
      </c>
    </row>
    <row r="1410" spans="1:7" x14ac:dyDescent="0.35">
      <c r="A1410" t="s">
        <v>194</v>
      </c>
      <c r="B1410" t="s">
        <v>8</v>
      </c>
      <c r="C1410">
        <v>2022</v>
      </c>
      <c r="D1410" t="s">
        <v>14</v>
      </c>
      <c r="E1410" t="s">
        <v>10</v>
      </c>
      <c r="F1410" t="s">
        <v>11</v>
      </c>
      <c r="G1410">
        <v>1791.2917814215839</v>
      </c>
    </row>
    <row r="1411" spans="1:7" x14ac:dyDescent="0.35">
      <c r="A1411" t="s">
        <v>194</v>
      </c>
      <c r="B1411" t="s">
        <v>8</v>
      </c>
      <c r="C1411">
        <v>2022</v>
      </c>
      <c r="D1411" t="s">
        <v>14</v>
      </c>
      <c r="E1411" t="s">
        <v>15</v>
      </c>
      <c r="F1411" t="s">
        <v>24</v>
      </c>
      <c r="G1411">
        <v>1689.24</v>
      </c>
    </row>
    <row r="1412" spans="1:7" x14ac:dyDescent="0.35">
      <c r="A1412" t="s">
        <v>194</v>
      </c>
      <c r="B1412" t="s">
        <v>8</v>
      </c>
      <c r="C1412">
        <v>2023</v>
      </c>
      <c r="D1412" t="s">
        <v>9</v>
      </c>
      <c r="E1412" t="s">
        <v>10</v>
      </c>
      <c r="F1412" t="s">
        <v>11</v>
      </c>
      <c r="G1412">
        <v>1444.126449218403</v>
      </c>
    </row>
    <row r="1413" spans="1:7" x14ac:dyDescent="0.35">
      <c r="A1413" t="s">
        <v>194</v>
      </c>
      <c r="B1413" t="s">
        <v>8</v>
      </c>
      <c r="C1413">
        <v>2023</v>
      </c>
      <c r="D1413" t="s">
        <v>9</v>
      </c>
      <c r="E1413" t="s">
        <v>28</v>
      </c>
      <c r="F1413" t="s">
        <v>16</v>
      </c>
      <c r="G1413">
        <v>1431.51</v>
      </c>
    </row>
    <row r="1414" spans="1:7" x14ac:dyDescent="0.35">
      <c r="A1414" t="s">
        <v>127</v>
      </c>
      <c r="B1414" t="s">
        <v>13</v>
      </c>
      <c r="C1414">
        <v>2022</v>
      </c>
      <c r="D1414" t="s">
        <v>9</v>
      </c>
      <c r="E1414" t="s">
        <v>10</v>
      </c>
      <c r="F1414" t="s">
        <v>24</v>
      </c>
      <c r="G1414">
        <v>5247.8932146787301</v>
      </c>
    </row>
    <row r="1415" spans="1:7" x14ac:dyDescent="0.35">
      <c r="A1415" t="s">
        <v>127</v>
      </c>
      <c r="B1415" t="s">
        <v>13</v>
      </c>
      <c r="C1415">
        <v>2023</v>
      </c>
      <c r="D1415" t="s">
        <v>9</v>
      </c>
      <c r="E1415" t="s">
        <v>10</v>
      </c>
      <c r="F1415" t="s">
        <v>24</v>
      </c>
      <c r="G1415">
        <v>4359.51057092886</v>
      </c>
    </row>
    <row r="1416" spans="1:7" x14ac:dyDescent="0.35">
      <c r="A1416" t="s">
        <v>127</v>
      </c>
      <c r="B1416" t="s">
        <v>13</v>
      </c>
      <c r="C1416">
        <v>2022</v>
      </c>
      <c r="D1416" t="s">
        <v>14</v>
      </c>
      <c r="E1416" t="s">
        <v>10</v>
      </c>
      <c r="F1416" t="s">
        <v>11</v>
      </c>
      <c r="G1416">
        <v>3134.244477333024</v>
      </c>
    </row>
    <row r="1417" spans="1:7" x14ac:dyDescent="0.35">
      <c r="A1417" t="s">
        <v>127</v>
      </c>
      <c r="B1417" t="s">
        <v>13</v>
      </c>
      <c r="C1417">
        <v>2022</v>
      </c>
      <c r="D1417" t="s">
        <v>9</v>
      </c>
      <c r="E1417" t="s">
        <v>10</v>
      </c>
      <c r="F1417" t="s">
        <v>16</v>
      </c>
      <c r="G1417">
        <v>2370.446027590634</v>
      </c>
    </row>
    <row r="1418" spans="1:7" x14ac:dyDescent="0.35">
      <c r="A1418" t="s">
        <v>127</v>
      </c>
      <c r="B1418" t="s">
        <v>13</v>
      </c>
      <c r="C1418">
        <v>2023</v>
      </c>
      <c r="D1418" t="s">
        <v>14</v>
      </c>
      <c r="E1418" t="s">
        <v>15</v>
      </c>
      <c r="F1418" t="s">
        <v>24</v>
      </c>
      <c r="G1418">
        <v>1684.41</v>
      </c>
    </row>
    <row r="1419" spans="1:7" x14ac:dyDescent="0.35">
      <c r="A1419" t="s">
        <v>127</v>
      </c>
      <c r="B1419" t="s">
        <v>13</v>
      </c>
      <c r="C1419">
        <v>2022</v>
      </c>
      <c r="D1419" t="s">
        <v>14</v>
      </c>
      <c r="E1419" t="s">
        <v>10</v>
      </c>
      <c r="F1419" t="s">
        <v>24</v>
      </c>
      <c r="G1419">
        <v>1645.674402900906</v>
      </c>
    </row>
    <row r="1420" spans="1:7" x14ac:dyDescent="0.35">
      <c r="A1420" t="s">
        <v>127</v>
      </c>
      <c r="B1420" t="s">
        <v>13</v>
      </c>
      <c r="C1420">
        <v>2023</v>
      </c>
      <c r="D1420" t="s">
        <v>9</v>
      </c>
      <c r="E1420" t="s">
        <v>28</v>
      </c>
      <c r="F1420" t="s">
        <v>24</v>
      </c>
      <c r="G1420">
        <v>425.7</v>
      </c>
    </row>
    <row r="1421" spans="1:7" x14ac:dyDescent="0.35">
      <c r="A1421" t="s">
        <v>103</v>
      </c>
      <c r="B1421" t="s">
        <v>18</v>
      </c>
      <c r="C1421">
        <v>2022</v>
      </c>
      <c r="D1421" t="s">
        <v>9</v>
      </c>
      <c r="E1421" t="s">
        <v>28</v>
      </c>
      <c r="F1421" t="s">
        <v>24</v>
      </c>
      <c r="G1421">
        <v>4848.67</v>
      </c>
    </row>
    <row r="1422" spans="1:7" x14ac:dyDescent="0.35">
      <c r="A1422" t="s">
        <v>103</v>
      </c>
      <c r="B1422" t="s">
        <v>18</v>
      </c>
      <c r="C1422">
        <v>2023</v>
      </c>
      <c r="D1422" t="s">
        <v>14</v>
      </c>
      <c r="E1422" t="s">
        <v>10</v>
      </c>
      <c r="F1422" t="s">
        <v>11</v>
      </c>
      <c r="G1422">
        <v>3247.07</v>
      </c>
    </row>
    <row r="1423" spans="1:7" x14ac:dyDescent="0.35">
      <c r="A1423" t="s">
        <v>103</v>
      </c>
      <c r="B1423" t="s">
        <v>18</v>
      </c>
      <c r="C1423">
        <v>2022</v>
      </c>
      <c r="D1423" t="s">
        <v>9</v>
      </c>
      <c r="E1423" t="s">
        <v>10</v>
      </c>
      <c r="F1423" t="s">
        <v>11</v>
      </c>
      <c r="G1423">
        <v>1708.84</v>
      </c>
    </row>
    <row r="1424" spans="1:7" x14ac:dyDescent="0.35">
      <c r="A1424" t="s">
        <v>103</v>
      </c>
      <c r="B1424" t="s">
        <v>18</v>
      </c>
      <c r="C1424">
        <v>2023</v>
      </c>
      <c r="D1424" t="s">
        <v>9</v>
      </c>
      <c r="E1424" t="s">
        <v>15</v>
      </c>
      <c r="F1424" t="s">
        <v>16</v>
      </c>
      <c r="G1424">
        <v>1288.92</v>
      </c>
    </row>
    <row r="1425" spans="1:7" x14ac:dyDescent="0.35">
      <c r="A1425" t="s">
        <v>103</v>
      </c>
      <c r="B1425" t="s">
        <v>18</v>
      </c>
      <c r="C1425">
        <v>2022</v>
      </c>
      <c r="D1425" t="s">
        <v>9</v>
      </c>
      <c r="E1425" t="s">
        <v>28</v>
      </c>
      <c r="F1425" t="s">
        <v>16</v>
      </c>
      <c r="G1425">
        <v>401.65</v>
      </c>
    </row>
    <row r="1426" spans="1:7" x14ac:dyDescent="0.35">
      <c r="A1426" t="s">
        <v>117</v>
      </c>
      <c r="B1426" t="s">
        <v>30</v>
      </c>
      <c r="C1426">
        <v>2023</v>
      </c>
      <c r="D1426" t="s">
        <v>9</v>
      </c>
      <c r="E1426" t="s">
        <v>10</v>
      </c>
      <c r="F1426" t="s">
        <v>16</v>
      </c>
      <c r="G1426">
        <v>5275.2422536283621</v>
      </c>
    </row>
    <row r="1427" spans="1:7" x14ac:dyDescent="0.35">
      <c r="A1427" t="s">
        <v>117</v>
      </c>
      <c r="B1427" t="s">
        <v>30</v>
      </c>
      <c r="C1427">
        <v>2023</v>
      </c>
      <c r="D1427" t="s">
        <v>9</v>
      </c>
      <c r="E1427" t="s">
        <v>15</v>
      </c>
      <c r="F1427" t="s">
        <v>24</v>
      </c>
      <c r="G1427">
        <v>3824.73</v>
      </c>
    </row>
    <row r="1428" spans="1:7" x14ac:dyDescent="0.35">
      <c r="A1428" t="s">
        <v>117</v>
      </c>
      <c r="B1428" t="s">
        <v>30</v>
      </c>
      <c r="C1428">
        <v>2022</v>
      </c>
      <c r="D1428" t="s">
        <v>14</v>
      </c>
      <c r="E1428" t="s">
        <v>28</v>
      </c>
      <c r="F1428" t="s">
        <v>11</v>
      </c>
      <c r="G1428">
        <v>3772.31</v>
      </c>
    </row>
    <row r="1429" spans="1:7" x14ac:dyDescent="0.35">
      <c r="A1429" t="s">
        <v>117</v>
      </c>
      <c r="B1429" t="s">
        <v>30</v>
      </c>
      <c r="C1429">
        <v>2022</v>
      </c>
      <c r="D1429" t="s">
        <v>14</v>
      </c>
      <c r="E1429" t="s">
        <v>15</v>
      </c>
      <c r="F1429" t="s">
        <v>24</v>
      </c>
      <c r="G1429">
        <v>2732.08</v>
      </c>
    </row>
    <row r="1430" spans="1:7" x14ac:dyDescent="0.35">
      <c r="A1430" t="s">
        <v>117</v>
      </c>
      <c r="B1430" t="s">
        <v>30</v>
      </c>
      <c r="C1430">
        <v>2022</v>
      </c>
      <c r="D1430" t="s">
        <v>14</v>
      </c>
      <c r="E1430" t="s">
        <v>28</v>
      </c>
      <c r="F1430" t="s">
        <v>11</v>
      </c>
      <c r="G1430">
        <v>1373.09</v>
      </c>
    </row>
    <row r="1431" spans="1:7" x14ac:dyDescent="0.35">
      <c r="A1431" t="s">
        <v>117</v>
      </c>
      <c r="B1431" t="s">
        <v>30</v>
      </c>
      <c r="C1431">
        <v>2023</v>
      </c>
      <c r="D1431" t="s">
        <v>9</v>
      </c>
      <c r="E1431" t="s">
        <v>15</v>
      </c>
      <c r="F1431" t="s">
        <v>24</v>
      </c>
      <c r="G1431">
        <v>1308.54</v>
      </c>
    </row>
    <row r="1432" spans="1:7" x14ac:dyDescent="0.35">
      <c r="A1432" t="s">
        <v>117</v>
      </c>
      <c r="B1432" t="s">
        <v>30</v>
      </c>
      <c r="C1432">
        <v>2023</v>
      </c>
      <c r="D1432" t="s">
        <v>9</v>
      </c>
      <c r="E1432" t="s">
        <v>15</v>
      </c>
      <c r="F1432" t="s">
        <v>11</v>
      </c>
      <c r="G1432">
        <v>981.92</v>
      </c>
    </row>
    <row r="1433" spans="1:7" x14ac:dyDescent="0.35">
      <c r="A1433" t="s">
        <v>117</v>
      </c>
      <c r="B1433" t="s">
        <v>30</v>
      </c>
      <c r="C1433">
        <v>2022</v>
      </c>
      <c r="D1433" t="s">
        <v>14</v>
      </c>
      <c r="E1433" t="s">
        <v>28</v>
      </c>
      <c r="F1433" t="s">
        <v>24</v>
      </c>
      <c r="G1433">
        <v>371.36</v>
      </c>
    </row>
    <row r="1434" spans="1:7" x14ac:dyDescent="0.35">
      <c r="A1434" t="s">
        <v>117</v>
      </c>
      <c r="B1434" t="s">
        <v>30</v>
      </c>
      <c r="C1434">
        <v>2022</v>
      </c>
      <c r="D1434" t="s">
        <v>9</v>
      </c>
      <c r="E1434" t="s">
        <v>15</v>
      </c>
      <c r="F1434" t="s">
        <v>11</v>
      </c>
      <c r="G1434">
        <v>132.24</v>
      </c>
    </row>
    <row r="1435" spans="1:7" x14ac:dyDescent="0.35">
      <c r="A1435" t="s">
        <v>206</v>
      </c>
      <c r="B1435" t="s">
        <v>18</v>
      </c>
      <c r="C1435">
        <v>2022</v>
      </c>
      <c r="D1435" t="s">
        <v>9</v>
      </c>
      <c r="E1435" t="s">
        <v>10</v>
      </c>
      <c r="F1435" t="s">
        <v>11</v>
      </c>
      <c r="G1435">
        <v>4709.8048409259827</v>
      </c>
    </row>
    <row r="1436" spans="1:7" x14ac:dyDescent="0.35">
      <c r="A1436" t="s">
        <v>206</v>
      </c>
      <c r="B1436" t="s">
        <v>18</v>
      </c>
      <c r="C1436">
        <v>2022</v>
      </c>
      <c r="D1436" t="s">
        <v>9</v>
      </c>
      <c r="E1436" t="s">
        <v>28</v>
      </c>
      <c r="F1436" t="s">
        <v>24</v>
      </c>
      <c r="G1436">
        <v>4426.58</v>
      </c>
    </row>
    <row r="1437" spans="1:7" x14ac:dyDescent="0.35">
      <c r="A1437" t="s">
        <v>206</v>
      </c>
      <c r="B1437" t="s">
        <v>18</v>
      </c>
      <c r="C1437">
        <v>2022</v>
      </c>
      <c r="D1437" t="s">
        <v>14</v>
      </c>
      <c r="E1437" t="s">
        <v>28</v>
      </c>
      <c r="F1437" t="s">
        <v>16</v>
      </c>
      <c r="G1437">
        <v>3935.94</v>
      </c>
    </row>
    <row r="1438" spans="1:7" x14ac:dyDescent="0.35">
      <c r="A1438" t="s">
        <v>206</v>
      </c>
      <c r="B1438" t="s">
        <v>18</v>
      </c>
      <c r="C1438">
        <v>2022</v>
      </c>
      <c r="D1438" t="s">
        <v>9</v>
      </c>
      <c r="E1438" t="s">
        <v>10</v>
      </c>
      <c r="F1438" t="s">
        <v>16</v>
      </c>
      <c r="G1438">
        <v>2924.7805617750009</v>
      </c>
    </row>
    <row r="1439" spans="1:7" x14ac:dyDescent="0.35">
      <c r="A1439" t="s">
        <v>206</v>
      </c>
      <c r="B1439" t="s">
        <v>18</v>
      </c>
      <c r="C1439">
        <v>2022</v>
      </c>
      <c r="D1439" t="s">
        <v>9</v>
      </c>
      <c r="E1439" t="s">
        <v>10</v>
      </c>
      <c r="F1439" t="s">
        <v>16</v>
      </c>
      <c r="G1439">
        <v>2876.478117192406</v>
      </c>
    </row>
    <row r="1440" spans="1:7" x14ac:dyDescent="0.35">
      <c r="A1440" t="s">
        <v>206</v>
      </c>
      <c r="B1440" t="s">
        <v>18</v>
      </c>
      <c r="C1440">
        <v>2023</v>
      </c>
      <c r="D1440" t="s">
        <v>14</v>
      </c>
      <c r="E1440" t="s">
        <v>15</v>
      </c>
      <c r="F1440" t="s">
        <v>16</v>
      </c>
      <c r="G1440">
        <v>1954.05</v>
      </c>
    </row>
    <row r="1441" spans="1:7" x14ac:dyDescent="0.35">
      <c r="A1441" t="s">
        <v>206</v>
      </c>
      <c r="B1441" t="s">
        <v>18</v>
      </c>
      <c r="C1441">
        <v>2023</v>
      </c>
      <c r="D1441" t="s">
        <v>9</v>
      </c>
      <c r="E1441" t="s">
        <v>10</v>
      </c>
      <c r="F1441" t="s">
        <v>16</v>
      </c>
      <c r="G1441">
        <v>1374.2160945656981</v>
      </c>
    </row>
    <row r="1442" spans="1:7" x14ac:dyDescent="0.35">
      <c r="A1442" t="s">
        <v>206</v>
      </c>
      <c r="B1442" t="s">
        <v>18</v>
      </c>
      <c r="C1442">
        <v>2023</v>
      </c>
      <c r="D1442" t="s">
        <v>9</v>
      </c>
      <c r="E1442" t="s">
        <v>10</v>
      </c>
      <c r="F1442" t="s">
        <v>11</v>
      </c>
      <c r="G1442">
        <v>602.29235952205488</v>
      </c>
    </row>
    <row r="1443" spans="1:7" x14ac:dyDescent="0.35">
      <c r="A1443" t="s">
        <v>192</v>
      </c>
      <c r="B1443" t="s">
        <v>13</v>
      </c>
      <c r="C1443">
        <v>2023</v>
      </c>
      <c r="D1443" t="s">
        <v>14</v>
      </c>
      <c r="E1443" t="s">
        <v>10</v>
      </c>
      <c r="F1443" t="s">
        <v>24</v>
      </c>
      <c r="G1443">
        <v>4835.4238477782619</v>
      </c>
    </row>
    <row r="1444" spans="1:7" x14ac:dyDescent="0.35">
      <c r="A1444" t="s">
        <v>192</v>
      </c>
      <c r="B1444" t="s">
        <v>13</v>
      </c>
      <c r="C1444">
        <v>2023</v>
      </c>
      <c r="D1444" t="s">
        <v>9</v>
      </c>
      <c r="E1444" t="s">
        <v>28</v>
      </c>
      <c r="F1444" t="s">
        <v>16</v>
      </c>
      <c r="G1444">
        <v>4717.47</v>
      </c>
    </row>
    <row r="1445" spans="1:7" x14ac:dyDescent="0.35">
      <c r="A1445" t="s">
        <v>192</v>
      </c>
      <c r="B1445" t="s">
        <v>13</v>
      </c>
      <c r="C1445">
        <v>2023</v>
      </c>
      <c r="D1445" t="s">
        <v>9</v>
      </c>
      <c r="E1445" t="s">
        <v>10</v>
      </c>
      <c r="F1445" t="s">
        <v>16</v>
      </c>
      <c r="G1445">
        <v>4654.5582058395594</v>
      </c>
    </row>
    <row r="1446" spans="1:7" x14ac:dyDescent="0.35">
      <c r="A1446" t="s">
        <v>192</v>
      </c>
      <c r="B1446" t="s">
        <v>13</v>
      </c>
      <c r="C1446">
        <v>2023</v>
      </c>
      <c r="D1446" t="s">
        <v>9</v>
      </c>
      <c r="E1446" t="s">
        <v>15</v>
      </c>
      <c r="F1446" t="s">
        <v>11</v>
      </c>
      <c r="G1446">
        <v>4563.3599999999997</v>
      </c>
    </row>
    <row r="1447" spans="1:7" x14ac:dyDescent="0.35">
      <c r="A1447" t="s">
        <v>192</v>
      </c>
      <c r="B1447" t="s">
        <v>13</v>
      </c>
      <c r="C1447">
        <v>2022</v>
      </c>
      <c r="D1447" t="s">
        <v>9</v>
      </c>
      <c r="E1447" t="s">
        <v>28</v>
      </c>
      <c r="F1447" t="s">
        <v>11</v>
      </c>
      <c r="G1447">
        <v>4059.51</v>
      </c>
    </row>
    <row r="1448" spans="1:7" x14ac:dyDescent="0.35">
      <c r="A1448" t="s">
        <v>192</v>
      </c>
      <c r="B1448" t="s">
        <v>13</v>
      </c>
      <c r="C1448">
        <v>2022</v>
      </c>
      <c r="D1448" t="s">
        <v>14</v>
      </c>
      <c r="E1448" t="s">
        <v>15</v>
      </c>
      <c r="F1448" t="s">
        <v>11</v>
      </c>
      <c r="G1448">
        <v>3884.64</v>
      </c>
    </row>
    <row r="1449" spans="1:7" x14ac:dyDescent="0.35">
      <c r="A1449" t="s">
        <v>192</v>
      </c>
      <c r="B1449" t="s">
        <v>13</v>
      </c>
      <c r="C1449">
        <v>2022</v>
      </c>
      <c r="D1449" t="s">
        <v>9</v>
      </c>
      <c r="E1449" t="s">
        <v>28</v>
      </c>
      <c r="F1449" t="s">
        <v>24</v>
      </c>
      <c r="G1449">
        <v>3705.85</v>
      </c>
    </row>
    <row r="1450" spans="1:7" x14ac:dyDescent="0.35">
      <c r="A1450" t="s">
        <v>192</v>
      </c>
      <c r="B1450" t="s">
        <v>13</v>
      </c>
      <c r="C1450">
        <v>2022</v>
      </c>
      <c r="D1450" t="s">
        <v>9</v>
      </c>
      <c r="E1450" t="s">
        <v>10</v>
      </c>
      <c r="F1450" t="s">
        <v>24</v>
      </c>
      <c r="G1450">
        <v>2901.336909304945</v>
      </c>
    </row>
    <row r="1451" spans="1:7" x14ac:dyDescent="0.35">
      <c r="A1451" t="s">
        <v>192</v>
      </c>
      <c r="B1451" t="s">
        <v>13</v>
      </c>
      <c r="C1451">
        <v>2023</v>
      </c>
      <c r="D1451" t="s">
        <v>14</v>
      </c>
      <c r="E1451" t="s">
        <v>10</v>
      </c>
      <c r="F1451" t="s">
        <v>24</v>
      </c>
      <c r="G1451">
        <v>2711.0032078025588</v>
      </c>
    </row>
    <row r="1452" spans="1:7" x14ac:dyDescent="0.35">
      <c r="A1452" t="s">
        <v>192</v>
      </c>
      <c r="B1452" t="s">
        <v>13</v>
      </c>
      <c r="C1452">
        <v>2023</v>
      </c>
      <c r="D1452" t="s">
        <v>14</v>
      </c>
      <c r="E1452" t="s">
        <v>15</v>
      </c>
      <c r="F1452" t="s">
        <v>11</v>
      </c>
      <c r="G1452">
        <v>2087.4</v>
      </c>
    </row>
    <row r="1453" spans="1:7" x14ac:dyDescent="0.35">
      <c r="A1453" t="s">
        <v>192</v>
      </c>
      <c r="B1453" t="s">
        <v>13</v>
      </c>
      <c r="C1453">
        <v>2022</v>
      </c>
      <c r="D1453" t="s">
        <v>9</v>
      </c>
      <c r="E1453" t="s">
        <v>28</v>
      </c>
      <c r="F1453" t="s">
        <v>11</v>
      </c>
      <c r="G1453">
        <v>1618.49</v>
      </c>
    </row>
    <row r="1454" spans="1:7" x14ac:dyDescent="0.35">
      <c r="A1454" t="s">
        <v>192</v>
      </c>
      <c r="B1454" t="s">
        <v>13</v>
      </c>
      <c r="C1454">
        <v>2023</v>
      </c>
      <c r="D1454" t="s">
        <v>14</v>
      </c>
      <c r="E1454" t="s">
        <v>28</v>
      </c>
      <c r="F1454" t="s">
        <v>16</v>
      </c>
      <c r="G1454">
        <v>1445.25</v>
      </c>
    </row>
    <row r="1455" spans="1:7" x14ac:dyDescent="0.35">
      <c r="A1455" t="s">
        <v>192</v>
      </c>
      <c r="B1455" t="s">
        <v>13</v>
      </c>
      <c r="C1455">
        <v>2023</v>
      </c>
      <c r="D1455" t="s">
        <v>14</v>
      </c>
      <c r="E1455" t="s">
        <v>15</v>
      </c>
      <c r="F1455" t="s">
        <v>16</v>
      </c>
      <c r="G1455">
        <v>1229.33</v>
      </c>
    </row>
    <row r="1456" spans="1:7" x14ac:dyDescent="0.35">
      <c r="A1456" t="s">
        <v>192</v>
      </c>
      <c r="B1456" t="s">
        <v>13</v>
      </c>
      <c r="C1456">
        <v>2023</v>
      </c>
      <c r="D1456" t="s">
        <v>14</v>
      </c>
      <c r="E1456" t="s">
        <v>28</v>
      </c>
      <c r="F1456" t="s">
        <v>24</v>
      </c>
      <c r="G1456">
        <v>1144.49</v>
      </c>
    </row>
    <row r="1457" spans="1:7" x14ac:dyDescent="0.35">
      <c r="A1457" t="s">
        <v>192</v>
      </c>
      <c r="B1457" t="s">
        <v>13</v>
      </c>
      <c r="C1457">
        <v>2022</v>
      </c>
      <c r="D1457" t="s">
        <v>14</v>
      </c>
      <c r="E1457" t="s">
        <v>10</v>
      </c>
      <c r="F1457" t="s">
        <v>16</v>
      </c>
      <c r="G1457">
        <v>390.78143084966871</v>
      </c>
    </row>
    <row r="1458" spans="1:7" x14ac:dyDescent="0.35">
      <c r="A1458" t="s">
        <v>123</v>
      </c>
      <c r="B1458" t="s">
        <v>13</v>
      </c>
      <c r="C1458">
        <v>2023</v>
      </c>
      <c r="D1458" t="s">
        <v>9</v>
      </c>
      <c r="E1458" t="s">
        <v>28</v>
      </c>
      <c r="F1458" t="s">
        <v>11</v>
      </c>
      <c r="G1458">
        <v>4331.4399999999996</v>
      </c>
    </row>
    <row r="1459" spans="1:7" x14ac:dyDescent="0.35">
      <c r="A1459" t="s">
        <v>123</v>
      </c>
      <c r="B1459" t="s">
        <v>13</v>
      </c>
      <c r="C1459">
        <v>2022</v>
      </c>
      <c r="D1459" t="s">
        <v>9</v>
      </c>
      <c r="E1459" t="s">
        <v>28</v>
      </c>
      <c r="F1459" t="s">
        <v>24</v>
      </c>
      <c r="G1459">
        <v>3868.62</v>
      </c>
    </row>
    <row r="1460" spans="1:7" x14ac:dyDescent="0.35">
      <c r="A1460" t="s">
        <v>123</v>
      </c>
      <c r="B1460" t="s">
        <v>13</v>
      </c>
      <c r="C1460">
        <v>2022</v>
      </c>
      <c r="D1460" t="s">
        <v>14</v>
      </c>
      <c r="E1460" t="s">
        <v>15</v>
      </c>
      <c r="F1460" t="s">
        <v>11</v>
      </c>
      <c r="G1460">
        <v>3632.78</v>
      </c>
    </row>
    <row r="1461" spans="1:7" x14ac:dyDescent="0.35">
      <c r="A1461" t="s">
        <v>123</v>
      </c>
      <c r="B1461" t="s">
        <v>13</v>
      </c>
      <c r="C1461">
        <v>2022</v>
      </c>
      <c r="D1461" t="s">
        <v>9</v>
      </c>
      <c r="E1461" t="s">
        <v>15</v>
      </c>
      <c r="F1461" t="s">
        <v>24</v>
      </c>
      <c r="G1461">
        <v>3466.51</v>
      </c>
    </row>
    <row r="1462" spans="1:7" x14ac:dyDescent="0.35">
      <c r="A1462" t="s">
        <v>123</v>
      </c>
      <c r="B1462" t="s">
        <v>13</v>
      </c>
      <c r="C1462">
        <v>2023</v>
      </c>
      <c r="D1462" t="s">
        <v>14</v>
      </c>
      <c r="E1462" t="s">
        <v>28</v>
      </c>
      <c r="F1462" t="s">
        <v>16</v>
      </c>
      <c r="G1462">
        <v>3269.61</v>
      </c>
    </row>
    <row r="1463" spans="1:7" x14ac:dyDescent="0.35">
      <c r="A1463" t="s">
        <v>123</v>
      </c>
      <c r="B1463" t="s">
        <v>13</v>
      </c>
      <c r="C1463">
        <v>2023</v>
      </c>
      <c r="D1463" t="s">
        <v>14</v>
      </c>
      <c r="E1463" t="s">
        <v>15</v>
      </c>
      <c r="F1463" t="s">
        <v>16</v>
      </c>
      <c r="G1463">
        <v>3246.39</v>
      </c>
    </row>
    <row r="1464" spans="1:7" x14ac:dyDescent="0.35">
      <c r="A1464" t="s">
        <v>123</v>
      </c>
      <c r="B1464" t="s">
        <v>13</v>
      </c>
      <c r="C1464">
        <v>2023</v>
      </c>
      <c r="D1464" t="s">
        <v>14</v>
      </c>
      <c r="E1464" t="s">
        <v>10</v>
      </c>
      <c r="F1464" t="s">
        <v>11</v>
      </c>
      <c r="G1464">
        <v>3091.392377402115</v>
      </c>
    </row>
    <row r="1465" spans="1:7" x14ac:dyDescent="0.35">
      <c r="A1465" t="s">
        <v>123</v>
      </c>
      <c r="B1465" t="s">
        <v>13</v>
      </c>
      <c r="C1465">
        <v>2023</v>
      </c>
      <c r="D1465" t="s">
        <v>9</v>
      </c>
      <c r="E1465" t="s">
        <v>15</v>
      </c>
      <c r="F1465" t="s">
        <v>11</v>
      </c>
      <c r="G1465">
        <v>3081.68</v>
      </c>
    </row>
    <row r="1466" spans="1:7" x14ac:dyDescent="0.35">
      <c r="A1466" t="s">
        <v>123</v>
      </c>
      <c r="B1466" t="s">
        <v>13</v>
      </c>
      <c r="C1466">
        <v>2023</v>
      </c>
      <c r="D1466" t="s">
        <v>14</v>
      </c>
      <c r="E1466" t="s">
        <v>15</v>
      </c>
      <c r="F1466" t="s">
        <v>16</v>
      </c>
      <c r="G1466">
        <v>2647.47</v>
      </c>
    </row>
    <row r="1467" spans="1:7" x14ac:dyDescent="0.35">
      <c r="A1467" t="s">
        <v>123</v>
      </c>
      <c r="B1467" t="s">
        <v>13</v>
      </c>
      <c r="C1467">
        <v>2023</v>
      </c>
      <c r="D1467" t="s">
        <v>9</v>
      </c>
      <c r="E1467" t="s">
        <v>15</v>
      </c>
      <c r="F1467" t="s">
        <v>16</v>
      </c>
      <c r="G1467">
        <v>1356.94</v>
      </c>
    </row>
    <row r="1468" spans="1:7" x14ac:dyDescent="0.35">
      <c r="A1468" t="s">
        <v>123</v>
      </c>
      <c r="B1468" t="s">
        <v>13</v>
      </c>
      <c r="C1468">
        <v>2023</v>
      </c>
      <c r="D1468" t="s">
        <v>14</v>
      </c>
      <c r="E1468" t="s">
        <v>28</v>
      </c>
      <c r="F1468" t="s">
        <v>11</v>
      </c>
      <c r="G1468">
        <v>897.74</v>
      </c>
    </row>
    <row r="1469" spans="1:7" x14ac:dyDescent="0.35">
      <c r="A1469" t="s">
        <v>123</v>
      </c>
      <c r="B1469" t="s">
        <v>13</v>
      </c>
      <c r="C1469">
        <v>2023</v>
      </c>
      <c r="D1469" t="s">
        <v>9</v>
      </c>
      <c r="E1469" t="s">
        <v>15</v>
      </c>
      <c r="F1469" t="s">
        <v>11</v>
      </c>
      <c r="G1469">
        <v>618.54</v>
      </c>
    </row>
    <row r="1470" spans="1:7" x14ac:dyDescent="0.35">
      <c r="A1470" t="s">
        <v>123</v>
      </c>
      <c r="B1470" t="s">
        <v>13</v>
      </c>
      <c r="C1470">
        <v>2022</v>
      </c>
      <c r="D1470" t="s">
        <v>14</v>
      </c>
      <c r="E1470" t="s">
        <v>10</v>
      </c>
      <c r="F1470" t="s">
        <v>24</v>
      </c>
      <c r="G1470">
        <v>479.22266450760202</v>
      </c>
    </row>
    <row r="1471" spans="1:7" x14ac:dyDescent="0.35">
      <c r="A1471" t="s">
        <v>150</v>
      </c>
      <c r="B1471" t="s">
        <v>13</v>
      </c>
      <c r="C1471">
        <v>2023</v>
      </c>
      <c r="D1471" t="s">
        <v>9</v>
      </c>
      <c r="E1471" t="s">
        <v>28</v>
      </c>
      <c r="F1471" t="s">
        <v>16</v>
      </c>
      <c r="G1471">
        <v>4667.1400000000003</v>
      </c>
    </row>
    <row r="1472" spans="1:7" x14ac:dyDescent="0.35">
      <c r="A1472" t="s">
        <v>150</v>
      </c>
      <c r="B1472" t="s">
        <v>13</v>
      </c>
      <c r="C1472">
        <v>2023</v>
      </c>
      <c r="D1472" t="s">
        <v>14</v>
      </c>
      <c r="E1472" t="s">
        <v>28</v>
      </c>
      <c r="F1472" t="s">
        <v>16</v>
      </c>
      <c r="G1472">
        <v>4492.74</v>
      </c>
    </row>
    <row r="1473" spans="1:7" x14ac:dyDescent="0.35">
      <c r="A1473" t="s">
        <v>150</v>
      </c>
      <c r="B1473" t="s">
        <v>13</v>
      </c>
      <c r="C1473">
        <v>2022</v>
      </c>
      <c r="D1473" t="s">
        <v>9</v>
      </c>
      <c r="E1473" t="s">
        <v>15</v>
      </c>
      <c r="F1473" t="s">
        <v>16</v>
      </c>
      <c r="G1473">
        <v>3285.65</v>
      </c>
    </row>
    <row r="1474" spans="1:7" x14ac:dyDescent="0.35">
      <c r="A1474" t="s">
        <v>150</v>
      </c>
      <c r="B1474" t="s">
        <v>13</v>
      </c>
      <c r="C1474">
        <v>2022</v>
      </c>
      <c r="D1474" t="s">
        <v>14</v>
      </c>
      <c r="E1474" t="s">
        <v>15</v>
      </c>
      <c r="F1474" t="s">
        <v>16</v>
      </c>
      <c r="G1474">
        <v>2242.38</v>
      </c>
    </row>
    <row r="1475" spans="1:7" x14ac:dyDescent="0.35">
      <c r="A1475" t="s">
        <v>150</v>
      </c>
      <c r="B1475" t="s">
        <v>13</v>
      </c>
      <c r="C1475">
        <v>2023</v>
      </c>
      <c r="D1475" t="s">
        <v>9</v>
      </c>
      <c r="E1475" t="s">
        <v>15</v>
      </c>
      <c r="F1475" t="s">
        <v>11</v>
      </c>
      <c r="G1475">
        <v>1928.39</v>
      </c>
    </row>
    <row r="1476" spans="1:7" x14ac:dyDescent="0.35">
      <c r="A1476" t="s">
        <v>150</v>
      </c>
      <c r="B1476" t="s">
        <v>13</v>
      </c>
      <c r="C1476">
        <v>2023</v>
      </c>
      <c r="D1476" t="s">
        <v>14</v>
      </c>
      <c r="E1476" t="s">
        <v>15</v>
      </c>
      <c r="F1476" t="s">
        <v>11</v>
      </c>
      <c r="G1476">
        <v>1823.3</v>
      </c>
    </row>
    <row r="1477" spans="1:7" x14ac:dyDescent="0.35">
      <c r="A1477" t="s">
        <v>150</v>
      </c>
      <c r="B1477" t="s">
        <v>13</v>
      </c>
      <c r="C1477">
        <v>2022</v>
      </c>
      <c r="D1477" t="s">
        <v>9</v>
      </c>
      <c r="E1477" t="s">
        <v>15</v>
      </c>
      <c r="F1477" t="s">
        <v>11</v>
      </c>
      <c r="G1477">
        <v>1244.99</v>
      </c>
    </row>
    <row r="1478" spans="1:7" x14ac:dyDescent="0.35">
      <c r="A1478" t="s">
        <v>150</v>
      </c>
      <c r="B1478" t="s">
        <v>13</v>
      </c>
      <c r="C1478">
        <v>2023</v>
      </c>
      <c r="D1478" t="s">
        <v>9</v>
      </c>
      <c r="E1478" t="s">
        <v>10</v>
      </c>
      <c r="F1478" t="s">
        <v>24</v>
      </c>
      <c r="G1478">
        <v>626.03</v>
      </c>
    </row>
    <row r="1479" spans="1:7" x14ac:dyDescent="0.35">
      <c r="A1479" t="s">
        <v>150</v>
      </c>
      <c r="B1479" t="s">
        <v>13</v>
      </c>
      <c r="C1479">
        <v>2022</v>
      </c>
      <c r="D1479" t="s">
        <v>9</v>
      </c>
      <c r="E1479" t="s">
        <v>10</v>
      </c>
      <c r="F1479" t="s">
        <v>11</v>
      </c>
      <c r="G1479">
        <v>191.17</v>
      </c>
    </row>
    <row r="1480" spans="1:7" x14ac:dyDescent="0.35">
      <c r="A1480" t="s">
        <v>199</v>
      </c>
      <c r="B1480" t="s">
        <v>30</v>
      </c>
      <c r="C1480">
        <v>2022</v>
      </c>
      <c r="D1480" t="s">
        <v>9</v>
      </c>
      <c r="E1480" t="s">
        <v>10</v>
      </c>
      <c r="F1480" t="s">
        <v>24</v>
      </c>
      <c r="G1480">
        <v>4950.7719510392317</v>
      </c>
    </row>
    <row r="1481" spans="1:7" x14ac:dyDescent="0.35">
      <c r="A1481" t="s">
        <v>199</v>
      </c>
      <c r="B1481" t="s">
        <v>30</v>
      </c>
      <c r="C1481">
        <v>2022</v>
      </c>
      <c r="D1481" t="s">
        <v>9</v>
      </c>
      <c r="E1481" t="s">
        <v>10</v>
      </c>
      <c r="F1481" t="s">
        <v>16</v>
      </c>
      <c r="G1481">
        <v>3998.6273169675778</v>
      </c>
    </row>
    <row r="1482" spans="1:7" x14ac:dyDescent="0.35">
      <c r="A1482" t="s">
        <v>199</v>
      </c>
      <c r="B1482" t="s">
        <v>30</v>
      </c>
      <c r="C1482">
        <v>2022</v>
      </c>
      <c r="D1482" t="s">
        <v>9</v>
      </c>
      <c r="E1482" t="s">
        <v>10</v>
      </c>
      <c r="F1482" t="s">
        <v>24</v>
      </c>
      <c r="G1482">
        <v>3725.8493834481519</v>
      </c>
    </row>
    <row r="1483" spans="1:7" x14ac:dyDescent="0.35">
      <c r="A1483" t="s">
        <v>199</v>
      </c>
      <c r="B1483" t="s">
        <v>30</v>
      </c>
      <c r="C1483">
        <v>2023</v>
      </c>
      <c r="D1483" t="s">
        <v>9</v>
      </c>
      <c r="E1483" t="s">
        <v>10</v>
      </c>
      <c r="F1483" t="s">
        <v>11</v>
      </c>
      <c r="G1483">
        <v>1748.188033202129</v>
      </c>
    </row>
    <row r="1484" spans="1:7" x14ac:dyDescent="0.35">
      <c r="A1484" t="s">
        <v>199</v>
      </c>
      <c r="B1484" t="s">
        <v>30</v>
      </c>
      <c r="C1484">
        <v>2022</v>
      </c>
      <c r="D1484" t="s">
        <v>9</v>
      </c>
      <c r="E1484" t="s">
        <v>28</v>
      </c>
      <c r="F1484" t="s">
        <v>16</v>
      </c>
      <c r="G1484">
        <v>402.68</v>
      </c>
    </row>
    <row r="1485" spans="1:7" x14ac:dyDescent="0.35">
      <c r="A1485" t="s">
        <v>199</v>
      </c>
      <c r="B1485" t="s">
        <v>30</v>
      </c>
      <c r="C1485">
        <v>2022</v>
      </c>
      <c r="D1485" t="s">
        <v>9</v>
      </c>
      <c r="E1485" t="s">
        <v>15</v>
      </c>
      <c r="F1485" t="s">
        <v>16</v>
      </c>
      <c r="G1485">
        <v>258.93</v>
      </c>
    </row>
    <row r="1486" spans="1:7" x14ac:dyDescent="0.35">
      <c r="A1486" t="s">
        <v>199</v>
      </c>
      <c r="B1486" t="s">
        <v>30</v>
      </c>
      <c r="C1486">
        <v>2023</v>
      </c>
      <c r="D1486" t="s">
        <v>9</v>
      </c>
      <c r="E1486" t="s">
        <v>15</v>
      </c>
      <c r="F1486" t="s">
        <v>16</v>
      </c>
      <c r="G1486">
        <v>193.32</v>
      </c>
    </row>
    <row r="1487" spans="1:7" x14ac:dyDescent="0.35">
      <c r="A1487" t="s">
        <v>155</v>
      </c>
      <c r="B1487" t="s">
        <v>18</v>
      </c>
      <c r="C1487">
        <v>2023</v>
      </c>
      <c r="D1487" t="s">
        <v>14</v>
      </c>
      <c r="E1487" t="s">
        <v>28</v>
      </c>
      <c r="F1487" t="s">
        <v>11</v>
      </c>
      <c r="G1487">
        <v>4650.1400000000003</v>
      </c>
    </row>
    <row r="1488" spans="1:7" x14ac:dyDescent="0.35">
      <c r="A1488" t="s">
        <v>155</v>
      </c>
      <c r="B1488" t="s">
        <v>18</v>
      </c>
      <c r="C1488">
        <v>2023</v>
      </c>
      <c r="D1488" t="s">
        <v>14</v>
      </c>
      <c r="E1488" t="s">
        <v>10</v>
      </c>
      <c r="F1488" t="s">
        <v>16</v>
      </c>
      <c r="G1488">
        <v>3888.6305110379558</v>
      </c>
    </row>
    <row r="1489" spans="1:7" x14ac:dyDescent="0.35">
      <c r="A1489" t="s">
        <v>155</v>
      </c>
      <c r="B1489" t="s">
        <v>18</v>
      </c>
      <c r="C1489">
        <v>2022</v>
      </c>
      <c r="D1489" t="s">
        <v>9</v>
      </c>
      <c r="E1489" t="s">
        <v>10</v>
      </c>
      <c r="F1489" t="s">
        <v>11</v>
      </c>
      <c r="G1489">
        <v>3803.961674149617</v>
      </c>
    </row>
    <row r="1490" spans="1:7" x14ac:dyDescent="0.35">
      <c r="A1490" t="s">
        <v>155</v>
      </c>
      <c r="B1490" t="s">
        <v>18</v>
      </c>
      <c r="C1490">
        <v>2022</v>
      </c>
      <c r="D1490" t="s">
        <v>14</v>
      </c>
      <c r="E1490" t="s">
        <v>10</v>
      </c>
      <c r="F1490" t="s">
        <v>11</v>
      </c>
      <c r="G1490">
        <v>3497.345383211888</v>
      </c>
    </row>
    <row r="1491" spans="1:7" x14ac:dyDescent="0.35">
      <c r="A1491" t="s">
        <v>155</v>
      </c>
      <c r="B1491" t="s">
        <v>18</v>
      </c>
      <c r="C1491">
        <v>2023</v>
      </c>
      <c r="D1491" t="s">
        <v>14</v>
      </c>
      <c r="E1491" t="s">
        <v>10</v>
      </c>
      <c r="F1491" t="s">
        <v>16</v>
      </c>
      <c r="G1491">
        <v>2848.9538487209052</v>
      </c>
    </row>
    <row r="1492" spans="1:7" x14ac:dyDescent="0.35">
      <c r="A1492" t="s">
        <v>155</v>
      </c>
      <c r="B1492" t="s">
        <v>18</v>
      </c>
      <c r="C1492">
        <v>2023</v>
      </c>
      <c r="D1492" t="s">
        <v>14</v>
      </c>
      <c r="E1492" t="s">
        <v>15</v>
      </c>
      <c r="F1492" t="s">
        <v>11</v>
      </c>
      <c r="G1492">
        <v>2545.9</v>
      </c>
    </row>
    <row r="1493" spans="1:7" x14ac:dyDescent="0.35">
      <c r="A1493" t="s">
        <v>155</v>
      </c>
      <c r="B1493" t="s">
        <v>18</v>
      </c>
      <c r="C1493">
        <v>2022</v>
      </c>
      <c r="D1493" t="s">
        <v>14</v>
      </c>
      <c r="E1493" t="s">
        <v>10</v>
      </c>
      <c r="F1493" t="s">
        <v>24</v>
      </c>
      <c r="G1493">
        <v>1947.4241588278969</v>
      </c>
    </row>
    <row r="1494" spans="1:7" x14ac:dyDescent="0.35">
      <c r="A1494" t="s">
        <v>155</v>
      </c>
      <c r="B1494" t="s">
        <v>18</v>
      </c>
      <c r="C1494">
        <v>2023</v>
      </c>
      <c r="D1494" t="s">
        <v>14</v>
      </c>
      <c r="E1494" t="s">
        <v>28</v>
      </c>
      <c r="F1494" t="s">
        <v>24</v>
      </c>
      <c r="G1494">
        <v>1917.71</v>
      </c>
    </row>
    <row r="1495" spans="1:7" x14ac:dyDescent="0.35">
      <c r="A1495" t="s">
        <v>155</v>
      </c>
      <c r="B1495" t="s">
        <v>18</v>
      </c>
      <c r="C1495">
        <v>2023</v>
      </c>
      <c r="D1495" t="s">
        <v>14</v>
      </c>
      <c r="E1495" t="s">
        <v>28</v>
      </c>
      <c r="F1495" t="s">
        <v>24</v>
      </c>
      <c r="G1495">
        <v>1531</v>
      </c>
    </row>
    <row r="1496" spans="1:7" x14ac:dyDescent="0.35">
      <c r="A1496" t="s">
        <v>155</v>
      </c>
      <c r="B1496" t="s">
        <v>18</v>
      </c>
      <c r="C1496">
        <v>2023</v>
      </c>
      <c r="D1496" t="s">
        <v>9</v>
      </c>
      <c r="E1496" t="s">
        <v>10</v>
      </c>
      <c r="F1496" t="s">
        <v>24</v>
      </c>
      <c r="G1496">
        <v>1366.745650248869</v>
      </c>
    </row>
    <row r="1497" spans="1:7" x14ac:dyDescent="0.35">
      <c r="A1497" t="s">
        <v>155</v>
      </c>
      <c r="B1497" t="s">
        <v>18</v>
      </c>
      <c r="C1497">
        <v>2022</v>
      </c>
      <c r="D1497" t="s">
        <v>14</v>
      </c>
      <c r="E1497" t="s">
        <v>15</v>
      </c>
      <c r="F1497" t="s">
        <v>16</v>
      </c>
      <c r="G1497">
        <v>880</v>
      </c>
    </row>
    <row r="1498" spans="1:7" x14ac:dyDescent="0.35">
      <c r="A1498" t="s">
        <v>155</v>
      </c>
      <c r="B1498" t="s">
        <v>18</v>
      </c>
      <c r="C1498">
        <v>2023</v>
      </c>
      <c r="D1498" t="s">
        <v>14</v>
      </c>
      <c r="E1498" t="s">
        <v>15</v>
      </c>
      <c r="F1498" t="s">
        <v>24</v>
      </c>
      <c r="G1498">
        <v>416.29</v>
      </c>
    </row>
    <row r="1499" spans="1:7" x14ac:dyDescent="0.35">
      <c r="A1499" t="s">
        <v>155</v>
      </c>
      <c r="B1499" t="s">
        <v>18</v>
      </c>
      <c r="C1499">
        <v>2022</v>
      </c>
      <c r="D1499" t="s">
        <v>14</v>
      </c>
      <c r="E1499" t="s">
        <v>15</v>
      </c>
      <c r="F1499" t="s">
        <v>24</v>
      </c>
      <c r="G1499">
        <v>162.68</v>
      </c>
    </row>
    <row r="1500" spans="1:7" x14ac:dyDescent="0.35">
      <c r="A1500" t="s">
        <v>112</v>
      </c>
      <c r="B1500" t="s">
        <v>30</v>
      </c>
      <c r="C1500">
        <v>2023</v>
      </c>
      <c r="D1500" t="s">
        <v>14</v>
      </c>
      <c r="E1500" t="s">
        <v>15</v>
      </c>
      <c r="F1500" t="s">
        <v>11</v>
      </c>
      <c r="G1500">
        <v>4854.5</v>
      </c>
    </row>
    <row r="1501" spans="1:7" x14ac:dyDescent="0.35">
      <c r="A1501" t="s">
        <v>112</v>
      </c>
      <c r="B1501" t="s">
        <v>30</v>
      </c>
      <c r="C1501">
        <v>2023</v>
      </c>
      <c r="D1501" t="s">
        <v>14</v>
      </c>
      <c r="E1501" t="s">
        <v>15</v>
      </c>
      <c r="F1501" t="s">
        <v>24</v>
      </c>
      <c r="G1501">
        <v>4228.88</v>
      </c>
    </row>
    <row r="1502" spans="1:7" x14ac:dyDescent="0.35">
      <c r="A1502" t="s">
        <v>112</v>
      </c>
      <c r="B1502" t="s">
        <v>30</v>
      </c>
      <c r="C1502">
        <v>2022</v>
      </c>
      <c r="D1502" t="s">
        <v>14</v>
      </c>
      <c r="E1502" t="s">
        <v>15</v>
      </c>
      <c r="F1502" t="s">
        <v>16</v>
      </c>
      <c r="G1502">
        <v>4054.68</v>
      </c>
    </row>
    <row r="1503" spans="1:7" x14ac:dyDescent="0.35">
      <c r="A1503" t="s">
        <v>112</v>
      </c>
      <c r="B1503" t="s">
        <v>30</v>
      </c>
      <c r="C1503">
        <v>2022</v>
      </c>
      <c r="D1503" t="s">
        <v>9</v>
      </c>
      <c r="E1503" t="s">
        <v>10</v>
      </c>
      <c r="F1503" t="s">
        <v>24</v>
      </c>
      <c r="G1503">
        <v>4051.467787149883</v>
      </c>
    </row>
    <row r="1504" spans="1:7" x14ac:dyDescent="0.35">
      <c r="A1504" t="s">
        <v>112</v>
      </c>
      <c r="B1504" t="s">
        <v>30</v>
      </c>
      <c r="C1504">
        <v>2023</v>
      </c>
      <c r="D1504" t="s">
        <v>14</v>
      </c>
      <c r="E1504" t="s">
        <v>28</v>
      </c>
      <c r="F1504" t="s">
        <v>11</v>
      </c>
      <c r="G1504">
        <v>3276</v>
      </c>
    </row>
    <row r="1505" spans="1:7" x14ac:dyDescent="0.35">
      <c r="A1505" t="s">
        <v>112</v>
      </c>
      <c r="B1505" t="s">
        <v>30</v>
      </c>
      <c r="C1505">
        <v>2023</v>
      </c>
      <c r="D1505" t="s">
        <v>14</v>
      </c>
      <c r="E1505" t="s">
        <v>28</v>
      </c>
      <c r="F1505" t="s">
        <v>16</v>
      </c>
      <c r="G1505">
        <v>2685.34</v>
      </c>
    </row>
    <row r="1506" spans="1:7" x14ac:dyDescent="0.35">
      <c r="A1506" t="s">
        <v>112</v>
      </c>
      <c r="B1506" t="s">
        <v>30</v>
      </c>
      <c r="C1506">
        <v>2022</v>
      </c>
      <c r="D1506" t="s">
        <v>14</v>
      </c>
      <c r="E1506" t="s">
        <v>10</v>
      </c>
      <c r="F1506" t="s">
        <v>16</v>
      </c>
      <c r="G1506">
        <v>2620.3764456572699</v>
      </c>
    </row>
    <row r="1507" spans="1:7" x14ac:dyDescent="0.35">
      <c r="A1507" t="s">
        <v>112</v>
      </c>
      <c r="B1507" t="s">
        <v>30</v>
      </c>
      <c r="C1507">
        <v>2022</v>
      </c>
      <c r="D1507" t="s">
        <v>9</v>
      </c>
      <c r="E1507" t="s">
        <v>15</v>
      </c>
      <c r="F1507" t="s">
        <v>16</v>
      </c>
      <c r="G1507">
        <v>1753.99</v>
      </c>
    </row>
    <row r="1508" spans="1:7" x14ac:dyDescent="0.35">
      <c r="A1508" t="s">
        <v>112</v>
      </c>
      <c r="B1508" t="s">
        <v>30</v>
      </c>
      <c r="C1508">
        <v>2022</v>
      </c>
      <c r="D1508" t="s">
        <v>14</v>
      </c>
      <c r="E1508" t="s">
        <v>28</v>
      </c>
      <c r="F1508" t="s">
        <v>24</v>
      </c>
      <c r="G1508">
        <v>1026.45</v>
      </c>
    </row>
    <row r="1509" spans="1:7" x14ac:dyDescent="0.35">
      <c r="A1509" t="s">
        <v>112</v>
      </c>
      <c r="B1509" t="s">
        <v>30</v>
      </c>
      <c r="C1509">
        <v>2022</v>
      </c>
      <c r="D1509" t="s">
        <v>9</v>
      </c>
      <c r="E1509" t="s">
        <v>28</v>
      </c>
      <c r="F1509" t="s">
        <v>24</v>
      </c>
      <c r="G1509">
        <v>644.96</v>
      </c>
    </row>
    <row r="1510" spans="1:7" x14ac:dyDescent="0.35">
      <c r="A1510" t="s">
        <v>25</v>
      </c>
      <c r="B1510" t="s">
        <v>20</v>
      </c>
      <c r="C1510">
        <v>2023</v>
      </c>
      <c r="D1510" t="s">
        <v>14</v>
      </c>
      <c r="E1510" t="s">
        <v>15</v>
      </c>
      <c r="F1510" t="s">
        <v>24</v>
      </c>
      <c r="G1510">
        <v>4514.75</v>
      </c>
    </row>
    <row r="1511" spans="1:7" x14ac:dyDescent="0.35">
      <c r="A1511" t="s">
        <v>25</v>
      </c>
      <c r="B1511" t="s">
        <v>20</v>
      </c>
      <c r="C1511">
        <v>2023</v>
      </c>
      <c r="D1511" t="s">
        <v>9</v>
      </c>
      <c r="E1511" t="s">
        <v>28</v>
      </c>
      <c r="F1511" t="s">
        <v>16</v>
      </c>
      <c r="G1511">
        <v>4451</v>
      </c>
    </row>
    <row r="1512" spans="1:7" x14ac:dyDescent="0.35">
      <c r="A1512" t="s">
        <v>25</v>
      </c>
      <c r="B1512" t="s">
        <v>20</v>
      </c>
      <c r="C1512">
        <v>2023</v>
      </c>
      <c r="D1512" t="s">
        <v>9</v>
      </c>
      <c r="E1512" t="s">
        <v>15</v>
      </c>
      <c r="F1512" t="s">
        <v>11</v>
      </c>
      <c r="G1512">
        <v>4330.71</v>
      </c>
    </row>
    <row r="1513" spans="1:7" x14ac:dyDescent="0.35">
      <c r="A1513" t="s">
        <v>25</v>
      </c>
      <c r="B1513" t="s">
        <v>20</v>
      </c>
      <c r="C1513">
        <v>2023</v>
      </c>
      <c r="D1513" t="s">
        <v>14</v>
      </c>
      <c r="E1513" t="s">
        <v>15</v>
      </c>
      <c r="F1513" t="s">
        <v>11</v>
      </c>
      <c r="G1513">
        <v>4163.95</v>
      </c>
    </row>
    <row r="1514" spans="1:7" x14ac:dyDescent="0.35">
      <c r="A1514" t="s">
        <v>25</v>
      </c>
      <c r="B1514" t="s">
        <v>20</v>
      </c>
      <c r="C1514">
        <v>2023</v>
      </c>
      <c r="D1514" t="s">
        <v>9</v>
      </c>
      <c r="E1514" t="s">
        <v>28</v>
      </c>
      <c r="F1514" t="s">
        <v>16</v>
      </c>
      <c r="G1514">
        <v>3933.16</v>
      </c>
    </row>
    <row r="1515" spans="1:7" x14ac:dyDescent="0.35">
      <c r="A1515" t="s">
        <v>25</v>
      </c>
      <c r="B1515" t="s">
        <v>20</v>
      </c>
      <c r="C1515">
        <v>2022</v>
      </c>
      <c r="D1515" t="s">
        <v>9</v>
      </c>
      <c r="E1515" t="s">
        <v>15</v>
      </c>
      <c r="F1515" t="s">
        <v>16</v>
      </c>
      <c r="G1515">
        <v>3774.06</v>
      </c>
    </row>
    <row r="1516" spans="1:7" x14ac:dyDescent="0.35">
      <c r="A1516" t="s">
        <v>25</v>
      </c>
      <c r="B1516" t="s">
        <v>20</v>
      </c>
      <c r="C1516">
        <v>2022</v>
      </c>
      <c r="D1516" t="s">
        <v>14</v>
      </c>
      <c r="E1516" t="s">
        <v>15</v>
      </c>
      <c r="F1516" t="s">
        <v>11</v>
      </c>
      <c r="G1516">
        <v>3771.9</v>
      </c>
    </row>
    <row r="1517" spans="1:7" x14ac:dyDescent="0.35">
      <c r="A1517" t="s">
        <v>25</v>
      </c>
      <c r="B1517" t="s">
        <v>20</v>
      </c>
      <c r="C1517">
        <v>2023</v>
      </c>
      <c r="D1517" t="s">
        <v>14</v>
      </c>
      <c r="E1517" t="s">
        <v>15</v>
      </c>
      <c r="F1517" t="s">
        <v>16</v>
      </c>
      <c r="G1517">
        <v>3407.69</v>
      </c>
    </row>
    <row r="1518" spans="1:7" x14ac:dyDescent="0.35">
      <c r="A1518" t="s">
        <v>25</v>
      </c>
      <c r="B1518" t="s">
        <v>20</v>
      </c>
      <c r="C1518">
        <v>2022</v>
      </c>
      <c r="D1518" t="s">
        <v>9</v>
      </c>
      <c r="E1518" t="s">
        <v>15</v>
      </c>
      <c r="F1518" t="s">
        <v>11</v>
      </c>
      <c r="G1518">
        <v>2948.39</v>
      </c>
    </row>
    <row r="1519" spans="1:7" x14ac:dyDescent="0.35">
      <c r="A1519" t="s">
        <v>25</v>
      </c>
      <c r="B1519" t="s">
        <v>20</v>
      </c>
      <c r="C1519">
        <v>2023</v>
      </c>
      <c r="D1519" t="s">
        <v>9</v>
      </c>
      <c r="E1519" t="s">
        <v>15</v>
      </c>
      <c r="F1519" t="s">
        <v>16</v>
      </c>
      <c r="G1519">
        <v>2119.1</v>
      </c>
    </row>
    <row r="1520" spans="1:7" x14ac:dyDescent="0.35">
      <c r="A1520" t="s">
        <v>25</v>
      </c>
      <c r="B1520" t="s">
        <v>20</v>
      </c>
      <c r="C1520">
        <v>2023</v>
      </c>
      <c r="D1520" t="s">
        <v>14</v>
      </c>
      <c r="E1520" t="s">
        <v>28</v>
      </c>
      <c r="F1520" t="s">
        <v>11</v>
      </c>
      <c r="G1520">
        <v>1609.6</v>
      </c>
    </row>
    <row r="1521" spans="1:7" x14ac:dyDescent="0.35">
      <c r="A1521" t="s">
        <v>25</v>
      </c>
      <c r="B1521" t="s">
        <v>20</v>
      </c>
      <c r="C1521">
        <v>2023</v>
      </c>
      <c r="D1521" t="s">
        <v>9</v>
      </c>
      <c r="E1521" t="s">
        <v>28</v>
      </c>
      <c r="F1521" t="s">
        <v>11</v>
      </c>
      <c r="G1521">
        <v>968.64</v>
      </c>
    </row>
    <row r="1522" spans="1:7" x14ac:dyDescent="0.35">
      <c r="A1522" t="s">
        <v>25</v>
      </c>
      <c r="B1522" t="s">
        <v>20</v>
      </c>
      <c r="C1522">
        <v>2022</v>
      </c>
      <c r="D1522" t="s">
        <v>9</v>
      </c>
      <c r="E1522" t="s">
        <v>10</v>
      </c>
      <c r="F1522" t="s">
        <v>11</v>
      </c>
      <c r="G1522">
        <v>785.41659408119494</v>
      </c>
    </row>
    <row r="1523" spans="1:7" x14ac:dyDescent="0.35">
      <c r="A1523" t="s">
        <v>25</v>
      </c>
      <c r="B1523" t="s">
        <v>20</v>
      </c>
      <c r="C1523">
        <v>2022</v>
      </c>
      <c r="D1523" t="s">
        <v>14</v>
      </c>
      <c r="E1523" t="s">
        <v>15</v>
      </c>
      <c r="F1523" t="s">
        <v>16</v>
      </c>
      <c r="G1523">
        <v>769.84</v>
      </c>
    </row>
    <row r="1524" spans="1:7" x14ac:dyDescent="0.35">
      <c r="A1524" t="s">
        <v>25</v>
      </c>
      <c r="B1524" t="s">
        <v>20</v>
      </c>
      <c r="C1524">
        <v>2022</v>
      </c>
      <c r="D1524" t="s">
        <v>14</v>
      </c>
      <c r="E1524" t="s">
        <v>10</v>
      </c>
      <c r="F1524" t="s">
        <v>11</v>
      </c>
      <c r="G1524">
        <v>660.19753644292234</v>
      </c>
    </row>
    <row r="1525" spans="1:7" x14ac:dyDescent="0.35">
      <c r="A1525" t="s">
        <v>25</v>
      </c>
      <c r="B1525" t="s">
        <v>20</v>
      </c>
      <c r="C1525">
        <v>2022</v>
      </c>
      <c r="D1525" t="s">
        <v>9</v>
      </c>
      <c r="E1525" t="s">
        <v>15</v>
      </c>
      <c r="F1525" t="s">
        <v>11</v>
      </c>
      <c r="G1525">
        <v>648.78</v>
      </c>
    </row>
    <row r="1526" spans="1:7" x14ac:dyDescent="0.35">
      <c r="A1526" t="s">
        <v>176</v>
      </c>
      <c r="B1526" t="s">
        <v>8</v>
      </c>
      <c r="C1526">
        <v>2022</v>
      </c>
      <c r="D1526" t="s">
        <v>14</v>
      </c>
      <c r="E1526" t="s">
        <v>15</v>
      </c>
      <c r="F1526" t="s">
        <v>24</v>
      </c>
      <c r="G1526">
        <v>4617.59</v>
      </c>
    </row>
    <row r="1527" spans="1:7" x14ac:dyDescent="0.35">
      <c r="A1527" t="s">
        <v>176</v>
      </c>
      <c r="B1527" t="s">
        <v>8</v>
      </c>
      <c r="C1527">
        <v>2022</v>
      </c>
      <c r="D1527" t="s">
        <v>9</v>
      </c>
      <c r="E1527" t="s">
        <v>10</v>
      </c>
      <c r="F1527" t="s">
        <v>11</v>
      </c>
      <c r="G1527">
        <v>4584.1555328028626</v>
      </c>
    </row>
    <row r="1528" spans="1:7" x14ac:dyDescent="0.35">
      <c r="A1528" t="s">
        <v>176</v>
      </c>
      <c r="B1528" t="s">
        <v>8</v>
      </c>
      <c r="C1528">
        <v>2023</v>
      </c>
      <c r="D1528" t="s">
        <v>9</v>
      </c>
      <c r="E1528" t="s">
        <v>28</v>
      </c>
      <c r="F1528" t="s">
        <v>16</v>
      </c>
      <c r="G1528">
        <v>4448.1899999999996</v>
      </c>
    </row>
    <row r="1529" spans="1:7" x14ac:dyDescent="0.35">
      <c r="A1529" t="s">
        <v>176</v>
      </c>
      <c r="B1529" t="s">
        <v>8</v>
      </c>
      <c r="C1529">
        <v>2023</v>
      </c>
      <c r="D1529" t="s">
        <v>14</v>
      </c>
      <c r="E1529" t="s">
        <v>28</v>
      </c>
      <c r="F1529" t="s">
        <v>11</v>
      </c>
      <c r="G1529">
        <v>4126.71</v>
      </c>
    </row>
    <row r="1530" spans="1:7" x14ac:dyDescent="0.35">
      <c r="A1530" t="s">
        <v>176</v>
      </c>
      <c r="B1530" t="s">
        <v>8</v>
      </c>
      <c r="C1530">
        <v>2022</v>
      </c>
      <c r="D1530" t="s">
        <v>14</v>
      </c>
      <c r="E1530" t="s">
        <v>28</v>
      </c>
      <c r="F1530" t="s">
        <v>16</v>
      </c>
      <c r="G1530">
        <v>3941.05</v>
      </c>
    </row>
    <row r="1531" spans="1:7" x14ac:dyDescent="0.35">
      <c r="A1531" t="s">
        <v>176</v>
      </c>
      <c r="B1531" t="s">
        <v>8</v>
      </c>
      <c r="C1531">
        <v>2023</v>
      </c>
      <c r="D1531" t="s">
        <v>14</v>
      </c>
      <c r="E1531" t="s">
        <v>10</v>
      </c>
      <c r="F1531" t="s">
        <v>16</v>
      </c>
      <c r="G1531">
        <v>3326.959361732444</v>
      </c>
    </row>
    <row r="1532" spans="1:7" x14ac:dyDescent="0.35">
      <c r="A1532" t="s">
        <v>176</v>
      </c>
      <c r="B1532" t="s">
        <v>8</v>
      </c>
      <c r="C1532">
        <v>2023</v>
      </c>
      <c r="D1532" t="s">
        <v>14</v>
      </c>
      <c r="E1532" t="s">
        <v>10</v>
      </c>
      <c r="F1532" t="s">
        <v>11</v>
      </c>
      <c r="G1532">
        <v>755.83986925657518</v>
      </c>
    </row>
    <row r="1533" spans="1:7" x14ac:dyDescent="0.35">
      <c r="A1533" t="s">
        <v>176</v>
      </c>
      <c r="B1533" t="s">
        <v>8</v>
      </c>
      <c r="C1533">
        <v>2022</v>
      </c>
      <c r="D1533" t="s">
        <v>9</v>
      </c>
      <c r="E1533" t="s">
        <v>28</v>
      </c>
      <c r="F1533" t="s">
        <v>16</v>
      </c>
      <c r="G1533">
        <v>419.21</v>
      </c>
    </row>
    <row r="1534" spans="1:7" x14ac:dyDescent="0.35">
      <c r="A1534" t="s">
        <v>176</v>
      </c>
      <c r="B1534" t="s">
        <v>8</v>
      </c>
      <c r="C1534">
        <v>2023</v>
      </c>
      <c r="D1534" t="s">
        <v>14</v>
      </c>
      <c r="E1534" t="s">
        <v>15</v>
      </c>
      <c r="F1534" t="s">
        <v>11</v>
      </c>
      <c r="G1534">
        <v>365.22</v>
      </c>
    </row>
    <row r="1535" spans="1:7" x14ac:dyDescent="0.35">
      <c r="A1535" t="s">
        <v>176</v>
      </c>
      <c r="B1535" t="s">
        <v>8</v>
      </c>
      <c r="C1535">
        <v>2023</v>
      </c>
      <c r="D1535" t="s">
        <v>14</v>
      </c>
      <c r="E1535" t="s">
        <v>15</v>
      </c>
      <c r="F1535" t="s">
        <v>24</v>
      </c>
      <c r="G1535">
        <v>107.49</v>
      </c>
    </row>
    <row r="1536" spans="1:7" x14ac:dyDescent="0.35">
      <c r="A1536" t="s">
        <v>141</v>
      </c>
      <c r="B1536" t="s">
        <v>18</v>
      </c>
      <c r="C1536">
        <v>2023</v>
      </c>
      <c r="D1536" t="s">
        <v>9</v>
      </c>
      <c r="E1536" t="s">
        <v>10</v>
      </c>
      <c r="F1536" t="s">
        <v>11</v>
      </c>
      <c r="G1536">
        <v>4943.0830336414992</v>
      </c>
    </row>
    <row r="1537" spans="1:7" x14ac:dyDescent="0.35">
      <c r="A1537" t="s">
        <v>141</v>
      </c>
      <c r="B1537" t="s">
        <v>18</v>
      </c>
      <c r="C1537">
        <v>2023</v>
      </c>
      <c r="D1537" t="s">
        <v>14</v>
      </c>
      <c r="E1537" t="s">
        <v>15</v>
      </c>
      <c r="F1537" t="s">
        <v>24</v>
      </c>
      <c r="G1537">
        <v>4590.9799999999996</v>
      </c>
    </row>
    <row r="1538" spans="1:7" x14ac:dyDescent="0.35">
      <c r="A1538" t="s">
        <v>141</v>
      </c>
      <c r="B1538" t="s">
        <v>18</v>
      </c>
      <c r="C1538">
        <v>2022</v>
      </c>
      <c r="D1538" t="s">
        <v>14</v>
      </c>
      <c r="E1538" t="s">
        <v>28</v>
      </c>
      <c r="F1538" t="s">
        <v>24</v>
      </c>
      <c r="G1538">
        <v>4480.07</v>
      </c>
    </row>
    <row r="1539" spans="1:7" x14ac:dyDescent="0.35">
      <c r="A1539" t="s">
        <v>141</v>
      </c>
      <c r="B1539" t="s">
        <v>18</v>
      </c>
      <c r="C1539">
        <v>2022</v>
      </c>
      <c r="D1539" t="s">
        <v>9</v>
      </c>
      <c r="E1539" t="s">
        <v>28</v>
      </c>
      <c r="F1539" t="s">
        <v>24</v>
      </c>
      <c r="G1539">
        <v>4062.72</v>
      </c>
    </row>
    <row r="1540" spans="1:7" x14ac:dyDescent="0.35">
      <c r="A1540" t="s">
        <v>141</v>
      </c>
      <c r="B1540" t="s">
        <v>18</v>
      </c>
      <c r="C1540">
        <v>2022</v>
      </c>
      <c r="D1540" t="s">
        <v>9</v>
      </c>
      <c r="E1540" t="s">
        <v>28</v>
      </c>
      <c r="F1540" t="s">
        <v>24</v>
      </c>
      <c r="G1540">
        <v>3938.07</v>
      </c>
    </row>
    <row r="1541" spans="1:7" x14ac:dyDescent="0.35">
      <c r="A1541" t="s">
        <v>141</v>
      </c>
      <c r="B1541" t="s">
        <v>18</v>
      </c>
      <c r="C1541">
        <v>2022</v>
      </c>
      <c r="D1541" t="s">
        <v>9</v>
      </c>
      <c r="E1541" t="s">
        <v>28</v>
      </c>
      <c r="F1541" t="s">
        <v>24</v>
      </c>
      <c r="G1541">
        <v>2729.42</v>
      </c>
    </row>
    <row r="1542" spans="1:7" x14ac:dyDescent="0.35">
      <c r="A1542" t="s">
        <v>141</v>
      </c>
      <c r="B1542" t="s">
        <v>18</v>
      </c>
      <c r="C1542">
        <v>2022</v>
      </c>
      <c r="D1542" t="s">
        <v>14</v>
      </c>
      <c r="E1542" t="s">
        <v>10</v>
      </c>
      <c r="F1542" t="s">
        <v>16</v>
      </c>
      <c r="G1542">
        <v>1750.3216249453001</v>
      </c>
    </row>
    <row r="1543" spans="1:7" x14ac:dyDescent="0.35">
      <c r="A1543" t="s">
        <v>141</v>
      </c>
      <c r="B1543" t="s">
        <v>18</v>
      </c>
      <c r="C1543">
        <v>2023</v>
      </c>
      <c r="D1543" t="s">
        <v>14</v>
      </c>
      <c r="E1543" t="s">
        <v>10</v>
      </c>
      <c r="F1543" t="s">
        <v>16</v>
      </c>
      <c r="G1543">
        <v>1342.882770412097</v>
      </c>
    </row>
    <row r="1544" spans="1:7" x14ac:dyDescent="0.35">
      <c r="A1544" t="s">
        <v>141</v>
      </c>
      <c r="B1544" t="s">
        <v>18</v>
      </c>
      <c r="C1544">
        <v>2022</v>
      </c>
      <c r="D1544" t="s">
        <v>14</v>
      </c>
      <c r="E1544" t="s">
        <v>15</v>
      </c>
      <c r="F1544" t="s">
        <v>24</v>
      </c>
      <c r="G1544">
        <v>1309.6199999999999</v>
      </c>
    </row>
    <row r="1545" spans="1:7" x14ac:dyDescent="0.35">
      <c r="A1545" t="s">
        <v>141</v>
      </c>
      <c r="B1545" t="s">
        <v>18</v>
      </c>
      <c r="C1545">
        <v>2022</v>
      </c>
      <c r="D1545" t="s">
        <v>9</v>
      </c>
      <c r="E1545" t="s">
        <v>28</v>
      </c>
      <c r="F1545" t="s">
        <v>24</v>
      </c>
      <c r="G1545">
        <v>747.74</v>
      </c>
    </row>
    <row r="1546" spans="1:7" x14ac:dyDescent="0.35">
      <c r="A1546" t="s">
        <v>141</v>
      </c>
      <c r="B1546" t="s">
        <v>18</v>
      </c>
      <c r="C1546">
        <v>2022</v>
      </c>
      <c r="D1546" t="s">
        <v>9</v>
      </c>
      <c r="E1546" t="s">
        <v>15</v>
      </c>
      <c r="F1546" t="s">
        <v>16</v>
      </c>
      <c r="G1546">
        <v>647.30999999999995</v>
      </c>
    </row>
    <row r="1547" spans="1:7" x14ac:dyDescent="0.35">
      <c r="A1547" t="s">
        <v>141</v>
      </c>
      <c r="B1547" t="s">
        <v>18</v>
      </c>
      <c r="C1547">
        <v>2022</v>
      </c>
      <c r="D1547" t="s">
        <v>14</v>
      </c>
      <c r="E1547" t="s">
        <v>10</v>
      </c>
      <c r="F1547" t="s">
        <v>11</v>
      </c>
      <c r="G1547">
        <v>460.07946664854308</v>
      </c>
    </row>
    <row r="1548" spans="1:7" x14ac:dyDescent="0.35">
      <c r="A1548" t="s">
        <v>141</v>
      </c>
      <c r="B1548" t="s">
        <v>18</v>
      </c>
      <c r="C1548">
        <v>2023</v>
      </c>
      <c r="D1548" t="s">
        <v>9</v>
      </c>
      <c r="E1548" t="s">
        <v>15</v>
      </c>
      <c r="F1548" t="s">
        <v>11</v>
      </c>
      <c r="G1548">
        <v>400</v>
      </c>
    </row>
    <row r="1549" spans="1:7" x14ac:dyDescent="0.35">
      <c r="A1549" t="s">
        <v>139</v>
      </c>
      <c r="B1549" t="s">
        <v>18</v>
      </c>
      <c r="C1549">
        <v>2023</v>
      </c>
      <c r="D1549" t="s">
        <v>9</v>
      </c>
      <c r="E1549" t="s">
        <v>10</v>
      </c>
      <c r="F1549" t="s">
        <v>11</v>
      </c>
      <c r="G1549">
        <v>5161.4594921557609</v>
      </c>
    </row>
    <row r="1550" spans="1:7" x14ac:dyDescent="0.35">
      <c r="A1550" t="s">
        <v>139</v>
      </c>
      <c r="B1550" t="s">
        <v>18</v>
      </c>
      <c r="C1550">
        <v>2022</v>
      </c>
      <c r="D1550" t="s">
        <v>14</v>
      </c>
      <c r="E1550" t="s">
        <v>10</v>
      </c>
      <c r="F1550" t="s">
        <v>11</v>
      </c>
      <c r="G1550">
        <v>4925.5299790026384</v>
      </c>
    </row>
    <row r="1551" spans="1:7" x14ac:dyDescent="0.35">
      <c r="A1551" t="s">
        <v>139</v>
      </c>
      <c r="B1551" t="s">
        <v>18</v>
      </c>
      <c r="C1551">
        <v>2023</v>
      </c>
      <c r="D1551" t="s">
        <v>14</v>
      </c>
      <c r="E1551" t="s">
        <v>10</v>
      </c>
      <c r="F1551" t="s">
        <v>24</v>
      </c>
      <c r="G1551">
        <v>4889.7534068338027</v>
      </c>
    </row>
    <row r="1552" spans="1:7" x14ac:dyDescent="0.35">
      <c r="A1552" t="s">
        <v>139</v>
      </c>
      <c r="B1552" t="s">
        <v>18</v>
      </c>
      <c r="C1552">
        <v>2022</v>
      </c>
      <c r="D1552" t="s">
        <v>9</v>
      </c>
      <c r="E1552" t="s">
        <v>15</v>
      </c>
      <c r="F1552" t="s">
        <v>11</v>
      </c>
      <c r="G1552">
        <v>4237.93</v>
      </c>
    </row>
    <row r="1553" spans="1:7" x14ac:dyDescent="0.35">
      <c r="A1553" t="s">
        <v>139</v>
      </c>
      <c r="B1553" t="s">
        <v>18</v>
      </c>
      <c r="C1553">
        <v>2023</v>
      </c>
      <c r="D1553" t="s">
        <v>9</v>
      </c>
      <c r="E1553" t="s">
        <v>28</v>
      </c>
      <c r="F1553" t="s">
        <v>24</v>
      </c>
      <c r="G1553">
        <v>3780.56</v>
      </c>
    </row>
    <row r="1554" spans="1:7" x14ac:dyDescent="0.35">
      <c r="A1554" t="s">
        <v>139</v>
      </c>
      <c r="B1554" t="s">
        <v>18</v>
      </c>
      <c r="C1554">
        <v>2022</v>
      </c>
      <c r="D1554" t="s">
        <v>14</v>
      </c>
      <c r="E1554" t="s">
        <v>28</v>
      </c>
      <c r="F1554" t="s">
        <v>16</v>
      </c>
      <c r="G1554">
        <v>3591.86</v>
      </c>
    </row>
    <row r="1555" spans="1:7" x14ac:dyDescent="0.35">
      <c r="A1555" t="s">
        <v>139</v>
      </c>
      <c r="B1555" t="s">
        <v>18</v>
      </c>
      <c r="C1555">
        <v>2023</v>
      </c>
      <c r="D1555" t="s">
        <v>14</v>
      </c>
      <c r="E1555" t="s">
        <v>10</v>
      </c>
      <c r="F1555" t="s">
        <v>24</v>
      </c>
      <c r="G1555">
        <v>3199.406901130681</v>
      </c>
    </row>
    <row r="1556" spans="1:7" x14ac:dyDescent="0.35">
      <c r="A1556" t="s">
        <v>139</v>
      </c>
      <c r="B1556" t="s">
        <v>18</v>
      </c>
      <c r="C1556">
        <v>2023</v>
      </c>
      <c r="D1556" t="s">
        <v>14</v>
      </c>
      <c r="E1556" t="s">
        <v>10</v>
      </c>
      <c r="F1556" t="s">
        <v>11</v>
      </c>
      <c r="G1556">
        <v>2681.9229749687438</v>
      </c>
    </row>
    <row r="1557" spans="1:7" x14ac:dyDescent="0.35">
      <c r="A1557" t="s">
        <v>139</v>
      </c>
      <c r="B1557" t="s">
        <v>18</v>
      </c>
      <c r="C1557">
        <v>2022</v>
      </c>
      <c r="D1557" t="s">
        <v>9</v>
      </c>
      <c r="E1557" t="s">
        <v>28</v>
      </c>
      <c r="F1557" t="s">
        <v>16</v>
      </c>
      <c r="G1557">
        <v>1539.15</v>
      </c>
    </row>
    <row r="1558" spans="1:7" x14ac:dyDescent="0.35">
      <c r="A1558" t="s">
        <v>139</v>
      </c>
      <c r="B1558" t="s">
        <v>18</v>
      </c>
      <c r="C1558">
        <v>2022</v>
      </c>
      <c r="D1558" t="s">
        <v>14</v>
      </c>
      <c r="E1558" t="s">
        <v>15</v>
      </c>
      <c r="F1558" t="s">
        <v>24</v>
      </c>
      <c r="G1558">
        <v>498.85</v>
      </c>
    </row>
    <row r="1559" spans="1:7" x14ac:dyDescent="0.35">
      <c r="A1559" t="s">
        <v>139</v>
      </c>
      <c r="B1559" t="s">
        <v>18</v>
      </c>
      <c r="C1559">
        <v>2023</v>
      </c>
      <c r="D1559" t="s">
        <v>9</v>
      </c>
      <c r="E1559" t="s">
        <v>28</v>
      </c>
      <c r="F1559" t="s">
        <v>16</v>
      </c>
      <c r="G1559">
        <v>278.14</v>
      </c>
    </row>
    <row r="1560" spans="1:7" x14ac:dyDescent="0.35">
      <c r="A1560" t="s">
        <v>139</v>
      </c>
      <c r="B1560" t="s">
        <v>18</v>
      </c>
      <c r="C1560">
        <v>2022</v>
      </c>
      <c r="D1560" t="s">
        <v>9</v>
      </c>
      <c r="E1560" t="s">
        <v>15</v>
      </c>
      <c r="F1560" t="s">
        <v>24</v>
      </c>
      <c r="G1560">
        <v>156.84</v>
      </c>
    </row>
    <row r="1561" spans="1:7" x14ac:dyDescent="0.35">
      <c r="A1561" t="s">
        <v>139</v>
      </c>
      <c r="B1561" t="s">
        <v>18</v>
      </c>
      <c r="C1561">
        <v>2023</v>
      </c>
      <c r="D1561" t="s">
        <v>9</v>
      </c>
      <c r="E1561" t="s">
        <v>28</v>
      </c>
      <c r="F1561" t="s">
        <v>11</v>
      </c>
      <c r="G1561">
        <v>152.66999999999999</v>
      </c>
    </row>
    <row r="1562" spans="1:7" x14ac:dyDescent="0.35">
      <c r="A1562" t="s">
        <v>160</v>
      </c>
      <c r="B1562" t="s">
        <v>8</v>
      </c>
      <c r="C1562">
        <v>2022</v>
      </c>
      <c r="D1562" t="s">
        <v>9</v>
      </c>
      <c r="E1562" t="s">
        <v>28</v>
      </c>
      <c r="F1562" t="s">
        <v>11</v>
      </c>
      <c r="G1562">
        <v>4936.1400000000003</v>
      </c>
    </row>
    <row r="1563" spans="1:7" x14ac:dyDescent="0.35">
      <c r="A1563" t="s">
        <v>160</v>
      </c>
      <c r="B1563" t="s">
        <v>8</v>
      </c>
      <c r="C1563">
        <v>2023</v>
      </c>
      <c r="D1563" t="s">
        <v>14</v>
      </c>
      <c r="E1563" t="s">
        <v>28</v>
      </c>
      <c r="F1563" t="s">
        <v>16</v>
      </c>
      <c r="G1563">
        <v>3798.92</v>
      </c>
    </row>
    <row r="1564" spans="1:7" x14ac:dyDescent="0.35">
      <c r="A1564" t="s">
        <v>160</v>
      </c>
      <c r="B1564" t="s">
        <v>8</v>
      </c>
      <c r="C1564">
        <v>2022</v>
      </c>
      <c r="D1564" t="s">
        <v>14</v>
      </c>
      <c r="E1564" t="s">
        <v>10</v>
      </c>
      <c r="F1564" t="s">
        <v>16</v>
      </c>
      <c r="G1564">
        <v>3759.0107958349281</v>
      </c>
    </row>
    <row r="1565" spans="1:7" x14ac:dyDescent="0.35">
      <c r="A1565" t="s">
        <v>160</v>
      </c>
      <c r="B1565" t="s">
        <v>8</v>
      </c>
      <c r="C1565">
        <v>2022</v>
      </c>
      <c r="D1565" t="s">
        <v>14</v>
      </c>
      <c r="E1565" t="s">
        <v>10</v>
      </c>
      <c r="F1565" t="s">
        <v>16</v>
      </c>
      <c r="G1565">
        <v>3733.1564818639031</v>
      </c>
    </row>
    <row r="1566" spans="1:7" x14ac:dyDescent="0.35">
      <c r="A1566" t="s">
        <v>160</v>
      </c>
      <c r="B1566" t="s">
        <v>8</v>
      </c>
      <c r="C1566">
        <v>2023</v>
      </c>
      <c r="D1566" t="s">
        <v>14</v>
      </c>
      <c r="E1566" t="s">
        <v>15</v>
      </c>
      <c r="F1566" t="s">
        <v>24</v>
      </c>
      <c r="G1566">
        <v>3554.21</v>
      </c>
    </row>
    <row r="1567" spans="1:7" x14ac:dyDescent="0.35">
      <c r="A1567" t="s">
        <v>160</v>
      </c>
      <c r="B1567" t="s">
        <v>8</v>
      </c>
      <c r="C1567">
        <v>2022</v>
      </c>
      <c r="D1567" t="s">
        <v>14</v>
      </c>
      <c r="E1567" t="s">
        <v>28</v>
      </c>
      <c r="F1567" t="s">
        <v>11</v>
      </c>
      <c r="G1567">
        <v>3494.63</v>
      </c>
    </row>
    <row r="1568" spans="1:7" x14ac:dyDescent="0.35">
      <c r="A1568" t="s">
        <v>160</v>
      </c>
      <c r="B1568" t="s">
        <v>8</v>
      </c>
      <c r="C1568">
        <v>2022</v>
      </c>
      <c r="D1568" t="s">
        <v>14</v>
      </c>
      <c r="E1568" t="s">
        <v>15</v>
      </c>
      <c r="F1568" t="s">
        <v>11</v>
      </c>
      <c r="G1568">
        <v>2444.67</v>
      </c>
    </row>
    <row r="1569" spans="1:7" x14ac:dyDescent="0.35">
      <c r="A1569" t="s">
        <v>160</v>
      </c>
      <c r="B1569" t="s">
        <v>8</v>
      </c>
      <c r="C1569">
        <v>2022</v>
      </c>
      <c r="D1569" t="s">
        <v>9</v>
      </c>
      <c r="E1569" t="s">
        <v>10</v>
      </c>
      <c r="F1569" t="s">
        <v>11</v>
      </c>
      <c r="G1569">
        <v>1806.8769450160789</v>
      </c>
    </row>
    <row r="1570" spans="1:7" x14ac:dyDescent="0.35">
      <c r="A1570" t="s">
        <v>160</v>
      </c>
      <c r="B1570" t="s">
        <v>8</v>
      </c>
      <c r="C1570">
        <v>2023</v>
      </c>
      <c r="D1570" t="s">
        <v>9</v>
      </c>
      <c r="E1570" t="s">
        <v>10</v>
      </c>
      <c r="F1570" t="s">
        <v>11</v>
      </c>
      <c r="G1570">
        <v>1277.2953508013491</v>
      </c>
    </row>
    <row r="1571" spans="1:7" x14ac:dyDescent="0.35">
      <c r="A1571" t="s">
        <v>160</v>
      </c>
      <c r="B1571" t="s">
        <v>8</v>
      </c>
      <c r="C1571">
        <v>2022</v>
      </c>
      <c r="D1571" t="s">
        <v>9</v>
      </c>
      <c r="E1571" t="s">
        <v>10</v>
      </c>
      <c r="F1571" t="s">
        <v>11</v>
      </c>
      <c r="G1571">
        <v>964.92144987484903</v>
      </c>
    </row>
    <row r="1572" spans="1:7" x14ac:dyDescent="0.35">
      <c r="A1572" t="s">
        <v>22</v>
      </c>
      <c r="B1572" t="s">
        <v>20</v>
      </c>
      <c r="C1572">
        <v>2022</v>
      </c>
      <c r="D1572" t="s">
        <v>14</v>
      </c>
      <c r="E1572" t="s">
        <v>15</v>
      </c>
      <c r="F1572" t="s">
        <v>16</v>
      </c>
      <c r="G1572">
        <v>4791.01</v>
      </c>
    </row>
    <row r="1573" spans="1:7" x14ac:dyDescent="0.35">
      <c r="A1573" t="s">
        <v>22</v>
      </c>
      <c r="B1573" t="s">
        <v>20</v>
      </c>
      <c r="C1573">
        <v>2023</v>
      </c>
      <c r="D1573" t="s">
        <v>14</v>
      </c>
      <c r="E1573" t="s">
        <v>10</v>
      </c>
      <c r="F1573" t="s">
        <v>11</v>
      </c>
      <c r="G1573">
        <v>3819.9789235455642</v>
      </c>
    </row>
    <row r="1574" spans="1:7" x14ac:dyDescent="0.35">
      <c r="A1574" t="s">
        <v>22</v>
      </c>
      <c r="B1574" t="s">
        <v>20</v>
      </c>
      <c r="C1574">
        <v>2022</v>
      </c>
      <c r="D1574" t="s">
        <v>14</v>
      </c>
      <c r="E1574" t="s">
        <v>15</v>
      </c>
      <c r="F1574" t="s">
        <v>16</v>
      </c>
      <c r="G1574">
        <v>2700.91</v>
      </c>
    </row>
    <row r="1575" spans="1:7" x14ac:dyDescent="0.35">
      <c r="A1575" t="s">
        <v>22</v>
      </c>
      <c r="B1575" t="s">
        <v>20</v>
      </c>
      <c r="C1575">
        <v>2023</v>
      </c>
      <c r="D1575" t="s">
        <v>9</v>
      </c>
      <c r="E1575" t="s">
        <v>28</v>
      </c>
      <c r="F1575" t="s">
        <v>16</v>
      </c>
      <c r="G1575">
        <v>2308.83</v>
      </c>
    </row>
    <row r="1576" spans="1:7" x14ac:dyDescent="0.35">
      <c r="A1576" t="s">
        <v>22</v>
      </c>
      <c r="B1576" t="s">
        <v>20</v>
      </c>
      <c r="C1576">
        <v>2023</v>
      </c>
      <c r="D1576" t="s">
        <v>14</v>
      </c>
      <c r="E1576" t="s">
        <v>15</v>
      </c>
      <c r="F1576" t="s">
        <v>11</v>
      </c>
      <c r="G1576">
        <v>2182.6999999999998</v>
      </c>
    </row>
    <row r="1577" spans="1:7" x14ac:dyDescent="0.35">
      <c r="A1577" t="s">
        <v>22</v>
      </c>
      <c r="B1577" t="s">
        <v>20</v>
      </c>
      <c r="C1577">
        <v>2022</v>
      </c>
      <c r="D1577" t="s">
        <v>9</v>
      </c>
      <c r="E1577" t="s">
        <v>28</v>
      </c>
      <c r="F1577" t="s">
        <v>16</v>
      </c>
      <c r="G1577">
        <v>2179.33</v>
      </c>
    </row>
    <row r="1578" spans="1:7" x14ac:dyDescent="0.35">
      <c r="A1578" t="s">
        <v>22</v>
      </c>
      <c r="B1578" t="s">
        <v>20</v>
      </c>
      <c r="C1578">
        <v>2023</v>
      </c>
      <c r="D1578" t="s">
        <v>9</v>
      </c>
      <c r="E1578" t="s">
        <v>10</v>
      </c>
      <c r="F1578" t="s">
        <v>16</v>
      </c>
      <c r="G1578">
        <v>1829.7054491215829</v>
      </c>
    </row>
    <row r="1579" spans="1:7" x14ac:dyDescent="0.35">
      <c r="A1579" t="s">
        <v>22</v>
      </c>
      <c r="B1579" t="s">
        <v>20</v>
      </c>
      <c r="C1579">
        <v>2022</v>
      </c>
      <c r="D1579" t="s">
        <v>14</v>
      </c>
      <c r="E1579" t="s">
        <v>15</v>
      </c>
      <c r="F1579" t="s">
        <v>11</v>
      </c>
      <c r="G1579">
        <v>1685.02</v>
      </c>
    </row>
    <row r="1580" spans="1:7" x14ac:dyDescent="0.35">
      <c r="A1580" t="s">
        <v>22</v>
      </c>
      <c r="B1580" t="s">
        <v>20</v>
      </c>
      <c r="C1580">
        <v>2022</v>
      </c>
      <c r="D1580" t="s">
        <v>14</v>
      </c>
      <c r="E1580" t="s">
        <v>15</v>
      </c>
      <c r="F1580" t="s">
        <v>11</v>
      </c>
      <c r="G1580">
        <v>1268.8</v>
      </c>
    </row>
    <row r="1581" spans="1:7" x14ac:dyDescent="0.35">
      <c r="A1581" t="s">
        <v>22</v>
      </c>
      <c r="B1581" t="s">
        <v>20</v>
      </c>
      <c r="C1581">
        <v>2022</v>
      </c>
      <c r="D1581" t="s">
        <v>9</v>
      </c>
      <c r="E1581" t="s">
        <v>10</v>
      </c>
      <c r="F1581" t="s">
        <v>11</v>
      </c>
      <c r="G1581">
        <v>857.66462848426818</v>
      </c>
    </row>
    <row r="1582" spans="1:7" x14ac:dyDescent="0.35">
      <c r="A1582" t="s">
        <v>22</v>
      </c>
      <c r="B1582" t="s">
        <v>20</v>
      </c>
      <c r="C1582">
        <v>2022</v>
      </c>
      <c r="D1582" t="s">
        <v>14</v>
      </c>
      <c r="E1582" t="s">
        <v>15</v>
      </c>
      <c r="F1582" t="s">
        <v>11</v>
      </c>
      <c r="G1582">
        <v>656.33</v>
      </c>
    </row>
    <row r="1583" spans="1:7" x14ac:dyDescent="0.35">
      <c r="A1583" t="s">
        <v>22</v>
      </c>
      <c r="B1583" t="s">
        <v>20</v>
      </c>
      <c r="C1583">
        <v>2022</v>
      </c>
      <c r="D1583" t="s">
        <v>9</v>
      </c>
      <c r="E1583" t="s">
        <v>15</v>
      </c>
      <c r="F1583" t="s">
        <v>24</v>
      </c>
      <c r="G1583">
        <v>324.83</v>
      </c>
    </row>
    <row r="1584" spans="1:7" x14ac:dyDescent="0.35">
      <c r="A1584" t="s">
        <v>154</v>
      </c>
      <c r="B1584" t="s">
        <v>8</v>
      </c>
      <c r="C1584">
        <v>2023</v>
      </c>
      <c r="D1584" t="s">
        <v>9</v>
      </c>
      <c r="E1584" t="s">
        <v>28</v>
      </c>
      <c r="F1584" t="s">
        <v>16</v>
      </c>
      <c r="G1584">
        <v>4475.2700000000004</v>
      </c>
    </row>
    <row r="1585" spans="1:7" x14ac:dyDescent="0.35">
      <c r="A1585" t="s">
        <v>154</v>
      </c>
      <c r="B1585" t="s">
        <v>8</v>
      </c>
      <c r="C1585">
        <v>2022</v>
      </c>
      <c r="D1585" t="s">
        <v>14</v>
      </c>
      <c r="E1585" t="s">
        <v>28</v>
      </c>
      <c r="F1585" t="s">
        <v>24</v>
      </c>
      <c r="G1585">
        <v>3841.45</v>
      </c>
    </row>
    <row r="1586" spans="1:7" x14ac:dyDescent="0.35">
      <c r="A1586" t="s">
        <v>154</v>
      </c>
      <c r="B1586" t="s">
        <v>8</v>
      </c>
      <c r="C1586">
        <v>2022</v>
      </c>
      <c r="D1586" t="s">
        <v>14</v>
      </c>
      <c r="E1586" t="s">
        <v>28</v>
      </c>
      <c r="F1586" t="s">
        <v>11</v>
      </c>
      <c r="G1586">
        <v>3062.42</v>
      </c>
    </row>
    <row r="1587" spans="1:7" x14ac:dyDescent="0.35">
      <c r="A1587" t="s">
        <v>154</v>
      </c>
      <c r="B1587" t="s">
        <v>8</v>
      </c>
      <c r="C1587">
        <v>2023</v>
      </c>
      <c r="D1587" t="s">
        <v>9</v>
      </c>
      <c r="E1587" t="s">
        <v>10</v>
      </c>
      <c r="F1587" t="s">
        <v>16</v>
      </c>
      <c r="G1587">
        <v>1548.146783917656</v>
      </c>
    </row>
    <row r="1588" spans="1:7" x14ac:dyDescent="0.35">
      <c r="A1588" t="s">
        <v>154</v>
      </c>
      <c r="B1588" t="s">
        <v>8</v>
      </c>
      <c r="C1588">
        <v>2023</v>
      </c>
      <c r="D1588" t="s">
        <v>14</v>
      </c>
      <c r="E1588" t="s">
        <v>10</v>
      </c>
      <c r="F1588" t="s">
        <v>24</v>
      </c>
      <c r="G1588">
        <v>1391.9407319393381</v>
      </c>
    </row>
    <row r="1589" spans="1:7" x14ac:dyDescent="0.35">
      <c r="A1589" t="s">
        <v>154</v>
      </c>
      <c r="B1589" t="s">
        <v>8</v>
      </c>
      <c r="C1589">
        <v>2022</v>
      </c>
      <c r="D1589" t="s">
        <v>9</v>
      </c>
      <c r="E1589" t="s">
        <v>10</v>
      </c>
      <c r="F1589" t="s">
        <v>11</v>
      </c>
      <c r="G1589">
        <v>1298.281820134808</v>
      </c>
    </row>
    <row r="1590" spans="1:7" x14ac:dyDescent="0.35">
      <c r="A1590" t="s">
        <v>154</v>
      </c>
      <c r="B1590" t="s">
        <v>8</v>
      </c>
      <c r="C1590">
        <v>2022</v>
      </c>
      <c r="D1590" t="s">
        <v>9</v>
      </c>
      <c r="E1590" t="s">
        <v>10</v>
      </c>
      <c r="F1590" t="s">
        <v>24</v>
      </c>
      <c r="G1590">
        <v>1258.5576706335171</v>
      </c>
    </row>
    <row r="1591" spans="1:7" x14ac:dyDescent="0.35">
      <c r="A1591" t="s">
        <v>154</v>
      </c>
      <c r="B1591" t="s">
        <v>8</v>
      </c>
      <c r="C1591">
        <v>2023</v>
      </c>
      <c r="D1591" t="s">
        <v>14</v>
      </c>
      <c r="E1591" t="s">
        <v>15</v>
      </c>
      <c r="F1591" t="s">
        <v>11</v>
      </c>
      <c r="G1591">
        <v>831.81</v>
      </c>
    </row>
    <row r="1592" spans="1:7" x14ac:dyDescent="0.35">
      <c r="A1592" t="s">
        <v>154</v>
      </c>
      <c r="B1592" t="s">
        <v>8</v>
      </c>
      <c r="C1592">
        <v>2022</v>
      </c>
      <c r="D1592" t="s">
        <v>14</v>
      </c>
      <c r="E1592" t="s">
        <v>28</v>
      </c>
      <c r="F1592" t="s">
        <v>16</v>
      </c>
      <c r="G1592">
        <v>284.04000000000002</v>
      </c>
    </row>
    <row r="1593" spans="1:7" x14ac:dyDescent="0.35">
      <c r="A1593" t="s">
        <v>203</v>
      </c>
      <c r="B1593" t="s">
        <v>30</v>
      </c>
      <c r="C1593">
        <v>2023</v>
      </c>
      <c r="D1593" t="s">
        <v>9</v>
      </c>
      <c r="E1593" t="s">
        <v>10</v>
      </c>
      <c r="F1593" t="s">
        <v>24</v>
      </c>
      <c r="G1593">
        <v>4189.4613181320174</v>
      </c>
    </row>
    <row r="1594" spans="1:7" x14ac:dyDescent="0.35">
      <c r="A1594" t="s">
        <v>203</v>
      </c>
      <c r="B1594" t="s">
        <v>30</v>
      </c>
      <c r="C1594">
        <v>2023</v>
      </c>
      <c r="D1594" t="s">
        <v>9</v>
      </c>
      <c r="E1594" t="s">
        <v>28</v>
      </c>
      <c r="F1594" t="s">
        <v>24</v>
      </c>
      <c r="G1594">
        <v>4158.7700000000004</v>
      </c>
    </row>
    <row r="1595" spans="1:7" x14ac:dyDescent="0.35">
      <c r="A1595" t="s">
        <v>203</v>
      </c>
      <c r="B1595" t="s">
        <v>30</v>
      </c>
      <c r="C1595">
        <v>2023</v>
      </c>
      <c r="D1595" t="s">
        <v>14</v>
      </c>
      <c r="E1595" t="s">
        <v>10</v>
      </c>
      <c r="F1595" t="s">
        <v>11</v>
      </c>
      <c r="G1595">
        <v>3199.7601612137232</v>
      </c>
    </row>
    <row r="1596" spans="1:7" x14ac:dyDescent="0.35">
      <c r="A1596" t="s">
        <v>203</v>
      </c>
      <c r="B1596" t="s">
        <v>30</v>
      </c>
      <c r="C1596">
        <v>2022</v>
      </c>
      <c r="D1596" t="s">
        <v>14</v>
      </c>
      <c r="E1596" t="s">
        <v>15</v>
      </c>
      <c r="F1596" t="s">
        <v>16</v>
      </c>
      <c r="G1596">
        <v>2932.94</v>
      </c>
    </row>
    <row r="1597" spans="1:7" x14ac:dyDescent="0.35">
      <c r="A1597" t="s">
        <v>203</v>
      </c>
      <c r="B1597" t="s">
        <v>30</v>
      </c>
      <c r="C1597">
        <v>2022</v>
      </c>
      <c r="D1597" t="s">
        <v>14</v>
      </c>
      <c r="E1597" t="s">
        <v>10</v>
      </c>
      <c r="F1597" t="s">
        <v>11</v>
      </c>
      <c r="G1597">
        <v>2670.529377462683</v>
      </c>
    </row>
    <row r="1598" spans="1:7" x14ac:dyDescent="0.35">
      <c r="A1598" t="s">
        <v>203</v>
      </c>
      <c r="B1598" t="s">
        <v>30</v>
      </c>
      <c r="C1598">
        <v>2022</v>
      </c>
      <c r="D1598" t="s">
        <v>14</v>
      </c>
      <c r="E1598" t="s">
        <v>10</v>
      </c>
      <c r="F1598" t="s">
        <v>24</v>
      </c>
      <c r="G1598">
        <v>1594.776310183139</v>
      </c>
    </row>
    <row r="1599" spans="1:7" x14ac:dyDescent="0.35">
      <c r="A1599" t="s">
        <v>203</v>
      </c>
      <c r="B1599" t="s">
        <v>30</v>
      </c>
      <c r="C1599">
        <v>2023</v>
      </c>
      <c r="D1599" t="s">
        <v>9</v>
      </c>
      <c r="E1599" t="s">
        <v>10</v>
      </c>
      <c r="F1599" t="s">
        <v>16</v>
      </c>
      <c r="G1599">
        <v>1035.252371181057</v>
      </c>
    </row>
    <row r="1600" spans="1:7" x14ac:dyDescent="0.35">
      <c r="A1600" t="s">
        <v>203</v>
      </c>
      <c r="B1600" t="s">
        <v>30</v>
      </c>
      <c r="C1600">
        <v>2022</v>
      </c>
      <c r="D1600" t="s">
        <v>9</v>
      </c>
      <c r="E1600" t="s">
        <v>10</v>
      </c>
      <c r="F1600" t="s">
        <v>11</v>
      </c>
      <c r="G1600">
        <v>380.59776871331269</v>
      </c>
    </row>
    <row r="1601" spans="1:7" x14ac:dyDescent="0.35">
      <c r="A1601" t="s">
        <v>88</v>
      </c>
      <c r="B1601" t="s">
        <v>18</v>
      </c>
      <c r="C1601">
        <v>2022</v>
      </c>
      <c r="D1601" t="s">
        <v>9</v>
      </c>
      <c r="E1601" t="s">
        <v>10</v>
      </c>
      <c r="F1601" t="s">
        <v>24</v>
      </c>
      <c r="G1601">
        <v>5406.2894819898529</v>
      </c>
    </row>
    <row r="1602" spans="1:7" x14ac:dyDescent="0.35">
      <c r="A1602" t="s">
        <v>88</v>
      </c>
      <c r="B1602" t="s">
        <v>18</v>
      </c>
      <c r="C1602">
        <v>2022</v>
      </c>
      <c r="D1602" t="s">
        <v>9</v>
      </c>
      <c r="E1602" t="s">
        <v>10</v>
      </c>
      <c r="F1602" t="s">
        <v>16</v>
      </c>
      <c r="G1602">
        <v>4596.0482235730242</v>
      </c>
    </row>
    <row r="1603" spans="1:7" x14ac:dyDescent="0.35">
      <c r="A1603" t="s">
        <v>88</v>
      </c>
      <c r="B1603" t="s">
        <v>18</v>
      </c>
      <c r="C1603">
        <v>2023</v>
      </c>
      <c r="D1603" t="s">
        <v>9</v>
      </c>
      <c r="E1603" t="s">
        <v>10</v>
      </c>
      <c r="F1603" t="s">
        <v>16</v>
      </c>
      <c r="G1603">
        <v>3766.6019050023579</v>
      </c>
    </row>
    <row r="1604" spans="1:7" x14ac:dyDescent="0.35">
      <c r="A1604" t="s">
        <v>88</v>
      </c>
      <c r="B1604" t="s">
        <v>18</v>
      </c>
      <c r="C1604">
        <v>2022</v>
      </c>
      <c r="D1604" t="s">
        <v>9</v>
      </c>
      <c r="E1604" t="s">
        <v>15</v>
      </c>
      <c r="F1604" t="s">
        <v>16</v>
      </c>
      <c r="G1604">
        <v>3519.41</v>
      </c>
    </row>
    <row r="1605" spans="1:7" x14ac:dyDescent="0.35">
      <c r="A1605" t="s">
        <v>88</v>
      </c>
      <c r="B1605" t="s">
        <v>18</v>
      </c>
      <c r="C1605">
        <v>2022</v>
      </c>
      <c r="D1605" t="s">
        <v>14</v>
      </c>
      <c r="E1605" t="s">
        <v>28</v>
      </c>
      <c r="F1605" t="s">
        <v>24</v>
      </c>
      <c r="G1605">
        <v>3491.72</v>
      </c>
    </row>
    <row r="1606" spans="1:7" x14ac:dyDescent="0.35">
      <c r="A1606" t="s">
        <v>88</v>
      </c>
      <c r="B1606" t="s">
        <v>18</v>
      </c>
      <c r="C1606">
        <v>2022</v>
      </c>
      <c r="D1606" t="s">
        <v>14</v>
      </c>
      <c r="E1606" t="s">
        <v>28</v>
      </c>
      <c r="F1606" t="s">
        <v>16</v>
      </c>
      <c r="G1606">
        <v>3337.6</v>
      </c>
    </row>
    <row r="1607" spans="1:7" x14ac:dyDescent="0.35">
      <c r="A1607" t="s">
        <v>88</v>
      </c>
      <c r="B1607" t="s">
        <v>18</v>
      </c>
      <c r="C1607">
        <v>2022</v>
      </c>
      <c r="D1607" t="s">
        <v>9</v>
      </c>
      <c r="E1607" t="s">
        <v>15</v>
      </c>
      <c r="F1607" t="s">
        <v>16</v>
      </c>
      <c r="G1607">
        <v>2933.56</v>
      </c>
    </row>
    <row r="1608" spans="1:7" x14ac:dyDescent="0.35">
      <c r="A1608" t="s">
        <v>88</v>
      </c>
      <c r="B1608" t="s">
        <v>18</v>
      </c>
      <c r="C1608">
        <v>2023</v>
      </c>
      <c r="D1608" t="s">
        <v>9</v>
      </c>
      <c r="E1608" t="s">
        <v>10</v>
      </c>
      <c r="F1608" t="s">
        <v>24</v>
      </c>
      <c r="G1608">
        <v>2140.4226186842402</v>
      </c>
    </row>
    <row r="1609" spans="1:7" x14ac:dyDescent="0.35">
      <c r="A1609" t="s">
        <v>88</v>
      </c>
      <c r="B1609" t="s">
        <v>18</v>
      </c>
      <c r="C1609">
        <v>2022</v>
      </c>
      <c r="D1609" t="s">
        <v>14</v>
      </c>
      <c r="E1609" t="s">
        <v>10</v>
      </c>
      <c r="F1609" t="s">
        <v>24</v>
      </c>
      <c r="G1609">
        <v>1889.4932849334441</v>
      </c>
    </row>
    <row r="1610" spans="1:7" x14ac:dyDescent="0.35">
      <c r="A1610" t="s">
        <v>88</v>
      </c>
      <c r="B1610" t="s">
        <v>18</v>
      </c>
      <c r="C1610">
        <v>2023</v>
      </c>
      <c r="D1610" t="s">
        <v>9</v>
      </c>
      <c r="E1610" t="s">
        <v>28</v>
      </c>
      <c r="F1610" t="s">
        <v>11</v>
      </c>
      <c r="G1610">
        <v>1432.5</v>
      </c>
    </row>
    <row r="1611" spans="1:7" x14ac:dyDescent="0.35">
      <c r="A1611" t="s">
        <v>88</v>
      </c>
      <c r="B1611" t="s">
        <v>18</v>
      </c>
      <c r="C1611">
        <v>2022</v>
      </c>
      <c r="D1611" t="s">
        <v>14</v>
      </c>
      <c r="E1611" t="s">
        <v>28</v>
      </c>
      <c r="F1611" t="s">
        <v>24</v>
      </c>
      <c r="G1611">
        <v>303.22000000000003</v>
      </c>
    </row>
    <row r="1612" spans="1:7" x14ac:dyDescent="0.35">
      <c r="A1612" t="s">
        <v>88</v>
      </c>
      <c r="B1612" t="s">
        <v>18</v>
      </c>
      <c r="C1612">
        <v>2022</v>
      </c>
      <c r="D1612" t="s">
        <v>14</v>
      </c>
      <c r="E1612" t="s">
        <v>28</v>
      </c>
      <c r="F1612" t="s">
        <v>11</v>
      </c>
      <c r="G1612">
        <v>269.87</v>
      </c>
    </row>
    <row r="1613" spans="1:7" x14ac:dyDescent="0.35">
      <c r="A1613" t="s">
        <v>73</v>
      </c>
      <c r="B1613" t="s">
        <v>20</v>
      </c>
      <c r="C1613">
        <v>2023</v>
      </c>
      <c r="D1613" t="s">
        <v>9</v>
      </c>
      <c r="E1613" t="s">
        <v>28</v>
      </c>
      <c r="F1613" t="s">
        <v>11</v>
      </c>
      <c r="G1613">
        <v>4929.3599999999997</v>
      </c>
    </row>
    <row r="1614" spans="1:7" x14ac:dyDescent="0.35">
      <c r="A1614" t="s">
        <v>73</v>
      </c>
      <c r="B1614" t="s">
        <v>20</v>
      </c>
      <c r="C1614">
        <v>2022</v>
      </c>
      <c r="D1614" t="s">
        <v>14</v>
      </c>
      <c r="E1614" t="s">
        <v>10</v>
      </c>
      <c r="F1614" t="s">
        <v>24</v>
      </c>
      <c r="G1614">
        <v>4044.9460966155739</v>
      </c>
    </row>
    <row r="1615" spans="1:7" x14ac:dyDescent="0.35">
      <c r="A1615" t="s">
        <v>73</v>
      </c>
      <c r="B1615" t="s">
        <v>20</v>
      </c>
      <c r="C1615">
        <v>2023</v>
      </c>
      <c r="D1615" t="s">
        <v>9</v>
      </c>
      <c r="E1615" t="s">
        <v>15</v>
      </c>
      <c r="F1615" t="s">
        <v>11</v>
      </c>
      <c r="G1615">
        <v>3998.2</v>
      </c>
    </row>
    <row r="1616" spans="1:7" x14ac:dyDescent="0.35">
      <c r="A1616" t="s">
        <v>73</v>
      </c>
      <c r="B1616" t="s">
        <v>20</v>
      </c>
      <c r="C1616">
        <v>2022</v>
      </c>
      <c r="D1616" t="s">
        <v>9</v>
      </c>
      <c r="E1616" t="s">
        <v>10</v>
      </c>
      <c r="F1616" t="s">
        <v>16</v>
      </c>
      <c r="G1616">
        <v>3975.6861546667419</v>
      </c>
    </row>
    <row r="1617" spans="1:7" x14ac:dyDescent="0.35">
      <c r="A1617" t="s">
        <v>73</v>
      </c>
      <c r="B1617" t="s">
        <v>20</v>
      </c>
      <c r="C1617">
        <v>2022</v>
      </c>
      <c r="D1617" t="s">
        <v>9</v>
      </c>
      <c r="E1617" t="s">
        <v>10</v>
      </c>
      <c r="F1617" t="s">
        <v>16</v>
      </c>
      <c r="G1617">
        <v>3851.9349526568549</v>
      </c>
    </row>
    <row r="1618" spans="1:7" x14ac:dyDescent="0.35">
      <c r="A1618" t="s">
        <v>73</v>
      </c>
      <c r="B1618" t="s">
        <v>20</v>
      </c>
      <c r="C1618">
        <v>2022</v>
      </c>
      <c r="D1618" t="s">
        <v>14</v>
      </c>
      <c r="E1618" t="s">
        <v>28</v>
      </c>
      <c r="F1618" t="s">
        <v>16</v>
      </c>
      <c r="G1618">
        <v>3500.64</v>
      </c>
    </row>
    <row r="1619" spans="1:7" x14ac:dyDescent="0.35">
      <c r="A1619" t="s">
        <v>73</v>
      </c>
      <c r="B1619" t="s">
        <v>20</v>
      </c>
      <c r="C1619">
        <v>2022</v>
      </c>
      <c r="D1619" t="s">
        <v>9</v>
      </c>
      <c r="E1619" t="s">
        <v>15</v>
      </c>
      <c r="F1619" t="s">
        <v>24</v>
      </c>
      <c r="G1619">
        <v>3224.33</v>
      </c>
    </row>
    <row r="1620" spans="1:7" x14ac:dyDescent="0.35">
      <c r="A1620" t="s">
        <v>73</v>
      </c>
      <c r="B1620" t="s">
        <v>20</v>
      </c>
      <c r="C1620">
        <v>2023</v>
      </c>
      <c r="D1620" t="s">
        <v>14</v>
      </c>
      <c r="E1620" t="s">
        <v>28</v>
      </c>
      <c r="F1620" t="s">
        <v>11</v>
      </c>
      <c r="G1620">
        <v>2805.55</v>
      </c>
    </row>
    <row r="1621" spans="1:7" x14ac:dyDescent="0.35">
      <c r="A1621" t="s">
        <v>73</v>
      </c>
      <c r="B1621" t="s">
        <v>20</v>
      </c>
      <c r="C1621">
        <v>2023</v>
      </c>
      <c r="D1621" t="s">
        <v>9</v>
      </c>
      <c r="E1621" t="s">
        <v>28</v>
      </c>
      <c r="F1621" t="s">
        <v>16</v>
      </c>
      <c r="G1621">
        <v>2684.5</v>
      </c>
    </row>
    <row r="1622" spans="1:7" x14ac:dyDescent="0.35">
      <c r="A1622" t="s">
        <v>73</v>
      </c>
      <c r="B1622" t="s">
        <v>20</v>
      </c>
      <c r="C1622">
        <v>2022</v>
      </c>
      <c r="D1622" t="s">
        <v>14</v>
      </c>
      <c r="E1622" t="s">
        <v>28</v>
      </c>
      <c r="F1622" t="s">
        <v>16</v>
      </c>
      <c r="G1622">
        <v>2554.5100000000002</v>
      </c>
    </row>
    <row r="1623" spans="1:7" x14ac:dyDescent="0.35">
      <c r="A1623" t="s">
        <v>73</v>
      </c>
      <c r="B1623" t="s">
        <v>20</v>
      </c>
      <c r="C1623">
        <v>2023</v>
      </c>
      <c r="D1623" t="s">
        <v>9</v>
      </c>
      <c r="E1623" t="s">
        <v>15</v>
      </c>
      <c r="F1623" t="s">
        <v>16</v>
      </c>
      <c r="G1623">
        <v>506.34</v>
      </c>
    </row>
    <row r="1624" spans="1:7" x14ac:dyDescent="0.35">
      <c r="A1624" t="s">
        <v>219</v>
      </c>
      <c r="B1624" t="s">
        <v>13</v>
      </c>
      <c r="C1624">
        <v>2023</v>
      </c>
      <c r="D1624" t="s">
        <v>14</v>
      </c>
      <c r="E1624" t="s">
        <v>10</v>
      </c>
      <c r="F1624" t="s">
        <v>24</v>
      </c>
      <c r="G1624">
        <v>3960.689579780842</v>
      </c>
    </row>
    <row r="1625" spans="1:7" x14ac:dyDescent="0.35">
      <c r="A1625" t="s">
        <v>219</v>
      </c>
      <c r="B1625" t="s">
        <v>13</v>
      </c>
      <c r="C1625">
        <v>2023</v>
      </c>
      <c r="D1625" t="s">
        <v>9</v>
      </c>
      <c r="E1625" t="s">
        <v>15</v>
      </c>
      <c r="F1625" t="s">
        <v>16</v>
      </c>
      <c r="G1625">
        <v>1666.98</v>
      </c>
    </row>
    <row r="1626" spans="1:7" x14ac:dyDescent="0.35">
      <c r="A1626" t="s">
        <v>144</v>
      </c>
      <c r="B1626" t="s">
        <v>8</v>
      </c>
      <c r="C1626">
        <v>2022</v>
      </c>
      <c r="D1626" t="s">
        <v>9</v>
      </c>
      <c r="E1626" t="s">
        <v>28</v>
      </c>
      <c r="F1626" t="s">
        <v>24</v>
      </c>
      <c r="G1626">
        <v>4315.67</v>
      </c>
    </row>
    <row r="1627" spans="1:7" x14ac:dyDescent="0.35">
      <c r="A1627" t="s">
        <v>144</v>
      </c>
      <c r="B1627" t="s">
        <v>8</v>
      </c>
      <c r="C1627">
        <v>2022</v>
      </c>
      <c r="D1627" t="s">
        <v>9</v>
      </c>
      <c r="E1627" t="s">
        <v>15</v>
      </c>
      <c r="F1627" t="s">
        <v>24</v>
      </c>
      <c r="G1627">
        <v>3571.47</v>
      </c>
    </row>
    <row r="1628" spans="1:7" x14ac:dyDescent="0.35">
      <c r="A1628" t="s">
        <v>144</v>
      </c>
      <c r="B1628" t="s">
        <v>8</v>
      </c>
      <c r="C1628">
        <v>2023</v>
      </c>
      <c r="D1628" t="s">
        <v>14</v>
      </c>
      <c r="E1628" t="s">
        <v>28</v>
      </c>
      <c r="F1628" t="s">
        <v>24</v>
      </c>
      <c r="G1628">
        <v>1918.45</v>
      </c>
    </row>
    <row r="1629" spans="1:7" x14ac:dyDescent="0.35">
      <c r="A1629" t="s">
        <v>144</v>
      </c>
      <c r="B1629" t="s">
        <v>8</v>
      </c>
      <c r="C1629">
        <v>2023</v>
      </c>
      <c r="D1629" t="s">
        <v>14</v>
      </c>
      <c r="E1629" t="s">
        <v>15</v>
      </c>
      <c r="F1629" t="s">
        <v>24</v>
      </c>
      <c r="G1629">
        <v>1772.18</v>
      </c>
    </row>
    <row r="1630" spans="1:7" x14ac:dyDescent="0.35">
      <c r="A1630" t="s">
        <v>144</v>
      </c>
      <c r="B1630" t="s">
        <v>8</v>
      </c>
      <c r="C1630">
        <v>2022</v>
      </c>
      <c r="D1630" t="s">
        <v>14</v>
      </c>
      <c r="E1630" t="s">
        <v>28</v>
      </c>
      <c r="F1630" t="s">
        <v>24</v>
      </c>
      <c r="G1630">
        <v>538.5</v>
      </c>
    </row>
    <row r="1631" spans="1:7" x14ac:dyDescent="0.35">
      <c r="A1631" t="s">
        <v>213</v>
      </c>
      <c r="B1631" t="s">
        <v>30</v>
      </c>
      <c r="C1631">
        <v>2022</v>
      </c>
      <c r="D1631" t="s">
        <v>9</v>
      </c>
      <c r="E1631" t="s">
        <v>28</v>
      </c>
      <c r="F1631" t="s">
        <v>24</v>
      </c>
      <c r="G1631">
        <v>4895.2700000000004</v>
      </c>
    </row>
    <row r="1632" spans="1:7" x14ac:dyDescent="0.35">
      <c r="A1632" t="s">
        <v>213</v>
      </c>
      <c r="B1632" t="s">
        <v>30</v>
      </c>
      <c r="C1632">
        <v>2022</v>
      </c>
      <c r="D1632" t="s">
        <v>9</v>
      </c>
      <c r="E1632" t="s">
        <v>15</v>
      </c>
      <c r="F1632" t="s">
        <v>16</v>
      </c>
      <c r="G1632">
        <v>4608.99</v>
      </c>
    </row>
    <row r="1633" spans="1:7" x14ac:dyDescent="0.35">
      <c r="A1633" t="s">
        <v>213</v>
      </c>
      <c r="B1633" t="s">
        <v>30</v>
      </c>
      <c r="C1633">
        <v>2023</v>
      </c>
      <c r="D1633" t="s">
        <v>9</v>
      </c>
      <c r="E1633" t="s">
        <v>28</v>
      </c>
      <c r="F1633" t="s">
        <v>16</v>
      </c>
      <c r="G1633">
        <v>4607.08</v>
      </c>
    </row>
    <row r="1634" spans="1:7" x14ac:dyDescent="0.35">
      <c r="A1634" t="s">
        <v>213</v>
      </c>
      <c r="B1634" t="s">
        <v>30</v>
      </c>
      <c r="C1634">
        <v>2022</v>
      </c>
      <c r="D1634" t="s">
        <v>14</v>
      </c>
      <c r="E1634" t="s">
        <v>10</v>
      </c>
      <c r="F1634" t="s">
        <v>24</v>
      </c>
      <c r="G1634">
        <v>4534.2319144452822</v>
      </c>
    </row>
    <row r="1635" spans="1:7" x14ac:dyDescent="0.35">
      <c r="A1635" t="s">
        <v>213</v>
      </c>
      <c r="B1635" t="s">
        <v>30</v>
      </c>
      <c r="C1635">
        <v>2023</v>
      </c>
      <c r="D1635" t="s">
        <v>9</v>
      </c>
      <c r="E1635" t="s">
        <v>15</v>
      </c>
      <c r="F1635" t="s">
        <v>11</v>
      </c>
      <c r="G1635">
        <v>4081.51</v>
      </c>
    </row>
    <row r="1636" spans="1:7" x14ac:dyDescent="0.35">
      <c r="A1636" t="s">
        <v>213</v>
      </c>
      <c r="B1636" t="s">
        <v>30</v>
      </c>
      <c r="C1636">
        <v>2022</v>
      </c>
      <c r="D1636" t="s">
        <v>9</v>
      </c>
      <c r="E1636" t="s">
        <v>28</v>
      </c>
      <c r="F1636" t="s">
        <v>16</v>
      </c>
      <c r="G1636">
        <v>3114.72</v>
      </c>
    </row>
    <row r="1637" spans="1:7" x14ac:dyDescent="0.35">
      <c r="A1637" t="s">
        <v>213</v>
      </c>
      <c r="B1637" t="s">
        <v>30</v>
      </c>
      <c r="C1637">
        <v>2023</v>
      </c>
      <c r="D1637" t="s">
        <v>9</v>
      </c>
      <c r="E1637" t="s">
        <v>10</v>
      </c>
      <c r="F1637" t="s">
        <v>24</v>
      </c>
      <c r="G1637">
        <v>2597.3550549144679</v>
      </c>
    </row>
    <row r="1638" spans="1:7" x14ac:dyDescent="0.35">
      <c r="A1638" t="s">
        <v>213</v>
      </c>
      <c r="B1638" t="s">
        <v>30</v>
      </c>
      <c r="C1638">
        <v>2022</v>
      </c>
      <c r="D1638" t="s">
        <v>14</v>
      </c>
      <c r="E1638" t="s">
        <v>10</v>
      </c>
      <c r="F1638" t="s">
        <v>11</v>
      </c>
      <c r="G1638">
        <v>1106.076893849538</v>
      </c>
    </row>
    <row r="1639" spans="1:7" x14ac:dyDescent="0.35">
      <c r="A1639" t="s">
        <v>213</v>
      </c>
      <c r="B1639" t="s">
        <v>30</v>
      </c>
      <c r="C1639">
        <v>2022</v>
      </c>
      <c r="D1639" t="s">
        <v>14</v>
      </c>
      <c r="E1639" t="s">
        <v>10</v>
      </c>
      <c r="F1639" t="s">
        <v>16</v>
      </c>
      <c r="G1639">
        <v>687.4605363011874</v>
      </c>
    </row>
    <row r="1640" spans="1:7" x14ac:dyDescent="0.35">
      <c r="A1640" t="s">
        <v>213</v>
      </c>
      <c r="B1640" t="s">
        <v>30</v>
      </c>
      <c r="C1640">
        <v>2022</v>
      </c>
      <c r="D1640" t="s">
        <v>14</v>
      </c>
      <c r="E1640" t="s">
        <v>10</v>
      </c>
      <c r="F1640" t="s">
        <v>24</v>
      </c>
      <c r="G1640">
        <v>622.99568004024104</v>
      </c>
    </row>
    <row r="1641" spans="1:7" x14ac:dyDescent="0.35">
      <c r="A1641" t="s">
        <v>213</v>
      </c>
      <c r="B1641" t="s">
        <v>30</v>
      </c>
      <c r="C1641">
        <v>2022</v>
      </c>
      <c r="D1641" t="s">
        <v>14</v>
      </c>
      <c r="E1641" t="s">
        <v>10</v>
      </c>
      <c r="F1641" t="s">
        <v>16</v>
      </c>
      <c r="G1641">
        <v>379.85075037815801</v>
      </c>
    </row>
    <row r="1642" spans="1:7" x14ac:dyDescent="0.35">
      <c r="A1642" t="s">
        <v>39</v>
      </c>
      <c r="B1642" t="s">
        <v>20</v>
      </c>
      <c r="C1642">
        <v>2022</v>
      </c>
      <c r="D1642" t="s">
        <v>14</v>
      </c>
      <c r="E1642" t="s">
        <v>28</v>
      </c>
      <c r="F1642" t="s">
        <v>16</v>
      </c>
      <c r="G1642">
        <v>4772.12</v>
      </c>
    </row>
    <row r="1643" spans="1:7" x14ac:dyDescent="0.35">
      <c r="A1643" t="s">
        <v>39</v>
      </c>
      <c r="B1643" t="s">
        <v>20</v>
      </c>
      <c r="C1643">
        <v>2023</v>
      </c>
      <c r="D1643" t="s">
        <v>14</v>
      </c>
      <c r="E1643" t="s">
        <v>10</v>
      </c>
      <c r="F1643" t="s">
        <v>16</v>
      </c>
      <c r="G1643">
        <v>3492.97721515683</v>
      </c>
    </row>
    <row r="1644" spans="1:7" x14ac:dyDescent="0.35">
      <c r="A1644" t="s">
        <v>39</v>
      </c>
      <c r="B1644" t="s">
        <v>20</v>
      </c>
      <c r="C1644">
        <v>2022</v>
      </c>
      <c r="D1644" t="s">
        <v>14</v>
      </c>
      <c r="E1644" t="s">
        <v>10</v>
      </c>
      <c r="F1644" t="s">
        <v>11</v>
      </c>
      <c r="G1644">
        <v>2703.0650078963122</v>
      </c>
    </row>
    <row r="1645" spans="1:7" x14ac:dyDescent="0.35">
      <c r="A1645" t="s">
        <v>39</v>
      </c>
      <c r="B1645" t="s">
        <v>20</v>
      </c>
      <c r="C1645">
        <v>2022</v>
      </c>
      <c r="D1645" t="s">
        <v>9</v>
      </c>
      <c r="E1645" t="s">
        <v>10</v>
      </c>
      <c r="F1645" t="s">
        <v>11</v>
      </c>
      <c r="G1645">
        <v>2200.2044231612658</v>
      </c>
    </row>
    <row r="1646" spans="1:7" x14ac:dyDescent="0.35">
      <c r="A1646" t="s">
        <v>39</v>
      </c>
      <c r="B1646" t="s">
        <v>20</v>
      </c>
      <c r="C1646">
        <v>2023</v>
      </c>
      <c r="D1646" t="s">
        <v>14</v>
      </c>
      <c r="E1646" t="s">
        <v>10</v>
      </c>
      <c r="F1646" t="s">
        <v>16</v>
      </c>
      <c r="G1646">
        <v>2099.6404548425962</v>
      </c>
    </row>
    <row r="1647" spans="1:7" x14ac:dyDescent="0.35">
      <c r="A1647" t="s">
        <v>39</v>
      </c>
      <c r="B1647" t="s">
        <v>20</v>
      </c>
      <c r="C1647">
        <v>2023</v>
      </c>
      <c r="D1647" t="s">
        <v>14</v>
      </c>
      <c r="E1647" t="s">
        <v>28</v>
      </c>
      <c r="F1647" t="s">
        <v>11</v>
      </c>
      <c r="G1647">
        <v>2083.98</v>
      </c>
    </row>
    <row r="1648" spans="1:7" x14ac:dyDescent="0.35">
      <c r="A1648" t="s">
        <v>39</v>
      </c>
      <c r="B1648" t="s">
        <v>20</v>
      </c>
      <c r="C1648">
        <v>2023</v>
      </c>
      <c r="D1648" t="s">
        <v>14</v>
      </c>
      <c r="E1648" t="s">
        <v>15</v>
      </c>
      <c r="F1648" t="s">
        <v>16</v>
      </c>
      <c r="G1648">
        <v>2018.59</v>
      </c>
    </row>
    <row r="1649" spans="1:7" x14ac:dyDescent="0.35">
      <c r="A1649" t="s">
        <v>39</v>
      </c>
      <c r="B1649" t="s">
        <v>20</v>
      </c>
      <c r="C1649">
        <v>2023</v>
      </c>
      <c r="D1649" t="s">
        <v>14</v>
      </c>
      <c r="E1649" t="s">
        <v>15</v>
      </c>
      <c r="F1649" t="s">
        <v>24</v>
      </c>
      <c r="G1649">
        <v>1900.73</v>
      </c>
    </row>
    <row r="1650" spans="1:7" x14ac:dyDescent="0.35">
      <c r="A1650" t="s">
        <v>39</v>
      </c>
      <c r="B1650" t="s">
        <v>20</v>
      </c>
      <c r="C1650">
        <v>2023</v>
      </c>
      <c r="D1650" t="s">
        <v>9</v>
      </c>
      <c r="E1650" t="s">
        <v>10</v>
      </c>
      <c r="F1650" t="s">
        <v>24</v>
      </c>
      <c r="G1650">
        <v>1175.593050662683</v>
      </c>
    </row>
    <row r="1651" spans="1:7" x14ac:dyDescent="0.35">
      <c r="A1651" t="s">
        <v>39</v>
      </c>
      <c r="B1651" t="s">
        <v>20</v>
      </c>
      <c r="C1651">
        <v>2022</v>
      </c>
      <c r="D1651" t="s">
        <v>14</v>
      </c>
      <c r="E1651" t="s">
        <v>28</v>
      </c>
      <c r="F1651" t="s">
        <v>16</v>
      </c>
      <c r="G1651">
        <v>923.68</v>
      </c>
    </row>
    <row r="1652" spans="1:7" x14ac:dyDescent="0.35">
      <c r="A1652" t="s">
        <v>39</v>
      </c>
      <c r="B1652" t="s">
        <v>20</v>
      </c>
      <c r="C1652">
        <v>2023</v>
      </c>
      <c r="D1652" t="s">
        <v>9</v>
      </c>
      <c r="E1652" t="s">
        <v>10</v>
      </c>
      <c r="F1652" t="s">
        <v>16</v>
      </c>
      <c r="G1652">
        <v>919.40386919268167</v>
      </c>
    </row>
    <row r="1653" spans="1:7" x14ac:dyDescent="0.35">
      <c r="A1653" t="s">
        <v>39</v>
      </c>
      <c r="B1653" t="s">
        <v>20</v>
      </c>
      <c r="C1653">
        <v>2022</v>
      </c>
      <c r="D1653" t="s">
        <v>9</v>
      </c>
      <c r="E1653" t="s">
        <v>15</v>
      </c>
      <c r="F1653" t="s">
        <v>11</v>
      </c>
      <c r="G1653">
        <v>750.01</v>
      </c>
    </row>
    <row r="1654" spans="1:7" x14ac:dyDescent="0.35">
      <c r="A1654" t="s">
        <v>39</v>
      </c>
      <c r="B1654" t="s">
        <v>20</v>
      </c>
      <c r="C1654">
        <v>2022</v>
      </c>
      <c r="D1654" t="s">
        <v>9</v>
      </c>
      <c r="E1654" t="s">
        <v>28</v>
      </c>
      <c r="F1654" t="s">
        <v>24</v>
      </c>
      <c r="G1654">
        <v>392.52</v>
      </c>
    </row>
    <row r="1655" spans="1:7" x14ac:dyDescent="0.35">
      <c r="A1655" t="s">
        <v>39</v>
      </c>
      <c r="B1655" t="s">
        <v>20</v>
      </c>
      <c r="C1655">
        <v>2022</v>
      </c>
      <c r="D1655" t="s">
        <v>9</v>
      </c>
      <c r="E1655" t="s">
        <v>15</v>
      </c>
      <c r="F1655" t="s">
        <v>16</v>
      </c>
      <c r="G1655">
        <v>81.83</v>
      </c>
    </row>
    <row r="1656" spans="1:7" x14ac:dyDescent="0.35">
      <c r="A1656" t="s">
        <v>130</v>
      </c>
      <c r="B1656" t="s">
        <v>18</v>
      </c>
      <c r="C1656">
        <v>2023</v>
      </c>
      <c r="D1656" t="s">
        <v>14</v>
      </c>
      <c r="E1656" t="s">
        <v>15</v>
      </c>
      <c r="F1656" t="s">
        <v>11</v>
      </c>
      <c r="G1656">
        <v>2665.16</v>
      </c>
    </row>
    <row r="1657" spans="1:7" x14ac:dyDescent="0.35">
      <c r="A1657" t="s">
        <v>130</v>
      </c>
      <c r="B1657" t="s">
        <v>18</v>
      </c>
      <c r="C1657">
        <v>2023</v>
      </c>
      <c r="D1657" t="s">
        <v>14</v>
      </c>
      <c r="E1657" t="s">
        <v>10</v>
      </c>
      <c r="F1657" t="s">
        <v>11</v>
      </c>
      <c r="G1657">
        <v>2568.5214703677661</v>
      </c>
    </row>
    <row r="1658" spans="1:7" x14ac:dyDescent="0.35">
      <c r="A1658" t="s">
        <v>130</v>
      </c>
      <c r="B1658" t="s">
        <v>18</v>
      </c>
      <c r="C1658">
        <v>2023</v>
      </c>
      <c r="D1658" t="s">
        <v>14</v>
      </c>
      <c r="E1658" t="s">
        <v>10</v>
      </c>
      <c r="F1658" t="s">
        <v>24</v>
      </c>
      <c r="G1658">
        <v>2429.7024146733179</v>
      </c>
    </row>
    <row r="1659" spans="1:7" x14ac:dyDescent="0.35">
      <c r="A1659" t="s">
        <v>130</v>
      </c>
      <c r="B1659" t="s">
        <v>18</v>
      </c>
      <c r="C1659">
        <v>2023</v>
      </c>
      <c r="D1659" t="s">
        <v>14</v>
      </c>
      <c r="E1659" t="s">
        <v>15</v>
      </c>
      <c r="F1659" t="s">
        <v>11</v>
      </c>
      <c r="G1659">
        <v>1990.59</v>
      </c>
    </row>
    <row r="1660" spans="1:7" x14ac:dyDescent="0.35">
      <c r="A1660" t="s">
        <v>130</v>
      </c>
      <c r="B1660" t="s">
        <v>18</v>
      </c>
      <c r="C1660">
        <v>2022</v>
      </c>
      <c r="D1660" t="s">
        <v>14</v>
      </c>
      <c r="E1660" t="s">
        <v>28</v>
      </c>
      <c r="F1660" t="s">
        <v>24</v>
      </c>
      <c r="G1660">
        <v>1447.34</v>
      </c>
    </row>
    <row r="1661" spans="1:7" x14ac:dyDescent="0.35">
      <c r="A1661" t="s">
        <v>130</v>
      </c>
      <c r="B1661" t="s">
        <v>18</v>
      </c>
      <c r="C1661">
        <v>2022</v>
      </c>
      <c r="D1661" t="s">
        <v>9</v>
      </c>
      <c r="E1661" t="s">
        <v>15</v>
      </c>
      <c r="F1661" t="s">
        <v>24</v>
      </c>
      <c r="G1661">
        <v>1334.36</v>
      </c>
    </row>
    <row r="1662" spans="1:7" x14ac:dyDescent="0.35">
      <c r="A1662" t="s">
        <v>130</v>
      </c>
      <c r="B1662" t="s">
        <v>18</v>
      </c>
      <c r="C1662">
        <v>2023</v>
      </c>
      <c r="D1662" t="s">
        <v>9</v>
      </c>
      <c r="E1662" t="s">
        <v>10</v>
      </c>
      <c r="F1662" t="s">
        <v>24</v>
      </c>
      <c r="G1662">
        <v>692.69108287331869</v>
      </c>
    </row>
    <row r="1663" spans="1:7" x14ac:dyDescent="0.35">
      <c r="A1663" t="s">
        <v>130</v>
      </c>
      <c r="B1663" t="s">
        <v>18</v>
      </c>
      <c r="C1663">
        <v>2023</v>
      </c>
      <c r="D1663" t="s">
        <v>9</v>
      </c>
      <c r="E1663" t="s">
        <v>28</v>
      </c>
      <c r="F1663" t="s">
        <v>24</v>
      </c>
      <c r="G1663">
        <v>93.15</v>
      </c>
    </row>
    <row r="1664" spans="1:7" x14ac:dyDescent="0.35">
      <c r="A1664" t="s">
        <v>146</v>
      </c>
      <c r="B1664" t="s">
        <v>18</v>
      </c>
      <c r="C1664">
        <v>2022</v>
      </c>
      <c r="D1664" t="s">
        <v>9</v>
      </c>
      <c r="E1664" t="s">
        <v>10</v>
      </c>
      <c r="F1664" t="s">
        <v>11</v>
      </c>
      <c r="G1664">
        <v>4154.0957569818729</v>
      </c>
    </row>
    <row r="1665" spans="1:7" x14ac:dyDescent="0.35">
      <c r="A1665" t="s">
        <v>146</v>
      </c>
      <c r="B1665" t="s">
        <v>18</v>
      </c>
      <c r="C1665">
        <v>2023</v>
      </c>
      <c r="D1665" t="s">
        <v>9</v>
      </c>
      <c r="E1665" t="s">
        <v>15</v>
      </c>
      <c r="F1665" t="s">
        <v>11</v>
      </c>
      <c r="G1665">
        <v>3834.83</v>
      </c>
    </row>
    <row r="1666" spans="1:7" x14ac:dyDescent="0.35">
      <c r="A1666" t="s">
        <v>146</v>
      </c>
      <c r="B1666" t="s">
        <v>18</v>
      </c>
      <c r="C1666">
        <v>2023</v>
      </c>
      <c r="D1666" t="s">
        <v>9</v>
      </c>
      <c r="E1666" t="s">
        <v>10</v>
      </c>
      <c r="F1666" t="s">
        <v>11</v>
      </c>
      <c r="G1666">
        <v>3207.9661553994829</v>
      </c>
    </row>
    <row r="1667" spans="1:7" x14ac:dyDescent="0.35">
      <c r="A1667" t="s">
        <v>146</v>
      </c>
      <c r="B1667" t="s">
        <v>18</v>
      </c>
      <c r="C1667">
        <v>2023</v>
      </c>
      <c r="D1667" t="s">
        <v>14</v>
      </c>
      <c r="E1667" t="s">
        <v>15</v>
      </c>
      <c r="F1667" t="s">
        <v>11</v>
      </c>
      <c r="G1667">
        <v>2956.74</v>
      </c>
    </row>
    <row r="1668" spans="1:7" x14ac:dyDescent="0.35">
      <c r="A1668" t="s">
        <v>146</v>
      </c>
      <c r="B1668" t="s">
        <v>18</v>
      </c>
      <c r="C1668">
        <v>2022</v>
      </c>
      <c r="D1668" t="s">
        <v>9</v>
      </c>
      <c r="E1668" t="s">
        <v>28</v>
      </c>
      <c r="F1668" t="s">
        <v>11</v>
      </c>
      <c r="G1668">
        <v>1993.42</v>
      </c>
    </row>
    <row r="1669" spans="1:7" x14ac:dyDescent="0.35">
      <c r="A1669" t="s">
        <v>146</v>
      </c>
      <c r="B1669" t="s">
        <v>18</v>
      </c>
      <c r="C1669">
        <v>2022</v>
      </c>
      <c r="D1669" t="s">
        <v>9</v>
      </c>
      <c r="E1669" t="s">
        <v>15</v>
      </c>
      <c r="F1669" t="s">
        <v>11</v>
      </c>
      <c r="G1669">
        <v>1898.32</v>
      </c>
    </row>
    <row r="1670" spans="1:7" x14ac:dyDescent="0.35">
      <c r="A1670" t="s">
        <v>146</v>
      </c>
      <c r="B1670" t="s">
        <v>18</v>
      </c>
      <c r="C1670">
        <v>2023</v>
      </c>
      <c r="D1670" t="s">
        <v>9</v>
      </c>
      <c r="E1670" t="s">
        <v>15</v>
      </c>
      <c r="F1670" t="s">
        <v>16</v>
      </c>
      <c r="G1670">
        <v>1650.12</v>
      </c>
    </row>
    <row r="1671" spans="1:7" x14ac:dyDescent="0.35">
      <c r="A1671" t="s">
        <v>146</v>
      </c>
      <c r="B1671" t="s">
        <v>18</v>
      </c>
      <c r="C1671">
        <v>2022</v>
      </c>
      <c r="D1671" t="s">
        <v>14</v>
      </c>
      <c r="E1671" t="s">
        <v>28</v>
      </c>
      <c r="F1671" t="s">
        <v>11</v>
      </c>
      <c r="G1671">
        <v>1573</v>
      </c>
    </row>
    <row r="1672" spans="1:7" x14ac:dyDescent="0.35">
      <c r="A1672" t="s">
        <v>146</v>
      </c>
      <c r="B1672" t="s">
        <v>18</v>
      </c>
      <c r="C1672">
        <v>2023</v>
      </c>
      <c r="D1672" t="s">
        <v>9</v>
      </c>
      <c r="E1672" t="s">
        <v>15</v>
      </c>
      <c r="F1672" t="s">
        <v>24</v>
      </c>
      <c r="G1672">
        <v>1475.99</v>
      </c>
    </row>
    <row r="1673" spans="1:7" x14ac:dyDescent="0.35">
      <c r="A1673" t="s">
        <v>147</v>
      </c>
      <c r="B1673" t="s">
        <v>18</v>
      </c>
      <c r="C1673">
        <v>2023</v>
      </c>
      <c r="D1673" t="s">
        <v>9</v>
      </c>
      <c r="E1673" t="s">
        <v>15</v>
      </c>
      <c r="F1673" t="s">
        <v>11</v>
      </c>
      <c r="G1673">
        <v>4426.07</v>
      </c>
    </row>
    <row r="1674" spans="1:7" x14ac:dyDescent="0.35">
      <c r="A1674" t="s">
        <v>147</v>
      </c>
      <c r="B1674" t="s">
        <v>18</v>
      </c>
      <c r="C1674">
        <v>2023</v>
      </c>
      <c r="D1674" t="s">
        <v>14</v>
      </c>
      <c r="E1674" t="s">
        <v>10</v>
      </c>
      <c r="F1674" t="s">
        <v>16</v>
      </c>
      <c r="G1674">
        <v>2563.325761835506</v>
      </c>
    </row>
    <row r="1675" spans="1:7" x14ac:dyDescent="0.35">
      <c r="A1675" t="s">
        <v>147</v>
      </c>
      <c r="B1675" t="s">
        <v>18</v>
      </c>
      <c r="C1675">
        <v>2023</v>
      </c>
      <c r="D1675" t="s">
        <v>14</v>
      </c>
      <c r="E1675" t="s">
        <v>28</v>
      </c>
      <c r="F1675" t="s">
        <v>11</v>
      </c>
      <c r="G1675">
        <v>2046.76</v>
      </c>
    </row>
    <row r="1676" spans="1:7" x14ac:dyDescent="0.35">
      <c r="A1676" t="s">
        <v>147</v>
      </c>
      <c r="B1676" t="s">
        <v>18</v>
      </c>
      <c r="C1676">
        <v>2023</v>
      </c>
      <c r="D1676" t="s">
        <v>9</v>
      </c>
      <c r="E1676" t="s">
        <v>15</v>
      </c>
      <c r="F1676" t="s">
        <v>16</v>
      </c>
      <c r="G1676">
        <v>1943.87</v>
      </c>
    </row>
    <row r="1677" spans="1:7" x14ac:dyDescent="0.35">
      <c r="A1677" t="s">
        <v>147</v>
      </c>
      <c r="B1677" t="s">
        <v>18</v>
      </c>
      <c r="C1677">
        <v>2022</v>
      </c>
      <c r="D1677" t="s">
        <v>14</v>
      </c>
      <c r="E1677" t="s">
        <v>15</v>
      </c>
      <c r="F1677" t="s">
        <v>11</v>
      </c>
      <c r="G1677">
        <v>1395.49</v>
      </c>
    </row>
    <row r="1678" spans="1:7" x14ac:dyDescent="0.35">
      <c r="A1678" t="s">
        <v>147</v>
      </c>
      <c r="B1678" t="s">
        <v>18</v>
      </c>
      <c r="C1678">
        <v>2022</v>
      </c>
      <c r="D1678" t="s">
        <v>14</v>
      </c>
      <c r="E1678" t="s">
        <v>28</v>
      </c>
      <c r="F1678" t="s">
        <v>24</v>
      </c>
      <c r="G1678">
        <v>856.9</v>
      </c>
    </row>
    <row r="1679" spans="1:7" x14ac:dyDescent="0.35">
      <c r="A1679" t="s">
        <v>170</v>
      </c>
      <c r="B1679" t="s">
        <v>18</v>
      </c>
      <c r="C1679">
        <v>2023</v>
      </c>
      <c r="D1679" t="s">
        <v>9</v>
      </c>
      <c r="E1679" t="s">
        <v>15</v>
      </c>
      <c r="F1679" t="s">
        <v>16</v>
      </c>
      <c r="G1679">
        <v>4799</v>
      </c>
    </row>
    <row r="1680" spans="1:7" x14ac:dyDescent="0.35">
      <c r="A1680" t="s">
        <v>170</v>
      </c>
      <c r="B1680" t="s">
        <v>18</v>
      </c>
      <c r="C1680">
        <v>2023</v>
      </c>
      <c r="D1680" t="s">
        <v>9</v>
      </c>
      <c r="E1680" t="s">
        <v>28</v>
      </c>
      <c r="F1680" t="s">
        <v>24</v>
      </c>
      <c r="G1680">
        <v>4711.6899999999996</v>
      </c>
    </row>
    <row r="1681" spans="1:7" x14ac:dyDescent="0.35">
      <c r="A1681" t="s">
        <v>170</v>
      </c>
      <c r="B1681" t="s">
        <v>18</v>
      </c>
      <c r="C1681">
        <v>2023</v>
      </c>
      <c r="D1681" t="s">
        <v>9</v>
      </c>
      <c r="E1681" t="s">
        <v>28</v>
      </c>
      <c r="F1681" t="s">
        <v>16</v>
      </c>
      <c r="G1681">
        <v>4175.62</v>
      </c>
    </row>
    <row r="1682" spans="1:7" x14ac:dyDescent="0.35">
      <c r="A1682" t="s">
        <v>170</v>
      </c>
      <c r="B1682" t="s">
        <v>18</v>
      </c>
      <c r="C1682">
        <v>2022</v>
      </c>
      <c r="D1682" t="s">
        <v>14</v>
      </c>
      <c r="E1682" t="s">
        <v>28</v>
      </c>
      <c r="F1682" t="s">
        <v>24</v>
      </c>
      <c r="G1682">
        <v>4059.4</v>
      </c>
    </row>
    <row r="1683" spans="1:7" x14ac:dyDescent="0.35">
      <c r="A1683" t="s">
        <v>170</v>
      </c>
      <c r="B1683" t="s">
        <v>18</v>
      </c>
      <c r="C1683">
        <v>2022</v>
      </c>
      <c r="D1683" t="s">
        <v>14</v>
      </c>
      <c r="E1683" t="s">
        <v>15</v>
      </c>
      <c r="F1683" t="s">
        <v>16</v>
      </c>
      <c r="G1683">
        <v>3568.05</v>
      </c>
    </row>
    <row r="1684" spans="1:7" x14ac:dyDescent="0.35">
      <c r="A1684" t="s">
        <v>170</v>
      </c>
      <c r="B1684" t="s">
        <v>18</v>
      </c>
      <c r="C1684">
        <v>2022</v>
      </c>
      <c r="D1684" t="s">
        <v>9</v>
      </c>
      <c r="E1684" t="s">
        <v>28</v>
      </c>
      <c r="F1684" t="s">
        <v>24</v>
      </c>
      <c r="G1684">
        <v>2913.47</v>
      </c>
    </row>
    <row r="1685" spans="1:7" x14ac:dyDescent="0.35">
      <c r="A1685" t="s">
        <v>170</v>
      </c>
      <c r="B1685" t="s">
        <v>18</v>
      </c>
      <c r="C1685">
        <v>2023</v>
      </c>
      <c r="D1685" t="s">
        <v>9</v>
      </c>
      <c r="E1685" t="s">
        <v>28</v>
      </c>
      <c r="F1685" t="s">
        <v>16</v>
      </c>
      <c r="G1685">
        <v>2664.95</v>
      </c>
    </row>
    <row r="1686" spans="1:7" x14ac:dyDescent="0.35">
      <c r="A1686" t="s">
        <v>170</v>
      </c>
      <c r="B1686" t="s">
        <v>18</v>
      </c>
      <c r="C1686">
        <v>2022</v>
      </c>
      <c r="D1686" t="s">
        <v>9</v>
      </c>
      <c r="E1686" t="s">
        <v>10</v>
      </c>
      <c r="F1686" t="s">
        <v>24</v>
      </c>
      <c r="G1686">
        <v>2563.093739226782</v>
      </c>
    </row>
    <row r="1687" spans="1:7" x14ac:dyDescent="0.35">
      <c r="A1687" t="s">
        <v>170</v>
      </c>
      <c r="B1687" t="s">
        <v>18</v>
      </c>
      <c r="C1687">
        <v>2022</v>
      </c>
      <c r="D1687" t="s">
        <v>9</v>
      </c>
      <c r="E1687" t="s">
        <v>28</v>
      </c>
      <c r="F1687" t="s">
        <v>16</v>
      </c>
      <c r="G1687">
        <v>2317.02</v>
      </c>
    </row>
    <row r="1688" spans="1:7" x14ac:dyDescent="0.35">
      <c r="A1688" t="s">
        <v>170</v>
      </c>
      <c r="B1688" t="s">
        <v>18</v>
      </c>
      <c r="C1688">
        <v>2022</v>
      </c>
      <c r="D1688" t="s">
        <v>9</v>
      </c>
      <c r="E1688" t="s">
        <v>28</v>
      </c>
      <c r="F1688" t="s">
        <v>24</v>
      </c>
      <c r="G1688">
        <v>1471.82</v>
      </c>
    </row>
    <row r="1689" spans="1:7" x14ac:dyDescent="0.35">
      <c r="A1689" t="s">
        <v>170</v>
      </c>
      <c r="B1689" t="s">
        <v>18</v>
      </c>
      <c r="C1689">
        <v>2023</v>
      </c>
      <c r="D1689" t="s">
        <v>14</v>
      </c>
      <c r="E1689" t="s">
        <v>10</v>
      </c>
      <c r="F1689" t="s">
        <v>24</v>
      </c>
      <c r="G1689">
        <v>1196.4167975908549</v>
      </c>
    </row>
    <row r="1690" spans="1:7" x14ac:dyDescent="0.35">
      <c r="A1690" t="s">
        <v>170</v>
      </c>
      <c r="B1690" t="s">
        <v>18</v>
      </c>
      <c r="C1690">
        <v>2023</v>
      </c>
      <c r="D1690" t="s">
        <v>9</v>
      </c>
      <c r="E1690" t="s">
        <v>28</v>
      </c>
      <c r="F1690" t="s">
        <v>24</v>
      </c>
      <c r="G1690">
        <v>830.08</v>
      </c>
    </row>
    <row r="1691" spans="1:7" x14ac:dyDescent="0.35">
      <c r="A1691" t="s">
        <v>170</v>
      </c>
      <c r="B1691" t="s">
        <v>18</v>
      </c>
      <c r="C1691">
        <v>2023</v>
      </c>
      <c r="D1691" t="s">
        <v>14</v>
      </c>
      <c r="E1691" t="s">
        <v>28</v>
      </c>
      <c r="F1691" t="s">
        <v>11</v>
      </c>
      <c r="G1691">
        <v>459.36</v>
      </c>
    </row>
    <row r="1692" spans="1:7" x14ac:dyDescent="0.35">
      <c r="A1692" t="s">
        <v>149</v>
      </c>
      <c r="B1692" t="s">
        <v>30</v>
      </c>
      <c r="C1692">
        <v>2023</v>
      </c>
      <c r="D1692" t="s">
        <v>9</v>
      </c>
      <c r="E1692" t="s">
        <v>15</v>
      </c>
      <c r="F1692" t="s">
        <v>11</v>
      </c>
      <c r="G1692">
        <v>4965.24</v>
      </c>
    </row>
    <row r="1693" spans="1:7" x14ac:dyDescent="0.35">
      <c r="A1693" t="s">
        <v>149</v>
      </c>
      <c r="B1693" t="s">
        <v>30</v>
      </c>
      <c r="C1693">
        <v>2023</v>
      </c>
      <c r="D1693" t="s">
        <v>9</v>
      </c>
      <c r="E1693" t="s">
        <v>28</v>
      </c>
      <c r="F1693" t="s">
        <v>16</v>
      </c>
      <c r="G1693">
        <v>3887.64</v>
      </c>
    </row>
    <row r="1694" spans="1:7" x14ac:dyDescent="0.35">
      <c r="A1694" t="s">
        <v>149</v>
      </c>
      <c r="B1694" t="s">
        <v>30</v>
      </c>
      <c r="C1694">
        <v>2023</v>
      </c>
      <c r="D1694" t="s">
        <v>9</v>
      </c>
      <c r="E1694" t="s">
        <v>10</v>
      </c>
      <c r="F1694" t="s">
        <v>24</v>
      </c>
      <c r="G1694">
        <v>3830.1000914634992</v>
      </c>
    </row>
    <row r="1695" spans="1:7" x14ac:dyDescent="0.35">
      <c r="A1695" t="s">
        <v>149</v>
      </c>
      <c r="B1695" t="s">
        <v>30</v>
      </c>
      <c r="C1695">
        <v>2023</v>
      </c>
      <c r="D1695" t="s">
        <v>14</v>
      </c>
      <c r="E1695" t="s">
        <v>15</v>
      </c>
      <c r="F1695" t="s">
        <v>16</v>
      </c>
      <c r="G1695">
        <v>3784.31</v>
      </c>
    </row>
    <row r="1696" spans="1:7" x14ac:dyDescent="0.35">
      <c r="A1696" t="s">
        <v>149</v>
      </c>
      <c r="B1696" t="s">
        <v>30</v>
      </c>
      <c r="C1696">
        <v>2022</v>
      </c>
      <c r="D1696" t="s">
        <v>9</v>
      </c>
      <c r="E1696" t="s">
        <v>28</v>
      </c>
      <c r="F1696" t="s">
        <v>16</v>
      </c>
      <c r="G1696">
        <v>3546.58</v>
      </c>
    </row>
    <row r="1697" spans="1:7" x14ac:dyDescent="0.35">
      <c r="A1697" t="s">
        <v>149</v>
      </c>
      <c r="B1697" t="s">
        <v>30</v>
      </c>
      <c r="C1697">
        <v>2022</v>
      </c>
      <c r="D1697" t="s">
        <v>14</v>
      </c>
      <c r="E1697" t="s">
        <v>15</v>
      </c>
      <c r="F1697" t="s">
        <v>16</v>
      </c>
      <c r="G1697">
        <v>3315.9</v>
      </c>
    </row>
    <row r="1698" spans="1:7" x14ac:dyDescent="0.35">
      <c r="A1698" t="s">
        <v>149</v>
      </c>
      <c r="B1698" t="s">
        <v>30</v>
      </c>
      <c r="C1698">
        <v>2023</v>
      </c>
      <c r="D1698" t="s">
        <v>9</v>
      </c>
      <c r="E1698" t="s">
        <v>28</v>
      </c>
      <c r="F1698" t="s">
        <v>16</v>
      </c>
      <c r="G1698">
        <v>3048.92</v>
      </c>
    </row>
    <row r="1699" spans="1:7" x14ac:dyDescent="0.35">
      <c r="A1699" t="s">
        <v>149</v>
      </c>
      <c r="B1699" t="s">
        <v>30</v>
      </c>
      <c r="C1699">
        <v>2023</v>
      </c>
      <c r="D1699" t="s">
        <v>9</v>
      </c>
      <c r="E1699" t="s">
        <v>15</v>
      </c>
      <c r="F1699" t="s">
        <v>16</v>
      </c>
      <c r="G1699">
        <v>2302.58</v>
      </c>
    </row>
    <row r="1700" spans="1:7" x14ac:dyDescent="0.35">
      <c r="A1700" t="s">
        <v>149</v>
      </c>
      <c r="B1700" t="s">
        <v>30</v>
      </c>
      <c r="C1700">
        <v>2023</v>
      </c>
      <c r="D1700" t="s">
        <v>9</v>
      </c>
      <c r="E1700" t="s">
        <v>15</v>
      </c>
      <c r="F1700" t="s">
        <v>24</v>
      </c>
      <c r="G1700">
        <v>1887.87</v>
      </c>
    </row>
    <row r="1701" spans="1:7" x14ac:dyDescent="0.35">
      <c r="A1701" t="s">
        <v>149</v>
      </c>
      <c r="B1701" t="s">
        <v>30</v>
      </c>
      <c r="C1701">
        <v>2023</v>
      </c>
      <c r="D1701" t="s">
        <v>14</v>
      </c>
      <c r="E1701" t="s">
        <v>15</v>
      </c>
      <c r="F1701" t="s">
        <v>24</v>
      </c>
      <c r="G1701">
        <v>1736.71</v>
      </c>
    </row>
    <row r="1702" spans="1:7" x14ac:dyDescent="0.35">
      <c r="A1702" t="s">
        <v>149</v>
      </c>
      <c r="B1702" t="s">
        <v>30</v>
      </c>
      <c r="C1702">
        <v>2023</v>
      </c>
      <c r="D1702" t="s">
        <v>14</v>
      </c>
      <c r="E1702" t="s">
        <v>10</v>
      </c>
      <c r="F1702" t="s">
        <v>16</v>
      </c>
      <c r="G1702">
        <v>1728.806943996188</v>
      </c>
    </row>
    <row r="1703" spans="1:7" x14ac:dyDescent="0.35">
      <c r="A1703" t="s">
        <v>149</v>
      </c>
      <c r="B1703" t="s">
        <v>30</v>
      </c>
      <c r="C1703">
        <v>2022</v>
      </c>
      <c r="D1703" t="s">
        <v>14</v>
      </c>
      <c r="E1703" t="s">
        <v>28</v>
      </c>
      <c r="F1703" t="s">
        <v>16</v>
      </c>
      <c r="G1703">
        <v>1085.32</v>
      </c>
    </row>
    <row r="1704" spans="1:7" x14ac:dyDescent="0.35">
      <c r="A1704" t="s">
        <v>149</v>
      </c>
      <c r="B1704" t="s">
        <v>30</v>
      </c>
      <c r="C1704">
        <v>2022</v>
      </c>
      <c r="D1704" t="s">
        <v>9</v>
      </c>
      <c r="E1704" t="s">
        <v>28</v>
      </c>
      <c r="F1704" t="s">
        <v>16</v>
      </c>
      <c r="G1704">
        <v>404.42</v>
      </c>
    </row>
    <row r="1705" spans="1:7" x14ac:dyDescent="0.35">
      <c r="A1705" t="s">
        <v>65</v>
      </c>
      <c r="B1705" t="s">
        <v>30</v>
      </c>
      <c r="C1705">
        <v>2023</v>
      </c>
      <c r="D1705" t="s">
        <v>9</v>
      </c>
      <c r="E1705" t="s">
        <v>10</v>
      </c>
      <c r="F1705" t="s">
        <v>16</v>
      </c>
      <c r="G1705">
        <v>4862.4353585851513</v>
      </c>
    </row>
    <row r="1706" spans="1:7" x14ac:dyDescent="0.35">
      <c r="A1706" t="s">
        <v>65</v>
      </c>
      <c r="B1706" t="s">
        <v>30</v>
      </c>
      <c r="C1706">
        <v>2023</v>
      </c>
      <c r="D1706" t="s">
        <v>14</v>
      </c>
      <c r="E1706" t="s">
        <v>10</v>
      </c>
      <c r="F1706" t="s">
        <v>24</v>
      </c>
      <c r="G1706">
        <v>4854.6605781229218</v>
      </c>
    </row>
    <row r="1707" spans="1:7" x14ac:dyDescent="0.35">
      <c r="A1707" t="s">
        <v>65</v>
      </c>
      <c r="B1707" t="s">
        <v>30</v>
      </c>
      <c r="C1707">
        <v>2023</v>
      </c>
      <c r="D1707" t="s">
        <v>14</v>
      </c>
      <c r="E1707" t="s">
        <v>15</v>
      </c>
      <c r="F1707" t="s">
        <v>11</v>
      </c>
      <c r="G1707">
        <v>4844.28</v>
      </c>
    </row>
    <row r="1708" spans="1:7" x14ac:dyDescent="0.35">
      <c r="A1708" t="s">
        <v>65</v>
      </c>
      <c r="B1708" t="s">
        <v>30</v>
      </c>
      <c r="C1708">
        <v>2023</v>
      </c>
      <c r="D1708" t="s">
        <v>9</v>
      </c>
      <c r="E1708" t="s">
        <v>10</v>
      </c>
      <c r="F1708" t="s">
        <v>24</v>
      </c>
      <c r="G1708">
        <v>3950.0002071358181</v>
      </c>
    </row>
    <row r="1709" spans="1:7" x14ac:dyDescent="0.35">
      <c r="A1709" t="s">
        <v>65</v>
      </c>
      <c r="B1709" t="s">
        <v>30</v>
      </c>
      <c r="C1709">
        <v>2023</v>
      </c>
      <c r="D1709" t="s">
        <v>9</v>
      </c>
      <c r="E1709" t="s">
        <v>10</v>
      </c>
      <c r="F1709" t="s">
        <v>16</v>
      </c>
      <c r="G1709">
        <v>3846.6288560143148</v>
      </c>
    </row>
    <row r="1710" spans="1:7" x14ac:dyDescent="0.35">
      <c r="A1710" t="s">
        <v>65</v>
      </c>
      <c r="B1710" t="s">
        <v>30</v>
      </c>
      <c r="C1710">
        <v>2022</v>
      </c>
      <c r="D1710" t="s">
        <v>9</v>
      </c>
      <c r="E1710" t="s">
        <v>15</v>
      </c>
      <c r="F1710" t="s">
        <v>11</v>
      </c>
      <c r="G1710">
        <v>3302.89</v>
      </c>
    </row>
    <row r="1711" spans="1:7" x14ac:dyDescent="0.35">
      <c r="A1711" t="s">
        <v>65</v>
      </c>
      <c r="B1711" t="s">
        <v>30</v>
      </c>
      <c r="C1711">
        <v>2023</v>
      </c>
      <c r="D1711" t="s">
        <v>14</v>
      </c>
      <c r="E1711" t="s">
        <v>28</v>
      </c>
      <c r="F1711" t="s">
        <v>24</v>
      </c>
      <c r="G1711">
        <v>3216.77</v>
      </c>
    </row>
    <row r="1712" spans="1:7" x14ac:dyDescent="0.35">
      <c r="A1712" t="s">
        <v>65</v>
      </c>
      <c r="B1712" t="s">
        <v>30</v>
      </c>
      <c r="C1712">
        <v>2022</v>
      </c>
      <c r="D1712" t="s">
        <v>9</v>
      </c>
      <c r="E1712" t="s">
        <v>28</v>
      </c>
      <c r="F1712" t="s">
        <v>24</v>
      </c>
      <c r="G1712">
        <v>2978.15</v>
      </c>
    </row>
    <row r="1713" spans="1:7" x14ac:dyDescent="0.35">
      <c r="A1713" t="s">
        <v>65</v>
      </c>
      <c r="B1713" t="s">
        <v>30</v>
      </c>
      <c r="C1713">
        <v>2023</v>
      </c>
      <c r="D1713" t="s">
        <v>14</v>
      </c>
      <c r="E1713" t="s">
        <v>28</v>
      </c>
      <c r="F1713" t="s">
        <v>16</v>
      </c>
      <c r="G1713">
        <v>2094.86</v>
      </c>
    </row>
    <row r="1714" spans="1:7" x14ac:dyDescent="0.35">
      <c r="A1714" t="s">
        <v>54</v>
      </c>
      <c r="B1714" t="s">
        <v>13</v>
      </c>
      <c r="C1714">
        <v>2023</v>
      </c>
      <c r="D1714" t="s">
        <v>9</v>
      </c>
      <c r="E1714" t="s">
        <v>10</v>
      </c>
      <c r="F1714" t="s">
        <v>24</v>
      </c>
      <c r="G1714">
        <v>4585.8885038272083</v>
      </c>
    </row>
    <row r="1715" spans="1:7" x14ac:dyDescent="0.35">
      <c r="A1715" t="s">
        <v>54</v>
      </c>
      <c r="B1715" t="s">
        <v>13</v>
      </c>
      <c r="C1715">
        <v>2022</v>
      </c>
      <c r="D1715" t="s">
        <v>14</v>
      </c>
      <c r="E1715" t="s">
        <v>28</v>
      </c>
      <c r="F1715" t="s">
        <v>24</v>
      </c>
      <c r="G1715">
        <v>4306.16</v>
      </c>
    </row>
    <row r="1716" spans="1:7" x14ac:dyDescent="0.35">
      <c r="A1716" t="s">
        <v>54</v>
      </c>
      <c r="B1716" t="s">
        <v>13</v>
      </c>
      <c r="C1716">
        <v>2022</v>
      </c>
      <c r="D1716" t="s">
        <v>14</v>
      </c>
      <c r="E1716" t="s">
        <v>10</v>
      </c>
      <c r="F1716" t="s">
        <v>24</v>
      </c>
      <c r="G1716">
        <v>4069.541358682935</v>
      </c>
    </row>
    <row r="1717" spans="1:7" x14ac:dyDescent="0.35">
      <c r="A1717" t="s">
        <v>54</v>
      </c>
      <c r="B1717" t="s">
        <v>13</v>
      </c>
      <c r="C1717">
        <v>2023</v>
      </c>
      <c r="D1717" t="s">
        <v>14</v>
      </c>
      <c r="E1717" t="s">
        <v>10</v>
      </c>
      <c r="F1717" t="s">
        <v>11</v>
      </c>
      <c r="G1717">
        <v>3784.5787531389342</v>
      </c>
    </row>
    <row r="1718" spans="1:7" x14ac:dyDescent="0.35">
      <c r="A1718" t="s">
        <v>54</v>
      </c>
      <c r="B1718" t="s">
        <v>13</v>
      </c>
      <c r="C1718">
        <v>2022</v>
      </c>
      <c r="D1718" t="s">
        <v>14</v>
      </c>
      <c r="E1718" t="s">
        <v>28</v>
      </c>
      <c r="F1718" t="s">
        <v>11</v>
      </c>
      <c r="G1718">
        <v>3507.39</v>
      </c>
    </row>
    <row r="1719" spans="1:7" x14ac:dyDescent="0.35">
      <c r="A1719" t="s">
        <v>54</v>
      </c>
      <c r="B1719" t="s">
        <v>13</v>
      </c>
      <c r="C1719">
        <v>2022</v>
      </c>
      <c r="D1719" t="s">
        <v>14</v>
      </c>
      <c r="E1719" t="s">
        <v>10</v>
      </c>
      <c r="F1719" t="s">
        <v>11</v>
      </c>
      <c r="G1719">
        <v>3246.9869783492072</v>
      </c>
    </row>
    <row r="1720" spans="1:7" x14ac:dyDescent="0.35">
      <c r="A1720" t="s">
        <v>54</v>
      </c>
      <c r="B1720" t="s">
        <v>13</v>
      </c>
      <c r="C1720">
        <v>2023</v>
      </c>
      <c r="D1720" t="s">
        <v>9</v>
      </c>
      <c r="E1720" t="s">
        <v>28</v>
      </c>
      <c r="F1720" t="s">
        <v>16</v>
      </c>
      <c r="G1720">
        <v>3113.98</v>
      </c>
    </row>
    <row r="1721" spans="1:7" x14ac:dyDescent="0.35">
      <c r="A1721" t="s">
        <v>54</v>
      </c>
      <c r="B1721" t="s">
        <v>13</v>
      </c>
      <c r="C1721">
        <v>2022</v>
      </c>
      <c r="D1721" t="s">
        <v>9</v>
      </c>
      <c r="E1721" t="s">
        <v>15</v>
      </c>
      <c r="F1721" t="s">
        <v>16</v>
      </c>
      <c r="G1721">
        <v>2311.5500000000002</v>
      </c>
    </row>
    <row r="1722" spans="1:7" x14ac:dyDescent="0.35">
      <c r="A1722" t="s">
        <v>54</v>
      </c>
      <c r="B1722" t="s">
        <v>13</v>
      </c>
      <c r="C1722">
        <v>2023</v>
      </c>
      <c r="D1722" t="s">
        <v>9</v>
      </c>
      <c r="E1722" t="s">
        <v>28</v>
      </c>
      <c r="F1722" t="s">
        <v>11</v>
      </c>
      <c r="G1722">
        <v>2288.2800000000002</v>
      </c>
    </row>
    <row r="1723" spans="1:7" x14ac:dyDescent="0.35">
      <c r="A1723" t="s">
        <v>54</v>
      </c>
      <c r="B1723" t="s">
        <v>13</v>
      </c>
      <c r="C1723">
        <v>2022</v>
      </c>
      <c r="D1723" t="s">
        <v>14</v>
      </c>
      <c r="E1723" t="s">
        <v>15</v>
      </c>
      <c r="F1723" t="s">
        <v>16</v>
      </c>
      <c r="G1723">
        <v>2112.3200000000002</v>
      </c>
    </row>
    <row r="1724" spans="1:7" x14ac:dyDescent="0.35">
      <c r="A1724" t="s">
        <v>54</v>
      </c>
      <c r="B1724" t="s">
        <v>13</v>
      </c>
      <c r="C1724">
        <v>2023</v>
      </c>
      <c r="D1724" t="s">
        <v>9</v>
      </c>
      <c r="E1724" t="s">
        <v>10</v>
      </c>
      <c r="F1724" t="s">
        <v>11</v>
      </c>
      <c r="G1724">
        <v>1953.707398905615</v>
      </c>
    </row>
    <row r="1725" spans="1:7" x14ac:dyDescent="0.35">
      <c r="A1725" t="s">
        <v>54</v>
      </c>
      <c r="B1725" t="s">
        <v>13</v>
      </c>
      <c r="C1725">
        <v>2023</v>
      </c>
      <c r="D1725" t="s">
        <v>14</v>
      </c>
      <c r="E1725" t="s">
        <v>28</v>
      </c>
      <c r="F1725" t="s">
        <v>16</v>
      </c>
      <c r="G1725">
        <v>1836.99</v>
      </c>
    </row>
    <row r="1726" spans="1:7" x14ac:dyDescent="0.35">
      <c r="A1726" t="s">
        <v>54</v>
      </c>
      <c r="B1726" t="s">
        <v>13</v>
      </c>
      <c r="C1726">
        <v>2023</v>
      </c>
      <c r="D1726" t="s">
        <v>14</v>
      </c>
      <c r="E1726" t="s">
        <v>15</v>
      </c>
      <c r="F1726" t="s">
        <v>24</v>
      </c>
      <c r="G1726">
        <v>1251.29</v>
      </c>
    </row>
    <row r="1727" spans="1:7" x14ac:dyDescent="0.35">
      <c r="A1727" t="s">
        <v>54</v>
      </c>
      <c r="B1727" t="s">
        <v>13</v>
      </c>
      <c r="C1727">
        <v>2022</v>
      </c>
      <c r="D1727" t="s">
        <v>14</v>
      </c>
      <c r="E1727" t="s">
        <v>15</v>
      </c>
      <c r="F1727" t="s">
        <v>11</v>
      </c>
      <c r="G1727">
        <v>1194.52</v>
      </c>
    </row>
    <row r="1728" spans="1:7" x14ac:dyDescent="0.35">
      <c r="A1728" t="s">
        <v>54</v>
      </c>
      <c r="B1728" t="s">
        <v>13</v>
      </c>
      <c r="C1728">
        <v>2023</v>
      </c>
      <c r="D1728" t="s">
        <v>9</v>
      </c>
      <c r="E1728" t="s">
        <v>10</v>
      </c>
      <c r="F1728" t="s">
        <v>24</v>
      </c>
      <c r="G1728">
        <v>592.72258731790794</v>
      </c>
    </row>
    <row r="1729" spans="1:7" x14ac:dyDescent="0.35">
      <c r="A1729" t="s">
        <v>54</v>
      </c>
      <c r="B1729" t="s">
        <v>13</v>
      </c>
      <c r="C1729">
        <v>2023</v>
      </c>
      <c r="D1729" t="s">
        <v>14</v>
      </c>
      <c r="E1729" t="s">
        <v>10</v>
      </c>
      <c r="F1729" t="s">
        <v>11</v>
      </c>
      <c r="G1729">
        <v>135.5664488954821</v>
      </c>
    </row>
    <row r="1730" spans="1:7" x14ac:dyDescent="0.35">
      <c r="A1730" t="s">
        <v>121</v>
      </c>
      <c r="B1730" t="s">
        <v>20</v>
      </c>
      <c r="C1730">
        <v>2023</v>
      </c>
      <c r="D1730" t="s">
        <v>14</v>
      </c>
      <c r="E1730" t="s">
        <v>10</v>
      </c>
      <c r="F1730" t="s">
        <v>11</v>
      </c>
      <c r="G1730">
        <v>5025.5408007946016</v>
      </c>
    </row>
    <row r="1731" spans="1:7" x14ac:dyDescent="0.35">
      <c r="A1731" t="s">
        <v>121</v>
      </c>
      <c r="B1731" t="s">
        <v>20</v>
      </c>
      <c r="C1731">
        <v>2022</v>
      </c>
      <c r="D1731" t="s">
        <v>14</v>
      </c>
      <c r="E1731" t="s">
        <v>10</v>
      </c>
      <c r="F1731" t="s">
        <v>24</v>
      </c>
      <c r="G1731">
        <v>4913.5371306010411</v>
      </c>
    </row>
    <row r="1732" spans="1:7" x14ac:dyDescent="0.35">
      <c r="A1732" t="s">
        <v>121</v>
      </c>
      <c r="B1732" t="s">
        <v>20</v>
      </c>
      <c r="C1732">
        <v>2022</v>
      </c>
      <c r="D1732" t="s">
        <v>9</v>
      </c>
      <c r="E1732" t="s">
        <v>10</v>
      </c>
      <c r="F1732" t="s">
        <v>11</v>
      </c>
      <c r="G1732">
        <v>4871.4203091378122</v>
      </c>
    </row>
    <row r="1733" spans="1:7" x14ac:dyDescent="0.35">
      <c r="A1733" t="s">
        <v>121</v>
      </c>
      <c r="B1733" t="s">
        <v>20</v>
      </c>
      <c r="C1733">
        <v>2023</v>
      </c>
      <c r="D1733" t="s">
        <v>14</v>
      </c>
      <c r="E1733" t="s">
        <v>28</v>
      </c>
      <c r="F1733" t="s">
        <v>11</v>
      </c>
      <c r="G1733">
        <v>4836.59</v>
      </c>
    </row>
    <row r="1734" spans="1:7" x14ac:dyDescent="0.35">
      <c r="A1734" t="s">
        <v>121</v>
      </c>
      <c r="B1734" t="s">
        <v>20</v>
      </c>
      <c r="C1734">
        <v>2023</v>
      </c>
      <c r="D1734" t="s">
        <v>9</v>
      </c>
      <c r="E1734" t="s">
        <v>10</v>
      </c>
      <c r="F1734" t="s">
        <v>24</v>
      </c>
      <c r="G1734">
        <v>4548.0730678920781</v>
      </c>
    </row>
    <row r="1735" spans="1:7" x14ac:dyDescent="0.35">
      <c r="A1735" t="s">
        <v>121</v>
      </c>
      <c r="B1735" t="s">
        <v>20</v>
      </c>
      <c r="C1735">
        <v>2023</v>
      </c>
      <c r="D1735" t="s">
        <v>9</v>
      </c>
      <c r="E1735" t="s">
        <v>28</v>
      </c>
      <c r="F1735" t="s">
        <v>16</v>
      </c>
      <c r="G1735">
        <v>4411.01</v>
      </c>
    </row>
    <row r="1736" spans="1:7" x14ac:dyDescent="0.35">
      <c r="A1736" t="s">
        <v>121</v>
      </c>
      <c r="B1736" t="s">
        <v>20</v>
      </c>
      <c r="C1736">
        <v>2022</v>
      </c>
      <c r="D1736" t="s">
        <v>9</v>
      </c>
      <c r="E1736" t="s">
        <v>28</v>
      </c>
      <c r="F1736" t="s">
        <v>16</v>
      </c>
      <c r="G1736">
        <v>4191.3599999999997</v>
      </c>
    </row>
    <row r="1737" spans="1:7" x14ac:dyDescent="0.35">
      <c r="A1737" t="s">
        <v>121</v>
      </c>
      <c r="B1737" t="s">
        <v>20</v>
      </c>
      <c r="C1737">
        <v>2023</v>
      </c>
      <c r="D1737" t="s">
        <v>9</v>
      </c>
      <c r="E1737" t="s">
        <v>15</v>
      </c>
      <c r="F1737" t="s">
        <v>11</v>
      </c>
      <c r="G1737">
        <v>3970.76</v>
      </c>
    </row>
    <row r="1738" spans="1:7" x14ac:dyDescent="0.35">
      <c r="A1738" t="s">
        <v>121</v>
      </c>
      <c r="B1738" t="s">
        <v>20</v>
      </c>
      <c r="C1738">
        <v>2023</v>
      </c>
      <c r="D1738" t="s">
        <v>9</v>
      </c>
      <c r="E1738" t="s">
        <v>28</v>
      </c>
      <c r="F1738" t="s">
        <v>16</v>
      </c>
      <c r="G1738">
        <v>3155.64</v>
      </c>
    </row>
    <row r="1739" spans="1:7" x14ac:dyDescent="0.35">
      <c r="A1739" t="s">
        <v>121</v>
      </c>
      <c r="B1739" t="s">
        <v>20</v>
      </c>
      <c r="C1739">
        <v>2023</v>
      </c>
      <c r="D1739" t="s">
        <v>14</v>
      </c>
      <c r="E1739" t="s">
        <v>10</v>
      </c>
      <c r="F1739" t="s">
        <v>11</v>
      </c>
      <c r="G1739">
        <v>2713.3180811809102</v>
      </c>
    </row>
    <row r="1740" spans="1:7" x14ac:dyDescent="0.35">
      <c r="A1740" t="s">
        <v>121</v>
      </c>
      <c r="B1740" t="s">
        <v>20</v>
      </c>
      <c r="C1740">
        <v>2022</v>
      </c>
      <c r="D1740" t="s">
        <v>9</v>
      </c>
      <c r="E1740" t="s">
        <v>15</v>
      </c>
      <c r="F1740" t="s">
        <v>16</v>
      </c>
      <c r="G1740">
        <v>2635.84</v>
      </c>
    </row>
    <row r="1741" spans="1:7" x14ac:dyDescent="0.35">
      <c r="A1741" t="s">
        <v>121</v>
      </c>
      <c r="B1741" t="s">
        <v>20</v>
      </c>
      <c r="C1741">
        <v>2023</v>
      </c>
      <c r="D1741" t="s">
        <v>9</v>
      </c>
      <c r="E1741" t="s">
        <v>15</v>
      </c>
      <c r="F1741" t="s">
        <v>16</v>
      </c>
      <c r="G1741">
        <v>2626.92</v>
      </c>
    </row>
    <row r="1742" spans="1:7" x14ac:dyDescent="0.35">
      <c r="A1742" t="s">
        <v>121</v>
      </c>
      <c r="B1742" t="s">
        <v>20</v>
      </c>
      <c r="C1742">
        <v>2023</v>
      </c>
      <c r="D1742" t="s">
        <v>9</v>
      </c>
      <c r="E1742" t="s">
        <v>15</v>
      </c>
      <c r="F1742" t="s">
        <v>11</v>
      </c>
      <c r="G1742">
        <v>1796.14</v>
      </c>
    </row>
    <row r="1743" spans="1:7" x14ac:dyDescent="0.35">
      <c r="A1743" t="s">
        <v>121</v>
      </c>
      <c r="B1743" t="s">
        <v>20</v>
      </c>
      <c r="C1743">
        <v>2023</v>
      </c>
      <c r="D1743" t="s">
        <v>9</v>
      </c>
      <c r="E1743" t="s">
        <v>28</v>
      </c>
      <c r="F1743" t="s">
        <v>16</v>
      </c>
      <c r="G1743">
        <v>1722.2</v>
      </c>
    </row>
    <row r="1744" spans="1:7" x14ac:dyDescent="0.35">
      <c r="A1744" t="s">
        <v>121</v>
      </c>
      <c r="B1744" t="s">
        <v>20</v>
      </c>
      <c r="C1744">
        <v>2022</v>
      </c>
      <c r="D1744" t="s">
        <v>14</v>
      </c>
      <c r="E1744" t="s">
        <v>15</v>
      </c>
      <c r="F1744" t="s">
        <v>16</v>
      </c>
      <c r="G1744">
        <v>1643.04</v>
      </c>
    </row>
    <row r="1745" spans="1:7" x14ac:dyDescent="0.35">
      <c r="A1745" t="s">
        <v>51</v>
      </c>
      <c r="B1745" t="s">
        <v>20</v>
      </c>
      <c r="C1745">
        <v>2023</v>
      </c>
      <c r="D1745" t="s">
        <v>9</v>
      </c>
      <c r="E1745" t="s">
        <v>10</v>
      </c>
      <c r="F1745" t="s">
        <v>11</v>
      </c>
      <c r="G1745">
        <v>4975.5383911900599</v>
      </c>
    </row>
    <row r="1746" spans="1:7" x14ac:dyDescent="0.35">
      <c r="A1746" t="s">
        <v>51</v>
      </c>
      <c r="B1746" t="s">
        <v>20</v>
      </c>
      <c r="C1746">
        <v>2022</v>
      </c>
      <c r="D1746" t="s">
        <v>9</v>
      </c>
      <c r="E1746" t="s">
        <v>15</v>
      </c>
      <c r="F1746" t="s">
        <v>24</v>
      </c>
      <c r="G1746">
        <v>4673.26</v>
      </c>
    </row>
    <row r="1747" spans="1:7" x14ac:dyDescent="0.35">
      <c r="A1747" t="s">
        <v>51</v>
      </c>
      <c r="B1747" t="s">
        <v>20</v>
      </c>
      <c r="C1747">
        <v>2022</v>
      </c>
      <c r="D1747" t="s">
        <v>9</v>
      </c>
      <c r="E1747" t="s">
        <v>28</v>
      </c>
      <c r="F1747" t="s">
        <v>11</v>
      </c>
      <c r="G1747">
        <v>4466.1000000000004</v>
      </c>
    </row>
    <row r="1748" spans="1:7" x14ac:dyDescent="0.35">
      <c r="A1748" t="s">
        <v>51</v>
      </c>
      <c r="B1748" t="s">
        <v>20</v>
      </c>
      <c r="C1748">
        <v>2022</v>
      </c>
      <c r="D1748" t="s">
        <v>14</v>
      </c>
      <c r="E1748" t="s">
        <v>15</v>
      </c>
      <c r="F1748" t="s">
        <v>16</v>
      </c>
      <c r="G1748">
        <v>4429.91</v>
      </c>
    </row>
    <row r="1749" spans="1:7" x14ac:dyDescent="0.35">
      <c r="A1749" t="s">
        <v>51</v>
      </c>
      <c r="B1749" t="s">
        <v>20</v>
      </c>
      <c r="C1749">
        <v>2022</v>
      </c>
      <c r="D1749" t="s">
        <v>14</v>
      </c>
      <c r="E1749" t="s">
        <v>15</v>
      </c>
      <c r="F1749" t="s">
        <v>16</v>
      </c>
      <c r="G1749">
        <v>4133.74</v>
      </c>
    </row>
    <row r="1750" spans="1:7" x14ac:dyDescent="0.35">
      <c r="A1750" t="s">
        <v>51</v>
      </c>
      <c r="B1750" t="s">
        <v>20</v>
      </c>
      <c r="C1750">
        <v>2023</v>
      </c>
      <c r="D1750" t="s">
        <v>9</v>
      </c>
      <c r="E1750" t="s">
        <v>28</v>
      </c>
      <c r="F1750" t="s">
        <v>24</v>
      </c>
      <c r="G1750">
        <v>3771</v>
      </c>
    </row>
    <row r="1751" spans="1:7" x14ac:dyDescent="0.35">
      <c r="A1751" t="s">
        <v>51</v>
      </c>
      <c r="B1751" t="s">
        <v>20</v>
      </c>
      <c r="C1751">
        <v>2023</v>
      </c>
      <c r="D1751" t="s">
        <v>14</v>
      </c>
      <c r="E1751" t="s">
        <v>15</v>
      </c>
      <c r="F1751" t="s">
        <v>24</v>
      </c>
      <c r="G1751">
        <v>3737.92</v>
      </c>
    </row>
    <row r="1752" spans="1:7" x14ac:dyDescent="0.35">
      <c r="A1752" t="s">
        <v>51</v>
      </c>
      <c r="B1752" t="s">
        <v>20</v>
      </c>
      <c r="C1752">
        <v>2023</v>
      </c>
      <c r="D1752" t="s">
        <v>14</v>
      </c>
      <c r="E1752" t="s">
        <v>15</v>
      </c>
      <c r="F1752" t="s">
        <v>11</v>
      </c>
      <c r="G1752">
        <v>3660.75</v>
      </c>
    </row>
    <row r="1753" spans="1:7" x14ac:dyDescent="0.35">
      <c r="A1753" t="s">
        <v>51</v>
      </c>
      <c r="B1753" t="s">
        <v>20</v>
      </c>
      <c r="C1753">
        <v>2023</v>
      </c>
      <c r="D1753" t="s">
        <v>9</v>
      </c>
      <c r="E1753" t="s">
        <v>28</v>
      </c>
      <c r="F1753" t="s">
        <v>24</v>
      </c>
      <c r="G1753">
        <v>3192.85</v>
      </c>
    </row>
    <row r="1754" spans="1:7" x14ac:dyDescent="0.35">
      <c r="A1754" t="s">
        <v>51</v>
      </c>
      <c r="B1754" t="s">
        <v>20</v>
      </c>
      <c r="C1754">
        <v>2023</v>
      </c>
      <c r="D1754" t="s">
        <v>9</v>
      </c>
      <c r="E1754" t="s">
        <v>10</v>
      </c>
      <c r="F1754" t="s">
        <v>24</v>
      </c>
      <c r="G1754">
        <v>2822.9423634992941</v>
      </c>
    </row>
    <row r="1755" spans="1:7" x14ac:dyDescent="0.35">
      <c r="A1755" t="s">
        <v>51</v>
      </c>
      <c r="B1755" t="s">
        <v>20</v>
      </c>
      <c r="C1755">
        <v>2022</v>
      </c>
      <c r="D1755" t="s">
        <v>9</v>
      </c>
      <c r="E1755" t="s">
        <v>10</v>
      </c>
      <c r="F1755" t="s">
        <v>16</v>
      </c>
      <c r="G1755">
        <v>1857.3661521675469</v>
      </c>
    </row>
    <row r="1756" spans="1:7" x14ac:dyDescent="0.35">
      <c r="A1756" t="s">
        <v>51</v>
      </c>
      <c r="B1756" t="s">
        <v>20</v>
      </c>
      <c r="C1756">
        <v>2023</v>
      </c>
      <c r="D1756" t="s">
        <v>14</v>
      </c>
      <c r="E1756" t="s">
        <v>15</v>
      </c>
      <c r="F1756" t="s">
        <v>11</v>
      </c>
      <c r="G1756">
        <v>1785.88</v>
      </c>
    </row>
    <row r="1757" spans="1:7" x14ac:dyDescent="0.35">
      <c r="A1757" t="s">
        <v>51</v>
      </c>
      <c r="B1757" t="s">
        <v>20</v>
      </c>
      <c r="C1757">
        <v>2023</v>
      </c>
      <c r="D1757" t="s">
        <v>14</v>
      </c>
      <c r="E1757" t="s">
        <v>10</v>
      </c>
      <c r="F1757" t="s">
        <v>11</v>
      </c>
      <c r="G1757">
        <v>1201.099580572959</v>
      </c>
    </row>
    <row r="1758" spans="1:7" x14ac:dyDescent="0.35">
      <c r="A1758" t="s">
        <v>51</v>
      </c>
      <c r="B1758" t="s">
        <v>20</v>
      </c>
      <c r="C1758">
        <v>2023</v>
      </c>
      <c r="D1758" t="s">
        <v>9</v>
      </c>
      <c r="E1758" t="s">
        <v>28</v>
      </c>
      <c r="F1758" t="s">
        <v>24</v>
      </c>
      <c r="G1758">
        <v>1004.91</v>
      </c>
    </row>
    <row r="1759" spans="1:7" x14ac:dyDescent="0.35">
      <c r="A1759" t="s">
        <v>51</v>
      </c>
      <c r="B1759" t="s">
        <v>20</v>
      </c>
      <c r="C1759">
        <v>2022</v>
      </c>
      <c r="D1759" t="s">
        <v>14</v>
      </c>
      <c r="E1759" t="s">
        <v>15</v>
      </c>
      <c r="F1759" t="s">
        <v>24</v>
      </c>
      <c r="G1759">
        <v>804.58</v>
      </c>
    </row>
    <row r="1760" spans="1:7" x14ac:dyDescent="0.35">
      <c r="A1760" t="s">
        <v>91</v>
      </c>
      <c r="B1760" t="s">
        <v>30</v>
      </c>
      <c r="C1760">
        <v>2023</v>
      </c>
      <c r="D1760" t="s">
        <v>9</v>
      </c>
      <c r="E1760" t="s">
        <v>15</v>
      </c>
      <c r="F1760" t="s">
        <v>16</v>
      </c>
      <c r="G1760">
        <v>4990.76</v>
      </c>
    </row>
    <row r="1761" spans="1:7" x14ac:dyDescent="0.35">
      <c r="A1761" t="s">
        <v>91</v>
      </c>
      <c r="B1761" t="s">
        <v>30</v>
      </c>
      <c r="C1761">
        <v>2022</v>
      </c>
      <c r="D1761" t="s">
        <v>9</v>
      </c>
      <c r="E1761" t="s">
        <v>10</v>
      </c>
      <c r="F1761" t="s">
        <v>24</v>
      </c>
      <c r="G1761">
        <v>4524.0168548788188</v>
      </c>
    </row>
    <row r="1762" spans="1:7" x14ac:dyDescent="0.35">
      <c r="A1762" t="s">
        <v>91</v>
      </c>
      <c r="B1762" t="s">
        <v>30</v>
      </c>
      <c r="C1762">
        <v>2022</v>
      </c>
      <c r="D1762" t="s">
        <v>14</v>
      </c>
      <c r="E1762" t="s">
        <v>15</v>
      </c>
      <c r="F1762" t="s">
        <v>16</v>
      </c>
      <c r="G1762">
        <v>3457.79</v>
      </c>
    </row>
    <row r="1763" spans="1:7" x14ac:dyDescent="0.35">
      <c r="A1763" t="s">
        <v>91</v>
      </c>
      <c r="B1763" t="s">
        <v>30</v>
      </c>
      <c r="C1763">
        <v>2023</v>
      </c>
      <c r="D1763" t="s">
        <v>14</v>
      </c>
      <c r="E1763" t="s">
        <v>10</v>
      </c>
      <c r="F1763" t="s">
        <v>11</v>
      </c>
      <c r="G1763">
        <v>3153.3403973290042</v>
      </c>
    </row>
    <row r="1764" spans="1:7" x14ac:dyDescent="0.35">
      <c r="A1764" t="s">
        <v>91</v>
      </c>
      <c r="B1764" t="s">
        <v>30</v>
      </c>
      <c r="C1764">
        <v>2022</v>
      </c>
      <c r="D1764" t="s">
        <v>9</v>
      </c>
      <c r="E1764" t="s">
        <v>28</v>
      </c>
      <c r="F1764" t="s">
        <v>16</v>
      </c>
      <c r="G1764">
        <v>3045.93</v>
      </c>
    </row>
    <row r="1765" spans="1:7" x14ac:dyDescent="0.35">
      <c r="A1765" t="s">
        <v>91</v>
      </c>
      <c r="B1765" t="s">
        <v>30</v>
      </c>
      <c r="C1765">
        <v>2023</v>
      </c>
      <c r="D1765" t="s">
        <v>9</v>
      </c>
      <c r="E1765" t="s">
        <v>28</v>
      </c>
      <c r="F1765" t="s">
        <v>11</v>
      </c>
      <c r="G1765">
        <v>1313.1</v>
      </c>
    </row>
    <row r="1766" spans="1:7" x14ac:dyDescent="0.35">
      <c r="A1766" t="s">
        <v>91</v>
      </c>
      <c r="B1766" t="s">
        <v>30</v>
      </c>
      <c r="C1766">
        <v>2022</v>
      </c>
      <c r="D1766" t="s">
        <v>14</v>
      </c>
      <c r="E1766" t="s">
        <v>28</v>
      </c>
      <c r="F1766" t="s">
        <v>11</v>
      </c>
      <c r="G1766">
        <v>569.39</v>
      </c>
    </row>
    <row r="1767" spans="1:7" x14ac:dyDescent="0.35">
      <c r="A1767" t="s">
        <v>91</v>
      </c>
      <c r="B1767" t="s">
        <v>30</v>
      </c>
      <c r="C1767">
        <v>2022</v>
      </c>
      <c r="D1767" t="s">
        <v>14</v>
      </c>
      <c r="E1767" t="s">
        <v>28</v>
      </c>
      <c r="F1767" t="s">
        <v>11</v>
      </c>
      <c r="G1767">
        <v>300.75</v>
      </c>
    </row>
    <row r="1768" spans="1:7" x14ac:dyDescent="0.35">
      <c r="A1768" t="s">
        <v>162</v>
      </c>
      <c r="B1768" t="s">
        <v>20</v>
      </c>
      <c r="C1768">
        <v>2022</v>
      </c>
      <c r="D1768" t="s">
        <v>14</v>
      </c>
      <c r="E1768" t="s">
        <v>10</v>
      </c>
      <c r="F1768" t="s">
        <v>24</v>
      </c>
      <c r="G1768">
        <v>5115.6804759559718</v>
      </c>
    </row>
    <row r="1769" spans="1:7" x14ac:dyDescent="0.35">
      <c r="A1769" t="s">
        <v>162</v>
      </c>
      <c r="B1769" t="s">
        <v>20</v>
      </c>
      <c r="C1769">
        <v>2023</v>
      </c>
      <c r="D1769" t="s">
        <v>14</v>
      </c>
      <c r="E1769" t="s">
        <v>15</v>
      </c>
      <c r="F1769" t="s">
        <v>11</v>
      </c>
      <c r="G1769">
        <v>3966.31</v>
      </c>
    </row>
    <row r="1770" spans="1:7" x14ac:dyDescent="0.35">
      <c r="A1770" t="s">
        <v>162</v>
      </c>
      <c r="B1770" t="s">
        <v>20</v>
      </c>
      <c r="C1770">
        <v>2022</v>
      </c>
      <c r="D1770" t="s">
        <v>14</v>
      </c>
      <c r="E1770" t="s">
        <v>15</v>
      </c>
      <c r="F1770" t="s">
        <v>16</v>
      </c>
      <c r="G1770">
        <v>2876.13</v>
      </c>
    </row>
    <row r="1771" spans="1:7" x14ac:dyDescent="0.35">
      <c r="A1771" t="s">
        <v>162</v>
      </c>
      <c r="B1771" t="s">
        <v>20</v>
      </c>
      <c r="C1771">
        <v>2022</v>
      </c>
      <c r="D1771" t="s">
        <v>9</v>
      </c>
      <c r="E1771" t="s">
        <v>28</v>
      </c>
      <c r="F1771" t="s">
        <v>11</v>
      </c>
      <c r="G1771">
        <v>2773.86</v>
      </c>
    </row>
    <row r="1772" spans="1:7" x14ac:dyDescent="0.35">
      <c r="A1772" t="s">
        <v>162</v>
      </c>
      <c r="B1772" t="s">
        <v>20</v>
      </c>
      <c r="C1772">
        <v>2023</v>
      </c>
      <c r="D1772" t="s">
        <v>14</v>
      </c>
      <c r="E1772" t="s">
        <v>28</v>
      </c>
      <c r="F1772" t="s">
        <v>24</v>
      </c>
      <c r="G1772">
        <v>2223.0500000000002</v>
      </c>
    </row>
    <row r="1773" spans="1:7" x14ac:dyDescent="0.35">
      <c r="A1773" t="s">
        <v>162</v>
      </c>
      <c r="B1773" t="s">
        <v>20</v>
      </c>
      <c r="C1773">
        <v>2023</v>
      </c>
      <c r="D1773" t="s">
        <v>9</v>
      </c>
      <c r="E1773" t="s">
        <v>28</v>
      </c>
      <c r="F1773" t="s">
        <v>24</v>
      </c>
      <c r="G1773">
        <v>1962.58</v>
      </c>
    </row>
    <row r="1774" spans="1:7" x14ac:dyDescent="0.35">
      <c r="A1774" t="s">
        <v>162</v>
      </c>
      <c r="B1774" t="s">
        <v>20</v>
      </c>
      <c r="C1774">
        <v>2023</v>
      </c>
      <c r="D1774" t="s">
        <v>9</v>
      </c>
      <c r="E1774" t="s">
        <v>15</v>
      </c>
      <c r="F1774" t="s">
        <v>24</v>
      </c>
      <c r="G1774">
        <v>1867.58</v>
      </c>
    </row>
    <row r="1775" spans="1:7" x14ac:dyDescent="0.35">
      <c r="A1775" t="s">
        <v>162</v>
      </c>
      <c r="B1775" t="s">
        <v>20</v>
      </c>
      <c r="C1775">
        <v>2023</v>
      </c>
      <c r="D1775" t="s">
        <v>9</v>
      </c>
      <c r="E1775" t="s">
        <v>28</v>
      </c>
      <c r="F1775" t="s">
        <v>11</v>
      </c>
      <c r="G1775">
        <v>1827.8</v>
      </c>
    </row>
    <row r="1776" spans="1:7" x14ac:dyDescent="0.35">
      <c r="A1776" t="s">
        <v>162</v>
      </c>
      <c r="B1776" t="s">
        <v>20</v>
      </c>
      <c r="C1776">
        <v>2022</v>
      </c>
      <c r="D1776" t="s">
        <v>9</v>
      </c>
      <c r="E1776" t="s">
        <v>28</v>
      </c>
      <c r="F1776" t="s">
        <v>16</v>
      </c>
      <c r="G1776">
        <v>1722.54</v>
      </c>
    </row>
    <row r="1777" spans="1:7" x14ac:dyDescent="0.35">
      <c r="A1777" t="s">
        <v>162</v>
      </c>
      <c r="B1777" t="s">
        <v>20</v>
      </c>
      <c r="C1777">
        <v>2022</v>
      </c>
      <c r="D1777" t="s">
        <v>14</v>
      </c>
      <c r="E1777" t="s">
        <v>15</v>
      </c>
      <c r="F1777" t="s">
        <v>24</v>
      </c>
      <c r="G1777">
        <v>930.97</v>
      </c>
    </row>
    <row r="1778" spans="1:7" x14ac:dyDescent="0.35">
      <c r="A1778" t="s">
        <v>162</v>
      </c>
      <c r="B1778" t="s">
        <v>20</v>
      </c>
      <c r="C1778">
        <v>2022</v>
      </c>
      <c r="D1778" t="s">
        <v>14</v>
      </c>
      <c r="E1778" t="s">
        <v>10</v>
      </c>
      <c r="F1778" t="s">
        <v>24</v>
      </c>
      <c r="G1778">
        <v>613.2168762357569</v>
      </c>
    </row>
    <row r="1779" spans="1:7" x14ac:dyDescent="0.35">
      <c r="A1779" t="s">
        <v>162</v>
      </c>
      <c r="B1779" t="s">
        <v>20</v>
      </c>
      <c r="C1779">
        <v>2023</v>
      </c>
      <c r="D1779" t="s">
        <v>14</v>
      </c>
      <c r="E1779" t="s">
        <v>28</v>
      </c>
      <c r="F1779" t="s">
        <v>11</v>
      </c>
      <c r="G1779">
        <v>231.16</v>
      </c>
    </row>
    <row r="1780" spans="1:7" x14ac:dyDescent="0.35">
      <c r="A1780" t="s">
        <v>186</v>
      </c>
      <c r="B1780" t="s">
        <v>20</v>
      </c>
      <c r="C1780">
        <v>2022</v>
      </c>
      <c r="D1780" t="s">
        <v>14</v>
      </c>
      <c r="E1780" t="s">
        <v>10</v>
      </c>
      <c r="F1780" t="s">
        <v>16</v>
      </c>
      <c r="G1780">
        <v>1935.29569129775</v>
      </c>
    </row>
    <row r="1781" spans="1:7" x14ac:dyDescent="0.35">
      <c r="A1781" t="s">
        <v>186</v>
      </c>
      <c r="B1781" t="s">
        <v>20</v>
      </c>
      <c r="C1781">
        <v>2023</v>
      </c>
      <c r="D1781" t="s">
        <v>14</v>
      </c>
      <c r="E1781" t="s">
        <v>28</v>
      </c>
      <c r="F1781" t="s">
        <v>11</v>
      </c>
      <c r="G1781">
        <v>1054.75</v>
      </c>
    </row>
    <row r="1782" spans="1:7" x14ac:dyDescent="0.35">
      <c r="A1782" t="s">
        <v>218</v>
      </c>
      <c r="B1782" t="s">
        <v>13</v>
      </c>
      <c r="C1782">
        <v>2022</v>
      </c>
      <c r="D1782" t="s">
        <v>9</v>
      </c>
      <c r="E1782" t="s">
        <v>15</v>
      </c>
      <c r="F1782" t="s">
        <v>11</v>
      </c>
      <c r="G1782">
        <v>4960.6099999999997</v>
      </c>
    </row>
    <row r="1783" spans="1:7" x14ac:dyDescent="0.35">
      <c r="A1783" t="s">
        <v>218</v>
      </c>
      <c r="B1783" t="s">
        <v>13</v>
      </c>
      <c r="C1783">
        <v>2022</v>
      </c>
      <c r="D1783" t="s">
        <v>14</v>
      </c>
      <c r="E1783" t="s">
        <v>28</v>
      </c>
      <c r="F1783" t="s">
        <v>11</v>
      </c>
      <c r="G1783">
        <v>4684.57</v>
      </c>
    </row>
    <row r="1784" spans="1:7" x14ac:dyDescent="0.35">
      <c r="A1784" t="s">
        <v>218</v>
      </c>
      <c r="B1784" t="s">
        <v>13</v>
      </c>
      <c r="C1784">
        <v>2022</v>
      </c>
      <c r="D1784" t="s">
        <v>9</v>
      </c>
      <c r="E1784" t="s">
        <v>28</v>
      </c>
      <c r="F1784" t="s">
        <v>24</v>
      </c>
      <c r="G1784">
        <v>4437.74</v>
      </c>
    </row>
    <row r="1785" spans="1:7" x14ac:dyDescent="0.35">
      <c r="A1785" t="s">
        <v>218</v>
      </c>
      <c r="B1785" t="s">
        <v>13</v>
      </c>
      <c r="C1785">
        <v>2023</v>
      </c>
      <c r="D1785" t="s">
        <v>9</v>
      </c>
      <c r="E1785" t="s">
        <v>15</v>
      </c>
      <c r="F1785" t="s">
        <v>11</v>
      </c>
      <c r="G1785">
        <v>4337.95</v>
      </c>
    </row>
    <row r="1786" spans="1:7" x14ac:dyDescent="0.35">
      <c r="A1786" t="s">
        <v>218</v>
      </c>
      <c r="B1786" t="s">
        <v>13</v>
      </c>
      <c r="C1786">
        <v>2023</v>
      </c>
      <c r="D1786" t="s">
        <v>14</v>
      </c>
      <c r="E1786" t="s">
        <v>28</v>
      </c>
      <c r="F1786" t="s">
        <v>24</v>
      </c>
      <c r="G1786">
        <v>3959.46</v>
      </c>
    </row>
    <row r="1787" spans="1:7" x14ac:dyDescent="0.35">
      <c r="A1787" t="s">
        <v>218</v>
      </c>
      <c r="B1787" t="s">
        <v>13</v>
      </c>
      <c r="C1787">
        <v>2023</v>
      </c>
      <c r="D1787" t="s">
        <v>9</v>
      </c>
      <c r="E1787" t="s">
        <v>15</v>
      </c>
      <c r="F1787" t="s">
        <v>16</v>
      </c>
      <c r="G1787">
        <v>3338.5</v>
      </c>
    </row>
    <row r="1788" spans="1:7" x14ac:dyDescent="0.35">
      <c r="A1788" t="s">
        <v>218</v>
      </c>
      <c r="B1788" t="s">
        <v>13</v>
      </c>
      <c r="C1788">
        <v>2022</v>
      </c>
      <c r="D1788" t="s">
        <v>9</v>
      </c>
      <c r="E1788" t="s">
        <v>15</v>
      </c>
      <c r="F1788" t="s">
        <v>24</v>
      </c>
      <c r="G1788">
        <v>2151.91</v>
      </c>
    </row>
    <row r="1789" spans="1:7" x14ac:dyDescent="0.35">
      <c r="A1789" t="s">
        <v>215</v>
      </c>
      <c r="B1789" t="s">
        <v>18</v>
      </c>
      <c r="C1789">
        <v>2022</v>
      </c>
      <c r="D1789" t="s">
        <v>14</v>
      </c>
      <c r="E1789" t="s">
        <v>10</v>
      </c>
      <c r="F1789" t="s">
        <v>24</v>
      </c>
      <c r="G1789">
        <v>5035.8731602895041</v>
      </c>
    </row>
    <row r="1790" spans="1:7" x14ac:dyDescent="0.35">
      <c r="A1790" t="s">
        <v>215</v>
      </c>
      <c r="B1790" t="s">
        <v>18</v>
      </c>
      <c r="C1790">
        <v>2023</v>
      </c>
      <c r="D1790" t="s">
        <v>14</v>
      </c>
      <c r="E1790" t="s">
        <v>15</v>
      </c>
      <c r="F1790" t="s">
        <v>16</v>
      </c>
      <c r="G1790">
        <v>2792.22</v>
      </c>
    </row>
    <row r="1791" spans="1:7" x14ac:dyDescent="0.35">
      <c r="A1791" t="s">
        <v>215</v>
      </c>
      <c r="B1791" t="s">
        <v>18</v>
      </c>
      <c r="C1791">
        <v>2023</v>
      </c>
      <c r="D1791" t="s">
        <v>9</v>
      </c>
      <c r="E1791" t="s">
        <v>28</v>
      </c>
      <c r="F1791" t="s">
        <v>16</v>
      </c>
      <c r="G1791">
        <v>2653.12</v>
      </c>
    </row>
    <row r="1792" spans="1:7" x14ac:dyDescent="0.35">
      <c r="A1792" t="s">
        <v>215</v>
      </c>
      <c r="B1792" t="s">
        <v>18</v>
      </c>
      <c r="C1792">
        <v>2022</v>
      </c>
      <c r="D1792" t="s">
        <v>14</v>
      </c>
      <c r="E1792" t="s">
        <v>10</v>
      </c>
      <c r="F1792" t="s">
        <v>16</v>
      </c>
      <c r="G1792">
        <v>2483.8206122296601</v>
      </c>
    </row>
    <row r="1793" spans="1:7" x14ac:dyDescent="0.35">
      <c r="A1793" t="s">
        <v>69</v>
      </c>
      <c r="B1793" t="s">
        <v>20</v>
      </c>
      <c r="C1793">
        <v>2022</v>
      </c>
      <c r="D1793" t="s">
        <v>14</v>
      </c>
      <c r="E1793" t="s">
        <v>28</v>
      </c>
      <c r="F1793" t="s">
        <v>24</v>
      </c>
      <c r="G1793">
        <v>4994.79</v>
      </c>
    </row>
    <row r="1794" spans="1:7" x14ac:dyDescent="0.35">
      <c r="A1794" t="s">
        <v>69</v>
      </c>
      <c r="B1794" t="s">
        <v>20</v>
      </c>
      <c r="C1794">
        <v>2022</v>
      </c>
      <c r="D1794" t="s">
        <v>14</v>
      </c>
      <c r="E1794" t="s">
        <v>28</v>
      </c>
      <c r="F1794" t="s">
        <v>24</v>
      </c>
      <c r="G1794">
        <v>4791.93</v>
      </c>
    </row>
    <row r="1795" spans="1:7" x14ac:dyDescent="0.35">
      <c r="A1795" t="s">
        <v>69</v>
      </c>
      <c r="B1795" t="s">
        <v>20</v>
      </c>
      <c r="C1795">
        <v>2022</v>
      </c>
      <c r="D1795" t="s">
        <v>14</v>
      </c>
      <c r="E1795" t="s">
        <v>28</v>
      </c>
      <c r="F1795" t="s">
        <v>24</v>
      </c>
      <c r="G1795">
        <v>4782.28</v>
      </c>
    </row>
    <row r="1796" spans="1:7" x14ac:dyDescent="0.35">
      <c r="A1796" t="s">
        <v>69</v>
      </c>
      <c r="B1796" t="s">
        <v>20</v>
      </c>
      <c r="C1796">
        <v>2022</v>
      </c>
      <c r="D1796" t="s">
        <v>9</v>
      </c>
      <c r="E1796" t="s">
        <v>15</v>
      </c>
      <c r="F1796" t="s">
        <v>16</v>
      </c>
      <c r="G1796">
        <v>4367.4799999999996</v>
      </c>
    </row>
    <row r="1797" spans="1:7" x14ac:dyDescent="0.35">
      <c r="A1797" t="s">
        <v>69</v>
      </c>
      <c r="B1797" t="s">
        <v>20</v>
      </c>
      <c r="C1797">
        <v>2022</v>
      </c>
      <c r="D1797" t="s">
        <v>9</v>
      </c>
      <c r="E1797" t="s">
        <v>15</v>
      </c>
      <c r="F1797" t="s">
        <v>11</v>
      </c>
      <c r="G1797">
        <v>2563.5500000000002</v>
      </c>
    </row>
    <row r="1798" spans="1:7" x14ac:dyDescent="0.35">
      <c r="A1798" t="s">
        <v>69</v>
      </c>
      <c r="B1798" t="s">
        <v>20</v>
      </c>
      <c r="C1798">
        <v>2023</v>
      </c>
      <c r="D1798" t="s">
        <v>14</v>
      </c>
      <c r="E1798" t="s">
        <v>15</v>
      </c>
      <c r="F1798" t="s">
        <v>16</v>
      </c>
      <c r="G1798">
        <v>2408.38</v>
      </c>
    </row>
    <row r="1799" spans="1:7" x14ac:dyDescent="0.35">
      <c r="A1799" t="s">
        <v>69</v>
      </c>
      <c r="B1799" t="s">
        <v>20</v>
      </c>
      <c r="C1799">
        <v>2023</v>
      </c>
      <c r="D1799" t="s">
        <v>9</v>
      </c>
      <c r="E1799" t="s">
        <v>28</v>
      </c>
      <c r="F1799" t="s">
        <v>24</v>
      </c>
      <c r="G1799">
        <v>1861.93</v>
      </c>
    </row>
    <row r="1800" spans="1:7" x14ac:dyDescent="0.35">
      <c r="A1800" t="s">
        <v>69</v>
      </c>
      <c r="B1800" t="s">
        <v>20</v>
      </c>
      <c r="C1800">
        <v>2022</v>
      </c>
      <c r="D1800" t="s">
        <v>14</v>
      </c>
      <c r="E1800" t="s">
        <v>28</v>
      </c>
      <c r="F1800" t="s">
        <v>16</v>
      </c>
      <c r="G1800">
        <v>1597.82</v>
      </c>
    </row>
    <row r="1801" spans="1:7" x14ac:dyDescent="0.35">
      <c r="A1801" t="s">
        <v>69</v>
      </c>
      <c r="B1801" t="s">
        <v>20</v>
      </c>
      <c r="C1801">
        <v>2022</v>
      </c>
      <c r="D1801" t="s">
        <v>9</v>
      </c>
      <c r="E1801" t="s">
        <v>10</v>
      </c>
      <c r="F1801" t="s">
        <v>11</v>
      </c>
      <c r="G1801">
        <v>1375.5189586855199</v>
      </c>
    </row>
    <row r="1802" spans="1:7" x14ac:dyDescent="0.35">
      <c r="A1802" t="s">
        <v>69</v>
      </c>
      <c r="B1802" t="s">
        <v>20</v>
      </c>
      <c r="C1802">
        <v>2023</v>
      </c>
      <c r="D1802" t="s">
        <v>9</v>
      </c>
      <c r="E1802" t="s">
        <v>10</v>
      </c>
      <c r="F1802" t="s">
        <v>24</v>
      </c>
      <c r="G1802">
        <v>443.26562317967608</v>
      </c>
    </row>
    <row r="1803" spans="1:7" x14ac:dyDescent="0.35">
      <c r="A1803" t="s">
        <v>69</v>
      </c>
      <c r="B1803" t="s">
        <v>20</v>
      </c>
      <c r="C1803">
        <v>2023</v>
      </c>
      <c r="D1803" t="s">
        <v>9</v>
      </c>
      <c r="E1803" t="s">
        <v>10</v>
      </c>
      <c r="F1803" t="s">
        <v>24</v>
      </c>
      <c r="G1803">
        <v>318.91989988470311</v>
      </c>
    </row>
    <row r="1804" spans="1:7" x14ac:dyDescent="0.35">
      <c r="A1804" t="s">
        <v>69</v>
      </c>
      <c r="B1804" t="s">
        <v>20</v>
      </c>
      <c r="C1804">
        <v>2022</v>
      </c>
      <c r="D1804" t="s">
        <v>9</v>
      </c>
      <c r="E1804" t="s">
        <v>10</v>
      </c>
      <c r="F1804" t="s">
        <v>11</v>
      </c>
      <c r="G1804">
        <v>297.68827140952732</v>
      </c>
    </row>
    <row r="1805" spans="1:7" x14ac:dyDescent="0.35">
      <c r="A1805" t="s">
        <v>56</v>
      </c>
      <c r="B1805" t="s">
        <v>20</v>
      </c>
      <c r="C1805">
        <v>2022</v>
      </c>
      <c r="D1805" t="s">
        <v>9</v>
      </c>
      <c r="E1805" t="s">
        <v>10</v>
      </c>
      <c r="F1805" t="s">
        <v>24</v>
      </c>
      <c r="G1805">
        <v>4105.0089230849944</v>
      </c>
    </row>
    <row r="1806" spans="1:7" x14ac:dyDescent="0.35">
      <c r="A1806" t="s">
        <v>56</v>
      </c>
      <c r="B1806" t="s">
        <v>20</v>
      </c>
      <c r="C1806">
        <v>2022</v>
      </c>
      <c r="D1806" t="s">
        <v>14</v>
      </c>
      <c r="E1806" t="s">
        <v>28</v>
      </c>
      <c r="F1806" t="s">
        <v>11</v>
      </c>
      <c r="G1806">
        <v>4061.97</v>
      </c>
    </row>
    <row r="1807" spans="1:7" x14ac:dyDescent="0.35">
      <c r="A1807" t="s">
        <v>56</v>
      </c>
      <c r="B1807" t="s">
        <v>20</v>
      </c>
      <c r="C1807">
        <v>2023</v>
      </c>
      <c r="D1807" t="s">
        <v>14</v>
      </c>
      <c r="E1807" t="s">
        <v>15</v>
      </c>
      <c r="F1807" t="s">
        <v>24</v>
      </c>
      <c r="G1807">
        <v>2667.56</v>
      </c>
    </row>
    <row r="1808" spans="1:7" x14ac:dyDescent="0.35">
      <c r="A1808" t="s">
        <v>56</v>
      </c>
      <c r="B1808" t="s">
        <v>20</v>
      </c>
      <c r="C1808">
        <v>2022</v>
      </c>
      <c r="D1808" t="s">
        <v>9</v>
      </c>
      <c r="E1808" t="s">
        <v>15</v>
      </c>
      <c r="F1808" t="s">
        <v>24</v>
      </c>
      <c r="G1808">
        <v>2502.25</v>
      </c>
    </row>
    <row r="1809" spans="1:7" x14ac:dyDescent="0.35">
      <c r="A1809" t="s">
        <v>56</v>
      </c>
      <c r="B1809" t="s">
        <v>20</v>
      </c>
      <c r="C1809">
        <v>2023</v>
      </c>
      <c r="D1809" t="s">
        <v>14</v>
      </c>
      <c r="E1809" t="s">
        <v>28</v>
      </c>
      <c r="F1809" t="s">
        <v>24</v>
      </c>
      <c r="G1809">
        <v>1703.95</v>
      </c>
    </row>
    <row r="1810" spans="1:7" x14ac:dyDescent="0.35">
      <c r="A1810" t="s">
        <v>56</v>
      </c>
      <c r="B1810" t="s">
        <v>20</v>
      </c>
      <c r="C1810">
        <v>2023</v>
      </c>
      <c r="D1810" t="s">
        <v>14</v>
      </c>
      <c r="E1810" t="s">
        <v>15</v>
      </c>
      <c r="F1810" t="s">
        <v>24</v>
      </c>
      <c r="G1810">
        <v>1638.41</v>
      </c>
    </row>
    <row r="1811" spans="1:7" x14ac:dyDescent="0.35">
      <c r="A1811" t="s">
        <v>56</v>
      </c>
      <c r="B1811" t="s">
        <v>20</v>
      </c>
      <c r="C1811">
        <v>2023</v>
      </c>
      <c r="D1811" t="s">
        <v>9</v>
      </c>
      <c r="E1811" t="s">
        <v>28</v>
      </c>
      <c r="F1811" t="s">
        <v>24</v>
      </c>
      <c r="G1811">
        <v>1445.28</v>
      </c>
    </row>
    <row r="1812" spans="1:7" x14ac:dyDescent="0.35">
      <c r="A1812" t="s">
        <v>56</v>
      </c>
      <c r="B1812" t="s">
        <v>20</v>
      </c>
      <c r="C1812">
        <v>2022</v>
      </c>
      <c r="D1812" t="s">
        <v>14</v>
      </c>
      <c r="E1812" t="s">
        <v>10</v>
      </c>
      <c r="F1812" t="s">
        <v>24</v>
      </c>
      <c r="G1812">
        <v>1260.773817172354</v>
      </c>
    </row>
    <row r="1813" spans="1:7" x14ac:dyDescent="0.35">
      <c r="A1813" t="s">
        <v>56</v>
      </c>
      <c r="B1813" t="s">
        <v>20</v>
      </c>
      <c r="C1813">
        <v>2023</v>
      </c>
      <c r="D1813" t="s">
        <v>9</v>
      </c>
      <c r="E1813" t="s">
        <v>28</v>
      </c>
      <c r="F1813" t="s">
        <v>16</v>
      </c>
      <c r="G1813">
        <v>751.28</v>
      </c>
    </row>
    <row r="1814" spans="1:7" x14ac:dyDescent="0.35">
      <c r="A1814" t="s">
        <v>131</v>
      </c>
      <c r="B1814" t="s">
        <v>20</v>
      </c>
      <c r="C1814">
        <v>2022</v>
      </c>
      <c r="D1814" t="s">
        <v>9</v>
      </c>
      <c r="E1814" t="s">
        <v>15</v>
      </c>
      <c r="F1814" t="s">
        <v>11</v>
      </c>
      <c r="G1814">
        <v>4811.95</v>
      </c>
    </row>
    <row r="1815" spans="1:7" x14ac:dyDescent="0.35">
      <c r="A1815" t="s">
        <v>131</v>
      </c>
      <c r="B1815" t="s">
        <v>20</v>
      </c>
      <c r="C1815">
        <v>2022</v>
      </c>
      <c r="D1815" t="s">
        <v>9</v>
      </c>
      <c r="E1815" t="s">
        <v>10</v>
      </c>
      <c r="F1815" t="s">
        <v>24</v>
      </c>
      <c r="G1815">
        <v>4652.875593491839</v>
      </c>
    </row>
    <row r="1816" spans="1:7" x14ac:dyDescent="0.35">
      <c r="A1816" t="s">
        <v>131</v>
      </c>
      <c r="B1816" t="s">
        <v>20</v>
      </c>
      <c r="C1816">
        <v>2022</v>
      </c>
      <c r="D1816" t="s">
        <v>9</v>
      </c>
      <c r="E1816" t="s">
        <v>15</v>
      </c>
      <c r="F1816" t="s">
        <v>11</v>
      </c>
      <c r="G1816">
        <v>4643.79</v>
      </c>
    </row>
    <row r="1817" spans="1:7" x14ac:dyDescent="0.35">
      <c r="A1817" t="s">
        <v>131</v>
      </c>
      <c r="B1817" t="s">
        <v>20</v>
      </c>
      <c r="C1817">
        <v>2023</v>
      </c>
      <c r="D1817" t="s">
        <v>14</v>
      </c>
      <c r="E1817" t="s">
        <v>15</v>
      </c>
      <c r="F1817" t="s">
        <v>24</v>
      </c>
      <c r="G1817">
        <v>3948.45</v>
      </c>
    </row>
    <row r="1818" spans="1:7" x14ac:dyDescent="0.35">
      <c r="A1818" t="s">
        <v>131</v>
      </c>
      <c r="B1818" t="s">
        <v>20</v>
      </c>
      <c r="C1818">
        <v>2022</v>
      </c>
      <c r="D1818" t="s">
        <v>14</v>
      </c>
      <c r="E1818" t="s">
        <v>28</v>
      </c>
      <c r="F1818" t="s">
        <v>24</v>
      </c>
      <c r="G1818">
        <v>3555.25</v>
      </c>
    </row>
    <row r="1819" spans="1:7" x14ac:dyDescent="0.35">
      <c r="A1819" t="s">
        <v>131</v>
      </c>
      <c r="B1819" t="s">
        <v>20</v>
      </c>
      <c r="C1819">
        <v>2022</v>
      </c>
      <c r="D1819" t="s">
        <v>14</v>
      </c>
      <c r="E1819" t="s">
        <v>15</v>
      </c>
      <c r="F1819" t="s">
        <v>24</v>
      </c>
      <c r="G1819">
        <v>3456.69</v>
      </c>
    </row>
    <row r="1820" spans="1:7" x14ac:dyDescent="0.35">
      <c r="A1820" t="s">
        <v>131</v>
      </c>
      <c r="B1820" t="s">
        <v>20</v>
      </c>
      <c r="C1820">
        <v>2023</v>
      </c>
      <c r="D1820" t="s">
        <v>14</v>
      </c>
      <c r="E1820" t="s">
        <v>28</v>
      </c>
      <c r="F1820" t="s">
        <v>16</v>
      </c>
      <c r="G1820">
        <v>3107.51</v>
      </c>
    </row>
    <row r="1821" spans="1:7" x14ac:dyDescent="0.35">
      <c r="A1821" t="s">
        <v>131</v>
      </c>
      <c r="B1821" t="s">
        <v>20</v>
      </c>
      <c r="C1821">
        <v>2023</v>
      </c>
      <c r="D1821" t="s">
        <v>14</v>
      </c>
      <c r="E1821" t="s">
        <v>15</v>
      </c>
      <c r="F1821" t="s">
        <v>16</v>
      </c>
      <c r="G1821">
        <v>2678.48</v>
      </c>
    </row>
    <row r="1822" spans="1:7" x14ac:dyDescent="0.35">
      <c r="A1822" t="s">
        <v>131</v>
      </c>
      <c r="B1822" t="s">
        <v>20</v>
      </c>
      <c r="C1822">
        <v>2022</v>
      </c>
      <c r="D1822" t="s">
        <v>9</v>
      </c>
      <c r="E1822" t="s">
        <v>28</v>
      </c>
      <c r="F1822" t="s">
        <v>11</v>
      </c>
      <c r="G1822">
        <v>572.46</v>
      </c>
    </row>
    <row r="1823" spans="1:7" x14ac:dyDescent="0.35">
      <c r="A1823" t="s">
        <v>131</v>
      </c>
      <c r="B1823" t="s">
        <v>20</v>
      </c>
      <c r="C1823">
        <v>2023</v>
      </c>
      <c r="D1823" t="s">
        <v>9</v>
      </c>
      <c r="E1823" t="s">
        <v>28</v>
      </c>
      <c r="F1823" t="s">
        <v>11</v>
      </c>
      <c r="G1823">
        <v>126.6</v>
      </c>
    </row>
    <row r="1824" spans="1:7" x14ac:dyDescent="0.35">
      <c r="A1824" t="s">
        <v>107</v>
      </c>
      <c r="B1824" t="s">
        <v>8</v>
      </c>
      <c r="C1824">
        <v>2022</v>
      </c>
      <c r="D1824" t="s">
        <v>14</v>
      </c>
      <c r="E1824" t="s">
        <v>10</v>
      </c>
      <c r="F1824" t="s">
        <v>11</v>
      </c>
      <c r="G1824">
        <v>4951.9238468683379</v>
      </c>
    </row>
    <row r="1825" spans="1:7" x14ac:dyDescent="0.35">
      <c r="A1825" t="s">
        <v>107</v>
      </c>
      <c r="B1825" t="s">
        <v>8</v>
      </c>
      <c r="C1825">
        <v>2022</v>
      </c>
      <c r="D1825" t="s">
        <v>9</v>
      </c>
      <c r="E1825" t="s">
        <v>15</v>
      </c>
      <c r="F1825" t="s">
        <v>11</v>
      </c>
      <c r="G1825">
        <v>4879.25</v>
      </c>
    </row>
    <row r="1826" spans="1:7" x14ac:dyDescent="0.35">
      <c r="A1826" t="s">
        <v>107</v>
      </c>
      <c r="B1826" t="s">
        <v>8</v>
      </c>
      <c r="C1826">
        <v>2022</v>
      </c>
      <c r="D1826" t="s">
        <v>14</v>
      </c>
      <c r="E1826" t="s">
        <v>15</v>
      </c>
      <c r="F1826" t="s">
        <v>24</v>
      </c>
      <c r="G1826">
        <v>4608.12</v>
      </c>
    </row>
    <row r="1827" spans="1:7" x14ac:dyDescent="0.35">
      <c r="A1827" t="s">
        <v>107</v>
      </c>
      <c r="B1827" t="s">
        <v>8</v>
      </c>
      <c r="C1827">
        <v>2022</v>
      </c>
      <c r="D1827" t="s">
        <v>14</v>
      </c>
      <c r="E1827" t="s">
        <v>15</v>
      </c>
      <c r="F1827" t="s">
        <v>24</v>
      </c>
      <c r="G1827">
        <v>3901.9</v>
      </c>
    </row>
    <row r="1828" spans="1:7" x14ac:dyDescent="0.35">
      <c r="A1828" t="s">
        <v>107</v>
      </c>
      <c r="B1828" t="s">
        <v>8</v>
      </c>
      <c r="C1828">
        <v>2023</v>
      </c>
      <c r="D1828" t="s">
        <v>14</v>
      </c>
      <c r="E1828" t="s">
        <v>28</v>
      </c>
      <c r="F1828" t="s">
        <v>16</v>
      </c>
      <c r="G1828">
        <v>3140.95</v>
      </c>
    </row>
    <row r="1829" spans="1:7" x14ac:dyDescent="0.35">
      <c r="A1829" t="s">
        <v>107</v>
      </c>
      <c r="B1829" t="s">
        <v>8</v>
      </c>
      <c r="C1829">
        <v>2022</v>
      </c>
      <c r="D1829" t="s">
        <v>9</v>
      </c>
      <c r="E1829" t="s">
        <v>10</v>
      </c>
      <c r="F1829" t="s">
        <v>16</v>
      </c>
      <c r="G1829">
        <v>3124.8907904089219</v>
      </c>
    </row>
    <row r="1830" spans="1:7" x14ac:dyDescent="0.35">
      <c r="A1830" t="s">
        <v>107</v>
      </c>
      <c r="B1830" t="s">
        <v>8</v>
      </c>
      <c r="C1830">
        <v>2022</v>
      </c>
      <c r="D1830" t="s">
        <v>14</v>
      </c>
      <c r="E1830" t="s">
        <v>10</v>
      </c>
      <c r="F1830" t="s">
        <v>11</v>
      </c>
      <c r="G1830">
        <v>2623.4664125264321</v>
      </c>
    </row>
    <row r="1831" spans="1:7" x14ac:dyDescent="0.35">
      <c r="A1831" t="s">
        <v>107</v>
      </c>
      <c r="B1831" t="s">
        <v>8</v>
      </c>
      <c r="C1831">
        <v>2022</v>
      </c>
      <c r="D1831" t="s">
        <v>9</v>
      </c>
      <c r="E1831" t="s">
        <v>28</v>
      </c>
      <c r="F1831" t="s">
        <v>24</v>
      </c>
      <c r="G1831">
        <v>1290.4100000000001</v>
      </c>
    </row>
    <row r="1832" spans="1:7" x14ac:dyDescent="0.35">
      <c r="A1832" t="s">
        <v>171</v>
      </c>
      <c r="B1832" t="s">
        <v>8</v>
      </c>
      <c r="C1832">
        <v>2022</v>
      </c>
      <c r="D1832" t="s">
        <v>14</v>
      </c>
      <c r="E1832" t="s">
        <v>15</v>
      </c>
      <c r="F1832" t="s">
        <v>16</v>
      </c>
      <c r="G1832">
        <v>4237.8100000000004</v>
      </c>
    </row>
    <row r="1833" spans="1:7" x14ac:dyDescent="0.35">
      <c r="A1833" t="s">
        <v>171</v>
      </c>
      <c r="B1833" t="s">
        <v>8</v>
      </c>
      <c r="C1833">
        <v>2023</v>
      </c>
      <c r="D1833" t="s">
        <v>14</v>
      </c>
      <c r="E1833" t="s">
        <v>28</v>
      </c>
      <c r="F1833" t="s">
        <v>11</v>
      </c>
      <c r="G1833">
        <v>3966.5</v>
      </c>
    </row>
    <row r="1834" spans="1:7" x14ac:dyDescent="0.35">
      <c r="A1834" t="s">
        <v>171</v>
      </c>
      <c r="B1834" t="s">
        <v>8</v>
      </c>
      <c r="C1834">
        <v>2023</v>
      </c>
      <c r="D1834" t="s">
        <v>9</v>
      </c>
      <c r="E1834" t="s">
        <v>10</v>
      </c>
      <c r="F1834" t="s">
        <v>11</v>
      </c>
      <c r="G1834">
        <v>3886.2318916883992</v>
      </c>
    </row>
    <row r="1835" spans="1:7" x14ac:dyDescent="0.35">
      <c r="A1835" t="s">
        <v>171</v>
      </c>
      <c r="B1835" t="s">
        <v>8</v>
      </c>
      <c r="C1835">
        <v>2022</v>
      </c>
      <c r="D1835" t="s">
        <v>9</v>
      </c>
      <c r="E1835" t="s">
        <v>15</v>
      </c>
      <c r="F1835" t="s">
        <v>24</v>
      </c>
      <c r="G1835">
        <v>3340.8</v>
      </c>
    </row>
    <row r="1836" spans="1:7" x14ac:dyDescent="0.35">
      <c r="A1836" t="s">
        <v>171</v>
      </c>
      <c r="B1836" t="s">
        <v>8</v>
      </c>
      <c r="C1836">
        <v>2023</v>
      </c>
      <c r="D1836" t="s">
        <v>9</v>
      </c>
      <c r="E1836" t="s">
        <v>15</v>
      </c>
      <c r="F1836" t="s">
        <v>24</v>
      </c>
      <c r="G1836">
        <v>2781</v>
      </c>
    </row>
    <row r="1837" spans="1:7" x14ac:dyDescent="0.35">
      <c r="A1837" t="s">
        <v>171</v>
      </c>
      <c r="B1837" t="s">
        <v>8</v>
      </c>
      <c r="C1837">
        <v>2023</v>
      </c>
      <c r="D1837" t="s">
        <v>14</v>
      </c>
      <c r="E1837" t="s">
        <v>15</v>
      </c>
      <c r="F1837" t="s">
        <v>11</v>
      </c>
      <c r="G1837">
        <v>2641.31</v>
      </c>
    </row>
    <row r="1838" spans="1:7" x14ac:dyDescent="0.35">
      <c r="A1838" t="s">
        <v>171</v>
      </c>
      <c r="B1838" t="s">
        <v>8</v>
      </c>
      <c r="C1838">
        <v>2022</v>
      </c>
      <c r="D1838" t="s">
        <v>14</v>
      </c>
      <c r="E1838" t="s">
        <v>15</v>
      </c>
      <c r="F1838" t="s">
        <v>11</v>
      </c>
      <c r="G1838">
        <v>1795.35</v>
      </c>
    </row>
    <row r="1839" spans="1:7" x14ac:dyDescent="0.35">
      <c r="A1839" t="s">
        <v>171</v>
      </c>
      <c r="B1839" t="s">
        <v>8</v>
      </c>
      <c r="C1839">
        <v>2022</v>
      </c>
      <c r="D1839" t="s">
        <v>9</v>
      </c>
      <c r="E1839" t="s">
        <v>10</v>
      </c>
      <c r="F1839" t="s">
        <v>24</v>
      </c>
      <c r="G1839">
        <v>1213.4732180266089</v>
      </c>
    </row>
    <row r="1840" spans="1:7" x14ac:dyDescent="0.35">
      <c r="A1840" t="s">
        <v>171</v>
      </c>
      <c r="B1840" t="s">
        <v>8</v>
      </c>
      <c r="C1840">
        <v>2023</v>
      </c>
      <c r="D1840" t="s">
        <v>14</v>
      </c>
      <c r="E1840" t="s">
        <v>10</v>
      </c>
      <c r="F1840" t="s">
        <v>16</v>
      </c>
      <c r="G1840">
        <v>748.114080134647</v>
      </c>
    </row>
    <row r="1841" spans="1:7" x14ac:dyDescent="0.35">
      <c r="A1841" t="s">
        <v>171</v>
      </c>
      <c r="B1841" t="s">
        <v>8</v>
      </c>
      <c r="C1841">
        <v>2023</v>
      </c>
      <c r="D1841" t="s">
        <v>9</v>
      </c>
      <c r="E1841" t="s">
        <v>28</v>
      </c>
      <c r="F1841" t="s">
        <v>16</v>
      </c>
      <c r="G1841">
        <v>705.84</v>
      </c>
    </row>
    <row r="1842" spans="1:7" x14ac:dyDescent="0.35">
      <c r="A1842" t="s">
        <v>171</v>
      </c>
      <c r="B1842" t="s">
        <v>8</v>
      </c>
      <c r="C1842">
        <v>2022</v>
      </c>
      <c r="D1842" t="s">
        <v>9</v>
      </c>
      <c r="E1842" t="s">
        <v>10</v>
      </c>
      <c r="F1842" t="s">
        <v>11</v>
      </c>
      <c r="G1842">
        <v>672.58975537787273</v>
      </c>
    </row>
    <row r="1843" spans="1:7" x14ac:dyDescent="0.35">
      <c r="A1843" t="s">
        <v>171</v>
      </c>
      <c r="B1843" t="s">
        <v>8</v>
      </c>
      <c r="C1843">
        <v>2023</v>
      </c>
      <c r="D1843" t="s">
        <v>14</v>
      </c>
      <c r="E1843" t="s">
        <v>15</v>
      </c>
      <c r="F1843" t="s">
        <v>24</v>
      </c>
      <c r="G1843">
        <v>304.14999999999998</v>
      </c>
    </row>
    <row r="1844" spans="1:7" x14ac:dyDescent="0.35">
      <c r="A1844" t="s">
        <v>76</v>
      </c>
      <c r="B1844" t="s">
        <v>30</v>
      </c>
      <c r="C1844">
        <v>2022</v>
      </c>
      <c r="D1844" t="s">
        <v>9</v>
      </c>
      <c r="E1844" t="s">
        <v>10</v>
      </c>
      <c r="F1844" t="s">
        <v>16</v>
      </c>
      <c r="G1844">
        <v>4934.974339262274</v>
      </c>
    </row>
    <row r="1845" spans="1:7" x14ac:dyDescent="0.35">
      <c r="A1845" t="s">
        <v>76</v>
      </c>
      <c r="B1845" t="s">
        <v>30</v>
      </c>
      <c r="C1845">
        <v>2023</v>
      </c>
      <c r="D1845" t="s">
        <v>9</v>
      </c>
      <c r="E1845" t="s">
        <v>10</v>
      </c>
      <c r="F1845" t="s">
        <v>24</v>
      </c>
      <c r="G1845">
        <v>4031.311754508964</v>
      </c>
    </row>
    <row r="1846" spans="1:7" x14ac:dyDescent="0.35">
      <c r="A1846" t="s">
        <v>76</v>
      </c>
      <c r="B1846" t="s">
        <v>30</v>
      </c>
      <c r="C1846">
        <v>2022</v>
      </c>
      <c r="D1846" t="s">
        <v>14</v>
      </c>
      <c r="E1846" t="s">
        <v>10</v>
      </c>
      <c r="F1846" t="s">
        <v>24</v>
      </c>
      <c r="G1846">
        <v>3665.9483258017681</v>
      </c>
    </row>
    <row r="1847" spans="1:7" x14ac:dyDescent="0.35">
      <c r="A1847" t="s">
        <v>76</v>
      </c>
      <c r="B1847" t="s">
        <v>30</v>
      </c>
      <c r="C1847">
        <v>2023</v>
      </c>
      <c r="D1847" t="s">
        <v>14</v>
      </c>
      <c r="E1847" t="s">
        <v>28</v>
      </c>
      <c r="F1847" t="s">
        <v>16</v>
      </c>
      <c r="G1847">
        <v>3569.77</v>
      </c>
    </row>
    <row r="1848" spans="1:7" x14ac:dyDescent="0.35">
      <c r="A1848" t="s">
        <v>76</v>
      </c>
      <c r="B1848" t="s">
        <v>30</v>
      </c>
      <c r="C1848">
        <v>2023</v>
      </c>
      <c r="D1848" t="s">
        <v>14</v>
      </c>
      <c r="E1848" t="s">
        <v>10</v>
      </c>
      <c r="F1848" t="s">
        <v>11</v>
      </c>
      <c r="G1848">
        <v>2013.870322342912</v>
      </c>
    </row>
    <row r="1849" spans="1:7" x14ac:dyDescent="0.35">
      <c r="A1849" t="s">
        <v>76</v>
      </c>
      <c r="B1849" t="s">
        <v>30</v>
      </c>
      <c r="C1849">
        <v>2023</v>
      </c>
      <c r="D1849" t="s">
        <v>14</v>
      </c>
      <c r="E1849" t="s">
        <v>10</v>
      </c>
      <c r="F1849" t="s">
        <v>16</v>
      </c>
      <c r="G1849">
        <v>1500.7413107163691</v>
      </c>
    </row>
    <row r="1850" spans="1:7" x14ac:dyDescent="0.35">
      <c r="A1850" t="s">
        <v>76</v>
      </c>
      <c r="B1850" t="s">
        <v>30</v>
      </c>
      <c r="C1850">
        <v>2022</v>
      </c>
      <c r="D1850" t="s">
        <v>9</v>
      </c>
      <c r="E1850" t="s">
        <v>28</v>
      </c>
      <c r="F1850" t="s">
        <v>16</v>
      </c>
      <c r="G1850">
        <v>1014.2</v>
      </c>
    </row>
    <row r="1851" spans="1:7" x14ac:dyDescent="0.35">
      <c r="A1851" t="s">
        <v>76</v>
      </c>
      <c r="B1851" t="s">
        <v>30</v>
      </c>
      <c r="C1851">
        <v>2022</v>
      </c>
      <c r="D1851" t="s">
        <v>9</v>
      </c>
      <c r="E1851" t="s">
        <v>28</v>
      </c>
      <c r="F1851" t="s">
        <v>16</v>
      </c>
      <c r="G1851">
        <v>439.97</v>
      </c>
    </row>
    <row r="1852" spans="1:7" x14ac:dyDescent="0.35">
      <c r="A1852" t="s">
        <v>198</v>
      </c>
      <c r="B1852" t="s">
        <v>18</v>
      </c>
      <c r="C1852">
        <v>2023</v>
      </c>
      <c r="D1852" t="s">
        <v>9</v>
      </c>
      <c r="E1852" t="s">
        <v>15</v>
      </c>
      <c r="F1852" t="s">
        <v>11</v>
      </c>
      <c r="G1852">
        <v>3672.52</v>
      </c>
    </row>
    <row r="1853" spans="1:7" x14ac:dyDescent="0.35">
      <c r="A1853" t="s">
        <v>198</v>
      </c>
      <c r="B1853" t="s">
        <v>18</v>
      </c>
      <c r="C1853">
        <v>2023</v>
      </c>
      <c r="D1853" t="s">
        <v>14</v>
      </c>
      <c r="E1853" t="s">
        <v>28</v>
      </c>
      <c r="F1853" t="s">
        <v>24</v>
      </c>
      <c r="G1853">
        <v>3354.34</v>
      </c>
    </row>
    <row r="1854" spans="1:7" x14ac:dyDescent="0.35">
      <c r="A1854" t="s">
        <v>198</v>
      </c>
      <c r="B1854" t="s">
        <v>18</v>
      </c>
      <c r="C1854">
        <v>2022</v>
      </c>
      <c r="D1854" t="s">
        <v>9</v>
      </c>
      <c r="E1854" t="s">
        <v>28</v>
      </c>
      <c r="F1854" t="s">
        <v>11</v>
      </c>
      <c r="G1854">
        <v>3023.57</v>
      </c>
    </row>
    <row r="1855" spans="1:7" x14ac:dyDescent="0.35">
      <c r="A1855" t="s">
        <v>198</v>
      </c>
      <c r="B1855" t="s">
        <v>18</v>
      </c>
      <c r="C1855">
        <v>2023</v>
      </c>
      <c r="D1855" t="s">
        <v>9</v>
      </c>
      <c r="E1855" t="s">
        <v>15</v>
      </c>
      <c r="F1855" t="s">
        <v>11</v>
      </c>
      <c r="G1855">
        <v>2835.04</v>
      </c>
    </row>
    <row r="1856" spans="1:7" x14ac:dyDescent="0.35">
      <c r="A1856" t="s">
        <v>198</v>
      </c>
      <c r="B1856" t="s">
        <v>18</v>
      </c>
      <c r="C1856">
        <v>2023</v>
      </c>
      <c r="D1856" t="s">
        <v>9</v>
      </c>
      <c r="E1856" t="s">
        <v>28</v>
      </c>
      <c r="F1856" t="s">
        <v>16</v>
      </c>
      <c r="G1856">
        <v>2602.85</v>
      </c>
    </row>
    <row r="1857" spans="1:7" x14ac:dyDescent="0.35">
      <c r="A1857" t="s">
        <v>198</v>
      </c>
      <c r="B1857" t="s">
        <v>18</v>
      </c>
      <c r="C1857">
        <v>2022</v>
      </c>
      <c r="D1857" t="s">
        <v>14</v>
      </c>
      <c r="E1857" t="s">
        <v>10</v>
      </c>
      <c r="F1857" t="s">
        <v>24</v>
      </c>
      <c r="G1857">
        <v>2461.888540854221</v>
      </c>
    </row>
    <row r="1858" spans="1:7" x14ac:dyDescent="0.35">
      <c r="A1858" t="s">
        <v>216</v>
      </c>
      <c r="B1858" t="s">
        <v>20</v>
      </c>
      <c r="C1858">
        <v>2022</v>
      </c>
      <c r="D1858" t="s">
        <v>9</v>
      </c>
      <c r="E1858" t="s">
        <v>10</v>
      </c>
      <c r="F1858" t="s">
        <v>16</v>
      </c>
      <c r="G1858">
        <v>4828.6000524431611</v>
      </c>
    </row>
    <row r="1859" spans="1:7" x14ac:dyDescent="0.35">
      <c r="A1859" t="s">
        <v>216</v>
      </c>
      <c r="B1859" t="s">
        <v>20</v>
      </c>
      <c r="C1859">
        <v>2022</v>
      </c>
      <c r="D1859" t="s">
        <v>14</v>
      </c>
      <c r="E1859" t="s">
        <v>15</v>
      </c>
      <c r="F1859" t="s">
        <v>24</v>
      </c>
      <c r="G1859">
        <v>4636.55</v>
      </c>
    </row>
    <row r="1860" spans="1:7" x14ac:dyDescent="0.35">
      <c r="A1860" t="s">
        <v>216</v>
      </c>
      <c r="B1860" t="s">
        <v>20</v>
      </c>
      <c r="C1860">
        <v>2023</v>
      </c>
      <c r="D1860" t="s">
        <v>14</v>
      </c>
      <c r="E1860" t="s">
        <v>15</v>
      </c>
      <c r="F1860" t="s">
        <v>16</v>
      </c>
      <c r="G1860">
        <v>4625.6000000000004</v>
      </c>
    </row>
    <row r="1861" spans="1:7" x14ac:dyDescent="0.35">
      <c r="A1861" t="s">
        <v>216</v>
      </c>
      <c r="B1861" t="s">
        <v>20</v>
      </c>
      <c r="C1861">
        <v>2023</v>
      </c>
      <c r="D1861" t="s">
        <v>14</v>
      </c>
      <c r="E1861" t="s">
        <v>28</v>
      </c>
      <c r="F1861" t="s">
        <v>24</v>
      </c>
      <c r="G1861">
        <v>2400.9</v>
      </c>
    </row>
    <row r="1862" spans="1:7" x14ac:dyDescent="0.35">
      <c r="A1862" t="s">
        <v>216</v>
      </c>
      <c r="B1862" t="s">
        <v>20</v>
      </c>
      <c r="C1862">
        <v>2023</v>
      </c>
      <c r="D1862" t="s">
        <v>9</v>
      </c>
      <c r="E1862" t="s">
        <v>15</v>
      </c>
      <c r="F1862" t="s">
        <v>16</v>
      </c>
      <c r="G1862">
        <v>2192.19</v>
      </c>
    </row>
    <row r="1863" spans="1:7" x14ac:dyDescent="0.35">
      <c r="A1863" t="s">
        <v>216</v>
      </c>
      <c r="B1863" t="s">
        <v>20</v>
      </c>
      <c r="C1863">
        <v>2023</v>
      </c>
      <c r="D1863" t="s">
        <v>14</v>
      </c>
      <c r="E1863" t="s">
        <v>28</v>
      </c>
      <c r="F1863" t="s">
        <v>11</v>
      </c>
      <c r="G1863">
        <v>2080.0300000000002</v>
      </c>
    </row>
    <row r="1864" spans="1:7" x14ac:dyDescent="0.35">
      <c r="A1864" t="s">
        <v>216</v>
      </c>
      <c r="B1864" t="s">
        <v>20</v>
      </c>
      <c r="C1864">
        <v>2022</v>
      </c>
      <c r="D1864" t="s">
        <v>14</v>
      </c>
      <c r="E1864" t="s">
        <v>28</v>
      </c>
      <c r="F1864" t="s">
        <v>11</v>
      </c>
      <c r="G1864">
        <v>1993.57</v>
      </c>
    </row>
    <row r="1865" spans="1:7" x14ac:dyDescent="0.35">
      <c r="A1865" t="s">
        <v>216</v>
      </c>
      <c r="B1865" t="s">
        <v>20</v>
      </c>
      <c r="C1865">
        <v>2023</v>
      </c>
      <c r="D1865" t="s">
        <v>14</v>
      </c>
      <c r="E1865" t="s">
        <v>15</v>
      </c>
      <c r="F1865" t="s">
        <v>16</v>
      </c>
      <c r="G1865">
        <v>1036.07</v>
      </c>
    </row>
    <row r="1866" spans="1:7" x14ac:dyDescent="0.35">
      <c r="A1866" t="s">
        <v>211</v>
      </c>
      <c r="B1866" t="s">
        <v>8</v>
      </c>
      <c r="C1866">
        <v>2022</v>
      </c>
      <c r="D1866" t="s">
        <v>14</v>
      </c>
      <c r="E1866" t="s">
        <v>15</v>
      </c>
      <c r="F1866" t="s">
        <v>11</v>
      </c>
      <c r="G1866">
        <v>4966.99</v>
      </c>
    </row>
    <row r="1867" spans="1:7" x14ac:dyDescent="0.35">
      <c r="A1867" t="s">
        <v>211</v>
      </c>
      <c r="B1867" t="s">
        <v>8</v>
      </c>
      <c r="C1867">
        <v>2022</v>
      </c>
      <c r="D1867" t="s">
        <v>14</v>
      </c>
      <c r="E1867" t="s">
        <v>15</v>
      </c>
      <c r="F1867" t="s">
        <v>16</v>
      </c>
      <c r="G1867">
        <v>3677.45</v>
      </c>
    </row>
    <row r="1868" spans="1:7" x14ac:dyDescent="0.35">
      <c r="A1868" t="s">
        <v>211</v>
      </c>
      <c r="B1868" t="s">
        <v>8</v>
      </c>
      <c r="C1868">
        <v>2023</v>
      </c>
      <c r="D1868" t="s">
        <v>9</v>
      </c>
      <c r="E1868" t="s">
        <v>15</v>
      </c>
      <c r="F1868" t="s">
        <v>24</v>
      </c>
      <c r="G1868">
        <v>2263.6999999999998</v>
      </c>
    </row>
    <row r="1869" spans="1:7" x14ac:dyDescent="0.35">
      <c r="A1869" t="s">
        <v>211</v>
      </c>
      <c r="B1869" t="s">
        <v>8</v>
      </c>
      <c r="C1869">
        <v>2022</v>
      </c>
      <c r="D1869" t="s">
        <v>14</v>
      </c>
      <c r="E1869" t="s">
        <v>28</v>
      </c>
      <c r="F1869" t="s">
        <v>11</v>
      </c>
      <c r="G1869">
        <v>1505.22</v>
      </c>
    </row>
    <row r="1870" spans="1:7" x14ac:dyDescent="0.35">
      <c r="A1870" t="s">
        <v>211</v>
      </c>
      <c r="B1870" t="s">
        <v>8</v>
      </c>
      <c r="C1870">
        <v>2022</v>
      </c>
      <c r="D1870" t="s">
        <v>14</v>
      </c>
      <c r="E1870" t="s">
        <v>15</v>
      </c>
      <c r="F1870" t="s">
        <v>11</v>
      </c>
      <c r="G1870">
        <v>1468.86</v>
      </c>
    </row>
    <row r="1871" spans="1:7" x14ac:dyDescent="0.35">
      <c r="A1871" t="s">
        <v>211</v>
      </c>
      <c r="B1871" t="s">
        <v>8</v>
      </c>
      <c r="C1871">
        <v>2023</v>
      </c>
      <c r="D1871" t="s">
        <v>9</v>
      </c>
      <c r="E1871" t="s">
        <v>10</v>
      </c>
      <c r="F1871" t="s">
        <v>11</v>
      </c>
      <c r="G1871">
        <v>1417.732332199746</v>
      </c>
    </row>
    <row r="1872" spans="1:7" x14ac:dyDescent="0.35">
      <c r="A1872" t="s">
        <v>211</v>
      </c>
      <c r="B1872" t="s">
        <v>8</v>
      </c>
      <c r="C1872">
        <v>2022</v>
      </c>
      <c r="D1872" t="s">
        <v>9</v>
      </c>
      <c r="E1872" t="s">
        <v>28</v>
      </c>
      <c r="F1872" t="s">
        <v>16</v>
      </c>
      <c r="G1872">
        <v>1054.48</v>
      </c>
    </row>
    <row r="1873" spans="1:7" x14ac:dyDescent="0.35">
      <c r="A1873" t="s">
        <v>211</v>
      </c>
      <c r="B1873" t="s">
        <v>8</v>
      </c>
      <c r="C1873">
        <v>2022</v>
      </c>
      <c r="D1873" t="s">
        <v>14</v>
      </c>
      <c r="E1873" t="s">
        <v>28</v>
      </c>
      <c r="F1873" t="s">
        <v>11</v>
      </c>
      <c r="G1873">
        <v>818.77</v>
      </c>
    </row>
    <row r="1874" spans="1:7" x14ac:dyDescent="0.35">
      <c r="A1874" t="s">
        <v>211</v>
      </c>
      <c r="B1874" t="s">
        <v>8</v>
      </c>
      <c r="C1874">
        <v>2022</v>
      </c>
      <c r="D1874" t="s">
        <v>14</v>
      </c>
      <c r="E1874" t="s">
        <v>28</v>
      </c>
      <c r="F1874" t="s">
        <v>16</v>
      </c>
      <c r="G1874">
        <v>759.32</v>
      </c>
    </row>
    <row r="1875" spans="1:7" x14ac:dyDescent="0.35">
      <c r="A1875" t="s">
        <v>66</v>
      </c>
      <c r="B1875" t="s">
        <v>8</v>
      </c>
      <c r="C1875">
        <v>2022</v>
      </c>
      <c r="D1875" t="s">
        <v>9</v>
      </c>
      <c r="E1875" t="s">
        <v>10</v>
      </c>
      <c r="F1875" t="s">
        <v>16</v>
      </c>
      <c r="G1875">
        <v>4785.2299999999996</v>
      </c>
    </row>
    <row r="1876" spans="1:7" x14ac:dyDescent="0.35">
      <c r="A1876" t="s">
        <v>66</v>
      </c>
      <c r="B1876" t="s">
        <v>8</v>
      </c>
      <c r="C1876">
        <v>2022</v>
      </c>
      <c r="D1876" t="s">
        <v>9</v>
      </c>
      <c r="E1876" t="s">
        <v>10</v>
      </c>
      <c r="F1876" t="s">
        <v>11</v>
      </c>
      <c r="G1876">
        <v>4777.7700000000004</v>
      </c>
    </row>
    <row r="1877" spans="1:7" x14ac:dyDescent="0.35">
      <c r="A1877" t="s">
        <v>66</v>
      </c>
      <c r="B1877" t="s">
        <v>8</v>
      </c>
      <c r="C1877">
        <v>2023</v>
      </c>
      <c r="D1877" t="s">
        <v>9</v>
      </c>
      <c r="E1877" t="s">
        <v>15</v>
      </c>
      <c r="F1877" t="s">
        <v>24</v>
      </c>
      <c r="G1877">
        <v>4394.3599999999997</v>
      </c>
    </row>
    <row r="1878" spans="1:7" x14ac:dyDescent="0.35">
      <c r="A1878" t="s">
        <v>66</v>
      </c>
      <c r="B1878" t="s">
        <v>8</v>
      </c>
      <c r="C1878">
        <v>2022</v>
      </c>
      <c r="D1878" t="s">
        <v>14</v>
      </c>
      <c r="E1878" t="s">
        <v>10</v>
      </c>
      <c r="F1878" t="s">
        <v>16</v>
      </c>
      <c r="G1878">
        <v>4243.1099999999997</v>
      </c>
    </row>
    <row r="1879" spans="1:7" x14ac:dyDescent="0.35">
      <c r="A1879" t="s">
        <v>66</v>
      </c>
      <c r="B1879" t="s">
        <v>8</v>
      </c>
      <c r="C1879">
        <v>2022</v>
      </c>
      <c r="D1879" t="s">
        <v>14</v>
      </c>
      <c r="E1879" t="s">
        <v>28</v>
      </c>
      <c r="F1879" t="s">
        <v>24</v>
      </c>
      <c r="G1879">
        <v>4152.62</v>
      </c>
    </row>
    <row r="1880" spans="1:7" x14ac:dyDescent="0.35">
      <c r="A1880" t="s">
        <v>66</v>
      </c>
      <c r="B1880" t="s">
        <v>8</v>
      </c>
      <c r="C1880">
        <v>2022</v>
      </c>
      <c r="D1880" t="s">
        <v>9</v>
      </c>
      <c r="E1880" t="s">
        <v>28</v>
      </c>
      <c r="F1880" t="s">
        <v>16</v>
      </c>
      <c r="G1880">
        <v>4074.33</v>
      </c>
    </row>
    <row r="1881" spans="1:7" x14ac:dyDescent="0.35">
      <c r="A1881" t="s">
        <v>66</v>
      </c>
      <c r="B1881" t="s">
        <v>8</v>
      </c>
      <c r="C1881">
        <v>2022</v>
      </c>
      <c r="D1881" t="s">
        <v>9</v>
      </c>
      <c r="E1881" t="s">
        <v>10</v>
      </c>
      <c r="F1881" t="s">
        <v>16</v>
      </c>
      <c r="G1881">
        <v>3116.27</v>
      </c>
    </row>
    <row r="1882" spans="1:7" x14ac:dyDescent="0.35">
      <c r="A1882" t="s">
        <v>66</v>
      </c>
      <c r="B1882" t="s">
        <v>8</v>
      </c>
      <c r="C1882">
        <v>2022</v>
      </c>
      <c r="D1882" t="s">
        <v>9</v>
      </c>
      <c r="E1882" t="s">
        <v>10</v>
      </c>
      <c r="F1882" t="s">
        <v>11</v>
      </c>
      <c r="G1882">
        <v>2868.75</v>
      </c>
    </row>
    <row r="1883" spans="1:7" x14ac:dyDescent="0.35">
      <c r="A1883" t="s">
        <v>66</v>
      </c>
      <c r="B1883" t="s">
        <v>8</v>
      </c>
      <c r="C1883">
        <v>2023</v>
      </c>
      <c r="D1883" t="s">
        <v>9</v>
      </c>
      <c r="E1883" t="s">
        <v>28</v>
      </c>
      <c r="F1883" t="s">
        <v>11</v>
      </c>
      <c r="G1883">
        <v>2537.5</v>
      </c>
    </row>
    <row r="1884" spans="1:7" x14ac:dyDescent="0.35">
      <c r="A1884" t="s">
        <v>66</v>
      </c>
      <c r="B1884" t="s">
        <v>8</v>
      </c>
      <c r="C1884">
        <v>2023</v>
      </c>
      <c r="D1884" t="s">
        <v>14</v>
      </c>
      <c r="E1884" t="s">
        <v>10</v>
      </c>
      <c r="F1884" t="s">
        <v>16</v>
      </c>
      <c r="G1884">
        <v>2290.64</v>
      </c>
    </row>
    <row r="1885" spans="1:7" x14ac:dyDescent="0.35">
      <c r="A1885" t="s">
        <v>66</v>
      </c>
      <c r="B1885" t="s">
        <v>8</v>
      </c>
      <c r="C1885">
        <v>2022</v>
      </c>
      <c r="D1885" t="s">
        <v>14</v>
      </c>
      <c r="E1885" t="s">
        <v>28</v>
      </c>
      <c r="F1885" t="s">
        <v>11</v>
      </c>
      <c r="G1885">
        <v>1459.49</v>
      </c>
    </row>
    <row r="1886" spans="1:7" x14ac:dyDescent="0.35">
      <c r="A1886" t="s">
        <v>66</v>
      </c>
      <c r="B1886" t="s">
        <v>8</v>
      </c>
      <c r="C1886">
        <v>2023</v>
      </c>
      <c r="D1886" t="s">
        <v>14</v>
      </c>
      <c r="E1886" t="s">
        <v>15</v>
      </c>
      <c r="F1886" t="s">
        <v>11</v>
      </c>
      <c r="G1886">
        <v>358.08</v>
      </c>
    </row>
    <row r="1887" spans="1:7" x14ac:dyDescent="0.35">
      <c r="A1887" t="s">
        <v>77</v>
      </c>
      <c r="B1887" t="s">
        <v>8</v>
      </c>
      <c r="C1887">
        <v>2022</v>
      </c>
      <c r="D1887" t="s">
        <v>14</v>
      </c>
      <c r="E1887" t="s">
        <v>10</v>
      </c>
      <c r="F1887" t="s">
        <v>11</v>
      </c>
      <c r="G1887">
        <v>4697.92</v>
      </c>
    </row>
    <row r="1888" spans="1:7" x14ac:dyDescent="0.35">
      <c r="A1888" t="s">
        <v>77</v>
      </c>
      <c r="B1888" t="s">
        <v>8</v>
      </c>
      <c r="C1888">
        <v>2023</v>
      </c>
      <c r="D1888" t="s">
        <v>9</v>
      </c>
      <c r="E1888" t="s">
        <v>15</v>
      </c>
      <c r="F1888" t="s">
        <v>11</v>
      </c>
      <c r="G1888">
        <v>4068.86</v>
      </c>
    </row>
    <row r="1889" spans="1:7" x14ac:dyDescent="0.35">
      <c r="A1889" t="s">
        <v>77</v>
      </c>
      <c r="B1889" t="s">
        <v>8</v>
      </c>
      <c r="C1889">
        <v>2022</v>
      </c>
      <c r="D1889" t="s">
        <v>14</v>
      </c>
      <c r="E1889" t="s">
        <v>15</v>
      </c>
      <c r="F1889" t="s">
        <v>16</v>
      </c>
      <c r="G1889">
        <v>2973.99</v>
      </c>
    </row>
    <row r="1890" spans="1:7" x14ac:dyDescent="0.35">
      <c r="A1890" t="s">
        <v>77</v>
      </c>
      <c r="B1890" t="s">
        <v>8</v>
      </c>
      <c r="C1890">
        <v>2023</v>
      </c>
      <c r="D1890" t="s">
        <v>9</v>
      </c>
      <c r="E1890" t="s">
        <v>10</v>
      </c>
      <c r="F1890" t="s">
        <v>11</v>
      </c>
      <c r="G1890">
        <v>1921.28</v>
      </c>
    </row>
    <row r="1891" spans="1:7" x14ac:dyDescent="0.35">
      <c r="A1891" t="s">
        <v>77</v>
      </c>
      <c r="B1891" t="s">
        <v>8</v>
      </c>
      <c r="C1891">
        <v>2023</v>
      </c>
      <c r="D1891" t="s">
        <v>14</v>
      </c>
      <c r="E1891" t="s">
        <v>28</v>
      </c>
      <c r="F1891" t="s">
        <v>16</v>
      </c>
      <c r="G1891">
        <v>1752.18</v>
      </c>
    </row>
    <row r="1892" spans="1:7" x14ac:dyDescent="0.35">
      <c r="A1892" t="s">
        <v>77</v>
      </c>
      <c r="B1892" t="s">
        <v>8</v>
      </c>
      <c r="C1892">
        <v>2022</v>
      </c>
      <c r="D1892" t="s">
        <v>14</v>
      </c>
      <c r="E1892" t="s">
        <v>15</v>
      </c>
      <c r="F1892" t="s">
        <v>24</v>
      </c>
      <c r="G1892">
        <v>1696.88</v>
      </c>
    </row>
    <row r="1893" spans="1:7" x14ac:dyDescent="0.35">
      <c r="A1893" t="s">
        <v>77</v>
      </c>
      <c r="B1893" t="s">
        <v>8</v>
      </c>
      <c r="C1893">
        <v>2022</v>
      </c>
      <c r="D1893" t="s">
        <v>14</v>
      </c>
      <c r="E1893" t="s">
        <v>28</v>
      </c>
      <c r="F1893" t="s">
        <v>16</v>
      </c>
      <c r="G1893">
        <v>1435.13</v>
      </c>
    </row>
    <row r="1894" spans="1:7" x14ac:dyDescent="0.35">
      <c r="A1894" t="s">
        <v>77</v>
      </c>
      <c r="B1894" t="s">
        <v>8</v>
      </c>
      <c r="C1894">
        <v>2023</v>
      </c>
      <c r="D1894" t="s">
        <v>14</v>
      </c>
      <c r="E1894" t="s">
        <v>10</v>
      </c>
      <c r="F1894" t="s">
        <v>24</v>
      </c>
      <c r="G1894">
        <v>601.62</v>
      </c>
    </row>
    <row r="1895" spans="1:7" x14ac:dyDescent="0.35">
      <c r="A1895" t="s">
        <v>77</v>
      </c>
      <c r="B1895" t="s">
        <v>8</v>
      </c>
      <c r="C1895">
        <v>2023</v>
      </c>
      <c r="D1895" t="s">
        <v>9</v>
      </c>
      <c r="E1895" t="s">
        <v>15</v>
      </c>
      <c r="F1895" t="s">
        <v>11</v>
      </c>
      <c r="G1895">
        <v>479.85</v>
      </c>
    </row>
    <row r="1896" spans="1:7" x14ac:dyDescent="0.35">
      <c r="A1896" t="s">
        <v>77</v>
      </c>
      <c r="B1896" t="s">
        <v>8</v>
      </c>
      <c r="C1896">
        <v>2022</v>
      </c>
      <c r="D1896" t="s">
        <v>14</v>
      </c>
      <c r="E1896" t="s">
        <v>10</v>
      </c>
      <c r="F1896" t="s">
        <v>11</v>
      </c>
      <c r="G1896">
        <v>351.56</v>
      </c>
    </row>
    <row r="1897" spans="1:7" x14ac:dyDescent="0.35">
      <c r="A1897" t="s">
        <v>151</v>
      </c>
      <c r="B1897" t="s">
        <v>30</v>
      </c>
      <c r="C1897">
        <v>2022</v>
      </c>
      <c r="D1897" t="s">
        <v>9</v>
      </c>
      <c r="E1897" t="s">
        <v>15</v>
      </c>
      <c r="F1897" t="s">
        <v>24</v>
      </c>
      <c r="G1897">
        <v>4682.5600000000004</v>
      </c>
    </row>
    <row r="1898" spans="1:7" x14ac:dyDescent="0.35">
      <c r="A1898" t="s">
        <v>151</v>
      </c>
      <c r="B1898" t="s">
        <v>30</v>
      </c>
      <c r="C1898">
        <v>2022</v>
      </c>
      <c r="D1898" t="s">
        <v>9</v>
      </c>
      <c r="E1898" t="s">
        <v>10</v>
      </c>
      <c r="F1898" t="s">
        <v>11</v>
      </c>
      <c r="G1898">
        <v>4625.4638727656411</v>
      </c>
    </row>
    <row r="1899" spans="1:7" x14ac:dyDescent="0.35">
      <c r="A1899" t="s">
        <v>151</v>
      </c>
      <c r="B1899" t="s">
        <v>30</v>
      </c>
      <c r="C1899">
        <v>2023</v>
      </c>
      <c r="D1899" t="s">
        <v>9</v>
      </c>
      <c r="E1899" t="s">
        <v>28</v>
      </c>
      <c r="F1899" t="s">
        <v>11</v>
      </c>
      <c r="G1899">
        <v>3874.1</v>
      </c>
    </row>
    <row r="1900" spans="1:7" x14ac:dyDescent="0.35">
      <c r="A1900" t="s">
        <v>151</v>
      </c>
      <c r="B1900" t="s">
        <v>30</v>
      </c>
      <c r="C1900">
        <v>2022</v>
      </c>
      <c r="D1900" t="s">
        <v>9</v>
      </c>
      <c r="E1900" t="s">
        <v>10</v>
      </c>
      <c r="F1900" t="s">
        <v>11</v>
      </c>
      <c r="G1900">
        <v>3711.3889046476952</v>
      </c>
    </row>
    <row r="1901" spans="1:7" x14ac:dyDescent="0.35">
      <c r="A1901" t="s">
        <v>151</v>
      </c>
      <c r="B1901" t="s">
        <v>30</v>
      </c>
      <c r="C1901">
        <v>2022</v>
      </c>
      <c r="D1901" t="s">
        <v>14</v>
      </c>
      <c r="E1901" t="s">
        <v>28</v>
      </c>
      <c r="F1901" t="s">
        <v>11</v>
      </c>
      <c r="G1901">
        <v>3328.72</v>
      </c>
    </row>
    <row r="1902" spans="1:7" x14ac:dyDescent="0.35">
      <c r="A1902" t="s">
        <v>151</v>
      </c>
      <c r="B1902" t="s">
        <v>30</v>
      </c>
      <c r="C1902">
        <v>2023</v>
      </c>
      <c r="D1902" t="s">
        <v>14</v>
      </c>
      <c r="E1902" t="s">
        <v>15</v>
      </c>
      <c r="F1902" t="s">
        <v>16</v>
      </c>
      <c r="G1902">
        <v>2988.56</v>
      </c>
    </row>
    <row r="1903" spans="1:7" x14ac:dyDescent="0.35">
      <c r="A1903" t="s">
        <v>151</v>
      </c>
      <c r="B1903" t="s">
        <v>30</v>
      </c>
      <c r="C1903">
        <v>2023</v>
      </c>
      <c r="D1903" t="s">
        <v>9</v>
      </c>
      <c r="E1903" t="s">
        <v>15</v>
      </c>
      <c r="F1903" t="s">
        <v>11</v>
      </c>
      <c r="G1903">
        <v>2776.43</v>
      </c>
    </row>
    <row r="1904" spans="1:7" x14ac:dyDescent="0.35">
      <c r="A1904" t="s">
        <v>151</v>
      </c>
      <c r="B1904" t="s">
        <v>30</v>
      </c>
      <c r="C1904">
        <v>2023</v>
      </c>
      <c r="D1904" t="s">
        <v>14</v>
      </c>
      <c r="E1904" t="s">
        <v>28</v>
      </c>
      <c r="F1904" t="s">
        <v>24</v>
      </c>
      <c r="G1904">
        <v>1108.8800000000001</v>
      </c>
    </row>
    <row r="1905" spans="1:7" x14ac:dyDescent="0.35">
      <c r="A1905" t="s">
        <v>86</v>
      </c>
      <c r="B1905" t="s">
        <v>13</v>
      </c>
      <c r="C1905">
        <v>2023</v>
      </c>
      <c r="D1905" t="s">
        <v>9</v>
      </c>
      <c r="E1905" t="s">
        <v>10</v>
      </c>
      <c r="F1905" t="s">
        <v>24</v>
      </c>
      <c r="G1905">
        <v>5236.8358757008327</v>
      </c>
    </row>
    <row r="1906" spans="1:7" x14ac:dyDescent="0.35">
      <c r="A1906" t="s">
        <v>86</v>
      </c>
      <c r="B1906" t="s">
        <v>13</v>
      </c>
      <c r="C1906">
        <v>2022</v>
      </c>
      <c r="D1906" t="s">
        <v>14</v>
      </c>
      <c r="E1906" t="s">
        <v>10</v>
      </c>
      <c r="F1906" t="s">
        <v>24</v>
      </c>
      <c r="G1906">
        <v>4563.1180218760719</v>
      </c>
    </row>
    <row r="1907" spans="1:7" x14ac:dyDescent="0.35">
      <c r="A1907" t="s">
        <v>86</v>
      </c>
      <c r="B1907" t="s">
        <v>13</v>
      </c>
      <c r="C1907">
        <v>2022</v>
      </c>
      <c r="D1907" t="s">
        <v>9</v>
      </c>
      <c r="E1907" t="s">
        <v>10</v>
      </c>
      <c r="F1907" t="s">
        <v>24</v>
      </c>
      <c r="G1907">
        <v>4302.5034281263142</v>
      </c>
    </row>
    <row r="1908" spans="1:7" x14ac:dyDescent="0.35">
      <c r="A1908" t="s">
        <v>86</v>
      </c>
      <c r="B1908" t="s">
        <v>13</v>
      </c>
      <c r="C1908">
        <v>2023</v>
      </c>
      <c r="D1908" t="s">
        <v>14</v>
      </c>
      <c r="E1908" t="s">
        <v>28</v>
      </c>
      <c r="F1908" t="s">
        <v>24</v>
      </c>
      <c r="G1908">
        <v>3995.86</v>
      </c>
    </row>
    <row r="1909" spans="1:7" x14ac:dyDescent="0.35">
      <c r="A1909" t="s">
        <v>86</v>
      </c>
      <c r="B1909" t="s">
        <v>13</v>
      </c>
      <c r="C1909">
        <v>2023</v>
      </c>
      <c r="D1909" t="s">
        <v>14</v>
      </c>
      <c r="E1909" t="s">
        <v>28</v>
      </c>
      <c r="F1909" t="s">
        <v>24</v>
      </c>
      <c r="G1909">
        <v>3792.89</v>
      </c>
    </row>
    <row r="1910" spans="1:7" x14ac:dyDescent="0.35">
      <c r="A1910" t="s">
        <v>86</v>
      </c>
      <c r="B1910" t="s">
        <v>13</v>
      </c>
      <c r="C1910">
        <v>2022</v>
      </c>
      <c r="D1910" t="s">
        <v>9</v>
      </c>
      <c r="E1910" t="s">
        <v>15</v>
      </c>
      <c r="F1910" t="s">
        <v>16</v>
      </c>
      <c r="G1910">
        <v>3433.46</v>
      </c>
    </row>
    <row r="1911" spans="1:7" x14ac:dyDescent="0.35">
      <c r="A1911" t="s">
        <v>86</v>
      </c>
      <c r="B1911" t="s">
        <v>13</v>
      </c>
      <c r="C1911">
        <v>2022</v>
      </c>
      <c r="D1911" t="s">
        <v>9</v>
      </c>
      <c r="E1911" t="s">
        <v>28</v>
      </c>
      <c r="F1911" t="s">
        <v>16</v>
      </c>
      <c r="G1911">
        <v>3260.39</v>
      </c>
    </row>
    <row r="1912" spans="1:7" x14ac:dyDescent="0.35">
      <c r="A1912" t="s">
        <v>86</v>
      </c>
      <c r="B1912" t="s">
        <v>13</v>
      </c>
      <c r="C1912">
        <v>2023</v>
      </c>
      <c r="D1912" t="s">
        <v>14</v>
      </c>
      <c r="E1912" t="s">
        <v>28</v>
      </c>
      <c r="F1912" t="s">
        <v>16</v>
      </c>
      <c r="G1912">
        <v>2906.15</v>
      </c>
    </row>
    <row r="1913" spans="1:7" x14ac:dyDescent="0.35">
      <c r="A1913" t="s">
        <v>86</v>
      </c>
      <c r="B1913" t="s">
        <v>13</v>
      </c>
      <c r="C1913">
        <v>2022</v>
      </c>
      <c r="D1913" t="s">
        <v>9</v>
      </c>
      <c r="E1913" t="s">
        <v>28</v>
      </c>
      <c r="F1913" t="s">
        <v>11</v>
      </c>
      <c r="G1913">
        <v>2816.97</v>
      </c>
    </row>
    <row r="1914" spans="1:7" x14ac:dyDescent="0.35">
      <c r="A1914" t="s">
        <v>86</v>
      </c>
      <c r="B1914" t="s">
        <v>13</v>
      </c>
      <c r="C1914">
        <v>2023</v>
      </c>
      <c r="D1914" t="s">
        <v>9</v>
      </c>
      <c r="E1914" t="s">
        <v>10</v>
      </c>
      <c r="F1914" t="s">
        <v>16</v>
      </c>
      <c r="G1914">
        <v>2422.4672390183368</v>
      </c>
    </row>
    <row r="1915" spans="1:7" x14ac:dyDescent="0.35">
      <c r="A1915" t="s">
        <v>86</v>
      </c>
      <c r="B1915" t="s">
        <v>13</v>
      </c>
      <c r="C1915">
        <v>2023</v>
      </c>
      <c r="D1915" t="s">
        <v>14</v>
      </c>
      <c r="E1915" t="s">
        <v>10</v>
      </c>
      <c r="F1915" t="s">
        <v>11</v>
      </c>
      <c r="G1915">
        <v>2362.1602799724528</v>
      </c>
    </row>
    <row r="1916" spans="1:7" x14ac:dyDescent="0.35">
      <c r="A1916" t="s">
        <v>86</v>
      </c>
      <c r="B1916" t="s">
        <v>13</v>
      </c>
      <c r="C1916">
        <v>2023</v>
      </c>
      <c r="D1916" t="s">
        <v>9</v>
      </c>
      <c r="E1916" t="s">
        <v>28</v>
      </c>
      <c r="F1916" t="s">
        <v>11</v>
      </c>
      <c r="G1916">
        <v>1042.25</v>
      </c>
    </row>
    <row r="1917" spans="1:7" x14ac:dyDescent="0.35">
      <c r="A1917" t="s">
        <v>86</v>
      </c>
      <c r="B1917" t="s">
        <v>13</v>
      </c>
      <c r="C1917">
        <v>2022</v>
      </c>
      <c r="D1917" t="s">
        <v>9</v>
      </c>
      <c r="E1917" t="s">
        <v>10</v>
      </c>
      <c r="F1917" t="s">
        <v>24</v>
      </c>
      <c r="G1917">
        <v>895.43359580507763</v>
      </c>
    </row>
    <row r="1918" spans="1:7" x14ac:dyDescent="0.35">
      <c r="A1918" t="s">
        <v>34</v>
      </c>
      <c r="B1918" t="s">
        <v>20</v>
      </c>
      <c r="C1918">
        <v>2022</v>
      </c>
      <c r="D1918" t="s">
        <v>9</v>
      </c>
      <c r="E1918" t="s">
        <v>15</v>
      </c>
      <c r="F1918" t="s">
        <v>11</v>
      </c>
      <c r="G1918">
        <v>4929.24</v>
      </c>
    </row>
    <row r="1919" spans="1:7" x14ac:dyDescent="0.35">
      <c r="A1919" t="s">
        <v>34</v>
      </c>
      <c r="B1919" t="s">
        <v>20</v>
      </c>
      <c r="C1919">
        <v>2023</v>
      </c>
      <c r="D1919" t="s">
        <v>9</v>
      </c>
      <c r="E1919" t="s">
        <v>15</v>
      </c>
      <c r="F1919" t="s">
        <v>11</v>
      </c>
      <c r="G1919">
        <v>4646.07</v>
      </c>
    </row>
    <row r="1920" spans="1:7" x14ac:dyDescent="0.35">
      <c r="A1920" t="s">
        <v>34</v>
      </c>
      <c r="B1920" t="s">
        <v>20</v>
      </c>
      <c r="C1920">
        <v>2022</v>
      </c>
      <c r="D1920" t="s">
        <v>14</v>
      </c>
      <c r="E1920" t="s">
        <v>10</v>
      </c>
      <c r="F1920" t="s">
        <v>16</v>
      </c>
      <c r="G1920">
        <v>3907.2413281034828</v>
      </c>
    </row>
    <row r="1921" spans="1:7" x14ac:dyDescent="0.35">
      <c r="A1921" t="s">
        <v>34</v>
      </c>
      <c r="B1921" t="s">
        <v>20</v>
      </c>
      <c r="C1921">
        <v>2022</v>
      </c>
      <c r="D1921" t="s">
        <v>14</v>
      </c>
      <c r="E1921" t="s">
        <v>15</v>
      </c>
      <c r="F1921" t="s">
        <v>24</v>
      </c>
      <c r="G1921">
        <v>3625.63</v>
      </c>
    </row>
    <row r="1922" spans="1:7" x14ac:dyDescent="0.35">
      <c r="A1922" t="s">
        <v>34</v>
      </c>
      <c r="B1922" t="s">
        <v>20</v>
      </c>
      <c r="C1922">
        <v>2022</v>
      </c>
      <c r="D1922" t="s">
        <v>14</v>
      </c>
      <c r="E1922" t="s">
        <v>15</v>
      </c>
      <c r="F1922" t="s">
        <v>16</v>
      </c>
      <c r="G1922">
        <v>3143.07</v>
      </c>
    </row>
    <row r="1923" spans="1:7" x14ac:dyDescent="0.35">
      <c r="A1923" t="s">
        <v>34</v>
      </c>
      <c r="B1923" t="s">
        <v>20</v>
      </c>
      <c r="C1923">
        <v>2022</v>
      </c>
      <c r="D1923" t="s">
        <v>14</v>
      </c>
      <c r="E1923" t="s">
        <v>28</v>
      </c>
      <c r="F1923" t="s">
        <v>24</v>
      </c>
      <c r="G1923">
        <v>3133.74</v>
      </c>
    </row>
    <row r="1924" spans="1:7" x14ac:dyDescent="0.35">
      <c r="A1924" t="s">
        <v>34</v>
      </c>
      <c r="B1924" t="s">
        <v>20</v>
      </c>
      <c r="C1924">
        <v>2022</v>
      </c>
      <c r="D1924" t="s">
        <v>9</v>
      </c>
      <c r="E1924" t="s">
        <v>10</v>
      </c>
      <c r="F1924" t="s">
        <v>24</v>
      </c>
      <c r="G1924">
        <v>3111.261825230984</v>
      </c>
    </row>
    <row r="1925" spans="1:7" x14ac:dyDescent="0.35">
      <c r="A1925" t="s">
        <v>34</v>
      </c>
      <c r="B1925" t="s">
        <v>20</v>
      </c>
      <c r="C1925">
        <v>2023</v>
      </c>
      <c r="D1925" t="s">
        <v>9</v>
      </c>
      <c r="E1925" t="s">
        <v>10</v>
      </c>
      <c r="F1925" t="s">
        <v>16</v>
      </c>
      <c r="G1925">
        <v>1652.630181582382</v>
      </c>
    </row>
    <row r="1926" spans="1:7" x14ac:dyDescent="0.35">
      <c r="A1926" t="s">
        <v>34</v>
      </c>
      <c r="B1926" t="s">
        <v>20</v>
      </c>
      <c r="C1926">
        <v>2022</v>
      </c>
      <c r="D1926" t="s">
        <v>14</v>
      </c>
      <c r="E1926" t="s">
        <v>15</v>
      </c>
      <c r="F1926" t="s">
        <v>16</v>
      </c>
      <c r="G1926">
        <v>1277.3399999999999</v>
      </c>
    </row>
    <row r="1927" spans="1:7" x14ac:dyDescent="0.35">
      <c r="A1927" t="s">
        <v>34</v>
      </c>
      <c r="B1927" t="s">
        <v>20</v>
      </c>
      <c r="C1927">
        <v>2022</v>
      </c>
      <c r="D1927" t="s">
        <v>9</v>
      </c>
      <c r="E1927" t="s">
        <v>28</v>
      </c>
      <c r="F1927" t="s">
        <v>24</v>
      </c>
      <c r="G1927">
        <v>1270.3599999999999</v>
      </c>
    </row>
    <row r="1928" spans="1:7" x14ac:dyDescent="0.35">
      <c r="A1928" t="s">
        <v>34</v>
      </c>
      <c r="B1928" t="s">
        <v>20</v>
      </c>
      <c r="C1928">
        <v>2023</v>
      </c>
      <c r="D1928" t="s">
        <v>9</v>
      </c>
      <c r="E1928" t="s">
        <v>10</v>
      </c>
      <c r="F1928" t="s">
        <v>16</v>
      </c>
      <c r="G1928">
        <v>1166.768107289013</v>
      </c>
    </row>
    <row r="1929" spans="1:7" x14ac:dyDescent="0.35">
      <c r="A1929" t="s">
        <v>34</v>
      </c>
      <c r="B1929" t="s">
        <v>20</v>
      </c>
      <c r="C1929">
        <v>2023</v>
      </c>
      <c r="D1929" t="s">
        <v>14</v>
      </c>
      <c r="E1929" t="s">
        <v>28</v>
      </c>
      <c r="F1929" t="s">
        <v>16</v>
      </c>
      <c r="G1929">
        <v>1001.43</v>
      </c>
    </row>
    <row r="1930" spans="1:7" x14ac:dyDescent="0.35">
      <c r="A1930" t="s">
        <v>34</v>
      </c>
      <c r="B1930" t="s">
        <v>20</v>
      </c>
      <c r="C1930">
        <v>2022</v>
      </c>
      <c r="D1930" t="s">
        <v>9</v>
      </c>
      <c r="E1930" t="s">
        <v>10</v>
      </c>
      <c r="F1930" t="s">
        <v>24</v>
      </c>
      <c r="G1930">
        <v>454.38129889748802</v>
      </c>
    </row>
    <row r="1931" spans="1:7" x14ac:dyDescent="0.35">
      <c r="A1931" t="s">
        <v>34</v>
      </c>
      <c r="B1931" t="s">
        <v>20</v>
      </c>
      <c r="C1931">
        <v>2022</v>
      </c>
      <c r="D1931" t="s">
        <v>14</v>
      </c>
      <c r="E1931" t="s">
        <v>15</v>
      </c>
      <c r="F1931" t="s">
        <v>24</v>
      </c>
      <c r="G1931">
        <v>171.51</v>
      </c>
    </row>
    <row r="1932" spans="1:7" x14ac:dyDescent="0.35">
      <c r="A1932" t="s">
        <v>153</v>
      </c>
      <c r="B1932" t="s">
        <v>13</v>
      </c>
      <c r="C1932">
        <v>2022</v>
      </c>
      <c r="D1932" t="s">
        <v>9</v>
      </c>
      <c r="E1932" t="s">
        <v>15</v>
      </c>
      <c r="F1932" t="s">
        <v>11</v>
      </c>
      <c r="G1932">
        <v>4418.3</v>
      </c>
    </row>
    <row r="1933" spans="1:7" x14ac:dyDescent="0.35">
      <c r="A1933" t="s">
        <v>153</v>
      </c>
      <c r="B1933" t="s">
        <v>13</v>
      </c>
      <c r="C1933">
        <v>2022</v>
      </c>
      <c r="D1933" t="s">
        <v>9</v>
      </c>
      <c r="E1933" t="s">
        <v>15</v>
      </c>
      <c r="F1933" t="s">
        <v>11</v>
      </c>
      <c r="G1933">
        <v>3825.5</v>
      </c>
    </row>
    <row r="1934" spans="1:7" x14ac:dyDescent="0.35">
      <c r="A1934" t="s">
        <v>153</v>
      </c>
      <c r="B1934" t="s">
        <v>13</v>
      </c>
      <c r="C1934">
        <v>2022</v>
      </c>
      <c r="D1934" t="s">
        <v>9</v>
      </c>
      <c r="E1934" t="s">
        <v>15</v>
      </c>
      <c r="F1934" t="s">
        <v>24</v>
      </c>
      <c r="G1934">
        <v>3338</v>
      </c>
    </row>
    <row r="1935" spans="1:7" x14ac:dyDescent="0.35">
      <c r="A1935" t="s">
        <v>153</v>
      </c>
      <c r="B1935" t="s">
        <v>13</v>
      </c>
      <c r="C1935">
        <v>2022</v>
      </c>
      <c r="D1935" t="s">
        <v>9</v>
      </c>
      <c r="E1935" t="s">
        <v>28</v>
      </c>
      <c r="F1935" t="s">
        <v>16</v>
      </c>
      <c r="G1935">
        <v>2832.16</v>
      </c>
    </row>
    <row r="1936" spans="1:7" x14ac:dyDescent="0.35">
      <c r="A1936" t="s">
        <v>153</v>
      </c>
      <c r="B1936" t="s">
        <v>13</v>
      </c>
      <c r="C1936">
        <v>2023</v>
      </c>
      <c r="D1936" t="s">
        <v>9</v>
      </c>
      <c r="E1936" t="s">
        <v>28</v>
      </c>
      <c r="F1936" t="s">
        <v>11</v>
      </c>
      <c r="G1936">
        <v>1961.65</v>
      </c>
    </row>
    <row r="1937" spans="1:7" x14ac:dyDescent="0.35">
      <c r="A1937" t="s">
        <v>153</v>
      </c>
      <c r="B1937" t="s">
        <v>13</v>
      </c>
      <c r="C1937">
        <v>2022</v>
      </c>
      <c r="D1937" t="s">
        <v>14</v>
      </c>
      <c r="E1937" t="s">
        <v>28</v>
      </c>
      <c r="F1937" t="s">
        <v>24</v>
      </c>
      <c r="G1937">
        <v>1825.34</v>
      </c>
    </row>
    <row r="1938" spans="1:7" x14ac:dyDescent="0.35">
      <c r="A1938" t="s">
        <v>153</v>
      </c>
      <c r="B1938" t="s">
        <v>13</v>
      </c>
      <c r="C1938">
        <v>2023</v>
      </c>
      <c r="D1938" t="s">
        <v>9</v>
      </c>
      <c r="E1938" t="s">
        <v>28</v>
      </c>
      <c r="F1938" t="s">
        <v>24</v>
      </c>
      <c r="G1938">
        <v>1708</v>
      </c>
    </row>
    <row r="1939" spans="1:7" x14ac:dyDescent="0.35">
      <c r="A1939" t="s">
        <v>153</v>
      </c>
      <c r="B1939" t="s">
        <v>13</v>
      </c>
      <c r="C1939">
        <v>2022</v>
      </c>
      <c r="D1939" t="s">
        <v>14</v>
      </c>
      <c r="E1939" t="s">
        <v>10</v>
      </c>
      <c r="F1939" t="s">
        <v>24</v>
      </c>
      <c r="G1939">
        <v>1399.9373111610009</v>
      </c>
    </row>
    <row r="1940" spans="1:7" x14ac:dyDescent="0.35">
      <c r="A1940" t="s">
        <v>153</v>
      </c>
      <c r="B1940" t="s">
        <v>13</v>
      </c>
      <c r="C1940">
        <v>2022</v>
      </c>
      <c r="D1940" t="s">
        <v>14</v>
      </c>
      <c r="E1940" t="s">
        <v>15</v>
      </c>
      <c r="F1940" t="s">
        <v>16</v>
      </c>
      <c r="G1940">
        <v>1074.46</v>
      </c>
    </row>
    <row r="1941" spans="1:7" x14ac:dyDescent="0.35">
      <c r="A1941" t="s">
        <v>83</v>
      </c>
      <c r="B1941" t="s">
        <v>30</v>
      </c>
      <c r="C1941">
        <v>2022</v>
      </c>
      <c r="D1941" t="s">
        <v>14</v>
      </c>
      <c r="E1941" t="s">
        <v>10</v>
      </c>
      <c r="F1941" t="s">
        <v>16</v>
      </c>
      <c r="G1941">
        <v>4797.8755946467563</v>
      </c>
    </row>
    <row r="1942" spans="1:7" x14ac:dyDescent="0.35">
      <c r="A1942" t="s">
        <v>83</v>
      </c>
      <c r="B1942" t="s">
        <v>30</v>
      </c>
      <c r="C1942">
        <v>2022</v>
      </c>
      <c r="D1942" t="s">
        <v>14</v>
      </c>
      <c r="E1942" t="s">
        <v>10</v>
      </c>
      <c r="F1942" t="s">
        <v>24</v>
      </c>
      <c r="G1942">
        <v>4401.5937172808772</v>
      </c>
    </row>
    <row r="1943" spans="1:7" x14ac:dyDescent="0.35">
      <c r="A1943" t="s">
        <v>83</v>
      </c>
      <c r="B1943" t="s">
        <v>30</v>
      </c>
      <c r="C1943">
        <v>2023</v>
      </c>
      <c r="D1943" t="s">
        <v>9</v>
      </c>
      <c r="E1943" t="s">
        <v>10</v>
      </c>
      <c r="F1943" t="s">
        <v>24</v>
      </c>
      <c r="G1943">
        <v>3818.4985235852419</v>
      </c>
    </row>
    <row r="1944" spans="1:7" x14ac:dyDescent="0.35">
      <c r="A1944" t="s">
        <v>83</v>
      </c>
      <c r="B1944" t="s">
        <v>30</v>
      </c>
      <c r="C1944">
        <v>2022</v>
      </c>
      <c r="D1944" t="s">
        <v>14</v>
      </c>
      <c r="E1944" t="s">
        <v>28</v>
      </c>
      <c r="F1944" t="s">
        <v>16</v>
      </c>
      <c r="G1944">
        <v>3717.99</v>
      </c>
    </row>
    <row r="1945" spans="1:7" x14ac:dyDescent="0.35">
      <c r="A1945" t="s">
        <v>83</v>
      </c>
      <c r="B1945" t="s">
        <v>30</v>
      </c>
      <c r="C1945">
        <v>2023</v>
      </c>
      <c r="D1945" t="s">
        <v>14</v>
      </c>
      <c r="E1945" t="s">
        <v>28</v>
      </c>
      <c r="F1945" t="s">
        <v>11</v>
      </c>
      <c r="G1945">
        <v>3517.31</v>
      </c>
    </row>
    <row r="1946" spans="1:7" x14ac:dyDescent="0.35">
      <c r="A1946" t="s">
        <v>83</v>
      </c>
      <c r="B1946" t="s">
        <v>30</v>
      </c>
      <c r="C1946">
        <v>2022</v>
      </c>
      <c r="D1946" t="s">
        <v>14</v>
      </c>
      <c r="E1946" t="s">
        <v>10</v>
      </c>
      <c r="F1946" t="s">
        <v>11</v>
      </c>
      <c r="G1946">
        <v>3114.497430094877</v>
      </c>
    </row>
    <row r="1947" spans="1:7" x14ac:dyDescent="0.35">
      <c r="A1947" t="s">
        <v>83</v>
      </c>
      <c r="B1947" t="s">
        <v>30</v>
      </c>
      <c r="C1947">
        <v>2023</v>
      </c>
      <c r="D1947" t="s">
        <v>9</v>
      </c>
      <c r="E1947" t="s">
        <v>15</v>
      </c>
      <c r="F1947" t="s">
        <v>16</v>
      </c>
      <c r="G1947">
        <v>2921.55</v>
      </c>
    </row>
    <row r="1948" spans="1:7" x14ac:dyDescent="0.35">
      <c r="A1948" t="s">
        <v>83</v>
      </c>
      <c r="B1948" t="s">
        <v>30</v>
      </c>
      <c r="C1948">
        <v>2022</v>
      </c>
      <c r="D1948" t="s">
        <v>14</v>
      </c>
      <c r="E1948" t="s">
        <v>15</v>
      </c>
      <c r="F1948" t="s">
        <v>16</v>
      </c>
      <c r="G1948">
        <v>2798.95</v>
      </c>
    </row>
    <row r="1949" spans="1:7" x14ac:dyDescent="0.35">
      <c r="A1949" t="s">
        <v>83</v>
      </c>
      <c r="B1949" t="s">
        <v>30</v>
      </c>
      <c r="C1949">
        <v>2022</v>
      </c>
      <c r="D1949" t="s">
        <v>14</v>
      </c>
      <c r="E1949" t="s">
        <v>15</v>
      </c>
      <c r="F1949" t="s">
        <v>16</v>
      </c>
      <c r="G1949">
        <v>2205.38</v>
      </c>
    </row>
    <row r="1950" spans="1:7" x14ac:dyDescent="0.35">
      <c r="A1950" t="s">
        <v>83</v>
      </c>
      <c r="B1950" t="s">
        <v>30</v>
      </c>
      <c r="C1950">
        <v>2022</v>
      </c>
      <c r="D1950" t="s">
        <v>14</v>
      </c>
      <c r="E1950" t="s">
        <v>15</v>
      </c>
      <c r="F1950" t="s">
        <v>24</v>
      </c>
      <c r="G1950">
        <v>506.81</v>
      </c>
    </row>
    <row r="1951" spans="1:7" x14ac:dyDescent="0.35">
      <c r="A1951" t="s">
        <v>83</v>
      </c>
      <c r="B1951" t="s">
        <v>30</v>
      </c>
      <c r="C1951">
        <v>2023</v>
      </c>
      <c r="D1951" t="s">
        <v>9</v>
      </c>
      <c r="E1951" t="s">
        <v>15</v>
      </c>
      <c r="F1951" t="s">
        <v>24</v>
      </c>
      <c r="G1951">
        <v>499.33</v>
      </c>
    </row>
    <row r="1952" spans="1:7" x14ac:dyDescent="0.35">
      <c r="A1952" t="s">
        <v>75</v>
      </c>
      <c r="B1952" t="s">
        <v>18</v>
      </c>
      <c r="C1952">
        <v>2022</v>
      </c>
      <c r="D1952" t="s">
        <v>9</v>
      </c>
      <c r="E1952" t="s">
        <v>28</v>
      </c>
      <c r="F1952" t="s">
        <v>16</v>
      </c>
      <c r="G1952">
        <v>4697.66</v>
      </c>
    </row>
    <row r="1953" spans="1:7" x14ac:dyDescent="0.35">
      <c r="A1953" t="s">
        <v>75</v>
      </c>
      <c r="B1953" t="s">
        <v>18</v>
      </c>
      <c r="C1953">
        <v>2023</v>
      </c>
      <c r="D1953" t="s">
        <v>9</v>
      </c>
      <c r="E1953" t="s">
        <v>10</v>
      </c>
      <c r="F1953" t="s">
        <v>24</v>
      </c>
      <c r="G1953">
        <v>4159.3606564068978</v>
      </c>
    </row>
    <row r="1954" spans="1:7" x14ac:dyDescent="0.35">
      <c r="A1954" t="s">
        <v>75</v>
      </c>
      <c r="B1954" t="s">
        <v>18</v>
      </c>
      <c r="C1954">
        <v>2023</v>
      </c>
      <c r="D1954" t="s">
        <v>9</v>
      </c>
      <c r="E1954" t="s">
        <v>10</v>
      </c>
      <c r="F1954" t="s">
        <v>11</v>
      </c>
      <c r="G1954">
        <v>3703.0568625294318</v>
      </c>
    </row>
    <row r="1955" spans="1:7" x14ac:dyDescent="0.35">
      <c r="A1955" t="s">
        <v>75</v>
      </c>
      <c r="B1955" t="s">
        <v>18</v>
      </c>
      <c r="C1955">
        <v>2022</v>
      </c>
      <c r="D1955" t="s">
        <v>14</v>
      </c>
      <c r="E1955" t="s">
        <v>10</v>
      </c>
      <c r="F1955" t="s">
        <v>16</v>
      </c>
      <c r="G1955">
        <v>3501.598643631135</v>
      </c>
    </row>
    <row r="1956" spans="1:7" x14ac:dyDescent="0.35">
      <c r="A1956" t="s">
        <v>75</v>
      </c>
      <c r="B1956" t="s">
        <v>18</v>
      </c>
      <c r="C1956">
        <v>2022</v>
      </c>
      <c r="D1956" t="s">
        <v>14</v>
      </c>
      <c r="E1956" t="s">
        <v>10</v>
      </c>
      <c r="F1956" t="s">
        <v>11</v>
      </c>
      <c r="G1956">
        <v>3331.658830143745</v>
      </c>
    </row>
    <row r="1957" spans="1:7" x14ac:dyDescent="0.35">
      <c r="A1957" t="s">
        <v>75</v>
      </c>
      <c r="B1957" t="s">
        <v>18</v>
      </c>
      <c r="C1957">
        <v>2023</v>
      </c>
      <c r="D1957" t="s">
        <v>14</v>
      </c>
      <c r="E1957" t="s">
        <v>28</v>
      </c>
      <c r="F1957" t="s">
        <v>24</v>
      </c>
      <c r="G1957">
        <v>2731.54</v>
      </c>
    </row>
    <row r="1958" spans="1:7" x14ac:dyDescent="0.35">
      <c r="A1958" t="s">
        <v>75</v>
      </c>
      <c r="B1958" t="s">
        <v>18</v>
      </c>
      <c r="C1958">
        <v>2023</v>
      </c>
      <c r="D1958" t="s">
        <v>9</v>
      </c>
      <c r="E1958" t="s">
        <v>28</v>
      </c>
      <c r="F1958" t="s">
        <v>24</v>
      </c>
      <c r="G1958">
        <v>2558.1799999999998</v>
      </c>
    </row>
    <row r="1959" spans="1:7" x14ac:dyDescent="0.35">
      <c r="A1959" t="s">
        <v>75</v>
      </c>
      <c r="B1959" t="s">
        <v>18</v>
      </c>
      <c r="C1959">
        <v>2022</v>
      </c>
      <c r="D1959" t="s">
        <v>14</v>
      </c>
      <c r="E1959" t="s">
        <v>10</v>
      </c>
      <c r="F1959" t="s">
        <v>11</v>
      </c>
      <c r="G1959">
        <v>2391.3231032927852</v>
      </c>
    </row>
    <row r="1960" spans="1:7" x14ac:dyDescent="0.35">
      <c r="A1960" t="s">
        <v>75</v>
      </c>
      <c r="B1960" t="s">
        <v>18</v>
      </c>
      <c r="C1960">
        <v>2022</v>
      </c>
      <c r="D1960" t="s">
        <v>9</v>
      </c>
      <c r="E1960" t="s">
        <v>10</v>
      </c>
      <c r="F1960" t="s">
        <v>16</v>
      </c>
      <c r="G1960">
        <v>2134.795554622061</v>
      </c>
    </row>
    <row r="1961" spans="1:7" x14ac:dyDescent="0.35">
      <c r="A1961" t="s">
        <v>75</v>
      </c>
      <c r="B1961" t="s">
        <v>18</v>
      </c>
      <c r="C1961">
        <v>2023</v>
      </c>
      <c r="D1961" t="s">
        <v>14</v>
      </c>
      <c r="E1961" t="s">
        <v>28</v>
      </c>
      <c r="F1961" t="s">
        <v>16</v>
      </c>
      <c r="G1961">
        <v>1865.65</v>
      </c>
    </row>
    <row r="1962" spans="1:7" x14ac:dyDescent="0.35">
      <c r="A1962" t="s">
        <v>75</v>
      </c>
      <c r="B1962" t="s">
        <v>18</v>
      </c>
      <c r="C1962">
        <v>2023</v>
      </c>
      <c r="D1962" t="s">
        <v>9</v>
      </c>
      <c r="E1962" t="s">
        <v>15</v>
      </c>
      <c r="F1962" t="s">
        <v>11</v>
      </c>
      <c r="G1962">
        <v>1226.9100000000001</v>
      </c>
    </row>
    <row r="1963" spans="1:7" x14ac:dyDescent="0.35">
      <c r="A1963" t="s">
        <v>75</v>
      </c>
      <c r="B1963" t="s">
        <v>18</v>
      </c>
      <c r="C1963">
        <v>2022</v>
      </c>
      <c r="D1963" t="s">
        <v>14</v>
      </c>
      <c r="E1963" t="s">
        <v>10</v>
      </c>
      <c r="F1963" t="s">
        <v>16</v>
      </c>
      <c r="G1963">
        <v>348.73387587854631</v>
      </c>
    </row>
    <row r="1964" spans="1:7" x14ac:dyDescent="0.35">
      <c r="A1964" t="s">
        <v>49</v>
      </c>
      <c r="B1964" t="s">
        <v>20</v>
      </c>
      <c r="C1964">
        <v>2022</v>
      </c>
      <c r="D1964" t="s">
        <v>14</v>
      </c>
      <c r="E1964" t="s">
        <v>10</v>
      </c>
      <c r="F1964" t="s">
        <v>16</v>
      </c>
      <c r="G1964">
        <v>5387.673909887133</v>
      </c>
    </row>
    <row r="1965" spans="1:7" x14ac:dyDescent="0.35">
      <c r="A1965" t="s">
        <v>49</v>
      </c>
      <c r="B1965" t="s">
        <v>20</v>
      </c>
      <c r="C1965">
        <v>2022</v>
      </c>
      <c r="D1965" t="s">
        <v>14</v>
      </c>
      <c r="E1965" t="s">
        <v>15</v>
      </c>
      <c r="F1965" t="s">
        <v>24</v>
      </c>
      <c r="G1965">
        <v>4265.8500000000004</v>
      </c>
    </row>
    <row r="1966" spans="1:7" x14ac:dyDescent="0.35">
      <c r="A1966" t="s">
        <v>49</v>
      </c>
      <c r="B1966" t="s">
        <v>20</v>
      </c>
      <c r="C1966">
        <v>2023</v>
      </c>
      <c r="D1966" t="s">
        <v>9</v>
      </c>
      <c r="E1966" t="s">
        <v>10</v>
      </c>
      <c r="F1966" t="s">
        <v>16</v>
      </c>
      <c r="G1966">
        <v>3334.6940309336042</v>
      </c>
    </row>
    <row r="1967" spans="1:7" x14ac:dyDescent="0.35">
      <c r="A1967" t="s">
        <v>49</v>
      </c>
      <c r="B1967" t="s">
        <v>20</v>
      </c>
      <c r="C1967">
        <v>2022</v>
      </c>
      <c r="D1967" t="s">
        <v>14</v>
      </c>
      <c r="E1967" t="s">
        <v>28</v>
      </c>
      <c r="F1967" t="s">
        <v>16</v>
      </c>
      <c r="G1967">
        <v>3245.74</v>
      </c>
    </row>
    <row r="1968" spans="1:7" x14ac:dyDescent="0.35">
      <c r="A1968" t="s">
        <v>49</v>
      </c>
      <c r="B1968" t="s">
        <v>20</v>
      </c>
      <c r="C1968">
        <v>2022</v>
      </c>
      <c r="D1968" t="s">
        <v>14</v>
      </c>
      <c r="E1968" t="s">
        <v>15</v>
      </c>
      <c r="F1968" t="s">
        <v>16</v>
      </c>
      <c r="G1968">
        <v>2960.39</v>
      </c>
    </row>
    <row r="1969" spans="1:7" x14ac:dyDescent="0.35">
      <c r="A1969" t="s">
        <v>49</v>
      </c>
      <c r="B1969" t="s">
        <v>20</v>
      </c>
      <c r="C1969">
        <v>2022</v>
      </c>
      <c r="D1969" t="s">
        <v>9</v>
      </c>
      <c r="E1969" t="s">
        <v>10</v>
      </c>
      <c r="F1969" t="s">
        <v>11</v>
      </c>
      <c r="G1969">
        <v>2726.5885548988631</v>
      </c>
    </row>
    <row r="1970" spans="1:7" x14ac:dyDescent="0.35">
      <c r="A1970" t="s">
        <v>49</v>
      </c>
      <c r="B1970" t="s">
        <v>20</v>
      </c>
      <c r="C1970">
        <v>2022</v>
      </c>
      <c r="D1970" t="s">
        <v>14</v>
      </c>
      <c r="E1970" t="s">
        <v>28</v>
      </c>
      <c r="F1970" t="s">
        <v>24</v>
      </c>
      <c r="G1970">
        <v>2591.1799999999998</v>
      </c>
    </row>
    <row r="1971" spans="1:7" x14ac:dyDescent="0.35">
      <c r="A1971" t="s">
        <v>49</v>
      </c>
      <c r="B1971" t="s">
        <v>20</v>
      </c>
      <c r="C1971">
        <v>2022</v>
      </c>
      <c r="D1971" t="s">
        <v>9</v>
      </c>
      <c r="E1971" t="s">
        <v>15</v>
      </c>
      <c r="F1971" t="s">
        <v>24</v>
      </c>
      <c r="G1971">
        <v>2241.89</v>
      </c>
    </row>
    <row r="1972" spans="1:7" x14ac:dyDescent="0.35">
      <c r="A1972" t="s">
        <v>49</v>
      </c>
      <c r="B1972" t="s">
        <v>20</v>
      </c>
      <c r="C1972">
        <v>2023</v>
      </c>
      <c r="D1972" t="s">
        <v>9</v>
      </c>
      <c r="E1972" t="s">
        <v>15</v>
      </c>
      <c r="F1972" t="s">
        <v>16</v>
      </c>
      <c r="G1972">
        <v>1531.3</v>
      </c>
    </row>
    <row r="1973" spans="1:7" x14ac:dyDescent="0.35">
      <c r="A1973" t="s">
        <v>49</v>
      </c>
      <c r="B1973" t="s">
        <v>20</v>
      </c>
      <c r="C1973">
        <v>2023</v>
      </c>
      <c r="D1973" t="s">
        <v>9</v>
      </c>
      <c r="E1973" t="s">
        <v>15</v>
      </c>
      <c r="F1973" t="s">
        <v>11</v>
      </c>
      <c r="G1973">
        <v>1079.0999999999999</v>
      </c>
    </row>
    <row r="1974" spans="1:7" x14ac:dyDescent="0.35">
      <c r="A1974" t="s">
        <v>49</v>
      </c>
      <c r="B1974" t="s">
        <v>20</v>
      </c>
      <c r="C1974">
        <v>2022</v>
      </c>
      <c r="D1974" t="s">
        <v>14</v>
      </c>
      <c r="E1974" t="s">
        <v>15</v>
      </c>
      <c r="F1974" t="s">
        <v>24</v>
      </c>
      <c r="G1974">
        <v>1053.8399999999999</v>
      </c>
    </row>
    <row r="1975" spans="1:7" x14ac:dyDescent="0.35">
      <c r="A1975" t="s">
        <v>49</v>
      </c>
      <c r="B1975" t="s">
        <v>20</v>
      </c>
      <c r="C1975">
        <v>2023</v>
      </c>
      <c r="D1975" t="s">
        <v>14</v>
      </c>
      <c r="E1975" t="s">
        <v>15</v>
      </c>
      <c r="F1975" t="s">
        <v>16</v>
      </c>
      <c r="G1975">
        <v>349.13</v>
      </c>
    </row>
    <row r="1976" spans="1:7" x14ac:dyDescent="0.35">
      <c r="A1976" t="s">
        <v>49</v>
      </c>
      <c r="B1976" t="s">
        <v>20</v>
      </c>
      <c r="C1976">
        <v>2023</v>
      </c>
      <c r="D1976" t="s">
        <v>14</v>
      </c>
      <c r="E1976" t="s">
        <v>28</v>
      </c>
      <c r="F1976" t="s">
        <v>24</v>
      </c>
      <c r="G1976">
        <v>280.72000000000003</v>
      </c>
    </row>
    <row r="1977" spans="1:7" x14ac:dyDescent="0.35">
      <c r="A1977" t="s">
        <v>49</v>
      </c>
      <c r="B1977" t="s">
        <v>20</v>
      </c>
      <c r="C1977">
        <v>2023</v>
      </c>
      <c r="D1977" t="s">
        <v>9</v>
      </c>
      <c r="E1977" t="s">
        <v>28</v>
      </c>
      <c r="F1977" t="s">
        <v>11</v>
      </c>
      <c r="G1977">
        <v>228.22</v>
      </c>
    </row>
    <row r="1978" spans="1:7" x14ac:dyDescent="0.35">
      <c r="A1978" t="s">
        <v>49</v>
      </c>
      <c r="B1978" t="s">
        <v>20</v>
      </c>
      <c r="C1978">
        <v>2022</v>
      </c>
      <c r="D1978" t="s">
        <v>14</v>
      </c>
      <c r="E1978" t="s">
        <v>15</v>
      </c>
      <c r="F1978" t="s">
        <v>11</v>
      </c>
      <c r="G1978">
        <v>104.53</v>
      </c>
    </row>
    <row r="1979" spans="1:7" x14ac:dyDescent="0.35">
      <c r="A1979" t="s">
        <v>116</v>
      </c>
      <c r="B1979" t="s">
        <v>8</v>
      </c>
      <c r="C1979">
        <v>2023</v>
      </c>
      <c r="D1979" t="s">
        <v>9</v>
      </c>
      <c r="E1979" t="s">
        <v>10</v>
      </c>
      <c r="F1979" t="s">
        <v>16</v>
      </c>
      <c r="G1979">
        <v>4136.0715997829793</v>
      </c>
    </row>
    <row r="1980" spans="1:7" x14ac:dyDescent="0.35">
      <c r="A1980" t="s">
        <v>116</v>
      </c>
      <c r="B1980" t="s">
        <v>8</v>
      </c>
      <c r="C1980">
        <v>2023</v>
      </c>
      <c r="D1980" t="s">
        <v>14</v>
      </c>
      <c r="E1980" t="s">
        <v>10</v>
      </c>
      <c r="F1980" t="s">
        <v>16</v>
      </c>
      <c r="G1980">
        <v>3862.2531781463158</v>
      </c>
    </row>
    <row r="1981" spans="1:7" x14ac:dyDescent="0.35">
      <c r="A1981" t="s">
        <v>116</v>
      </c>
      <c r="B1981" t="s">
        <v>8</v>
      </c>
      <c r="C1981">
        <v>2022</v>
      </c>
      <c r="D1981" t="s">
        <v>9</v>
      </c>
      <c r="E1981" t="s">
        <v>28</v>
      </c>
      <c r="F1981" t="s">
        <v>16</v>
      </c>
      <c r="G1981">
        <v>3657.98</v>
      </c>
    </row>
    <row r="1982" spans="1:7" x14ac:dyDescent="0.35">
      <c r="A1982" t="s">
        <v>116</v>
      </c>
      <c r="B1982" t="s">
        <v>8</v>
      </c>
      <c r="C1982">
        <v>2023</v>
      </c>
      <c r="D1982" t="s">
        <v>14</v>
      </c>
      <c r="E1982" t="s">
        <v>10</v>
      </c>
      <c r="F1982" t="s">
        <v>11</v>
      </c>
      <c r="G1982">
        <v>3244.2138884844712</v>
      </c>
    </row>
    <row r="1983" spans="1:7" x14ac:dyDescent="0.35">
      <c r="A1983" t="s">
        <v>116</v>
      </c>
      <c r="B1983" t="s">
        <v>8</v>
      </c>
      <c r="C1983">
        <v>2022</v>
      </c>
      <c r="D1983" t="s">
        <v>9</v>
      </c>
      <c r="E1983" t="s">
        <v>28</v>
      </c>
      <c r="F1983" t="s">
        <v>24</v>
      </c>
      <c r="G1983">
        <v>2415.5100000000002</v>
      </c>
    </row>
    <row r="1984" spans="1:7" x14ac:dyDescent="0.35">
      <c r="A1984" t="s">
        <v>116</v>
      </c>
      <c r="B1984" t="s">
        <v>8</v>
      </c>
      <c r="C1984">
        <v>2023</v>
      </c>
      <c r="D1984" t="s">
        <v>9</v>
      </c>
      <c r="E1984" t="s">
        <v>15</v>
      </c>
      <c r="F1984" t="s">
        <v>16</v>
      </c>
      <c r="G1984">
        <v>2409.39</v>
      </c>
    </row>
    <row r="1985" spans="1:7" x14ac:dyDescent="0.35">
      <c r="A1985" t="s">
        <v>116</v>
      </c>
      <c r="B1985" t="s">
        <v>8</v>
      </c>
      <c r="C1985">
        <v>2023</v>
      </c>
      <c r="D1985" t="s">
        <v>9</v>
      </c>
      <c r="E1985" t="s">
        <v>15</v>
      </c>
      <c r="F1985" t="s">
        <v>24</v>
      </c>
      <c r="G1985">
        <v>2099.7800000000002</v>
      </c>
    </row>
    <row r="1986" spans="1:7" x14ac:dyDescent="0.35">
      <c r="A1986" t="s">
        <v>116</v>
      </c>
      <c r="B1986" t="s">
        <v>8</v>
      </c>
      <c r="C1986">
        <v>2023</v>
      </c>
      <c r="D1986" t="s">
        <v>14</v>
      </c>
      <c r="E1986" t="s">
        <v>28</v>
      </c>
      <c r="F1986" t="s">
        <v>24</v>
      </c>
      <c r="G1986">
        <v>1925.79</v>
      </c>
    </row>
    <row r="1987" spans="1:7" x14ac:dyDescent="0.35">
      <c r="A1987" t="s">
        <v>116</v>
      </c>
      <c r="B1987" t="s">
        <v>8</v>
      </c>
      <c r="C1987">
        <v>2022</v>
      </c>
      <c r="D1987" t="s">
        <v>14</v>
      </c>
      <c r="E1987" t="s">
        <v>15</v>
      </c>
      <c r="F1987" t="s">
        <v>11</v>
      </c>
      <c r="G1987">
        <v>1164.7</v>
      </c>
    </row>
    <row r="1988" spans="1:7" x14ac:dyDescent="0.35">
      <c r="A1988" t="s">
        <v>116</v>
      </c>
      <c r="B1988" t="s">
        <v>8</v>
      </c>
      <c r="C1988">
        <v>2022</v>
      </c>
      <c r="D1988" t="s">
        <v>14</v>
      </c>
      <c r="E1988" t="s">
        <v>10</v>
      </c>
      <c r="F1988" t="s">
        <v>11</v>
      </c>
      <c r="G1988">
        <v>1121.0578935177909</v>
      </c>
    </row>
    <row r="1989" spans="1:7" x14ac:dyDescent="0.35">
      <c r="A1989" t="s">
        <v>116</v>
      </c>
      <c r="B1989" t="s">
        <v>8</v>
      </c>
      <c r="C1989">
        <v>2022</v>
      </c>
      <c r="D1989" t="s">
        <v>14</v>
      </c>
      <c r="E1989" t="s">
        <v>28</v>
      </c>
      <c r="F1989" t="s">
        <v>16</v>
      </c>
      <c r="G1989">
        <v>1065.82</v>
      </c>
    </row>
    <row r="1990" spans="1:7" x14ac:dyDescent="0.35">
      <c r="A1990" t="s">
        <v>181</v>
      </c>
      <c r="B1990" t="s">
        <v>13</v>
      </c>
      <c r="C1990">
        <v>2023</v>
      </c>
      <c r="D1990" t="s">
        <v>9</v>
      </c>
      <c r="E1990" t="s">
        <v>15</v>
      </c>
      <c r="F1990" t="s">
        <v>11</v>
      </c>
      <c r="G1990">
        <v>4637.72</v>
      </c>
    </row>
    <row r="1991" spans="1:7" x14ac:dyDescent="0.35">
      <c r="A1991" t="s">
        <v>181</v>
      </c>
      <c r="B1991" t="s">
        <v>13</v>
      </c>
      <c r="C1991">
        <v>2022</v>
      </c>
      <c r="D1991" t="s">
        <v>9</v>
      </c>
      <c r="E1991" t="s">
        <v>28</v>
      </c>
      <c r="F1991" t="s">
        <v>11</v>
      </c>
      <c r="G1991">
        <v>4620.84</v>
      </c>
    </row>
    <row r="1992" spans="1:7" x14ac:dyDescent="0.35">
      <c r="A1992" t="s">
        <v>181</v>
      </c>
      <c r="B1992" t="s">
        <v>13</v>
      </c>
      <c r="C1992">
        <v>2022</v>
      </c>
      <c r="D1992" t="s">
        <v>9</v>
      </c>
      <c r="E1992" t="s">
        <v>15</v>
      </c>
      <c r="F1992" t="s">
        <v>11</v>
      </c>
      <c r="G1992">
        <v>4523.25</v>
      </c>
    </row>
    <row r="1993" spans="1:7" x14ac:dyDescent="0.35">
      <c r="A1993" t="s">
        <v>181</v>
      </c>
      <c r="B1993" t="s">
        <v>13</v>
      </c>
      <c r="C1993">
        <v>2022</v>
      </c>
      <c r="D1993" t="s">
        <v>14</v>
      </c>
      <c r="E1993" t="s">
        <v>15</v>
      </c>
      <c r="F1993" t="s">
        <v>24</v>
      </c>
      <c r="G1993">
        <v>3767.87</v>
      </c>
    </row>
    <row r="1994" spans="1:7" x14ac:dyDescent="0.35">
      <c r="A1994" t="s">
        <v>181</v>
      </c>
      <c r="B1994" t="s">
        <v>13</v>
      </c>
      <c r="C1994">
        <v>2023</v>
      </c>
      <c r="D1994" t="s">
        <v>14</v>
      </c>
      <c r="E1994" t="s">
        <v>15</v>
      </c>
      <c r="F1994" t="s">
        <v>11</v>
      </c>
      <c r="G1994">
        <v>2997.09</v>
      </c>
    </row>
    <row r="1995" spans="1:7" x14ac:dyDescent="0.35">
      <c r="A1995" t="s">
        <v>181</v>
      </c>
      <c r="B1995" t="s">
        <v>13</v>
      </c>
      <c r="C1995">
        <v>2023</v>
      </c>
      <c r="D1995" t="s">
        <v>9</v>
      </c>
      <c r="E1995" t="s">
        <v>10</v>
      </c>
      <c r="F1995" t="s">
        <v>24</v>
      </c>
      <c r="G1995">
        <v>1959.329133839653</v>
      </c>
    </row>
    <row r="1996" spans="1:7" x14ac:dyDescent="0.35">
      <c r="A1996" t="s">
        <v>181</v>
      </c>
      <c r="B1996" t="s">
        <v>13</v>
      </c>
      <c r="C1996">
        <v>2023</v>
      </c>
      <c r="D1996" t="s">
        <v>14</v>
      </c>
      <c r="E1996" t="s">
        <v>15</v>
      </c>
      <c r="F1996" t="s">
        <v>16</v>
      </c>
      <c r="G1996">
        <v>1935.31</v>
      </c>
    </row>
    <row r="1997" spans="1:7" x14ac:dyDescent="0.35">
      <c r="A1997" t="s">
        <v>181</v>
      </c>
      <c r="B1997" t="s">
        <v>13</v>
      </c>
      <c r="C1997">
        <v>2022</v>
      </c>
      <c r="D1997" t="s">
        <v>14</v>
      </c>
      <c r="E1997" t="s">
        <v>28</v>
      </c>
      <c r="F1997" t="s">
        <v>24</v>
      </c>
      <c r="G1997">
        <v>1719.12</v>
      </c>
    </row>
    <row r="1998" spans="1:7" x14ac:dyDescent="0.35">
      <c r="A1998" t="s">
        <v>181</v>
      </c>
      <c r="B1998" t="s">
        <v>13</v>
      </c>
      <c r="C1998">
        <v>2023</v>
      </c>
      <c r="D1998" t="s">
        <v>14</v>
      </c>
      <c r="E1998" t="s">
        <v>28</v>
      </c>
      <c r="F1998" t="s">
        <v>11</v>
      </c>
      <c r="G1998">
        <v>1184.1400000000001</v>
      </c>
    </row>
    <row r="1999" spans="1:7" x14ac:dyDescent="0.35">
      <c r="A1999" t="s">
        <v>181</v>
      </c>
      <c r="B1999" t="s">
        <v>13</v>
      </c>
      <c r="C1999">
        <v>2023</v>
      </c>
      <c r="D1999" t="s">
        <v>9</v>
      </c>
      <c r="E1999" t="s">
        <v>28</v>
      </c>
      <c r="F1999" t="s">
        <v>16</v>
      </c>
      <c r="G1999">
        <v>922.25</v>
      </c>
    </row>
    <row r="2000" spans="1:7" x14ac:dyDescent="0.35">
      <c r="A2000" t="s">
        <v>181</v>
      </c>
      <c r="B2000" t="s">
        <v>13</v>
      </c>
      <c r="C2000">
        <v>2022</v>
      </c>
      <c r="D2000" t="s">
        <v>14</v>
      </c>
      <c r="E2000" t="s">
        <v>28</v>
      </c>
      <c r="F2000" t="s">
        <v>11</v>
      </c>
      <c r="G2000">
        <v>707.7</v>
      </c>
    </row>
    <row r="2001" spans="1:7" x14ac:dyDescent="0.35">
      <c r="A2001" t="s">
        <v>181</v>
      </c>
      <c r="B2001" t="s">
        <v>13</v>
      </c>
      <c r="C2001">
        <v>2023</v>
      </c>
      <c r="D2001" t="s">
        <v>14</v>
      </c>
      <c r="E2001" t="s">
        <v>15</v>
      </c>
      <c r="F2001" t="s">
        <v>24</v>
      </c>
      <c r="G2001">
        <v>374.88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9BE7A4-0862-4675-988B-E7683B89DFDC}">
  <dimension ref="A1:G201"/>
  <sheetViews>
    <sheetView workbookViewId="0">
      <selection activeCell="F138" sqref="F138"/>
    </sheetView>
  </sheetViews>
  <sheetFormatPr defaultRowHeight="14.5" x14ac:dyDescent="0.35"/>
  <cols>
    <col min="1" max="1" width="11.08984375" bestFit="1" customWidth="1"/>
    <col min="2" max="2" width="16.54296875" bestFit="1" customWidth="1"/>
    <col min="3" max="3" width="25.453125" bestFit="1" customWidth="1"/>
    <col min="4" max="4" width="27.08984375" bestFit="1" customWidth="1"/>
    <col min="5" max="5" width="13.90625" bestFit="1" customWidth="1"/>
    <col min="6" max="6" width="26.81640625" customWidth="1"/>
    <col min="7" max="7" width="27" customWidth="1"/>
  </cols>
  <sheetData>
    <row r="1" spans="1:7" x14ac:dyDescent="0.35">
      <c r="A1" t="s">
        <v>0</v>
      </c>
      <c r="B1" t="s">
        <v>1</v>
      </c>
      <c r="C1" t="s">
        <v>220</v>
      </c>
      <c r="D1" t="s">
        <v>221</v>
      </c>
      <c r="E1" t="s">
        <v>222</v>
      </c>
      <c r="F1" s="3" t="s">
        <v>344</v>
      </c>
      <c r="G1" s="3" t="s">
        <v>345</v>
      </c>
    </row>
    <row r="2" spans="1:7" x14ac:dyDescent="0.35">
      <c r="A2" t="s">
        <v>32</v>
      </c>
      <c r="B2" t="s">
        <v>8</v>
      </c>
      <c r="C2">
        <v>10933</v>
      </c>
      <c r="D2">
        <v>9004.3700000000008</v>
      </c>
      <c r="E2">
        <v>26.84</v>
      </c>
      <c r="F2" s="3">
        <f>Operational_Data[[#This Row],[Production Volume (units)]]/Operational_Data[[#This Row],[Energy Consumption (MWh)]]</f>
        <v>1.214188221941124</v>
      </c>
      <c r="G2" s="3">
        <f>Operational_Data[[#This Row],[Production Volume (units)]]/Operational_Data[[#This Row],[Waste (tons)]]</f>
        <v>407.33979135618478</v>
      </c>
    </row>
    <row r="3" spans="1:7" x14ac:dyDescent="0.35">
      <c r="A3" t="s">
        <v>135</v>
      </c>
      <c r="B3" t="s">
        <v>18</v>
      </c>
      <c r="C3">
        <v>15128</v>
      </c>
      <c r="D3">
        <v>8847.09</v>
      </c>
      <c r="E3">
        <v>5.25</v>
      </c>
      <c r="F3" s="3">
        <f>Operational_Data[[#This Row],[Production Volume (units)]]/Operational_Data[[#This Row],[Energy Consumption (MWh)]]</f>
        <v>1.709940782788465</v>
      </c>
      <c r="G3" s="3">
        <f>Operational_Data[[#This Row],[Production Volume (units)]]/Operational_Data[[#This Row],[Waste (tons)]]</f>
        <v>2881.5238095238096</v>
      </c>
    </row>
    <row r="4" spans="1:7" x14ac:dyDescent="0.35">
      <c r="A4" t="s">
        <v>183</v>
      </c>
      <c r="B4" t="s">
        <v>30</v>
      </c>
      <c r="C4">
        <v>13543</v>
      </c>
      <c r="D4">
        <v>7854.96</v>
      </c>
      <c r="E4">
        <v>85.57</v>
      </c>
      <c r="F4" s="3">
        <f>Operational_Data[[#This Row],[Production Volume (units)]]/Operational_Data[[#This Row],[Energy Consumption (MWh)]]</f>
        <v>1.7241335411001457</v>
      </c>
      <c r="G4" s="3">
        <f>Operational_Data[[#This Row],[Production Volume (units)]]/Operational_Data[[#This Row],[Waste (tons)]]</f>
        <v>158.26808460909197</v>
      </c>
    </row>
    <row r="5" spans="1:7" x14ac:dyDescent="0.35">
      <c r="A5" t="s">
        <v>195</v>
      </c>
      <c r="B5" t="s">
        <v>30</v>
      </c>
      <c r="C5">
        <v>12262</v>
      </c>
      <c r="D5">
        <v>7106.18</v>
      </c>
      <c r="E5">
        <v>45.69</v>
      </c>
      <c r="F5" s="3">
        <f>Operational_Data[[#This Row],[Production Volume (units)]]/Operational_Data[[#This Row],[Energy Consumption (MWh)]]</f>
        <v>1.725540304354801</v>
      </c>
      <c r="G5" s="3">
        <f>Operational_Data[[#This Row],[Production Volume (units)]]/Operational_Data[[#This Row],[Waste (tons)]]</f>
        <v>268.37382359378421</v>
      </c>
    </row>
    <row r="6" spans="1:7" x14ac:dyDescent="0.35">
      <c r="A6" t="s">
        <v>182</v>
      </c>
      <c r="B6" t="s">
        <v>8</v>
      </c>
      <c r="C6">
        <v>14009</v>
      </c>
      <c r="D6">
        <v>7528.98</v>
      </c>
      <c r="E6">
        <v>77.62</v>
      </c>
      <c r="F6" s="3">
        <f>Operational_Data[[#This Row],[Production Volume (units)]]/Operational_Data[[#This Row],[Energy Consumption (MWh)]]</f>
        <v>1.8606770106973323</v>
      </c>
      <c r="G6" s="3">
        <f>Operational_Data[[#This Row],[Production Volume (units)]]/Operational_Data[[#This Row],[Waste (tons)]]</f>
        <v>180.48183457871681</v>
      </c>
    </row>
    <row r="7" spans="1:7" x14ac:dyDescent="0.35">
      <c r="A7" t="s">
        <v>176</v>
      </c>
      <c r="B7" t="s">
        <v>8</v>
      </c>
      <c r="C7">
        <v>17097</v>
      </c>
      <c r="D7">
        <v>9061.7800000000007</v>
      </c>
      <c r="E7">
        <v>95.92</v>
      </c>
      <c r="F7" s="3">
        <f>Operational_Data[[#This Row],[Production Volume (units)]]/Operational_Data[[#This Row],[Energy Consumption (MWh)]]</f>
        <v>1.8867154135280264</v>
      </c>
      <c r="G7" s="3">
        <f>Operational_Data[[#This Row],[Production Volume (units)]]/Operational_Data[[#This Row],[Waste (tons)]]</f>
        <v>178.24228523769807</v>
      </c>
    </row>
    <row r="8" spans="1:7" x14ac:dyDescent="0.35">
      <c r="A8" t="s">
        <v>159</v>
      </c>
      <c r="B8" t="s">
        <v>30</v>
      </c>
      <c r="C8">
        <v>18341</v>
      </c>
      <c r="D8">
        <v>8465.57</v>
      </c>
      <c r="E8">
        <v>38.39</v>
      </c>
      <c r="F8" s="3">
        <f>Operational_Data[[#This Row],[Production Volume (units)]]/Operational_Data[[#This Row],[Energy Consumption (MWh)]]</f>
        <v>2.166540469218257</v>
      </c>
      <c r="G8" s="3">
        <f>Operational_Data[[#This Row],[Production Volume (units)]]/Operational_Data[[#This Row],[Waste (tons)]]</f>
        <v>477.75462359989581</v>
      </c>
    </row>
    <row r="9" spans="1:7" x14ac:dyDescent="0.35">
      <c r="A9" t="s">
        <v>205</v>
      </c>
      <c r="B9" t="s">
        <v>20</v>
      </c>
      <c r="C9">
        <v>10250</v>
      </c>
      <c r="D9">
        <v>4717</v>
      </c>
      <c r="E9">
        <v>16.600000000000001</v>
      </c>
      <c r="F9" s="3">
        <f>Operational_Data[[#This Row],[Production Volume (units)]]/Operational_Data[[#This Row],[Energy Consumption (MWh)]]</f>
        <v>2.172991308034768</v>
      </c>
      <c r="G9" s="3">
        <f>Operational_Data[[#This Row],[Production Volume (units)]]/Operational_Data[[#This Row],[Waste (tons)]]</f>
        <v>617.46987951807228</v>
      </c>
    </row>
    <row r="10" spans="1:7" x14ac:dyDescent="0.35">
      <c r="A10" t="s">
        <v>73</v>
      </c>
      <c r="B10" t="s">
        <v>20</v>
      </c>
      <c r="C10">
        <v>18175</v>
      </c>
      <c r="D10">
        <v>8349.49</v>
      </c>
      <c r="E10">
        <v>39.97</v>
      </c>
      <c r="F10" s="3">
        <f>Operational_Data[[#This Row],[Production Volume (units)]]/Operational_Data[[#This Row],[Energy Consumption (MWh)]]</f>
        <v>2.1767796595959754</v>
      </c>
      <c r="G10" s="3">
        <f>Operational_Data[[#This Row],[Production Volume (units)]]/Operational_Data[[#This Row],[Waste (tons)]]</f>
        <v>454.71603702777082</v>
      </c>
    </row>
    <row r="11" spans="1:7" x14ac:dyDescent="0.35">
      <c r="A11" t="s">
        <v>192</v>
      </c>
      <c r="B11" t="s">
        <v>13</v>
      </c>
      <c r="C11">
        <v>13333</v>
      </c>
      <c r="D11">
        <v>6102.15</v>
      </c>
      <c r="E11">
        <v>17.670000000000002</v>
      </c>
      <c r="F11" s="3">
        <f>Operational_Data[[#This Row],[Production Volume (units)]]/Operational_Data[[#This Row],[Energy Consumption (MWh)]]</f>
        <v>2.1849675933892154</v>
      </c>
      <c r="G11" s="3">
        <f>Operational_Data[[#This Row],[Production Volume (units)]]/Operational_Data[[#This Row],[Waste (tons)]]</f>
        <v>754.55574419920765</v>
      </c>
    </row>
    <row r="12" spans="1:7" x14ac:dyDescent="0.35">
      <c r="A12" t="s">
        <v>175</v>
      </c>
      <c r="B12" t="s">
        <v>20</v>
      </c>
      <c r="C12">
        <v>10907</v>
      </c>
      <c r="D12">
        <v>4748.66</v>
      </c>
      <c r="E12">
        <v>39.36</v>
      </c>
      <c r="F12" s="3">
        <f>Operational_Data[[#This Row],[Production Volume (units)]]/Operational_Data[[#This Row],[Energy Consumption (MWh)]]</f>
        <v>2.2968584821823419</v>
      </c>
      <c r="G12" s="3">
        <f>Operational_Data[[#This Row],[Production Volume (units)]]/Operational_Data[[#This Row],[Waste (tons)]]</f>
        <v>277.10873983739839</v>
      </c>
    </row>
    <row r="13" spans="1:7" x14ac:dyDescent="0.35">
      <c r="A13" t="s">
        <v>181</v>
      </c>
      <c r="B13" t="s">
        <v>13</v>
      </c>
      <c r="C13">
        <v>21081</v>
      </c>
      <c r="D13">
        <v>9001.77</v>
      </c>
      <c r="E13">
        <v>49.27</v>
      </c>
      <c r="F13" s="3">
        <f>Operational_Data[[#This Row],[Production Volume (units)]]/Operational_Data[[#This Row],[Energy Consumption (MWh)]]</f>
        <v>2.3418727650228788</v>
      </c>
      <c r="G13" s="3">
        <f>Operational_Data[[#This Row],[Production Volume (units)]]/Operational_Data[[#This Row],[Waste (tons)]]</f>
        <v>427.86685609904606</v>
      </c>
    </row>
    <row r="14" spans="1:7" x14ac:dyDescent="0.35">
      <c r="A14" t="s">
        <v>217</v>
      </c>
      <c r="B14" t="s">
        <v>18</v>
      </c>
      <c r="C14">
        <v>22525</v>
      </c>
      <c r="D14">
        <v>9465.65</v>
      </c>
      <c r="E14">
        <v>37.79</v>
      </c>
      <c r="F14" s="3">
        <f>Operational_Data[[#This Row],[Production Volume (units)]]/Operational_Data[[#This Row],[Energy Consumption (MWh)]]</f>
        <v>2.3796569702027859</v>
      </c>
      <c r="G14" s="3">
        <f>Operational_Data[[#This Row],[Production Volume (units)]]/Operational_Data[[#This Row],[Waste (tons)]]</f>
        <v>596.05715797830112</v>
      </c>
    </row>
    <row r="15" spans="1:7" x14ac:dyDescent="0.35">
      <c r="A15" t="s">
        <v>143</v>
      </c>
      <c r="B15" t="s">
        <v>30</v>
      </c>
      <c r="C15">
        <v>11426</v>
      </c>
      <c r="D15">
        <v>4439.5600000000004</v>
      </c>
      <c r="E15">
        <v>52.71</v>
      </c>
      <c r="F15" s="3">
        <f>Operational_Data[[#This Row],[Production Volume (units)]]/Operational_Data[[#This Row],[Energy Consumption (MWh)]]</f>
        <v>2.5736784726414328</v>
      </c>
      <c r="G15" s="3">
        <f>Operational_Data[[#This Row],[Production Volume (units)]]/Operational_Data[[#This Row],[Waste (tons)]]</f>
        <v>216.77101119332195</v>
      </c>
    </row>
    <row r="16" spans="1:7" x14ac:dyDescent="0.35">
      <c r="A16" t="s">
        <v>47</v>
      </c>
      <c r="B16" t="s">
        <v>20</v>
      </c>
      <c r="C16">
        <v>11952</v>
      </c>
      <c r="D16">
        <v>4637.74</v>
      </c>
      <c r="E16">
        <v>63.78</v>
      </c>
      <c r="F16" s="3">
        <f>Operational_Data[[#This Row],[Production Volume (units)]]/Operational_Data[[#This Row],[Energy Consumption (MWh)]]</f>
        <v>2.5771173028242207</v>
      </c>
      <c r="G16" s="3">
        <f>Operational_Data[[#This Row],[Production Volume (units)]]/Operational_Data[[#This Row],[Waste (tons)]]</f>
        <v>187.39416745061146</v>
      </c>
    </row>
    <row r="17" spans="1:7" x14ac:dyDescent="0.35">
      <c r="A17" t="s">
        <v>145</v>
      </c>
      <c r="B17" t="s">
        <v>8</v>
      </c>
      <c r="C17">
        <v>14170</v>
      </c>
      <c r="D17">
        <v>5455.23</v>
      </c>
      <c r="E17">
        <v>25.46</v>
      </c>
      <c r="F17" s="3">
        <f>Operational_Data[[#This Row],[Production Volume (units)]]/Operational_Data[[#This Row],[Energy Consumption (MWh)]]</f>
        <v>2.5975073461613905</v>
      </c>
      <c r="G17" s="3">
        <f>Operational_Data[[#This Row],[Production Volume (units)]]/Operational_Data[[#This Row],[Waste (tons)]]</f>
        <v>556.55930871956002</v>
      </c>
    </row>
    <row r="18" spans="1:7" x14ac:dyDescent="0.35">
      <c r="A18" t="s">
        <v>59</v>
      </c>
      <c r="B18" t="s">
        <v>13</v>
      </c>
      <c r="C18">
        <v>25148</v>
      </c>
      <c r="D18">
        <v>9604.5499999999993</v>
      </c>
      <c r="E18">
        <v>63.47</v>
      </c>
      <c r="F18" s="3">
        <f>Operational_Data[[#This Row],[Production Volume (units)]]/Operational_Data[[#This Row],[Energy Consumption (MWh)]]</f>
        <v>2.6183423481579045</v>
      </c>
      <c r="G18" s="3">
        <f>Operational_Data[[#This Row],[Production Volume (units)]]/Operational_Data[[#This Row],[Waste (tons)]]</f>
        <v>396.21868599338273</v>
      </c>
    </row>
    <row r="19" spans="1:7" x14ac:dyDescent="0.35">
      <c r="A19" t="s">
        <v>99</v>
      </c>
      <c r="B19" t="s">
        <v>8</v>
      </c>
      <c r="C19">
        <v>17468</v>
      </c>
      <c r="D19">
        <v>6359.73</v>
      </c>
      <c r="E19">
        <v>5.22</v>
      </c>
      <c r="F19" s="3">
        <f>Operational_Data[[#This Row],[Production Volume (units)]]/Operational_Data[[#This Row],[Energy Consumption (MWh)]]</f>
        <v>2.7466574838868949</v>
      </c>
      <c r="G19" s="3">
        <f>Operational_Data[[#This Row],[Production Volume (units)]]/Operational_Data[[#This Row],[Waste (tons)]]</f>
        <v>3346.360153256705</v>
      </c>
    </row>
    <row r="20" spans="1:7" x14ac:dyDescent="0.35">
      <c r="A20" t="s">
        <v>71</v>
      </c>
      <c r="B20" t="s">
        <v>20</v>
      </c>
      <c r="C20">
        <v>29318</v>
      </c>
      <c r="D20">
        <v>9860.6200000000008</v>
      </c>
      <c r="E20">
        <v>14.58</v>
      </c>
      <c r="F20" s="3">
        <f>Operational_Data[[#This Row],[Production Volume (units)]]/Operational_Data[[#This Row],[Energy Consumption (MWh)]]</f>
        <v>2.9732410335252752</v>
      </c>
      <c r="G20" s="3">
        <f>Operational_Data[[#This Row],[Production Volume (units)]]/Operational_Data[[#This Row],[Waste (tons)]]</f>
        <v>2010.8367626886145</v>
      </c>
    </row>
    <row r="21" spans="1:7" x14ac:dyDescent="0.35">
      <c r="A21" t="s">
        <v>97</v>
      </c>
      <c r="B21" t="s">
        <v>20</v>
      </c>
      <c r="C21">
        <v>26170</v>
      </c>
      <c r="D21">
        <v>8057.54</v>
      </c>
      <c r="E21">
        <v>63.71</v>
      </c>
      <c r="F21" s="3">
        <f>Operational_Data[[#This Row],[Production Volume (units)]]/Operational_Data[[#This Row],[Energy Consumption (MWh)]]</f>
        <v>3.2478895543801212</v>
      </c>
      <c r="G21" s="3">
        <f>Operational_Data[[#This Row],[Production Volume (units)]]/Operational_Data[[#This Row],[Waste (tons)]]</f>
        <v>410.76754041751684</v>
      </c>
    </row>
    <row r="22" spans="1:7" x14ac:dyDescent="0.35">
      <c r="A22" t="s">
        <v>170</v>
      </c>
      <c r="B22" t="s">
        <v>18</v>
      </c>
      <c r="C22">
        <v>24502</v>
      </c>
      <c r="D22">
        <v>7466.86</v>
      </c>
      <c r="E22">
        <v>88.83</v>
      </c>
      <c r="F22" s="3">
        <f>Operational_Data[[#This Row],[Production Volume (units)]]/Operational_Data[[#This Row],[Energy Consumption (MWh)]]</f>
        <v>3.2814328914697746</v>
      </c>
      <c r="G22" s="3">
        <f>Operational_Data[[#This Row],[Production Volume (units)]]/Operational_Data[[#This Row],[Waste (tons)]]</f>
        <v>275.83023753236517</v>
      </c>
    </row>
    <row r="23" spans="1:7" x14ac:dyDescent="0.35">
      <c r="A23" t="s">
        <v>114</v>
      </c>
      <c r="B23" t="s">
        <v>20</v>
      </c>
      <c r="C23">
        <v>17162</v>
      </c>
      <c r="D23">
        <v>5079.95</v>
      </c>
      <c r="E23">
        <v>19.239999999999998</v>
      </c>
      <c r="F23" s="3">
        <f>Operational_Data[[#This Row],[Production Volume (units)]]/Operational_Data[[#This Row],[Energy Consumption (MWh)]]</f>
        <v>3.3783797084616976</v>
      </c>
      <c r="G23" s="3">
        <f>Operational_Data[[#This Row],[Production Volume (units)]]/Operational_Data[[#This Row],[Waste (tons)]]</f>
        <v>891.99584199584206</v>
      </c>
    </row>
    <row r="24" spans="1:7" x14ac:dyDescent="0.35">
      <c r="A24" t="s">
        <v>113</v>
      </c>
      <c r="B24" t="s">
        <v>30</v>
      </c>
      <c r="C24">
        <v>29264</v>
      </c>
      <c r="D24">
        <v>8362.7199999999993</v>
      </c>
      <c r="E24">
        <v>61.93</v>
      </c>
      <c r="F24" s="3">
        <f>Operational_Data[[#This Row],[Production Volume (units)]]/Operational_Data[[#This Row],[Energy Consumption (MWh)]]</f>
        <v>3.4993399276790331</v>
      </c>
      <c r="G24" s="3">
        <f>Operational_Data[[#This Row],[Production Volume (units)]]/Operational_Data[[#This Row],[Waste (tons)]]</f>
        <v>472.53350557080574</v>
      </c>
    </row>
    <row r="25" spans="1:7" x14ac:dyDescent="0.35">
      <c r="A25" t="s">
        <v>62</v>
      </c>
      <c r="B25" t="s">
        <v>13</v>
      </c>
      <c r="C25">
        <v>33688</v>
      </c>
      <c r="D25">
        <v>9495.48</v>
      </c>
      <c r="E25">
        <v>55.55</v>
      </c>
      <c r="F25" s="3">
        <f>Operational_Data[[#This Row],[Production Volume (units)]]/Operational_Data[[#This Row],[Energy Consumption (MWh)]]</f>
        <v>3.5477932658485933</v>
      </c>
      <c r="G25" s="3">
        <f>Operational_Data[[#This Row],[Production Volume (units)]]/Operational_Data[[#This Row],[Waste (tons)]]</f>
        <v>606.44464446444647</v>
      </c>
    </row>
    <row r="26" spans="1:7" x14ac:dyDescent="0.35">
      <c r="A26" t="s">
        <v>91</v>
      </c>
      <c r="B26" t="s">
        <v>30</v>
      </c>
      <c r="C26">
        <v>18726</v>
      </c>
      <c r="D26">
        <v>5099.54</v>
      </c>
      <c r="E26">
        <v>71.05</v>
      </c>
      <c r="F26" s="3">
        <f>Operational_Data[[#This Row],[Production Volume (units)]]/Operational_Data[[#This Row],[Energy Consumption (MWh)]]</f>
        <v>3.6720959145334677</v>
      </c>
      <c r="G26" s="3">
        <f>Operational_Data[[#This Row],[Production Volume (units)]]/Operational_Data[[#This Row],[Waste (tons)]]</f>
        <v>263.56087262491207</v>
      </c>
    </row>
    <row r="27" spans="1:7" x14ac:dyDescent="0.35">
      <c r="A27" t="s">
        <v>151</v>
      </c>
      <c r="B27" t="s">
        <v>30</v>
      </c>
      <c r="C27">
        <v>21914</v>
      </c>
      <c r="D27">
        <v>5897.27</v>
      </c>
      <c r="E27">
        <v>49.41</v>
      </c>
      <c r="F27" s="3">
        <f>Operational_Data[[#This Row],[Production Volume (units)]]/Operational_Data[[#This Row],[Energy Consumption (MWh)]]</f>
        <v>3.7159567053907994</v>
      </c>
      <c r="G27" s="3">
        <f>Operational_Data[[#This Row],[Production Volume (units)]]/Operational_Data[[#This Row],[Waste (tons)]]</f>
        <v>443.51345881400528</v>
      </c>
    </row>
    <row r="28" spans="1:7" x14ac:dyDescent="0.35">
      <c r="A28" t="s">
        <v>90</v>
      </c>
      <c r="B28" t="s">
        <v>30</v>
      </c>
      <c r="C28">
        <v>20207</v>
      </c>
      <c r="D28">
        <v>5369.46</v>
      </c>
      <c r="E28">
        <v>57.51</v>
      </c>
      <c r="F28" s="3">
        <f>Operational_Data[[#This Row],[Production Volume (units)]]/Operational_Data[[#This Row],[Energy Consumption (MWh)]]</f>
        <v>3.7633207063652585</v>
      </c>
      <c r="G28" s="3">
        <f>Operational_Data[[#This Row],[Production Volume (units)]]/Operational_Data[[#This Row],[Waste (tons)]]</f>
        <v>351.36498000347768</v>
      </c>
    </row>
    <row r="29" spans="1:7" x14ac:dyDescent="0.35">
      <c r="A29" t="s">
        <v>164</v>
      </c>
      <c r="B29" t="s">
        <v>8</v>
      </c>
      <c r="C29">
        <v>32991</v>
      </c>
      <c r="D29">
        <v>8540.14</v>
      </c>
      <c r="E29">
        <v>37.75</v>
      </c>
      <c r="F29" s="3">
        <f>Operational_Data[[#This Row],[Production Volume (units)]]/Operational_Data[[#This Row],[Energy Consumption (MWh)]]</f>
        <v>3.8630514253864692</v>
      </c>
      <c r="G29" s="3">
        <f>Operational_Data[[#This Row],[Production Volume (units)]]/Operational_Data[[#This Row],[Waste (tons)]]</f>
        <v>873.93377483443703</v>
      </c>
    </row>
    <row r="30" spans="1:7" x14ac:dyDescent="0.35">
      <c r="A30" t="s">
        <v>58</v>
      </c>
      <c r="B30" t="s">
        <v>18</v>
      </c>
      <c r="C30">
        <v>15553</v>
      </c>
      <c r="D30">
        <v>3909.51</v>
      </c>
      <c r="E30">
        <v>46.44</v>
      </c>
      <c r="F30" s="3">
        <f>Operational_Data[[#This Row],[Production Volume (units)]]/Operational_Data[[#This Row],[Energy Consumption (MWh)]]</f>
        <v>3.9782479134213746</v>
      </c>
      <c r="G30" s="3">
        <f>Operational_Data[[#This Row],[Production Volume (units)]]/Operational_Data[[#This Row],[Waste (tons)]]</f>
        <v>334.90525409130061</v>
      </c>
    </row>
    <row r="31" spans="1:7" x14ac:dyDescent="0.35">
      <c r="A31" t="s">
        <v>152</v>
      </c>
      <c r="B31" t="s">
        <v>8</v>
      </c>
      <c r="C31">
        <v>21388</v>
      </c>
      <c r="D31">
        <v>5249.39</v>
      </c>
      <c r="E31">
        <v>64.2</v>
      </c>
      <c r="F31" s="3">
        <f>Operational_Data[[#This Row],[Production Volume (units)]]/Operational_Data[[#This Row],[Energy Consumption (MWh)]]</f>
        <v>4.0743781658440312</v>
      </c>
      <c r="G31" s="3">
        <f>Operational_Data[[#This Row],[Production Volume (units)]]/Operational_Data[[#This Row],[Waste (tons)]]</f>
        <v>333.14641744548283</v>
      </c>
    </row>
    <row r="32" spans="1:7" x14ac:dyDescent="0.35">
      <c r="A32" t="s">
        <v>57</v>
      </c>
      <c r="B32" t="s">
        <v>18</v>
      </c>
      <c r="C32">
        <v>32246</v>
      </c>
      <c r="D32">
        <v>7903.93</v>
      </c>
      <c r="E32">
        <v>42.12</v>
      </c>
      <c r="F32" s="3">
        <f>Operational_Data[[#This Row],[Production Volume (units)]]/Operational_Data[[#This Row],[Energy Consumption (MWh)]]</f>
        <v>4.079742609056507</v>
      </c>
      <c r="G32" s="3">
        <f>Operational_Data[[#This Row],[Production Volume (units)]]/Operational_Data[[#This Row],[Waste (tons)]]</f>
        <v>765.57454890788233</v>
      </c>
    </row>
    <row r="33" spans="1:7" x14ac:dyDescent="0.35">
      <c r="A33" t="s">
        <v>184</v>
      </c>
      <c r="B33" t="s">
        <v>30</v>
      </c>
      <c r="C33">
        <v>24913</v>
      </c>
      <c r="D33">
        <v>5727.27</v>
      </c>
      <c r="E33">
        <v>78.849999999999994</v>
      </c>
      <c r="F33" s="3">
        <f>Operational_Data[[#This Row],[Production Volume (units)]]/Operational_Data[[#This Row],[Energy Consumption (MWh)]]</f>
        <v>4.3498909602655367</v>
      </c>
      <c r="G33" s="3">
        <f>Operational_Data[[#This Row],[Production Volume (units)]]/Operational_Data[[#This Row],[Waste (tons)]]</f>
        <v>315.9543436905517</v>
      </c>
    </row>
    <row r="34" spans="1:7" x14ac:dyDescent="0.35">
      <c r="A34" t="s">
        <v>45</v>
      </c>
      <c r="B34" t="s">
        <v>30</v>
      </c>
      <c r="C34">
        <v>43490</v>
      </c>
      <c r="D34">
        <v>9300.8799999999992</v>
      </c>
      <c r="E34">
        <v>58.43</v>
      </c>
      <c r="F34" s="3">
        <f>Operational_Data[[#This Row],[Production Volume (units)]]/Operational_Data[[#This Row],[Energy Consumption (MWh)]]</f>
        <v>4.675901635114097</v>
      </c>
      <c r="G34" s="3">
        <f>Operational_Data[[#This Row],[Production Volume (units)]]/Operational_Data[[#This Row],[Waste (tons)]]</f>
        <v>744.30943008728389</v>
      </c>
    </row>
    <row r="35" spans="1:7" x14ac:dyDescent="0.35">
      <c r="A35" t="s">
        <v>134</v>
      </c>
      <c r="B35" t="s">
        <v>13</v>
      </c>
      <c r="C35">
        <v>39560</v>
      </c>
      <c r="D35">
        <v>8380.77</v>
      </c>
      <c r="E35">
        <v>94.01</v>
      </c>
      <c r="F35" s="3">
        <f>Operational_Data[[#This Row],[Production Volume (units)]]/Operational_Data[[#This Row],[Energy Consumption (MWh)]]</f>
        <v>4.7203299935447456</v>
      </c>
      <c r="G35" s="3">
        <f>Operational_Data[[#This Row],[Production Volume (units)]]/Operational_Data[[#This Row],[Waste (tons)]]</f>
        <v>420.80629720242524</v>
      </c>
    </row>
    <row r="36" spans="1:7" x14ac:dyDescent="0.35">
      <c r="A36" t="s">
        <v>180</v>
      </c>
      <c r="B36" t="s">
        <v>30</v>
      </c>
      <c r="C36">
        <v>28704</v>
      </c>
      <c r="D36">
        <v>6009.24</v>
      </c>
      <c r="E36">
        <v>39.31</v>
      </c>
      <c r="F36" s="3">
        <f>Operational_Data[[#This Row],[Production Volume (units)]]/Operational_Data[[#This Row],[Energy Consumption (MWh)]]</f>
        <v>4.7766439682888358</v>
      </c>
      <c r="G36" s="3">
        <f>Operational_Data[[#This Row],[Production Volume (units)]]/Operational_Data[[#This Row],[Waste (tons)]]</f>
        <v>730.19587891121853</v>
      </c>
    </row>
    <row r="37" spans="1:7" x14ac:dyDescent="0.35">
      <c r="A37" t="s">
        <v>42</v>
      </c>
      <c r="B37" t="s">
        <v>18</v>
      </c>
      <c r="C37">
        <v>41168</v>
      </c>
      <c r="D37">
        <v>8226.77</v>
      </c>
      <c r="E37">
        <v>42.55</v>
      </c>
      <c r="F37" s="3">
        <f>Operational_Data[[#This Row],[Production Volume (units)]]/Operational_Data[[#This Row],[Energy Consumption (MWh)]]</f>
        <v>5.004151082381056</v>
      </c>
      <c r="G37" s="3">
        <f>Operational_Data[[#This Row],[Production Volume (units)]]/Operational_Data[[#This Row],[Waste (tons)]]</f>
        <v>967.52056404230325</v>
      </c>
    </row>
    <row r="38" spans="1:7" x14ac:dyDescent="0.35">
      <c r="A38" t="s">
        <v>35</v>
      </c>
      <c r="B38" t="s">
        <v>13</v>
      </c>
      <c r="C38">
        <v>40226</v>
      </c>
      <c r="D38">
        <v>7868.86</v>
      </c>
      <c r="E38">
        <v>80.53</v>
      </c>
      <c r="F38" s="3">
        <f>Operational_Data[[#This Row],[Production Volume (units)]]/Operational_Data[[#This Row],[Energy Consumption (MWh)]]</f>
        <v>5.1120492676194518</v>
      </c>
      <c r="G38" s="3">
        <f>Operational_Data[[#This Row],[Production Volume (units)]]/Operational_Data[[#This Row],[Waste (tons)]]</f>
        <v>499.51570843164035</v>
      </c>
    </row>
    <row r="39" spans="1:7" x14ac:dyDescent="0.35">
      <c r="A39" t="s">
        <v>138</v>
      </c>
      <c r="B39" t="s">
        <v>8</v>
      </c>
      <c r="C39">
        <v>10067</v>
      </c>
      <c r="D39">
        <v>1953.33</v>
      </c>
      <c r="E39">
        <v>25.15</v>
      </c>
      <c r="F39" s="3">
        <f>Operational_Data[[#This Row],[Production Volume (units)]]/Operational_Data[[#This Row],[Energy Consumption (MWh)]]</f>
        <v>5.1537630610291147</v>
      </c>
      <c r="G39" s="3">
        <f>Operational_Data[[#This Row],[Production Volume (units)]]/Operational_Data[[#This Row],[Waste (tons)]]</f>
        <v>400.27833001988074</v>
      </c>
    </row>
    <row r="40" spans="1:7" x14ac:dyDescent="0.35">
      <c r="A40" t="s">
        <v>88</v>
      </c>
      <c r="B40" t="s">
        <v>18</v>
      </c>
      <c r="C40">
        <v>36171</v>
      </c>
      <c r="D40">
        <v>6864.38</v>
      </c>
      <c r="E40">
        <v>37.03</v>
      </c>
      <c r="F40" s="3">
        <f>Operational_Data[[#This Row],[Production Volume (units)]]/Operational_Data[[#This Row],[Energy Consumption (MWh)]]</f>
        <v>5.2693761126277971</v>
      </c>
      <c r="G40" s="3">
        <f>Operational_Data[[#This Row],[Production Volume (units)]]/Operational_Data[[#This Row],[Waste (tons)]]</f>
        <v>976.80259249257358</v>
      </c>
    </row>
    <row r="41" spans="1:7" x14ac:dyDescent="0.35">
      <c r="A41" t="s">
        <v>158</v>
      </c>
      <c r="B41" t="s">
        <v>8</v>
      </c>
      <c r="C41">
        <v>47727</v>
      </c>
      <c r="D41">
        <v>8907.33</v>
      </c>
      <c r="E41">
        <v>47.4</v>
      </c>
      <c r="F41" s="3">
        <f>Operational_Data[[#This Row],[Production Volume (units)]]/Operational_Data[[#This Row],[Energy Consumption (MWh)]]</f>
        <v>5.3581713038587324</v>
      </c>
      <c r="G41" s="3">
        <f>Operational_Data[[#This Row],[Production Volume (units)]]/Operational_Data[[#This Row],[Waste (tons)]]</f>
        <v>1006.8987341772153</v>
      </c>
    </row>
    <row r="42" spans="1:7" x14ac:dyDescent="0.35">
      <c r="A42" t="s">
        <v>78</v>
      </c>
      <c r="B42" t="s">
        <v>18</v>
      </c>
      <c r="C42">
        <v>40503</v>
      </c>
      <c r="D42">
        <v>7447.46</v>
      </c>
      <c r="E42">
        <v>98.27</v>
      </c>
      <c r="F42" s="3">
        <f>Operational_Data[[#This Row],[Production Volume (units)]]/Operational_Data[[#This Row],[Energy Consumption (MWh)]]</f>
        <v>5.4384984947888277</v>
      </c>
      <c r="G42" s="3">
        <f>Operational_Data[[#This Row],[Production Volume (units)]]/Operational_Data[[#This Row],[Waste (tons)]]</f>
        <v>412.16037447847771</v>
      </c>
    </row>
    <row r="43" spans="1:7" x14ac:dyDescent="0.35">
      <c r="A43" t="s">
        <v>127</v>
      </c>
      <c r="B43" t="s">
        <v>13</v>
      </c>
      <c r="C43">
        <v>29406</v>
      </c>
      <c r="D43">
        <v>5281.69</v>
      </c>
      <c r="E43">
        <v>27.01</v>
      </c>
      <c r="F43" s="3">
        <f>Operational_Data[[#This Row],[Production Volume (units)]]/Operational_Data[[#This Row],[Energy Consumption (MWh)]]</f>
        <v>5.5675361484676307</v>
      </c>
      <c r="G43" s="3">
        <f>Operational_Data[[#This Row],[Production Volume (units)]]/Operational_Data[[#This Row],[Waste (tons)]]</f>
        <v>1088.7078859681599</v>
      </c>
    </row>
    <row r="44" spans="1:7" x14ac:dyDescent="0.35">
      <c r="A44" t="s">
        <v>56</v>
      </c>
      <c r="B44" t="s">
        <v>20</v>
      </c>
      <c r="C44">
        <v>41027</v>
      </c>
      <c r="D44">
        <v>7285.85</v>
      </c>
      <c r="E44">
        <v>59.87</v>
      </c>
      <c r="F44" s="3">
        <f>Operational_Data[[#This Row],[Production Volume (units)]]/Operational_Data[[#This Row],[Energy Consumption (MWh)]]</f>
        <v>5.6310519706005477</v>
      </c>
      <c r="G44" s="3">
        <f>Operational_Data[[#This Row],[Production Volume (units)]]/Operational_Data[[#This Row],[Waste (tons)]]</f>
        <v>685.26808084182403</v>
      </c>
    </row>
    <row r="45" spans="1:7" x14ac:dyDescent="0.35">
      <c r="A45" t="s">
        <v>63</v>
      </c>
      <c r="B45" t="s">
        <v>30</v>
      </c>
      <c r="C45">
        <v>52836</v>
      </c>
      <c r="D45">
        <v>9330.2999999999993</v>
      </c>
      <c r="E45">
        <v>87.27</v>
      </c>
      <c r="F45" s="3">
        <f>Operational_Data[[#This Row],[Production Volume (units)]]/Operational_Data[[#This Row],[Energy Consumption (MWh)]]</f>
        <v>5.6628404231375198</v>
      </c>
      <c r="G45" s="3">
        <f>Operational_Data[[#This Row],[Production Volume (units)]]/Operational_Data[[#This Row],[Waste (tons)]]</f>
        <v>605.43141973186664</v>
      </c>
    </row>
    <row r="46" spans="1:7" x14ac:dyDescent="0.35">
      <c r="A46" t="s">
        <v>12</v>
      </c>
      <c r="B46" t="s">
        <v>13</v>
      </c>
      <c r="C46">
        <v>44657</v>
      </c>
      <c r="D46">
        <v>7867.98</v>
      </c>
      <c r="E46">
        <v>96.01</v>
      </c>
      <c r="F46" s="3">
        <f>Operational_Data[[#This Row],[Production Volume (units)]]/Operational_Data[[#This Row],[Energy Consumption (MWh)]]</f>
        <v>5.6757897198518554</v>
      </c>
      <c r="G46" s="3">
        <f>Operational_Data[[#This Row],[Production Volume (units)]]/Operational_Data[[#This Row],[Waste (tons)]]</f>
        <v>465.12863243412141</v>
      </c>
    </row>
    <row r="47" spans="1:7" x14ac:dyDescent="0.35">
      <c r="A47" t="s">
        <v>84</v>
      </c>
      <c r="B47" t="s">
        <v>30</v>
      </c>
      <c r="C47">
        <v>45519</v>
      </c>
      <c r="D47">
        <v>7987.69</v>
      </c>
      <c r="E47">
        <v>10.86</v>
      </c>
      <c r="F47" s="3">
        <f>Operational_Data[[#This Row],[Production Volume (units)]]/Operational_Data[[#This Row],[Energy Consumption (MWh)]]</f>
        <v>5.698643788128984</v>
      </c>
      <c r="G47" s="3">
        <f>Operational_Data[[#This Row],[Production Volume (units)]]/Operational_Data[[#This Row],[Waste (tons)]]</f>
        <v>4191.4364640883978</v>
      </c>
    </row>
    <row r="48" spans="1:7" x14ac:dyDescent="0.35">
      <c r="A48" t="s">
        <v>210</v>
      </c>
      <c r="B48" t="s">
        <v>8</v>
      </c>
      <c r="C48">
        <v>27028</v>
      </c>
      <c r="D48">
        <v>4617.92</v>
      </c>
      <c r="E48">
        <v>57.62</v>
      </c>
      <c r="F48" s="3">
        <f>Operational_Data[[#This Row],[Production Volume (units)]]/Operational_Data[[#This Row],[Energy Consumption (MWh)]]</f>
        <v>5.852851500242533</v>
      </c>
      <c r="G48" s="3">
        <f>Operational_Data[[#This Row],[Production Volume (units)]]/Operational_Data[[#This Row],[Waste (tons)]]</f>
        <v>469.07323845886845</v>
      </c>
    </row>
    <row r="49" spans="1:7" x14ac:dyDescent="0.35">
      <c r="A49" t="s">
        <v>140</v>
      </c>
      <c r="B49" t="s">
        <v>8</v>
      </c>
      <c r="C49">
        <v>45644</v>
      </c>
      <c r="D49">
        <v>7724.73</v>
      </c>
      <c r="E49">
        <v>31</v>
      </c>
      <c r="F49" s="3">
        <f>Operational_Data[[#This Row],[Production Volume (units)]]/Operational_Data[[#This Row],[Energy Consumption (MWh)]]</f>
        <v>5.9088149359265634</v>
      </c>
      <c r="G49" s="3">
        <f>Operational_Data[[#This Row],[Production Volume (units)]]/Operational_Data[[#This Row],[Waste (tons)]]</f>
        <v>1472.3870967741937</v>
      </c>
    </row>
    <row r="50" spans="1:7" x14ac:dyDescent="0.35">
      <c r="A50" t="s">
        <v>86</v>
      </c>
      <c r="B50" t="s">
        <v>13</v>
      </c>
      <c r="C50">
        <v>15333</v>
      </c>
      <c r="D50">
        <v>2570.54</v>
      </c>
      <c r="E50">
        <v>41.07</v>
      </c>
      <c r="F50" s="3">
        <f>Operational_Data[[#This Row],[Production Volume (units)]]/Operational_Data[[#This Row],[Energy Consumption (MWh)]]</f>
        <v>5.9648945357784751</v>
      </c>
      <c r="G50" s="3">
        <f>Operational_Data[[#This Row],[Production Volume (units)]]/Operational_Data[[#This Row],[Waste (tons)]]</f>
        <v>373.3382030679328</v>
      </c>
    </row>
    <row r="51" spans="1:7" x14ac:dyDescent="0.35">
      <c r="A51" t="s">
        <v>204</v>
      </c>
      <c r="B51" t="s">
        <v>18</v>
      </c>
      <c r="C51">
        <v>52594</v>
      </c>
      <c r="D51">
        <v>8715.0400000000009</v>
      </c>
      <c r="E51">
        <v>90.54</v>
      </c>
      <c r="F51" s="3">
        <f>Operational_Data[[#This Row],[Production Volume (units)]]/Operational_Data[[#This Row],[Energy Consumption (MWh)]]</f>
        <v>6.0348546879876617</v>
      </c>
      <c r="G51" s="3">
        <f>Operational_Data[[#This Row],[Production Volume (units)]]/Operational_Data[[#This Row],[Waste (tons)]]</f>
        <v>580.89242323834765</v>
      </c>
    </row>
    <row r="52" spans="1:7" x14ac:dyDescent="0.35">
      <c r="A52" t="s">
        <v>61</v>
      </c>
      <c r="B52" t="s">
        <v>30</v>
      </c>
      <c r="C52">
        <v>22309</v>
      </c>
      <c r="D52">
        <v>3656.29</v>
      </c>
      <c r="E52">
        <v>75.25</v>
      </c>
      <c r="F52" s="3">
        <f>Operational_Data[[#This Row],[Production Volume (units)]]/Operational_Data[[#This Row],[Energy Consumption (MWh)]]</f>
        <v>6.1015400857153015</v>
      </c>
      <c r="G52" s="3">
        <f>Operational_Data[[#This Row],[Production Volume (units)]]/Operational_Data[[#This Row],[Waste (tons)]]</f>
        <v>296.46511627906978</v>
      </c>
    </row>
    <row r="53" spans="1:7" x14ac:dyDescent="0.35">
      <c r="A53" t="s">
        <v>147</v>
      </c>
      <c r="B53" t="s">
        <v>18</v>
      </c>
      <c r="C53">
        <v>44994</v>
      </c>
      <c r="D53">
        <v>7305.59</v>
      </c>
      <c r="E53">
        <v>91.53</v>
      </c>
      <c r="F53" s="3">
        <f>Operational_Data[[#This Row],[Production Volume (units)]]/Operational_Data[[#This Row],[Energy Consumption (MWh)]]</f>
        <v>6.1588454868121536</v>
      </c>
      <c r="G53" s="3">
        <f>Operational_Data[[#This Row],[Production Volume (units)]]/Operational_Data[[#This Row],[Waste (tons)]]</f>
        <v>491.57653228449686</v>
      </c>
    </row>
    <row r="54" spans="1:7" x14ac:dyDescent="0.35">
      <c r="A54" t="s">
        <v>85</v>
      </c>
      <c r="B54" t="s">
        <v>20</v>
      </c>
      <c r="C54">
        <v>56531</v>
      </c>
      <c r="D54">
        <v>8958.07</v>
      </c>
      <c r="E54">
        <v>83.44</v>
      </c>
      <c r="F54" s="3">
        <f>Operational_Data[[#This Row],[Production Volume (units)]]/Operational_Data[[#This Row],[Energy Consumption (MWh)]]</f>
        <v>6.3106227122583327</v>
      </c>
      <c r="G54" s="3">
        <f>Operational_Data[[#This Row],[Production Volume (units)]]/Operational_Data[[#This Row],[Waste (tons)]]</f>
        <v>677.50479386385427</v>
      </c>
    </row>
    <row r="55" spans="1:7" x14ac:dyDescent="0.35">
      <c r="A55" t="s">
        <v>169</v>
      </c>
      <c r="B55" t="s">
        <v>13</v>
      </c>
      <c r="C55">
        <v>54133</v>
      </c>
      <c r="D55">
        <v>8543.68</v>
      </c>
      <c r="E55">
        <v>24</v>
      </c>
      <c r="F55" s="3">
        <f>Operational_Data[[#This Row],[Production Volume (units)]]/Operational_Data[[#This Row],[Energy Consumption (MWh)]]</f>
        <v>6.3360285029401844</v>
      </c>
      <c r="G55" s="3">
        <f>Operational_Data[[#This Row],[Production Volume (units)]]/Operational_Data[[#This Row],[Waste (tons)]]</f>
        <v>2255.5416666666665</v>
      </c>
    </row>
    <row r="56" spans="1:7" x14ac:dyDescent="0.35">
      <c r="A56" t="s">
        <v>100</v>
      </c>
      <c r="B56" t="s">
        <v>20</v>
      </c>
      <c r="C56">
        <v>39050</v>
      </c>
      <c r="D56">
        <v>5885.73</v>
      </c>
      <c r="E56">
        <v>93.04</v>
      </c>
      <c r="F56" s="3">
        <f>Operational_Data[[#This Row],[Production Volume (units)]]/Operational_Data[[#This Row],[Energy Consumption (MWh)]]</f>
        <v>6.6346910238831889</v>
      </c>
      <c r="G56" s="3">
        <f>Operational_Data[[#This Row],[Production Volume (units)]]/Operational_Data[[#This Row],[Waste (tons)]]</f>
        <v>419.71195184866718</v>
      </c>
    </row>
    <row r="57" spans="1:7" x14ac:dyDescent="0.35">
      <c r="A57" t="s">
        <v>132</v>
      </c>
      <c r="B57" t="s">
        <v>18</v>
      </c>
      <c r="C57">
        <v>48501</v>
      </c>
      <c r="D57">
        <v>7209.77</v>
      </c>
      <c r="E57">
        <v>92.51</v>
      </c>
      <c r="F57" s="3">
        <f>Operational_Data[[#This Row],[Production Volume (units)]]/Operational_Data[[#This Row],[Energy Consumption (MWh)]]</f>
        <v>6.727121669623302</v>
      </c>
      <c r="G57" s="3">
        <f>Operational_Data[[#This Row],[Production Volume (units)]]/Operational_Data[[#This Row],[Waste (tons)]]</f>
        <v>524.27845638309373</v>
      </c>
    </row>
    <row r="58" spans="1:7" x14ac:dyDescent="0.35">
      <c r="A58" t="s">
        <v>167</v>
      </c>
      <c r="B58" t="s">
        <v>18</v>
      </c>
      <c r="C58">
        <v>41050</v>
      </c>
      <c r="D58">
        <v>6025.84</v>
      </c>
      <c r="E58">
        <v>53.53</v>
      </c>
      <c r="F58" s="3">
        <f>Operational_Data[[#This Row],[Production Volume (units)]]/Operational_Data[[#This Row],[Energy Consumption (MWh)]]</f>
        <v>6.8123282397142972</v>
      </c>
      <c r="G58" s="3">
        <f>Operational_Data[[#This Row],[Production Volume (units)]]/Operational_Data[[#This Row],[Waste (tons)]]</f>
        <v>766.85970483840833</v>
      </c>
    </row>
    <row r="59" spans="1:7" x14ac:dyDescent="0.35">
      <c r="A59" t="s">
        <v>199</v>
      </c>
      <c r="B59" t="s">
        <v>30</v>
      </c>
      <c r="C59">
        <v>46863</v>
      </c>
      <c r="D59">
        <v>6762.98</v>
      </c>
      <c r="E59">
        <v>23.45</v>
      </c>
      <c r="F59" s="3">
        <f>Operational_Data[[#This Row],[Production Volume (units)]]/Operational_Data[[#This Row],[Energy Consumption (MWh)]]</f>
        <v>6.9293417990294222</v>
      </c>
      <c r="G59" s="3">
        <f>Operational_Data[[#This Row],[Production Volume (units)]]/Operational_Data[[#This Row],[Waste (tons)]]</f>
        <v>1998.4221748400853</v>
      </c>
    </row>
    <row r="60" spans="1:7" x14ac:dyDescent="0.35">
      <c r="A60" t="s">
        <v>33</v>
      </c>
      <c r="B60" t="s">
        <v>20</v>
      </c>
      <c r="C60">
        <v>65719</v>
      </c>
      <c r="D60">
        <v>9362.41</v>
      </c>
      <c r="E60">
        <v>86.55</v>
      </c>
      <c r="F60" s="3">
        <f>Operational_Data[[#This Row],[Production Volume (units)]]/Operational_Data[[#This Row],[Energy Consumption (MWh)]]</f>
        <v>7.0194533245179391</v>
      </c>
      <c r="G60" s="3">
        <f>Operational_Data[[#This Row],[Production Volume (units)]]/Operational_Data[[#This Row],[Waste (tons)]]</f>
        <v>759.31831311380711</v>
      </c>
    </row>
    <row r="61" spans="1:7" x14ac:dyDescent="0.35">
      <c r="A61" t="s">
        <v>115</v>
      </c>
      <c r="B61" t="s">
        <v>18</v>
      </c>
      <c r="C61">
        <v>68216</v>
      </c>
      <c r="D61">
        <v>9562.33</v>
      </c>
      <c r="E61">
        <v>63.59</v>
      </c>
      <c r="F61" s="3">
        <f>Operational_Data[[#This Row],[Production Volume (units)]]/Operational_Data[[#This Row],[Energy Consumption (MWh)]]</f>
        <v>7.1338261699815844</v>
      </c>
      <c r="G61" s="3">
        <f>Operational_Data[[#This Row],[Production Volume (units)]]/Operational_Data[[#This Row],[Waste (tons)]]</f>
        <v>1072.7472873093252</v>
      </c>
    </row>
    <row r="62" spans="1:7" x14ac:dyDescent="0.35">
      <c r="A62" t="s">
        <v>48</v>
      </c>
      <c r="B62" t="s">
        <v>20</v>
      </c>
      <c r="C62">
        <v>50306</v>
      </c>
      <c r="D62">
        <v>7031.37</v>
      </c>
      <c r="E62">
        <v>13.27</v>
      </c>
      <c r="F62" s="3">
        <f>Operational_Data[[#This Row],[Production Volume (units)]]/Operational_Data[[#This Row],[Energy Consumption (MWh)]]</f>
        <v>7.1545090074907165</v>
      </c>
      <c r="G62" s="3">
        <f>Operational_Data[[#This Row],[Production Volume (units)]]/Operational_Data[[#This Row],[Waste (tons)]]</f>
        <v>3790.9570459683496</v>
      </c>
    </row>
    <row r="63" spans="1:7" x14ac:dyDescent="0.35">
      <c r="A63" t="s">
        <v>171</v>
      </c>
      <c r="B63" t="s">
        <v>8</v>
      </c>
      <c r="C63">
        <v>68820</v>
      </c>
      <c r="D63">
        <v>9612.25</v>
      </c>
      <c r="E63">
        <v>83.51</v>
      </c>
      <c r="F63" s="3">
        <f>Operational_Data[[#This Row],[Production Volume (units)]]/Operational_Data[[#This Row],[Energy Consumption (MWh)]]</f>
        <v>7.1596140341751413</v>
      </c>
      <c r="G63" s="3">
        <f>Operational_Data[[#This Row],[Production Volume (units)]]/Operational_Data[[#This Row],[Waste (tons)]]</f>
        <v>824.09292300323307</v>
      </c>
    </row>
    <row r="64" spans="1:7" x14ac:dyDescent="0.35">
      <c r="A64" t="s">
        <v>148</v>
      </c>
      <c r="B64" t="s">
        <v>18</v>
      </c>
      <c r="C64">
        <v>49885</v>
      </c>
      <c r="D64">
        <v>6845.46</v>
      </c>
      <c r="E64">
        <v>58.4</v>
      </c>
      <c r="F64" s="3">
        <f>Operational_Data[[#This Row],[Production Volume (units)]]/Operational_Data[[#This Row],[Energy Consumption (MWh)]]</f>
        <v>7.2873115904555723</v>
      </c>
      <c r="G64" s="3">
        <f>Operational_Data[[#This Row],[Production Volume (units)]]/Operational_Data[[#This Row],[Waste (tons)]]</f>
        <v>854.19520547945206</v>
      </c>
    </row>
    <row r="65" spans="1:7" x14ac:dyDescent="0.35">
      <c r="A65" t="s">
        <v>36</v>
      </c>
      <c r="B65" t="s">
        <v>18</v>
      </c>
      <c r="C65">
        <v>71747</v>
      </c>
      <c r="D65">
        <v>9838.66</v>
      </c>
      <c r="E65">
        <v>7.25</v>
      </c>
      <c r="F65" s="3">
        <f>Operational_Data[[#This Row],[Production Volume (units)]]/Operational_Data[[#This Row],[Energy Consumption (MWh)]]</f>
        <v>7.2923548532015543</v>
      </c>
      <c r="G65" s="3">
        <f>Operational_Data[[#This Row],[Production Volume (units)]]/Operational_Data[[#This Row],[Waste (tons)]]</f>
        <v>9896.1379310344819</v>
      </c>
    </row>
    <row r="66" spans="1:7" x14ac:dyDescent="0.35">
      <c r="A66" t="s">
        <v>67</v>
      </c>
      <c r="B66" t="s">
        <v>13</v>
      </c>
      <c r="C66">
        <v>69100</v>
      </c>
      <c r="D66">
        <v>9356.02</v>
      </c>
      <c r="E66">
        <v>16.5</v>
      </c>
      <c r="F66" s="3">
        <f>Operational_Data[[#This Row],[Production Volume (units)]]/Operational_Data[[#This Row],[Energy Consumption (MWh)]]</f>
        <v>7.3856190987193271</v>
      </c>
      <c r="G66" s="3">
        <f>Operational_Data[[#This Row],[Production Volume (units)]]/Operational_Data[[#This Row],[Waste (tons)]]</f>
        <v>4187.878787878788</v>
      </c>
    </row>
    <row r="67" spans="1:7" x14ac:dyDescent="0.35">
      <c r="A67" t="s">
        <v>82</v>
      </c>
      <c r="B67" t="s">
        <v>18</v>
      </c>
      <c r="C67">
        <v>30934</v>
      </c>
      <c r="D67">
        <v>4175.6499999999996</v>
      </c>
      <c r="E67">
        <v>77.290000000000006</v>
      </c>
      <c r="F67" s="3">
        <f>Operational_Data[[#This Row],[Production Volume (units)]]/Operational_Data[[#This Row],[Energy Consumption (MWh)]]</f>
        <v>7.4081879467867289</v>
      </c>
      <c r="G67" s="3">
        <f>Operational_Data[[#This Row],[Production Volume (units)]]/Operational_Data[[#This Row],[Waste (tons)]]</f>
        <v>400.23288911890279</v>
      </c>
    </row>
    <row r="68" spans="1:7" x14ac:dyDescent="0.35">
      <c r="A68" t="s">
        <v>72</v>
      </c>
      <c r="B68" t="s">
        <v>30</v>
      </c>
      <c r="C68">
        <v>55974</v>
      </c>
      <c r="D68">
        <v>7542.28</v>
      </c>
      <c r="E68">
        <v>72.430000000000007</v>
      </c>
      <c r="F68" s="3">
        <f>Operational_Data[[#This Row],[Production Volume (units)]]/Operational_Data[[#This Row],[Energy Consumption (MWh)]]</f>
        <v>7.4213633012829012</v>
      </c>
      <c r="G68" s="3">
        <f>Operational_Data[[#This Row],[Production Volume (units)]]/Operational_Data[[#This Row],[Waste (tons)]]</f>
        <v>772.80132541764453</v>
      </c>
    </row>
    <row r="69" spans="1:7" x14ac:dyDescent="0.35">
      <c r="A69" t="s">
        <v>87</v>
      </c>
      <c r="B69" t="s">
        <v>8</v>
      </c>
      <c r="C69">
        <v>44825</v>
      </c>
      <c r="D69">
        <v>6023.03</v>
      </c>
      <c r="E69">
        <v>27.2</v>
      </c>
      <c r="F69" s="3">
        <f>Operational_Data[[#This Row],[Production Volume (units)]]/Operational_Data[[#This Row],[Energy Consumption (MWh)]]</f>
        <v>7.4422674301804905</v>
      </c>
      <c r="G69" s="3">
        <f>Operational_Data[[#This Row],[Production Volume (units)]]/Operational_Data[[#This Row],[Waste (tons)]]</f>
        <v>1647.9779411764707</v>
      </c>
    </row>
    <row r="70" spans="1:7" x14ac:dyDescent="0.35">
      <c r="A70" t="s">
        <v>212</v>
      </c>
      <c r="B70" t="s">
        <v>13</v>
      </c>
      <c r="C70">
        <v>58622</v>
      </c>
      <c r="D70">
        <v>7795.36</v>
      </c>
      <c r="E70">
        <v>59.81</v>
      </c>
      <c r="F70" s="3">
        <f>Operational_Data[[#This Row],[Production Volume (units)]]/Operational_Data[[#This Row],[Energy Consumption (MWh)]]</f>
        <v>7.5201145296689313</v>
      </c>
      <c r="G70" s="3">
        <f>Operational_Data[[#This Row],[Production Volume (units)]]/Operational_Data[[#This Row],[Waste (tons)]]</f>
        <v>980.13710081926092</v>
      </c>
    </row>
    <row r="71" spans="1:7" x14ac:dyDescent="0.35">
      <c r="A71" t="s">
        <v>131</v>
      </c>
      <c r="B71" t="s">
        <v>20</v>
      </c>
      <c r="C71">
        <v>29860</v>
      </c>
      <c r="D71">
        <v>3956.23</v>
      </c>
      <c r="E71">
        <v>57.5</v>
      </c>
      <c r="F71" s="3">
        <f>Operational_Data[[#This Row],[Production Volume (units)]]/Operational_Data[[#This Row],[Energy Consumption (MWh)]]</f>
        <v>7.5475894980827709</v>
      </c>
      <c r="G71" s="3">
        <f>Operational_Data[[#This Row],[Production Volume (units)]]/Operational_Data[[#This Row],[Waste (tons)]]</f>
        <v>519.304347826087</v>
      </c>
    </row>
    <row r="72" spans="1:7" x14ac:dyDescent="0.35">
      <c r="A72" t="s">
        <v>102</v>
      </c>
      <c r="B72" t="s">
        <v>20</v>
      </c>
      <c r="C72">
        <v>38869</v>
      </c>
      <c r="D72">
        <v>5109.76</v>
      </c>
      <c r="E72">
        <v>35.270000000000003</v>
      </c>
      <c r="F72" s="3">
        <f>Operational_Data[[#This Row],[Production Volume (units)]]/Operational_Data[[#This Row],[Energy Consumption (MWh)]]</f>
        <v>7.6068151928857715</v>
      </c>
      <c r="G72" s="3">
        <f>Operational_Data[[#This Row],[Production Volume (units)]]/Operational_Data[[#This Row],[Waste (tons)]]</f>
        <v>1102.0413949532178</v>
      </c>
    </row>
    <row r="73" spans="1:7" x14ac:dyDescent="0.35">
      <c r="A73" t="s">
        <v>146</v>
      </c>
      <c r="B73" t="s">
        <v>18</v>
      </c>
      <c r="C73">
        <v>24095</v>
      </c>
      <c r="D73">
        <v>3167.52</v>
      </c>
      <c r="E73">
        <v>31.02</v>
      </c>
      <c r="F73" s="3">
        <f>Operational_Data[[#This Row],[Production Volume (units)]]/Operational_Data[[#This Row],[Energy Consumption (MWh)]]</f>
        <v>7.6068975097236953</v>
      </c>
      <c r="G73" s="3">
        <f>Operational_Data[[#This Row],[Production Volume (units)]]/Operational_Data[[#This Row],[Waste (tons)]]</f>
        <v>776.75693101225022</v>
      </c>
    </row>
    <row r="74" spans="1:7" x14ac:dyDescent="0.35">
      <c r="A74" t="s">
        <v>202</v>
      </c>
      <c r="B74" t="s">
        <v>13</v>
      </c>
      <c r="C74">
        <v>66398</v>
      </c>
      <c r="D74">
        <v>8713.61</v>
      </c>
      <c r="E74">
        <v>83.44</v>
      </c>
      <c r="F74" s="3">
        <f>Operational_Data[[#This Row],[Production Volume (units)]]/Operational_Data[[#This Row],[Energy Consumption (MWh)]]</f>
        <v>7.6200334878425817</v>
      </c>
      <c r="G74" s="3">
        <f>Operational_Data[[#This Row],[Production Volume (units)]]/Operational_Data[[#This Row],[Waste (tons)]]</f>
        <v>795.75743048897414</v>
      </c>
    </row>
    <row r="75" spans="1:7" x14ac:dyDescent="0.35">
      <c r="A75" t="s">
        <v>43</v>
      </c>
      <c r="B75" t="s">
        <v>20</v>
      </c>
      <c r="C75">
        <v>16256</v>
      </c>
      <c r="D75">
        <v>2127.1799999999998</v>
      </c>
      <c r="E75">
        <v>38.94</v>
      </c>
      <c r="F75" s="3">
        <f>Operational_Data[[#This Row],[Production Volume (units)]]/Operational_Data[[#This Row],[Energy Consumption (MWh)]]</f>
        <v>7.6420425163831931</v>
      </c>
      <c r="G75" s="3">
        <f>Operational_Data[[#This Row],[Production Volume (units)]]/Operational_Data[[#This Row],[Waste (tons)]]</f>
        <v>417.4627632254751</v>
      </c>
    </row>
    <row r="76" spans="1:7" x14ac:dyDescent="0.35">
      <c r="A76" t="s">
        <v>26</v>
      </c>
      <c r="B76" t="s">
        <v>18</v>
      </c>
      <c r="C76">
        <v>17311</v>
      </c>
      <c r="D76">
        <v>2257.38</v>
      </c>
      <c r="E76">
        <v>91.07</v>
      </c>
      <c r="F76" s="3">
        <f>Operational_Data[[#This Row],[Production Volume (units)]]/Operational_Data[[#This Row],[Energy Consumption (MWh)]]</f>
        <v>7.6686246887985181</v>
      </c>
      <c r="G76" s="3">
        <f>Operational_Data[[#This Row],[Production Volume (units)]]/Operational_Data[[#This Row],[Waste (tons)]]</f>
        <v>190.08455034588781</v>
      </c>
    </row>
    <row r="77" spans="1:7" x14ac:dyDescent="0.35">
      <c r="A77" t="s">
        <v>46</v>
      </c>
      <c r="B77" t="s">
        <v>30</v>
      </c>
      <c r="C77">
        <v>53661</v>
      </c>
      <c r="D77">
        <v>6965.81</v>
      </c>
      <c r="E77">
        <v>69.400000000000006</v>
      </c>
      <c r="F77" s="3">
        <f>Operational_Data[[#This Row],[Production Volume (units)]]/Operational_Data[[#This Row],[Energy Consumption (MWh)]]</f>
        <v>7.7034831555842027</v>
      </c>
      <c r="G77" s="3">
        <f>Operational_Data[[#This Row],[Production Volume (units)]]/Operational_Data[[#This Row],[Waste (tons)]]</f>
        <v>773.21325648414984</v>
      </c>
    </row>
    <row r="78" spans="1:7" x14ac:dyDescent="0.35">
      <c r="A78" t="s">
        <v>107</v>
      </c>
      <c r="B78" t="s">
        <v>8</v>
      </c>
      <c r="C78">
        <v>22201</v>
      </c>
      <c r="D78">
        <v>2853.66</v>
      </c>
      <c r="E78">
        <v>71.94</v>
      </c>
      <c r="F78" s="3">
        <f>Operational_Data[[#This Row],[Production Volume (units)]]/Operational_Data[[#This Row],[Energy Consumption (MWh)]]</f>
        <v>7.7798336171793423</v>
      </c>
      <c r="G78" s="3">
        <f>Operational_Data[[#This Row],[Production Volume (units)]]/Operational_Data[[#This Row],[Waste (tons)]]</f>
        <v>308.6043925493467</v>
      </c>
    </row>
    <row r="79" spans="1:7" x14ac:dyDescent="0.35">
      <c r="A79" t="s">
        <v>190</v>
      </c>
      <c r="B79" t="s">
        <v>13</v>
      </c>
      <c r="C79">
        <v>43346</v>
      </c>
      <c r="D79">
        <v>5559.12</v>
      </c>
      <c r="E79">
        <v>39.4</v>
      </c>
      <c r="F79" s="3">
        <f>Operational_Data[[#This Row],[Production Volume (units)]]/Operational_Data[[#This Row],[Energy Consumption (MWh)]]</f>
        <v>7.7972772669055539</v>
      </c>
      <c r="G79" s="3">
        <f>Operational_Data[[#This Row],[Production Volume (units)]]/Operational_Data[[#This Row],[Waste (tons)]]</f>
        <v>1100.1522842639595</v>
      </c>
    </row>
    <row r="80" spans="1:7" x14ac:dyDescent="0.35">
      <c r="A80" t="s">
        <v>17</v>
      </c>
      <c r="B80" t="s">
        <v>18</v>
      </c>
      <c r="C80">
        <v>43512</v>
      </c>
      <c r="D80">
        <v>5352.18</v>
      </c>
      <c r="E80">
        <v>6.17</v>
      </c>
      <c r="F80" s="3">
        <f>Operational_Data[[#This Row],[Production Volume (units)]]/Operational_Data[[#This Row],[Energy Consumption (MWh)]]</f>
        <v>8.1297714202437135</v>
      </c>
      <c r="G80" s="3">
        <f>Operational_Data[[#This Row],[Production Volume (units)]]/Operational_Data[[#This Row],[Waste (tons)]]</f>
        <v>7052.188006482982</v>
      </c>
    </row>
    <row r="81" spans="1:7" x14ac:dyDescent="0.35">
      <c r="A81" t="s">
        <v>123</v>
      </c>
      <c r="B81" t="s">
        <v>13</v>
      </c>
      <c r="C81">
        <v>47491</v>
      </c>
      <c r="D81">
        <v>5781.05</v>
      </c>
      <c r="E81">
        <v>92.18</v>
      </c>
      <c r="F81" s="3">
        <f>Operational_Data[[#This Row],[Production Volume (units)]]/Operational_Data[[#This Row],[Energy Consumption (MWh)]]</f>
        <v>8.2149436521047203</v>
      </c>
      <c r="G81" s="3">
        <f>Operational_Data[[#This Row],[Production Volume (units)]]/Operational_Data[[#This Row],[Waste (tons)]]</f>
        <v>515.19852462573226</v>
      </c>
    </row>
    <row r="82" spans="1:7" x14ac:dyDescent="0.35">
      <c r="A82" t="s">
        <v>214</v>
      </c>
      <c r="B82" t="s">
        <v>18</v>
      </c>
      <c r="C82">
        <v>72813</v>
      </c>
      <c r="D82">
        <v>8818.16</v>
      </c>
      <c r="E82">
        <v>54.12</v>
      </c>
      <c r="F82" s="3">
        <f>Operational_Data[[#This Row],[Production Volume (units)]]/Operational_Data[[#This Row],[Energy Consumption (MWh)]]</f>
        <v>8.2571647599952822</v>
      </c>
      <c r="G82" s="3">
        <f>Operational_Data[[#This Row],[Production Volume (units)]]/Operational_Data[[#This Row],[Waste (tons)]]</f>
        <v>1345.39911308204</v>
      </c>
    </row>
    <row r="83" spans="1:7" x14ac:dyDescent="0.35">
      <c r="A83" t="s">
        <v>110</v>
      </c>
      <c r="B83" t="s">
        <v>20</v>
      </c>
      <c r="C83">
        <v>37309</v>
      </c>
      <c r="D83">
        <v>4508.54</v>
      </c>
      <c r="E83">
        <v>47.15</v>
      </c>
      <c r="F83" s="3">
        <f>Operational_Data[[#This Row],[Production Volume (units)]]/Operational_Data[[#This Row],[Energy Consumption (MWh)]]</f>
        <v>8.2751844277748443</v>
      </c>
      <c r="G83" s="3">
        <f>Operational_Data[[#This Row],[Production Volume (units)]]/Operational_Data[[#This Row],[Waste (tons)]]</f>
        <v>791.28313891834568</v>
      </c>
    </row>
    <row r="84" spans="1:7" x14ac:dyDescent="0.35">
      <c r="A84" t="s">
        <v>34</v>
      </c>
      <c r="B84" t="s">
        <v>20</v>
      </c>
      <c r="C84">
        <v>42382</v>
      </c>
      <c r="D84">
        <v>5116.6899999999996</v>
      </c>
      <c r="E84">
        <v>80.42</v>
      </c>
      <c r="F84" s="3">
        <f>Operational_Data[[#This Row],[Production Volume (units)]]/Operational_Data[[#This Row],[Energy Consumption (MWh)]]</f>
        <v>8.283089262785122</v>
      </c>
      <c r="G84" s="3">
        <f>Operational_Data[[#This Row],[Production Volume (units)]]/Operational_Data[[#This Row],[Waste (tons)]]</f>
        <v>527.00820691370302</v>
      </c>
    </row>
    <row r="85" spans="1:7" x14ac:dyDescent="0.35">
      <c r="A85" t="s">
        <v>211</v>
      </c>
      <c r="B85" t="s">
        <v>8</v>
      </c>
      <c r="C85">
        <v>67820</v>
      </c>
      <c r="D85">
        <v>8177.95</v>
      </c>
      <c r="E85">
        <v>40.69</v>
      </c>
      <c r="F85" s="3">
        <f>Operational_Data[[#This Row],[Production Volume (units)]]/Operational_Data[[#This Row],[Energy Consumption (MWh)]]</f>
        <v>8.293031872290733</v>
      </c>
      <c r="G85" s="3">
        <f>Operational_Data[[#This Row],[Production Volume (units)]]/Operational_Data[[#This Row],[Waste (tons)]]</f>
        <v>1666.7485868763824</v>
      </c>
    </row>
    <row r="86" spans="1:7" x14ac:dyDescent="0.35">
      <c r="A86" t="s">
        <v>40</v>
      </c>
      <c r="B86" t="s">
        <v>30</v>
      </c>
      <c r="C86">
        <v>61743</v>
      </c>
      <c r="D86">
        <v>7426.75</v>
      </c>
      <c r="E86">
        <v>26.39</v>
      </c>
      <c r="F86" s="3">
        <f>Operational_Data[[#This Row],[Production Volume (units)]]/Operational_Data[[#This Row],[Energy Consumption (MWh)]]</f>
        <v>8.3135961221260981</v>
      </c>
      <c r="G86" s="3">
        <f>Operational_Data[[#This Row],[Production Volume (units)]]/Operational_Data[[#This Row],[Waste (tons)]]</f>
        <v>2339.6362258431222</v>
      </c>
    </row>
    <row r="87" spans="1:7" x14ac:dyDescent="0.35">
      <c r="A87" t="s">
        <v>191</v>
      </c>
      <c r="B87" t="s">
        <v>20</v>
      </c>
      <c r="C87">
        <v>43227</v>
      </c>
      <c r="D87">
        <v>5199.53</v>
      </c>
      <c r="E87">
        <v>44.09</v>
      </c>
      <c r="F87" s="3">
        <f>Operational_Data[[#This Row],[Production Volume (units)]]/Operational_Data[[#This Row],[Energy Consumption (MWh)]]</f>
        <v>8.3136360401805547</v>
      </c>
      <c r="G87" s="3">
        <f>Operational_Data[[#This Row],[Production Volume (units)]]/Operational_Data[[#This Row],[Waste (tons)]]</f>
        <v>980.42640054434105</v>
      </c>
    </row>
    <row r="88" spans="1:7" x14ac:dyDescent="0.35">
      <c r="A88" t="s">
        <v>207</v>
      </c>
      <c r="B88" t="s">
        <v>20</v>
      </c>
      <c r="C88">
        <v>40553</v>
      </c>
      <c r="D88">
        <v>4875.2299999999996</v>
      </c>
      <c r="E88">
        <v>23.33</v>
      </c>
      <c r="F88" s="3">
        <f>Operational_Data[[#This Row],[Production Volume (units)]]/Operational_Data[[#This Row],[Energy Consumption (MWh)]]</f>
        <v>8.3181716554911258</v>
      </c>
      <c r="G88" s="3">
        <f>Operational_Data[[#This Row],[Production Volume (units)]]/Operational_Data[[#This Row],[Waste (tons)]]</f>
        <v>1738.2340334333478</v>
      </c>
    </row>
    <row r="89" spans="1:7" x14ac:dyDescent="0.35">
      <c r="A89" t="s">
        <v>22</v>
      </c>
      <c r="B89" t="s">
        <v>20</v>
      </c>
      <c r="C89">
        <v>61157</v>
      </c>
      <c r="D89">
        <v>7331.54</v>
      </c>
      <c r="E89">
        <v>55.52</v>
      </c>
      <c r="F89" s="3">
        <f>Operational_Data[[#This Row],[Production Volume (units)]]/Operational_Data[[#This Row],[Energy Consumption (MWh)]]</f>
        <v>8.3416308169907012</v>
      </c>
      <c r="G89" s="3">
        <f>Operational_Data[[#This Row],[Production Volume (units)]]/Operational_Data[[#This Row],[Waste (tons)]]</f>
        <v>1101.5309798270894</v>
      </c>
    </row>
    <row r="90" spans="1:7" x14ac:dyDescent="0.35">
      <c r="A90" t="s">
        <v>160</v>
      </c>
      <c r="B90" t="s">
        <v>8</v>
      </c>
      <c r="C90">
        <v>15788</v>
      </c>
      <c r="D90">
        <v>1824.14</v>
      </c>
      <c r="E90">
        <v>52.78</v>
      </c>
      <c r="F90" s="3">
        <f>Operational_Data[[#This Row],[Production Volume (units)]]/Operational_Data[[#This Row],[Energy Consumption (MWh)]]</f>
        <v>8.6550374423015768</v>
      </c>
      <c r="G90" s="3">
        <f>Operational_Data[[#This Row],[Production Volume (units)]]/Operational_Data[[#This Row],[Waste (tons)]]</f>
        <v>299.1284577491474</v>
      </c>
    </row>
    <row r="91" spans="1:7" x14ac:dyDescent="0.35">
      <c r="A91" t="s">
        <v>157</v>
      </c>
      <c r="B91" t="s">
        <v>30</v>
      </c>
      <c r="C91">
        <v>85488</v>
      </c>
      <c r="D91">
        <v>9691.57</v>
      </c>
      <c r="E91">
        <v>96.98</v>
      </c>
      <c r="F91" s="3">
        <f>Operational_Data[[#This Row],[Production Volume (units)]]/Operational_Data[[#This Row],[Energy Consumption (MWh)]]</f>
        <v>8.820861841786213</v>
      </c>
      <c r="G91" s="3">
        <f>Operational_Data[[#This Row],[Production Volume (units)]]/Operational_Data[[#This Row],[Waste (tons)]]</f>
        <v>881.50134048257371</v>
      </c>
    </row>
    <row r="92" spans="1:7" x14ac:dyDescent="0.35">
      <c r="A92" t="s">
        <v>150</v>
      </c>
      <c r="B92" t="s">
        <v>13</v>
      </c>
      <c r="C92">
        <v>61207</v>
      </c>
      <c r="D92">
        <v>6922.33</v>
      </c>
      <c r="E92">
        <v>9.1999999999999993</v>
      </c>
      <c r="F92" s="3">
        <f>Operational_Data[[#This Row],[Production Volume (units)]]/Operational_Data[[#This Row],[Energy Consumption (MWh)]]</f>
        <v>8.8419650608971256</v>
      </c>
      <c r="G92" s="3">
        <f>Operational_Data[[#This Row],[Production Volume (units)]]/Operational_Data[[#This Row],[Waste (tons)]]</f>
        <v>6652.934782608696</v>
      </c>
    </row>
    <row r="93" spans="1:7" x14ac:dyDescent="0.35">
      <c r="A93" t="s">
        <v>156</v>
      </c>
      <c r="B93" t="s">
        <v>30</v>
      </c>
      <c r="C93">
        <v>76544</v>
      </c>
      <c r="D93">
        <v>8632.77</v>
      </c>
      <c r="E93">
        <v>12.87</v>
      </c>
      <c r="F93" s="3">
        <f>Operational_Data[[#This Row],[Production Volume (units)]]/Operational_Data[[#This Row],[Energy Consumption (MWh)]]</f>
        <v>8.8666789454601478</v>
      </c>
      <c r="G93" s="3">
        <f>Operational_Data[[#This Row],[Production Volume (units)]]/Operational_Data[[#This Row],[Waste (tons)]]</f>
        <v>5947.4747474747483</v>
      </c>
    </row>
    <row r="94" spans="1:7" x14ac:dyDescent="0.35">
      <c r="A94" t="s">
        <v>69</v>
      </c>
      <c r="B94" t="s">
        <v>20</v>
      </c>
      <c r="C94">
        <v>42485</v>
      </c>
      <c r="D94">
        <v>4755.75</v>
      </c>
      <c r="E94">
        <v>10.19</v>
      </c>
      <c r="F94" s="3">
        <f>Operational_Data[[#This Row],[Production Volume (units)]]/Operational_Data[[#This Row],[Energy Consumption (MWh)]]</f>
        <v>8.9333964148662144</v>
      </c>
      <c r="G94" s="3">
        <f>Operational_Data[[#This Row],[Production Volume (units)]]/Operational_Data[[#This Row],[Waste (tons)]]</f>
        <v>4169.2836113837093</v>
      </c>
    </row>
    <row r="95" spans="1:7" x14ac:dyDescent="0.35">
      <c r="A95" t="s">
        <v>209</v>
      </c>
      <c r="B95" t="s">
        <v>8</v>
      </c>
      <c r="C95">
        <v>65666</v>
      </c>
      <c r="D95">
        <v>7269.98</v>
      </c>
      <c r="E95">
        <v>75.62</v>
      </c>
      <c r="F95" s="3">
        <f>Operational_Data[[#This Row],[Production Volume (units)]]/Operational_Data[[#This Row],[Energy Consumption (MWh)]]</f>
        <v>9.0324870219725515</v>
      </c>
      <c r="G95" s="3">
        <f>Operational_Data[[#This Row],[Production Volume (units)]]/Operational_Data[[#This Row],[Waste (tons)]]</f>
        <v>868.36815657233535</v>
      </c>
    </row>
    <row r="96" spans="1:7" x14ac:dyDescent="0.35">
      <c r="A96" t="s">
        <v>218</v>
      </c>
      <c r="B96" t="s">
        <v>13</v>
      </c>
      <c r="C96">
        <v>84524</v>
      </c>
      <c r="D96">
        <v>9350.11</v>
      </c>
      <c r="E96">
        <v>27.53</v>
      </c>
      <c r="F96" s="3">
        <f>Operational_Data[[#This Row],[Production Volume (units)]]/Operational_Data[[#This Row],[Energy Consumption (MWh)]]</f>
        <v>9.0398936483100201</v>
      </c>
      <c r="G96" s="3">
        <f>Operational_Data[[#This Row],[Production Volume (units)]]/Operational_Data[[#This Row],[Waste (tons)]]</f>
        <v>3070.2506356701779</v>
      </c>
    </row>
    <row r="97" spans="1:7" x14ac:dyDescent="0.35">
      <c r="A97" t="s">
        <v>92</v>
      </c>
      <c r="B97" t="s">
        <v>30</v>
      </c>
      <c r="C97">
        <v>26378</v>
      </c>
      <c r="D97">
        <v>2915.44</v>
      </c>
      <c r="E97">
        <v>29.84</v>
      </c>
      <c r="F97" s="3">
        <f>Operational_Data[[#This Row],[Production Volume (units)]]/Operational_Data[[#This Row],[Energy Consumption (MWh)]]</f>
        <v>9.047690914578931</v>
      </c>
      <c r="G97" s="3">
        <f>Operational_Data[[#This Row],[Production Volume (units)]]/Operational_Data[[#This Row],[Waste (tons)]]</f>
        <v>883.98123324396784</v>
      </c>
    </row>
    <row r="98" spans="1:7" x14ac:dyDescent="0.35">
      <c r="A98" t="s">
        <v>116</v>
      </c>
      <c r="B98" t="s">
        <v>8</v>
      </c>
      <c r="C98">
        <v>89321</v>
      </c>
      <c r="D98">
        <v>9836.34</v>
      </c>
      <c r="E98">
        <v>16.989999999999998</v>
      </c>
      <c r="F98" s="3">
        <f>Operational_Data[[#This Row],[Production Volume (units)]]/Operational_Data[[#This Row],[Energy Consumption (MWh)]]</f>
        <v>9.080714981385352</v>
      </c>
      <c r="G98" s="3">
        <f>Operational_Data[[#This Row],[Production Volume (units)]]/Operational_Data[[#This Row],[Waste (tons)]]</f>
        <v>5257.2689817539731</v>
      </c>
    </row>
    <row r="99" spans="1:7" x14ac:dyDescent="0.35">
      <c r="A99" t="s">
        <v>197</v>
      </c>
      <c r="B99" t="s">
        <v>13</v>
      </c>
      <c r="C99">
        <v>58113</v>
      </c>
      <c r="D99">
        <v>6382.12</v>
      </c>
      <c r="E99">
        <v>56.66</v>
      </c>
      <c r="F99" s="3">
        <f>Operational_Data[[#This Row],[Production Volume (units)]]/Operational_Data[[#This Row],[Energy Consumption (MWh)]]</f>
        <v>9.1055950060481479</v>
      </c>
      <c r="G99" s="3">
        <f>Operational_Data[[#This Row],[Production Volume (units)]]/Operational_Data[[#This Row],[Waste (tons)]]</f>
        <v>1025.6441934345219</v>
      </c>
    </row>
    <row r="100" spans="1:7" x14ac:dyDescent="0.35">
      <c r="A100" t="s">
        <v>95</v>
      </c>
      <c r="B100" t="s">
        <v>20</v>
      </c>
      <c r="C100">
        <v>53942</v>
      </c>
      <c r="D100">
        <v>5904.31</v>
      </c>
      <c r="E100">
        <v>32.78</v>
      </c>
      <c r="F100" s="3">
        <f>Operational_Data[[#This Row],[Production Volume (units)]]/Operational_Data[[#This Row],[Energy Consumption (MWh)]]</f>
        <v>9.1360379112885326</v>
      </c>
      <c r="G100" s="3">
        <f>Operational_Data[[#This Row],[Production Volume (units)]]/Operational_Data[[#This Row],[Waste (tons)]]</f>
        <v>1645.5765710799267</v>
      </c>
    </row>
    <row r="101" spans="1:7" x14ac:dyDescent="0.35">
      <c r="A101" t="s">
        <v>208</v>
      </c>
      <c r="B101" t="s">
        <v>8</v>
      </c>
      <c r="C101">
        <v>52357</v>
      </c>
      <c r="D101">
        <v>5643.16</v>
      </c>
      <c r="E101">
        <v>37.130000000000003</v>
      </c>
      <c r="F101" s="3">
        <f>Operational_Data[[#This Row],[Production Volume (units)]]/Operational_Data[[#This Row],[Energy Consumption (MWh)]]</f>
        <v>9.2779577399896507</v>
      </c>
      <c r="G101" s="3">
        <f>Operational_Data[[#This Row],[Production Volume (units)]]/Operational_Data[[#This Row],[Waste (tons)]]</f>
        <v>1410.099649878804</v>
      </c>
    </row>
    <row r="102" spans="1:7" x14ac:dyDescent="0.35">
      <c r="A102" t="s">
        <v>201</v>
      </c>
      <c r="B102" t="s">
        <v>13</v>
      </c>
      <c r="C102">
        <v>28400</v>
      </c>
      <c r="D102">
        <v>3056.67</v>
      </c>
      <c r="E102">
        <v>52.68</v>
      </c>
      <c r="F102" s="3">
        <f>Operational_Data[[#This Row],[Production Volume (units)]]/Operational_Data[[#This Row],[Energy Consumption (MWh)]]</f>
        <v>9.2911567162958377</v>
      </c>
      <c r="G102" s="3">
        <f>Operational_Data[[#This Row],[Production Volume (units)]]/Operational_Data[[#This Row],[Waste (tons)]]</f>
        <v>539.10402429764622</v>
      </c>
    </row>
    <row r="103" spans="1:7" x14ac:dyDescent="0.35">
      <c r="A103" t="s">
        <v>66</v>
      </c>
      <c r="B103" t="s">
        <v>8</v>
      </c>
      <c r="C103">
        <v>70582</v>
      </c>
      <c r="D103">
        <v>7517.59</v>
      </c>
      <c r="E103">
        <v>95.71</v>
      </c>
      <c r="F103" s="3">
        <f>Operational_Data[[#This Row],[Production Volume (units)]]/Operational_Data[[#This Row],[Energy Consumption (MWh)]]</f>
        <v>9.3889132022363544</v>
      </c>
      <c r="G103" s="3">
        <f>Operational_Data[[#This Row],[Production Volume (units)]]/Operational_Data[[#This Row],[Waste (tons)]]</f>
        <v>737.45690105527115</v>
      </c>
    </row>
    <row r="104" spans="1:7" x14ac:dyDescent="0.35">
      <c r="A104" t="s">
        <v>105</v>
      </c>
      <c r="B104" t="s">
        <v>13</v>
      </c>
      <c r="C104">
        <v>21386</v>
      </c>
      <c r="D104">
        <v>2271.92</v>
      </c>
      <c r="E104">
        <v>49.67</v>
      </c>
      <c r="F104" s="3">
        <f>Operational_Data[[#This Row],[Production Volume (units)]]/Operational_Data[[#This Row],[Energy Consumption (MWh)]]</f>
        <v>9.4131835628015068</v>
      </c>
      <c r="G104" s="3">
        <f>Operational_Data[[#This Row],[Production Volume (units)]]/Operational_Data[[#This Row],[Waste (tons)]]</f>
        <v>430.56170726796859</v>
      </c>
    </row>
    <row r="105" spans="1:7" x14ac:dyDescent="0.35">
      <c r="A105" t="s">
        <v>49</v>
      </c>
      <c r="B105" t="s">
        <v>20</v>
      </c>
      <c r="C105">
        <v>40577</v>
      </c>
      <c r="D105">
        <v>4280.82</v>
      </c>
      <c r="E105">
        <v>79.88</v>
      </c>
      <c r="F105" s="3">
        <f>Operational_Data[[#This Row],[Production Volume (units)]]/Operational_Data[[#This Row],[Energy Consumption (MWh)]]</f>
        <v>9.478791446498569</v>
      </c>
      <c r="G105" s="3">
        <f>Operational_Data[[#This Row],[Production Volume (units)]]/Operational_Data[[#This Row],[Waste (tons)]]</f>
        <v>507.97446169253885</v>
      </c>
    </row>
    <row r="106" spans="1:7" x14ac:dyDescent="0.35">
      <c r="A106" t="s">
        <v>174</v>
      </c>
      <c r="B106" t="s">
        <v>8</v>
      </c>
      <c r="C106">
        <v>83923</v>
      </c>
      <c r="D106">
        <v>8768.7999999999993</v>
      </c>
      <c r="E106">
        <v>65.290000000000006</v>
      </c>
      <c r="F106" s="3">
        <f>Operational_Data[[#This Row],[Production Volume (units)]]/Operational_Data[[#This Row],[Energy Consumption (MWh)]]</f>
        <v>9.5706368032113858</v>
      </c>
      <c r="G106" s="3">
        <f>Operational_Data[[#This Row],[Production Volume (units)]]/Operational_Data[[#This Row],[Waste (tons)]]</f>
        <v>1285.3882677285953</v>
      </c>
    </row>
    <row r="107" spans="1:7" x14ac:dyDescent="0.35">
      <c r="A107" t="s">
        <v>51</v>
      </c>
      <c r="B107" t="s">
        <v>20</v>
      </c>
      <c r="C107">
        <v>94949</v>
      </c>
      <c r="D107">
        <v>9714.76</v>
      </c>
      <c r="E107">
        <v>64.900000000000006</v>
      </c>
      <c r="F107" s="3">
        <f>Operational_Data[[#This Row],[Production Volume (units)]]/Operational_Data[[#This Row],[Energy Consumption (MWh)]]</f>
        <v>9.773684578929382</v>
      </c>
      <c r="G107" s="3">
        <f>Operational_Data[[#This Row],[Production Volume (units)]]/Operational_Data[[#This Row],[Waste (tons)]]</f>
        <v>1463.0046224961477</v>
      </c>
    </row>
    <row r="108" spans="1:7" x14ac:dyDescent="0.35">
      <c r="A108" t="s">
        <v>124</v>
      </c>
      <c r="B108" t="s">
        <v>8</v>
      </c>
      <c r="C108">
        <v>56392</v>
      </c>
      <c r="D108">
        <v>5703.76</v>
      </c>
      <c r="E108">
        <v>23.04</v>
      </c>
      <c r="F108" s="3">
        <f>Operational_Data[[#This Row],[Production Volume (units)]]/Operational_Data[[#This Row],[Energy Consumption (MWh)]]</f>
        <v>9.8868115067955173</v>
      </c>
      <c r="G108" s="3">
        <f>Operational_Data[[#This Row],[Production Volume (units)]]/Operational_Data[[#This Row],[Waste (tons)]]</f>
        <v>2447.5694444444443</v>
      </c>
    </row>
    <row r="109" spans="1:7" x14ac:dyDescent="0.35">
      <c r="A109" t="s">
        <v>77</v>
      </c>
      <c r="B109" t="s">
        <v>8</v>
      </c>
      <c r="C109">
        <v>86557</v>
      </c>
      <c r="D109">
        <v>8631.2800000000007</v>
      </c>
      <c r="E109">
        <v>69.53</v>
      </c>
      <c r="F109" s="3">
        <f>Operational_Data[[#This Row],[Production Volume (units)]]/Operational_Data[[#This Row],[Energy Consumption (MWh)]]</f>
        <v>10.028292443299256</v>
      </c>
      <c r="G109" s="3">
        <f>Operational_Data[[#This Row],[Production Volume (units)]]/Operational_Data[[#This Row],[Waste (tons)]]</f>
        <v>1244.8870990939163</v>
      </c>
    </row>
    <row r="110" spans="1:7" x14ac:dyDescent="0.35">
      <c r="A110" t="s">
        <v>200</v>
      </c>
      <c r="B110" t="s">
        <v>13</v>
      </c>
      <c r="C110">
        <v>58439</v>
      </c>
      <c r="D110">
        <v>5817.93</v>
      </c>
      <c r="E110">
        <v>63.77</v>
      </c>
      <c r="F110" s="3">
        <f>Operational_Data[[#This Row],[Production Volume (units)]]/Operational_Data[[#This Row],[Energy Consumption (MWh)]]</f>
        <v>10.044637869482788</v>
      </c>
      <c r="G110" s="3">
        <f>Operational_Data[[#This Row],[Production Volume (units)]]/Operational_Data[[#This Row],[Waste (tons)]]</f>
        <v>916.4026971930374</v>
      </c>
    </row>
    <row r="111" spans="1:7" x14ac:dyDescent="0.35">
      <c r="A111" t="s">
        <v>98</v>
      </c>
      <c r="B111" t="s">
        <v>20</v>
      </c>
      <c r="C111">
        <v>77400</v>
      </c>
      <c r="D111">
        <v>7504.8</v>
      </c>
      <c r="E111">
        <v>68.819999999999993</v>
      </c>
      <c r="F111" s="3">
        <f>Operational_Data[[#This Row],[Production Volume (units)]]/Operational_Data[[#This Row],[Energy Consumption (MWh)]]</f>
        <v>10.313399424368404</v>
      </c>
      <c r="G111" s="3">
        <f>Operational_Data[[#This Row],[Production Volume (units)]]/Operational_Data[[#This Row],[Waste (tons)]]</f>
        <v>1124.6730601569313</v>
      </c>
    </row>
    <row r="112" spans="1:7" x14ac:dyDescent="0.35">
      <c r="A112" t="s">
        <v>168</v>
      </c>
      <c r="B112" t="s">
        <v>13</v>
      </c>
      <c r="C112">
        <v>82377</v>
      </c>
      <c r="D112">
        <v>7974.74</v>
      </c>
      <c r="E112">
        <v>9.17</v>
      </c>
      <c r="F112" s="3">
        <f>Operational_Data[[#This Row],[Production Volume (units)]]/Operational_Data[[#This Row],[Energy Consumption (MWh)]]</f>
        <v>10.329741157705456</v>
      </c>
      <c r="G112" s="3">
        <f>Operational_Data[[#This Row],[Production Volume (units)]]/Operational_Data[[#This Row],[Waste (tons)]]</f>
        <v>8983.3151581243183</v>
      </c>
    </row>
    <row r="113" spans="1:7" x14ac:dyDescent="0.35">
      <c r="A113" t="s">
        <v>25</v>
      </c>
      <c r="B113" t="s">
        <v>20</v>
      </c>
      <c r="C113">
        <v>95306</v>
      </c>
      <c r="D113">
        <v>9037.76</v>
      </c>
      <c r="E113">
        <v>13.35</v>
      </c>
      <c r="F113" s="3">
        <f>Operational_Data[[#This Row],[Production Volume (units)]]/Operational_Data[[#This Row],[Energy Consumption (MWh)]]</f>
        <v>10.5453121127359</v>
      </c>
      <c r="G113" s="3">
        <f>Operational_Data[[#This Row],[Production Volume (units)]]/Operational_Data[[#This Row],[Waste (tons)]]</f>
        <v>7139.0262172284647</v>
      </c>
    </row>
    <row r="114" spans="1:7" x14ac:dyDescent="0.35">
      <c r="A114" t="s">
        <v>118</v>
      </c>
      <c r="B114" t="s">
        <v>30</v>
      </c>
      <c r="C114">
        <v>80488</v>
      </c>
      <c r="D114">
        <v>7629.95</v>
      </c>
      <c r="E114">
        <v>63.83</v>
      </c>
      <c r="F114" s="3">
        <f>Operational_Data[[#This Row],[Production Volume (units)]]/Operational_Data[[#This Row],[Energy Consumption (MWh)]]</f>
        <v>10.548955104555075</v>
      </c>
      <c r="G114" s="3">
        <f>Operational_Data[[#This Row],[Production Volume (units)]]/Operational_Data[[#This Row],[Waste (tons)]]</f>
        <v>1260.9744634184553</v>
      </c>
    </row>
    <row r="115" spans="1:7" x14ac:dyDescent="0.35">
      <c r="A115" t="s">
        <v>68</v>
      </c>
      <c r="B115" t="s">
        <v>8</v>
      </c>
      <c r="C115">
        <v>34725</v>
      </c>
      <c r="D115">
        <v>3269.89</v>
      </c>
      <c r="E115">
        <v>78.86</v>
      </c>
      <c r="F115" s="3">
        <f>Operational_Data[[#This Row],[Production Volume (units)]]/Operational_Data[[#This Row],[Energy Consumption (MWh)]]</f>
        <v>10.619623290080094</v>
      </c>
      <c r="G115" s="3">
        <f>Operational_Data[[#This Row],[Production Volume (units)]]/Operational_Data[[#This Row],[Waste (tons)]]</f>
        <v>440.33730661932537</v>
      </c>
    </row>
    <row r="116" spans="1:7" x14ac:dyDescent="0.35">
      <c r="A116" t="s">
        <v>79</v>
      </c>
      <c r="B116" t="s">
        <v>18</v>
      </c>
      <c r="C116">
        <v>75508</v>
      </c>
      <c r="D116">
        <v>6856.22</v>
      </c>
      <c r="E116">
        <v>18.2</v>
      </c>
      <c r="F116" s="3">
        <f>Operational_Data[[#This Row],[Production Volume (units)]]/Operational_Data[[#This Row],[Energy Consumption (MWh)]]</f>
        <v>11.013065508399672</v>
      </c>
      <c r="G116" s="3">
        <f>Operational_Data[[#This Row],[Production Volume (units)]]/Operational_Data[[#This Row],[Waste (tons)]]</f>
        <v>4148.7912087912091</v>
      </c>
    </row>
    <row r="117" spans="1:7" x14ac:dyDescent="0.35">
      <c r="A117" t="s">
        <v>133</v>
      </c>
      <c r="B117" t="s">
        <v>8</v>
      </c>
      <c r="C117">
        <v>39568</v>
      </c>
      <c r="D117">
        <v>3580.54</v>
      </c>
      <c r="E117">
        <v>78.08</v>
      </c>
      <c r="F117" s="3">
        <f>Operational_Data[[#This Row],[Production Volume (units)]]/Operational_Data[[#This Row],[Energy Consumption (MWh)]]</f>
        <v>11.050847078932229</v>
      </c>
      <c r="G117" s="3">
        <f>Operational_Data[[#This Row],[Production Volume (units)]]/Operational_Data[[#This Row],[Waste (tons)]]</f>
        <v>506.76229508196724</v>
      </c>
    </row>
    <row r="118" spans="1:7" x14ac:dyDescent="0.35">
      <c r="A118" t="s">
        <v>119</v>
      </c>
      <c r="B118" t="s">
        <v>30</v>
      </c>
      <c r="C118">
        <v>79495</v>
      </c>
      <c r="D118">
        <v>7157.48</v>
      </c>
      <c r="E118">
        <v>26.84</v>
      </c>
      <c r="F118" s="3">
        <f>Operational_Data[[#This Row],[Production Volume (units)]]/Operational_Data[[#This Row],[Energy Consumption (MWh)]]</f>
        <v>11.106562644953252</v>
      </c>
      <c r="G118" s="3">
        <f>Operational_Data[[#This Row],[Production Volume (units)]]/Operational_Data[[#This Row],[Waste (tons)]]</f>
        <v>2961.8107302533531</v>
      </c>
    </row>
    <row r="119" spans="1:7" x14ac:dyDescent="0.35">
      <c r="A119" t="s">
        <v>193</v>
      </c>
      <c r="B119" t="s">
        <v>18</v>
      </c>
      <c r="C119">
        <v>95165</v>
      </c>
      <c r="D119">
        <v>8562.76</v>
      </c>
      <c r="E119">
        <v>37.54</v>
      </c>
      <c r="F119" s="3">
        <f>Operational_Data[[#This Row],[Production Volume (units)]]/Operational_Data[[#This Row],[Energy Consumption (MWh)]]</f>
        <v>11.11382311310839</v>
      </c>
      <c r="G119" s="3">
        <f>Operational_Data[[#This Row],[Production Volume (units)]]/Operational_Data[[#This Row],[Waste (tons)]]</f>
        <v>2535.0293020777835</v>
      </c>
    </row>
    <row r="120" spans="1:7" x14ac:dyDescent="0.35">
      <c r="A120" t="s">
        <v>7</v>
      </c>
      <c r="B120" t="s">
        <v>8</v>
      </c>
      <c r="C120">
        <v>77330</v>
      </c>
      <c r="D120">
        <v>6936.58</v>
      </c>
      <c r="E120">
        <v>82.3</v>
      </c>
      <c r="F120" s="3">
        <f>Operational_Data[[#This Row],[Production Volume (units)]]/Operational_Data[[#This Row],[Energy Consumption (MWh)]]</f>
        <v>11.148145051307704</v>
      </c>
      <c r="G120" s="3">
        <f>Operational_Data[[#This Row],[Production Volume (units)]]/Operational_Data[[#This Row],[Waste (tons)]]</f>
        <v>939.61117861482387</v>
      </c>
    </row>
    <row r="121" spans="1:7" x14ac:dyDescent="0.35">
      <c r="A121" t="s">
        <v>139</v>
      </c>
      <c r="B121" t="s">
        <v>18</v>
      </c>
      <c r="C121">
        <v>88308</v>
      </c>
      <c r="D121">
        <v>7802.07</v>
      </c>
      <c r="E121">
        <v>36.130000000000003</v>
      </c>
      <c r="F121" s="3">
        <f>Operational_Data[[#This Row],[Production Volume (units)]]/Operational_Data[[#This Row],[Energy Consumption (MWh)]]</f>
        <v>11.318534696561297</v>
      </c>
      <c r="G121" s="3">
        <f>Operational_Data[[#This Row],[Production Volume (units)]]/Operational_Data[[#This Row],[Waste (tons)]]</f>
        <v>2444.1738167727649</v>
      </c>
    </row>
    <row r="122" spans="1:7" x14ac:dyDescent="0.35">
      <c r="A122" t="s">
        <v>186</v>
      </c>
      <c r="B122" t="s">
        <v>20</v>
      </c>
      <c r="C122">
        <v>94861</v>
      </c>
      <c r="D122">
        <v>8363.57</v>
      </c>
      <c r="E122">
        <v>90.29</v>
      </c>
      <c r="F122" s="3">
        <f>Operational_Data[[#This Row],[Production Volume (units)]]/Operational_Data[[#This Row],[Energy Consumption (MWh)]]</f>
        <v>11.342166084578714</v>
      </c>
      <c r="G122" s="3">
        <f>Operational_Data[[#This Row],[Production Volume (units)]]/Operational_Data[[#This Row],[Waste (tons)]]</f>
        <v>1050.6257614353749</v>
      </c>
    </row>
    <row r="123" spans="1:7" x14ac:dyDescent="0.35">
      <c r="A123" t="s">
        <v>111</v>
      </c>
      <c r="B123" t="s">
        <v>30</v>
      </c>
      <c r="C123">
        <v>43294</v>
      </c>
      <c r="D123">
        <v>3802.13</v>
      </c>
      <c r="E123">
        <v>45.84</v>
      </c>
      <c r="F123" s="3">
        <f>Operational_Data[[#This Row],[Production Volume (units)]]/Operational_Data[[#This Row],[Energy Consumption (MWh)]]</f>
        <v>11.386775307524992</v>
      </c>
      <c r="G123" s="3">
        <f>Operational_Data[[#This Row],[Production Volume (units)]]/Operational_Data[[#This Row],[Waste (tons)]]</f>
        <v>944.45898778359503</v>
      </c>
    </row>
    <row r="124" spans="1:7" x14ac:dyDescent="0.35">
      <c r="A124" t="s">
        <v>50</v>
      </c>
      <c r="B124" t="s">
        <v>30</v>
      </c>
      <c r="C124">
        <v>44164</v>
      </c>
      <c r="D124">
        <v>3869.32</v>
      </c>
      <c r="E124">
        <v>13.81</v>
      </c>
      <c r="F124" s="3">
        <f>Operational_Data[[#This Row],[Production Volume (units)]]/Operational_Data[[#This Row],[Energy Consumption (MWh)]]</f>
        <v>11.413891846629381</v>
      </c>
      <c r="G124" s="3">
        <f>Operational_Data[[#This Row],[Production Volume (units)]]/Operational_Data[[#This Row],[Waste (tons)]]</f>
        <v>3197.9724837074582</v>
      </c>
    </row>
    <row r="125" spans="1:7" x14ac:dyDescent="0.35">
      <c r="A125" t="s">
        <v>129</v>
      </c>
      <c r="B125" t="s">
        <v>13</v>
      </c>
      <c r="C125">
        <v>82332</v>
      </c>
      <c r="D125">
        <v>7134.86</v>
      </c>
      <c r="E125">
        <v>22.44</v>
      </c>
      <c r="F125" s="3">
        <f>Operational_Data[[#This Row],[Production Volume (units)]]/Operational_Data[[#This Row],[Energy Consumption (MWh)]]</f>
        <v>11.539399511693292</v>
      </c>
      <c r="G125" s="3">
        <f>Operational_Data[[#This Row],[Production Volume (units)]]/Operational_Data[[#This Row],[Waste (tons)]]</f>
        <v>3668.9839572192514</v>
      </c>
    </row>
    <row r="126" spans="1:7" x14ac:dyDescent="0.35">
      <c r="A126" t="s">
        <v>130</v>
      </c>
      <c r="B126" t="s">
        <v>18</v>
      </c>
      <c r="C126">
        <v>94128</v>
      </c>
      <c r="D126">
        <v>8117.82</v>
      </c>
      <c r="E126">
        <v>73.83</v>
      </c>
      <c r="F126" s="3">
        <f>Operational_Data[[#This Row],[Production Volume (units)]]/Operational_Data[[#This Row],[Energy Consumption (MWh)]]</f>
        <v>11.595231232030274</v>
      </c>
      <c r="G126" s="3">
        <f>Operational_Data[[#This Row],[Production Volume (units)]]/Operational_Data[[#This Row],[Waste (tons)]]</f>
        <v>1274.9288906948395</v>
      </c>
    </row>
    <row r="127" spans="1:7" x14ac:dyDescent="0.35">
      <c r="A127" t="s">
        <v>153</v>
      </c>
      <c r="B127" t="s">
        <v>13</v>
      </c>
      <c r="C127">
        <v>87012</v>
      </c>
      <c r="D127">
        <v>7478.13</v>
      </c>
      <c r="E127">
        <v>27.22</v>
      </c>
      <c r="F127" s="3">
        <f>Operational_Data[[#This Row],[Production Volume (units)]]/Operational_Data[[#This Row],[Energy Consumption (MWh)]]</f>
        <v>11.635529203156404</v>
      </c>
      <c r="G127" s="3">
        <f>Operational_Data[[#This Row],[Production Volume (units)]]/Operational_Data[[#This Row],[Waste (tons)]]</f>
        <v>3196.6201322556944</v>
      </c>
    </row>
    <row r="128" spans="1:7" x14ac:dyDescent="0.35">
      <c r="A128" t="s">
        <v>75</v>
      </c>
      <c r="B128" t="s">
        <v>18</v>
      </c>
      <c r="C128">
        <v>59617</v>
      </c>
      <c r="D128">
        <v>5000.95</v>
      </c>
      <c r="E128">
        <v>80.36</v>
      </c>
      <c r="F128" s="3">
        <f>Operational_Data[[#This Row],[Production Volume (units)]]/Operational_Data[[#This Row],[Energy Consumption (MWh)]]</f>
        <v>11.921134984352973</v>
      </c>
      <c r="G128" s="3">
        <f>Operational_Data[[#This Row],[Production Volume (units)]]/Operational_Data[[#This Row],[Waste (tons)]]</f>
        <v>741.87406669985069</v>
      </c>
    </row>
    <row r="129" spans="1:7" x14ac:dyDescent="0.35">
      <c r="A129" t="s">
        <v>141</v>
      </c>
      <c r="B129" t="s">
        <v>18</v>
      </c>
      <c r="C129">
        <v>75736</v>
      </c>
      <c r="D129">
        <v>6287.07</v>
      </c>
      <c r="E129">
        <v>63.11</v>
      </c>
      <c r="F129" s="3">
        <f>Operational_Data[[#This Row],[Production Volume (units)]]/Operational_Data[[#This Row],[Energy Consumption (MWh)]]</f>
        <v>12.046310920667338</v>
      </c>
      <c r="G129" s="3">
        <f>Operational_Data[[#This Row],[Production Volume (units)]]/Operational_Data[[#This Row],[Waste (tons)]]</f>
        <v>1200.0633813975599</v>
      </c>
    </row>
    <row r="130" spans="1:7" x14ac:dyDescent="0.35">
      <c r="A130" t="s">
        <v>166</v>
      </c>
      <c r="B130" t="s">
        <v>30</v>
      </c>
      <c r="C130">
        <v>67213</v>
      </c>
      <c r="D130">
        <v>5533.81</v>
      </c>
      <c r="E130">
        <v>90.88</v>
      </c>
      <c r="F130" s="3">
        <f>Operational_Data[[#This Row],[Production Volume (units)]]/Operational_Data[[#This Row],[Energy Consumption (MWh)]]</f>
        <v>12.145881409011151</v>
      </c>
      <c r="G130" s="3">
        <f>Operational_Data[[#This Row],[Production Volume (units)]]/Operational_Data[[#This Row],[Waste (tons)]]</f>
        <v>739.57966549295782</v>
      </c>
    </row>
    <row r="131" spans="1:7" x14ac:dyDescent="0.35">
      <c r="A131" t="s">
        <v>103</v>
      </c>
      <c r="B131" t="s">
        <v>18</v>
      </c>
      <c r="C131">
        <v>16868</v>
      </c>
      <c r="D131">
        <v>1378.01</v>
      </c>
      <c r="E131">
        <v>47.52</v>
      </c>
      <c r="F131" s="3">
        <f>Operational_Data[[#This Row],[Production Volume (units)]]/Operational_Data[[#This Row],[Energy Consumption (MWh)]]</f>
        <v>12.240840051958985</v>
      </c>
      <c r="G131" s="3">
        <f>Operational_Data[[#This Row],[Production Volume (units)]]/Operational_Data[[#This Row],[Waste (tons)]]</f>
        <v>354.96632996632997</v>
      </c>
    </row>
    <row r="132" spans="1:7" x14ac:dyDescent="0.35">
      <c r="A132" t="s">
        <v>112</v>
      </c>
      <c r="B132" t="s">
        <v>30</v>
      </c>
      <c r="C132">
        <v>90679</v>
      </c>
      <c r="D132">
        <v>7266.82</v>
      </c>
      <c r="E132">
        <v>23.3</v>
      </c>
      <c r="F132" s="3">
        <f>Operational_Data[[#This Row],[Production Volume (units)]]/Operational_Data[[#This Row],[Energy Consumption (MWh)]]</f>
        <v>12.478498160130567</v>
      </c>
      <c r="G132" s="3">
        <f>Operational_Data[[#This Row],[Production Volume (units)]]/Operational_Data[[#This Row],[Waste (tons)]]</f>
        <v>3891.802575107296</v>
      </c>
    </row>
    <row r="133" spans="1:7" x14ac:dyDescent="0.35">
      <c r="A133" t="s">
        <v>53</v>
      </c>
      <c r="B133" t="s">
        <v>13</v>
      </c>
      <c r="C133">
        <v>58111</v>
      </c>
      <c r="D133">
        <v>4610.8999999999996</v>
      </c>
      <c r="E133">
        <v>21.53</v>
      </c>
      <c r="F133" s="3">
        <f>Operational_Data[[#This Row],[Production Volume (units)]]/Operational_Data[[#This Row],[Energy Consumption (MWh)]]</f>
        <v>12.602962545273158</v>
      </c>
      <c r="G133" s="3">
        <f>Operational_Data[[#This Row],[Production Volume (units)]]/Operational_Data[[#This Row],[Waste (tons)]]</f>
        <v>2699.071063632141</v>
      </c>
    </row>
    <row r="134" spans="1:7" x14ac:dyDescent="0.35">
      <c r="A134" t="s">
        <v>76</v>
      </c>
      <c r="B134" t="s">
        <v>30</v>
      </c>
      <c r="C134">
        <v>61942</v>
      </c>
      <c r="D134">
        <v>4891.32</v>
      </c>
      <c r="E134">
        <v>91.59</v>
      </c>
      <c r="F134" s="3">
        <f>Operational_Data[[#This Row],[Production Volume (units)]]/Operational_Data[[#This Row],[Energy Consumption (MWh)]]</f>
        <v>12.663657254074565</v>
      </c>
      <c r="G134" s="3">
        <f>Operational_Data[[#This Row],[Production Volume (units)]]/Operational_Data[[#This Row],[Waste (tons)]]</f>
        <v>676.29653892346323</v>
      </c>
    </row>
    <row r="135" spans="1:7" x14ac:dyDescent="0.35">
      <c r="A135" t="s">
        <v>55</v>
      </c>
      <c r="B135" t="s">
        <v>20</v>
      </c>
      <c r="C135">
        <v>43747</v>
      </c>
      <c r="D135">
        <v>3453.48</v>
      </c>
      <c r="E135">
        <v>98.78</v>
      </c>
      <c r="F135" s="3">
        <f>Operational_Data[[#This Row],[Production Volume (units)]]/Operational_Data[[#This Row],[Energy Consumption (MWh)]]</f>
        <v>12.667512190601943</v>
      </c>
      <c r="G135" s="3">
        <f>Operational_Data[[#This Row],[Production Volume (units)]]/Operational_Data[[#This Row],[Waste (tons)]]</f>
        <v>442.87305122494433</v>
      </c>
    </row>
    <row r="136" spans="1:7" x14ac:dyDescent="0.35">
      <c r="A136" t="s">
        <v>39</v>
      </c>
      <c r="B136" t="s">
        <v>20</v>
      </c>
      <c r="C136">
        <v>96474</v>
      </c>
      <c r="D136">
        <v>7574.39</v>
      </c>
      <c r="E136">
        <v>95.54</v>
      </c>
      <c r="F136" s="3">
        <f>Operational_Data[[#This Row],[Production Volume (units)]]/Operational_Data[[#This Row],[Energy Consumption (MWh)]]</f>
        <v>12.736867259277645</v>
      </c>
      <c r="G136" s="3">
        <f>Operational_Data[[#This Row],[Production Volume (units)]]/Operational_Data[[#This Row],[Waste (tons)]]</f>
        <v>1009.7760100481473</v>
      </c>
    </row>
    <row r="137" spans="1:7" x14ac:dyDescent="0.35">
      <c r="A137" t="s">
        <v>80</v>
      </c>
      <c r="B137" t="s">
        <v>13</v>
      </c>
      <c r="C137">
        <v>93661</v>
      </c>
      <c r="D137">
        <v>7324.58</v>
      </c>
      <c r="E137">
        <v>23.55</v>
      </c>
      <c r="F137" s="3">
        <f>Operational_Data[[#This Row],[Production Volume (units)]]/Operational_Data[[#This Row],[Energy Consumption (MWh)]]</f>
        <v>12.78721783365053</v>
      </c>
      <c r="G137" s="3">
        <f>Operational_Data[[#This Row],[Production Volume (units)]]/Operational_Data[[#This Row],[Waste (tons)]]</f>
        <v>3977.112526539278</v>
      </c>
    </row>
    <row r="138" spans="1:7" x14ac:dyDescent="0.35">
      <c r="A138" t="s">
        <v>213</v>
      </c>
      <c r="B138" t="s">
        <v>30</v>
      </c>
      <c r="C138">
        <v>79330</v>
      </c>
      <c r="D138">
        <v>6075.23</v>
      </c>
      <c r="E138">
        <v>83.97</v>
      </c>
      <c r="F138" s="3">
        <f>Operational_Data[[#This Row],[Production Volume (units)]]/Operational_Data[[#This Row],[Energy Consumption (MWh)]]</f>
        <v>13.057941839239009</v>
      </c>
      <c r="G138" s="3">
        <f>Operational_Data[[#This Row],[Production Volume (units)]]/Operational_Data[[#This Row],[Waste (tons)]]</f>
        <v>944.74216982255564</v>
      </c>
    </row>
    <row r="139" spans="1:7" x14ac:dyDescent="0.35">
      <c r="A139" t="s">
        <v>187</v>
      </c>
      <c r="B139" t="s">
        <v>20</v>
      </c>
      <c r="C139">
        <v>60513</v>
      </c>
      <c r="D139">
        <v>4578.16</v>
      </c>
      <c r="E139">
        <v>65.53</v>
      </c>
      <c r="F139" s="3">
        <f>Operational_Data[[#This Row],[Production Volume (units)]]/Operational_Data[[#This Row],[Energy Consumption (MWh)]]</f>
        <v>13.217755604871826</v>
      </c>
      <c r="G139" s="3">
        <f>Operational_Data[[#This Row],[Production Volume (units)]]/Operational_Data[[#This Row],[Waste (tons)]]</f>
        <v>923.43964596368073</v>
      </c>
    </row>
    <row r="140" spans="1:7" x14ac:dyDescent="0.35">
      <c r="A140" t="s">
        <v>196</v>
      </c>
      <c r="B140" t="s">
        <v>30</v>
      </c>
      <c r="C140">
        <v>56752</v>
      </c>
      <c r="D140">
        <v>4177.68</v>
      </c>
      <c r="E140">
        <v>10.96</v>
      </c>
      <c r="F140" s="3">
        <f>Operational_Data[[#This Row],[Production Volume (units)]]/Operational_Data[[#This Row],[Energy Consumption (MWh)]]</f>
        <v>13.58457325596982</v>
      </c>
      <c r="G140" s="3">
        <f>Operational_Data[[#This Row],[Production Volume (units)]]/Operational_Data[[#This Row],[Waste (tons)]]</f>
        <v>5178.1021897810215</v>
      </c>
    </row>
    <row r="141" spans="1:7" x14ac:dyDescent="0.35">
      <c r="A141" t="s">
        <v>23</v>
      </c>
      <c r="B141" t="s">
        <v>13</v>
      </c>
      <c r="C141">
        <v>47484</v>
      </c>
      <c r="D141">
        <v>3396.39</v>
      </c>
      <c r="E141">
        <v>19.510000000000002</v>
      </c>
      <c r="F141" s="3">
        <f>Operational_Data[[#This Row],[Production Volume (units)]]/Operational_Data[[#This Row],[Energy Consumption (MWh)]]</f>
        <v>13.980726595002341</v>
      </c>
      <c r="G141" s="3">
        <f>Operational_Data[[#This Row],[Production Volume (units)]]/Operational_Data[[#This Row],[Waste (tons)]]</f>
        <v>2433.8288057406457</v>
      </c>
    </row>
    <row r="142" spans="1:7" x14ac:dyDescent="0.35">
      <c r="A142" t="s">
        <v>179</v>
      </c>
      <c r="B142" t="s">
        <v>30</v>
      </c>
      <c r="C142">
        <v>72846</v>
      </c>
      <c r="D142">
        <v>5169.53</v>
      </c>
      <c r="E142">
        <v>76.709999999999994</v>
      </c>
      <c r="F142" s="3">
        <f>Operational_Data[[#This Row],[Production Volume (units)]]/Operational_Data[[#This Row],[Energy Consumption (MWh)]]</f>
        <v>14.091416434376047</v>
      </c>
      <c r="G142" s="3">
        <f>Operational_Data[[#This Row],[Production Volume (units)]]/Operational_Data[[#This Row],[Waste (tons)]]</f>
        <v>949.62847086429417</v>
      </c>
    </row>
    <row r="143" spans="1:7" x14ac:dyDescent="0.35">
      <c r="A143" t="s">
        <v>178</v>
      </c>
      <c r="B143" t="s">
        <v>8</v>
      </c>
      <c r="C143">
        <v>94393</v>
      </c>
      <c r="D143">
        <v>6691.7</v>
      </c>
      <c r="E143">
        <v>74.790000000000006</v>
      </c>
      <c r="F143" s="3">
        <f>Operational_Data[[#This Row],[Production Volume (units)]]/Operational_Data[[#This Row],[Energy Consumption (MWh)]]</f>
        <v>14.105982037449378</v>
      </c>
      <c r="G143" s="3">
        <f>Operational_Data[[#This Row],[Production Volume (units)]]/Operational_Data[[#This Row],[Waste (tons)]]</f>
        <v>1262.1072335873778</v>
      </c>
    </row>
    <row r="144" spans="1:7" x14ac:dyDescent="0.35">
      <c r="A144" t="s">
        <v>149</v>
      </c>
      <c r="B144" t="s">
        <v>30</v>
      </c>
      <c r="C144">
        <v>98356</v>
      </c>
      <c r="D144">
        <v>6968.69</v>
      </c>
      <c r="E144">
        <v>81.72</v>
      </c>
      <c r="F144" s="3">
        <f>Operational_Data[[#This Row],[Production Volume (units)]]/Operational_Data[[#This Row],[Energy Consumption (MWh)]]</f>
        <v>14.113986990381264</v>
      </c>
      <c r="G144" s="3">
        <f>Operational_Data[[#This Row],[Production Volume (units)]]/Operational_Data[[#This Row],[Waste (tons)]]</f>
        <v>1203.5731767009299</v>
      </c>
    </row>
    <row r="145" spans="1:7" x14ac:dyDescent="0.35">
      <c r="A145" t="s">
        <v>142</v>
      </c>
      <c r="B145" t="s">
        <v>18</v>
      </c>
      <c r="C145">
        <v>94704</v>
      </c>
      <c r="D145">
        <v>6632.95</v>
      </c>
      <c r="E145">
        <v>14.76</v>
      </c>
      <c r="F145" s="3">
        <f>Operational_Data[[#This Row],[Production Volume (units)]]/Operational_Data[[#This Row],[Energy Consumption (MWh)]]</f>
        <v>14.277810024197379</v>
      </c>
      <c r="G145" s="3">
        <f>Operational_Data[[#This Row],[Production Volume (units)]]/Operational_Data[[#This Row],[Waste (tons)]]</f>
        <v>6416.2601626016258</v>
      </c>
    </row>
    <row r="146" spans="1:7" x14ac:dyDescent="0.35">
      <c r="A146" t="s">
        <v>109</v>
      </c>
      <c r="B146" t="s">
        <v>13</v>
      </c>
      <c r="C146">
        <v>70481</v>
      </c>
      <c r="D146">
        <v>4452.83</v>
      </c>
      <c r="E146">
        <v>91.26</v>
      </c>
      <c r="F146" s="3">
        <f>Operational_Data[[#This Row],[Production Volume (units)]]/Operational_Data[[#This Row],[Energy Consumption (MWh)]]</f>
        <v>15.828360840184782</v>
      </c>
      <c r="G146" s="3">
        <f>Operational_Data[[#This Row],[Production Volume (units)]]/Operational_Data[[#This Row],[Waste (tons)]]</f>
        <v>772.30988384834529</v>
      </c>
    </row>
    <row r="147" spans="1:7" x14ac:dyDescent="0.35">
      <c r="A147" t="s">
        <v>19</v>
      </c>
      <c r="B147" t="s">
        <v>20</v>
      </c>
      <c r="C147">
        <v>98682</v>
      </c>
      <c r="D147">
        <v>6220.56</v>
      </c>
      <c r="E147">
        <v>70.099999999999994</v>
      </c>
      <c r="F147" s="3">
        <f>Operational_Data[[#This Row],[Production Volume (units)]]/Operational_Data[[#This Row],[Energy Consumption (MWh)]]</f>
        <v>15.863845055750607</v>
      </c>
      <c r="G147" s="3">
        <f>Operational_Data[[#This Row],[Production Volume (units)]]/Operational_Data[[#This Row],[Waste (tons)]]</f>
        <v>1407.731811697575</v>
      </c>
    </row>
    <row r="148" spans="1:7" x14ac:dyDescent="0.35">
      <c r="A148" t="s">
        <v>198</v>
      </c>
      <c r="B148" t="s">
        <v>18</v>
      </c>
      <c r="C148">
        <v>77317</v>
      </c>
      <c r="D148">
        <v>4862.95</v>
      </c>
      <c r="E148">
        <v>89.78</v>
      </c>
      <c r="F148" s="3">
        <f>Operational_Data[[#This Row],[Production Volume (units)]]/Operational_Data[[#This Row],[Energy Consumption (MWh)]]</f>
        <v>15.899196989481695</v>
      </c>
      <c r="G148" s="3">
        <f>Operational_Data[[#This Row],[Production Volume (units)]]/Operational_Data[[#This Row],[Waste (tons)]]</f>
        <v>861.18289151258637</v>
      </c>
    </row>
    <row r="149" spans="1:7" x14ac:dyDescent="0.35">
      <c r="A149" t="s">
        <v>215</v>
      </c>
      <c r="B149" t="s">
        <v>18</v>
      </c>
      <c r="C149">
        <v>13302</v>
      </c>
      <c r="D149">
        <v>821.51</v>
      </c>
      <c r="E149">
        <v>69.599999999999994</v>
      </c>
      <c r="F149" s="3">
        <f>Operational_Data[[#This Row],[Production Volume (units)]]/Operational_Data[[#This Row],[Energy Consumption (MWh)]]</f>
        <v>16.192133997151586</v>
      </c>
      <c r="G149" s="3">
        <f>Operational_Data[[#This Row],[Production Volume (units)]]/Operational_Data[[#This Row],[Waste (tons)]]</f>
        <v>191.12068965517244</v>
      </c>
    </row>
    <row r="150" spans="1:7" x14ac:dyDescent="0.35">
      <c r="A150" t="s">
        <v>163</v>
      </c>
      <c r="B150" t="s">
        <v>20</v>
      </c>
      <c r="C150">
        <v>69636</v>
      </c>
      <c r="D150">
        <v>4246.55</v>
      </c>
      <c r="E150">
        <v>69.290000000000006</v>
      </c>
      <c r="F150" s="3">
        <f>Operational_Data[[#This Row],[Production Volume (units)]]/Operational_Data[[#This Row],[Energy Consumption (MWh)]]</f>
        <v>16.39825269924998</v>
      </c>
      <c r="G150" s="3">
        <f>Operational_Data[[#This Row],[Production Volume (units)]]/Operational_Data[[#This Row],[Waste (tons)]]</f>
        <v>1004.9935055563573</v>
      </c>
    </row>
    <row r="151" spans="1:7" x14ac:dyDescent="0.35">
      <c r="A151" t="s">
        <v>219</v>
      </c>
      <c r="B151" t="s">
        <v>13</v>
      </c>
      <c r="C151">
        <v>97040</v>
      </c>
      <c r="D151">
        <v>5727.14</v>
      </c>
      <c r="E151">
        <v>38.19</v>
      </c>
      <c r="F151" s="3">
        <f>Operational_Data[[#This Row],[Production Volume (units)]]/Operational_Data[[#This Row],[Energy Consumption (MWh)]]</f>
        <v>16.943884731296947</v>
      </c>
      <c r="G151" s="3">
        <f>Operational_Data[[#This Row],[Production Volume (units)]]/Operational_Data[[#This Row],[Waste (tons)]]</f>
        <v>2540.9793139565331</v>
      </c>
    </row>
    <row r="152" spans="1:7" x14ac:dyDescent="0.35">
      <c r="A152" t="s">
        <v>94</v>
      </c>
      <c r="B152" t="s">
        <v>30</v>
      </c>
      <c r="C152">
        <v>51800</v>
      </c>
      <c r="D152">
        <v>3042.95</v>
      </c>
      <c r="E152">
        <v>71.87</v>
      </c>
      <c r="F152" s="3">
        <f>Operational_Data[[#This Row],[Production Volume (units)]]/Operational_Data[[#This Row],[Energy Consumption (MWh)]]</f>
        <v>17.022954698565538</v>
      </c>
      <c r="G152" s="3">
        <f>Operational_Data[[#This Row],[Production Volume (units)]]/Operational_Data[[#This Row],[Waste (tons)]]</f>
        <v>720.74579101154859</v>
      </c>
    </row>
    <row r="153" spans="1:7" x14ac:dyDescent="0.35">
      <c r="A153" t="s">
        <v>52</v>
      </c>
      <c r="B153" t="s">
        <v>8</v>
      </c>
      <c r="C153">
        <v>90632</v>
      </c>
      <c r="D153">
        <v>5292.17</v>
      </c>
      <c r="E153">
        <v>78.45</v>
      </c>
      <c r="F153" s="3">
        <f>Operational_Data[[#This Row],[Production Volume (units)]]/Operational_Data[[#This Row],[Energy Consumption (MWh)]]</f>
        <v>17.125678124474458</v>
      </c>
      <c r="G153" s="3">
        <f>Operational_Data[[#This Row],[Production Volume (units)]]/Operational_Data[[#This Row],[Waste (tons)]]</f>
        <v>1155.2836201402167</v>
      </c>
    </row>
    <row r="154" spans="1:7" x14ac:dyDescent="0.35">
      <c r="A154" t="s">
        <v>189</v>
      </c>
      <c r="B154" t="s">
        <v>18</v>
      </c>
      <c r="C154">
        <v>41953</v>
      </c>
      <c r="D154">
        <v>2379.14</v>
      </c>
      <c r="E154">
        <v>65.67</v>
      </c>
      <c r="F154" s="3">
        <f>Operational_Data[[#This Row],[Production Volume (units)]]/Operational_Data[[#This Row],[Energy Consumption (MWh)]]</f>
        <v>17.633682759316393</v>
      </c>
      <c r="G154" s="3">
        <f>Operational_Data[[#This Row],[Production Volume (units)]]/Operational_Data[[#This Row],[Waste (tons)]]</f>
        <v>638.84574387086946</v>
      </c>
    </row>
    <row r="155" spans="1:7" x14ac:dyDescent="0.35">
      <c r="A155" t="s">
        <v>37</v>
      </c>
      <c r="B155" t="s">
        <v>30</v>
      </c>
      <c r="C155">
        <v>57215</v>
      </c>
      <c r="D155">
        <v>3227.1</v>
      </c>
      <c r="E155">
        <v>32.909999999999997</v>
      </c>
      <c r="F155" s="3">
        <f>Operational_Data[[#This Row],[Production Volume (units)]]/Operational_Data[[#This Row],[Energy Consumption (MWh)]]</f>
        <v>17.729540454277835</v>
      </c>
      <c r="G155" s="3">
        <f>Operational_Data[[#This Row],[Production Volume (units)]]/Operational_Data[[#This Row],[Waste (tons)]]</f>
        <v>1738.5293223944091</v>
      </c>
    </row>
    <row r="156" spans="1:7" x14ac:dyDescent="0.35">
      <c r="A156" t="s">
        <v>64</v>
      </c>
      <c r="B156" t="s">
        <v>30</v>
      </c>
      <c r="C156">
        <v>99026</v>
      </c>
      <c r="D156">
        <v>5453.2</v>
      </c>
      <c r="E156">
        <v>57.49</v>
      </c>
      <c r="F156" s="3">
        <f>Operational_Data[[#This Row],[Production Volume (units)]]/Operational_Data[[#This Row],[Energy Consumption (MWh)]]</f>
        <v>18.159245947333677</v>
      </c>
      <c r="G156" s="3">
        <f>Operational_Data[[#This Row],[Production Volume (units)]]/Operational_Data[[#This Row],[Waste (tons)]]</f>
        <v>1722.4908679770394</v>
      </c>
    </row>
    <row r="157" spans="1:7" x14ac:dyDescent="0.35">
      <c r="A157" t="s">
        <v>21</v>
      </c>
      <c r="B157" t="s">
        <v>18</v>
      </c>
      <c r="C157">
        <v>29895</v>
      </c>
      <c r="D157">
        <v>1631.08</v>
      </c>
      <c r="E157">
        <v>39.93</v>
      </c>
      <c r="F157" s="3">
        <f>Operational_Data[[#This Row],[Production Volume (units)]]/Operational_Data[[#This Row],[Energy Consumption (MWh)]]</f>
        <v>18.328346862201734</v>
      </c>
      <c r="G157" s="3">
        <f>Operational_Data[[#This Row],[Production Volume (units)]]/Operational_Data[[#This Row],[Waste (tons)]]</f>
        <v>748.68519909842223</v>
      </c>
    </row>
    <row r="158" spans="1:7" x14ac:dyDescent="0.35">
      <c r="A158" t="s">
        <v>125</v>
      </c>
      <c r="B158" t="s">
        <v>30</v>
      </c>
      <c r="C158">
        <v>35506</v>
      </c>
      <c r="D158">
        <v>1892.04</v>
      </c>
      <c r="E158">
        <v>61.53</v>
      </c>
      <c r="F158" s="3">
        <f>Operational_Data[[#This Row],[Production Volume (units)]]/Operational_Data[[#This Row],[Energy Consumption (MWh)]]</f>
        <v>18.765988034079619</v>
      </c>
      <c r="G158" s="3">
        <f>Operational_Data[[#This Row],[Production Volume (units)]]/Operational_Data[[#This Row],[Waste (tons)]]</f>
        <v>577.05184462863645</v>
      </c>
    </row>
    <row r="159" spans="1:7" x14ac:dyDescent="0.35">
      <c r="A159" t="s">
        <v>65</v>
      </c>
      <c r="B159" t="s">
        <v>30</v>
      </c>
      <c r="C159">
        <v>98396</v>
      </c>
      <c r="D159">
        <v>5174.07</v>
      </c>
      <c r="E159">
        <v>63.38</v>
      </c>
      <c r="F159" s="3">
        <f>Operational_Data[[#This Row],[Production Volume (units)]]/Operational_Data[[#This Row],[Energy Consumption (MWh)]]</f>
        <v>19.017137379277823</v>
      </c>
      <c r="G159" s="3">
        <f>Operational_Data[[#This Row],[Production Volume (units)]]/Operational_Data[[#This Row],[Waste (tons)]]</f>
        <v>1552.4771221205426</v>
      </c>
    </row>
    <row r="160" spans="1:7" x14ac:dyDescent="0.35">
      <c r="A160" t="s">
        <v>70</v>
      </c>
      <c r="B160" t="s">
        <v>8</v>
      </c>
      <c r="C160">
        <v>68018</v>
      </c>
      <c r="D160">
        <v>3523.4</v>
      </c>
      <c r="E160">
        <v>92.26</v>
      </c>
      <c r="F160" s="3">
        <f>Operational_Data[[#This Row],[Production Volume (units)]]/Operational_Data[[#This Row],[Energy Consumption (MWh)]]</f>
        <v>19.304648918658113</v>
      </c>
      <c r="G160" s="3">
        <f>Operational_Data[[#This Row],[Production Volume (units)]]/Operational_Data[[#This Row],[Waste (tons)]]</f>
        <v>737.24257533058744</v>
      </c>
    </row>
    <row r="161" spans="1:7" x14ac:dyDescent="0.35">
      <c r="A161" t="s">
        <v>120</v>
      </c>
      <c r="B161" t="s">
        <v>30</v>
      </c>
      <c r="C161">
        <v>58895</v>
      </c>
      <c r="D161">
        <v>3039.17</v>
      </c>
      <c r="E161">
        <v>59.82</v>
      </c>
      <c r="F161" s="3">
        <f>Operational_Data[[#This Row],[Production Volume (units)]]/Operational_Data[[#This Row],[Energy Consumption (MWh)]]</f>
        <v>19.378646143519447</v>
      </c>
      <c r="G161" s="3">
        <f>Operational_Data[[#This Row],[Production Volume (units)]]/Operational_Data[[#This Row],[Waste (tons)]]</f>
        <v>984.53694416583085</v>
      </c>
    </row>
    <row r="162" spans="1:7" x14ac:dyDescent="0.35">
      <c r="A162" t="s">
        <v>117</v>
      </c>
      <c r="B162" t="s">
        <v>30</v>
      </c>
      <c r="C162">
        <v>68492</v>
      </c>
      <c r="D162">
        <v>3533.88</v>
      </c>
      <c r="E162">
        <v>52.99</v>
      </c>
      <c r="F162" s="3">
        <f>Operational_Data[[#This Row],[Production Volume (units)]]/Operational_Data[[#This Row],[Energy Consumption (MWh)]]</f>
        <v>19.3815296501296</v>
      </c>
      <c r="G162" s="3">
        <f>Operational_Data[[#This Row],[Production Volume (units)]]/Operational_Data[[#This Row],[Waste (tons)]]</f>
        <v>1292.5457633515757</v>
      </c>
    </row>
    <row r="163" spans="1:7" x14ac:dyDescent="0.35">
      <c r="A163" t="s">
        <v>74</v>
      </c>
      <c r="B163" t="s">
        <v>20</v>
      </c>
      <c r="C163">
        <v>54136</v>
      </c>
      <c r="D163">
        <v>2775.38</v>
      </c>
      <c r="E163">
        <v>75.459999999999994</v>
      </c>
      <c r="F163" s="3">
        <f>Operational_Data[[#This Row],[Production Volume (units)]]/Operational_Data[[#This Row],[Energy Consumption (MWh)]]</f>
        <v>19.505797404319409</v>
      </c>
      <c r="G163" s="3">
        <f>Operational_Data[[#This Row],[Production Volume (units)]]/Operational_Data[[#This Row],[Waste (tons)]]</f>
        <v>717.41319904585214</v>
      </c>
    </row>
    <row r="164" spans="1:7" x14ac:dyDescent="0.35">
      <c r="A164" t="s">
        <v>172</v>
      </c>
      <c r="B164" t="s">
        <v>30</v>
      </c>
      <c r="C164">
        <v>49620</v>
      </c>
      <c r="D164">
        <v>2424.31</v>
      </c>
      <c r="E164">
        <v>62.09</v>
      </c>
      <c r="F164" s="3">
        <f>Operational_Data[[#This Row],[Production Volume (units)]]/Operational_Data[[#This Row],[Energy Consumption (MWh)]]</f>
        <v>20.467679463434958</v>
      </c>
      <c r="G164" s="3">
        <f>Operational_Data[[#This Row],[Production Volume (units)]]/Operational_Data[[#This Row],[Waste (tons)]]</f>
        <v>799.16250603961987</v>
      </c>
    </row>
    <row r="165" spans="1:7" x14ac:dyDescent="0.35">
      <c r="A165" t="s">
        <v>194</v>
      </c>
      <c r="B165" t="s">
        <v>8</v>
      </c>
      <c r="C165">
        <v>68278</v>
      </c>
      <c r="D165">
        <v>3272.65</v>
      </c>
      <c r="E165">
        <v>30.47</v>
      </c>
      <c r="F165" s="3">
        <f>Operational_Data[[#This Row],[Production Volume (units)]]/Operational_Data[[#This Row],[Energy Consumption (MWh)]]</f>
        <v>20.863214825905612</v>
      </c>
      <c r="G165" s="3">
        <f>Operational_Data[[#This Row],[Production Volume (units)]]/Operational_Data[[#This Row],[Waste (tons)]]</f>
        <v>2240.8270429931081</v>
      </c>
    </row>
    <row r="166" spans="1:7" x14ac:dyDescent="0.35">
      <c r="A166" t="s">
        <v>126</v>
      </c>
      <c r="B166" t="s">
        <v>18</v>
      </c>
      <c r="C166">
        <v>17416</v>
      </c>
      <c r="D166">
        <v>812.06</v>
      </c>
      <c r="E166">
        <v>5.7</v>
      </c>
      <c r="F166" s="3">
        <f>Operational_Data[[#This Row],[Production Volume (units)]]/Operational_Data[[#This Row],[Energy Consumption (MWh)]]</f>
        <v>21.446691131197202</v>
      </c>
      <c r="G166" s="3">
        <f>Operational_Data[[#This Row],[Production Volume (units)]]/Operational_Data[[#This Row],[Waste (tons)]]</f>
        <v>3055.4385964912281</v>
      </c>
    </row>
    <row r="167" spans="1:7" x14ac:dyDescent="0.35">
      <c r="A167" t="s">
        <v>106</v>
      </c>
      <c r="B167" t="s">
        <v>30</v>
      </c>
      <c r="C167">
        <v>69305</v>
      </c>
      <c r="D167">
        <v>3203.67</v>
      </c>
      <c r="E167">
        <v>83.65</v>
      </c>
      <c r="F167" s="3">
        <f>Operational_Data[[#This Row],[Production Volume (units)]]/Operational_Data[[#This Row],[Energy Consumption (MWh)]]</f>
        <v>21.633002150658463</v>
      </c>
      <c r="G167" s="3">
        <f>Operational_Data[[#This Row],[Production Volume (units)]]/Operational_Data[[#This Row],[Waste (tons)]]</f>
        <v>828.51165570830835</v>
      </c>
    </row>
    <row r="168" spans="1:7" x14ac:dyDescent="0.35">
      <c r="A168" t="s">
        <v>29</v>
      </c>
      <c r="B168" t="s">
        <v>30</v>
      </c>
      <c r="C168">
        <v>32131</v>
      </c>
      <c r="D168">
        <v>1474.23</v>
      </c>
      <c r="E168">
        <v>45.47</v>
      </c>
      <c r="F168" s="3">
        <f>Operational_Data[[#This Row],[Production Volume (units)]]/Operational_Data[[#This Row],[Energy Consumption (MWh)]]</f>
        <v>21.795106598020663</v>
      </c>
      <c r="G168" s="3">
        <f>Operational_Data[[#This Row],[Production Volume (units)]]/Operational_Data[[#This Row],[Waste (tons)]]</f>
        <v>706.64174180778537</v>
      </c>
    </row>
    <row r="169" spans="1:7" x14ac:dyDescent="0.35">
      <c r="A169" t="s">
        <v>144</v>
      </c>
      <c r="B169" t="s">
        <v>8</v>
      </c>
      <c r="C169">
        <v>60710</v>
      </c>
      <c r="D169">
        <v>2726.26</v>
      </c>
      <c r="E169">
        <v>83.02</v>
      </c>
      <c r="F169" s="3">
        <f>Operational_Data[[#This Row],[Production Volume (units)]]/Operational_Data[[#This Row],[Energy Consumption (MWh)]]</f>
        <v>22.268602407694054</v>
      </c>
      <c r="G169" s="3">
        <f>Operational_Data[[#This Row],[Production Volume (units)]]/Operational_Data[[#This Row],[Waste (tons)]]</f>
        <v>731.26957359672372</v>
      </c>
    </row>
    <row r="170" spans="1:7" x14ac:dyDescent="0.35">
      <c r="A170" t="s">
        <v>44</v>
      </c>
      <c r="B170" t="s">
        <v>8</v>
      </c>
      <c r="C170">
        <v>49924</v>
      </c>
      <c r="D170">
        <v>2199.16</v>
      </c>
      <c r="E170">
        <v>75.48</v>
      </c>
      <c r="F170" s="3">
        <f>Operational_Data[[#This Row],[Production Volume (units)]]/Operational_Data[[#This Row],[Energy Consumption (MWh)]]</f>
        <v>22.70139507812074</v>
      </c>
      <c r="G170" s="3">
        <f>Operational_Data[[#This Row],[Production Volume (units)]]/Operational_Data[[#This Row],[Waste (tons)]]</f>
        <v>661.42024377318489</v>
      </c>
    </row>
    <row r="171" spans="1:7" x14ac:dyDescent="0.35">
      <c r="A171" t="s">
        <v>104</v>
      </c>
      <c r="B171" t="s">
        <v>30</v>
      </c>
      <c r="C171">
        <v>87337</v>
      </c>
      <c r="D171">
        <v>3603.06</v>
      </c>
      <c r="E171">
        <v>67.13</v>
      </c>
      <c r="F171" s="3">
        <f>Operational_Data[[#This Row],[Production Volume (units)]]/Operational_Data[[#This Row],[Energy Consumption (MWh)]]</f>
        <v>24.239674054831173</v>
      </c>
      <c r="G171" s="3">
        <f>Operational_Data[[#This Row],[Production Volume (units)]]/Operational_Data[[#This Row],[Waste (tons)]]</f>
        <v>1301.0129599284971</v>
      </c>
    </row>
    <row r="172" spans="1:7" x14ac:dyDescent="0.35">
      <c r="A172" t="s">
        <v>38</v>
      </c>
      <c r="B172" t="s">
        <v>8</v>
      </c>
      <c r="C172">
        <v>80904</v>
      </c>
      <c r="D172">
        <v>3263.09</v>
      </c>
      <c r="E172">
        <v>58.37</v>
      </c>
      <c r="F172" s="3">
        <f>Operational_Data[[#This Row],[Production Volume (units)]]/Operational_Data[[#This Row],[Energy Consumption (MWh)]]</f>
        <v>24.793677158766691</v>
      </c>
      <c r="G172" s="3">
        <f>Operational_Data[[#This Row],[Production Volume (units)]]/Operational_Data[[#This Row],[Waste (tons)]]</f>
        <v>1386.0544800411171</v>
      </c>
    </row>
    <row r="173" spans="1:7" x14ac:dyDescent="0.35">
      <c r="A173" t="s">
        <v>136</v>
      </c>
      <c r="B173" t="s">
        <v>18</v>
      </c>
      <c r="C173">
        <v>19265</v>
      </c>
      <c r="D173">
        <v>776.6</v>
      </c>
      <c r="E173">
        <v>39.75</v>
      </c>
      <c r="F173" s="3">
        <f>Operational_Data[[#This Row],[Production Volume (units)]]/Operational_Data[[#This Row],[Energy Consumption (MWh)]]</f>
        <v>24.806850373422609</v>
      </c>
      <c r="G173" s="3">
        <f>Operational_Data[[#This Row],[Production Volume (units)]]/Operational_Data[[#This Row],[Waste (tons)]]</f>
        <v>484.65408805031444</v>
      </c>
    </row>
    <row r="174" spans="1:7" x14ac:dyDescent="0.35">
      <c r="A174" t="s">
        <v>137</v>
      </c>
      <c r="B174" t="s">
        <v>13</v>
      </c>
      <c r="C174">
        <v>57353</v>
      </c>
      <c r="D174">
        <v>2274.71</v>
      </c>
      <c r="E174">
        <v>65.34</v>
      </c>
      <c r="F174" s="3">
        <f>Operational_Data[[#This Row],[Production Volume (units)]]/Operational_Data[[#This Row],[Energy Consumption (MWh)]]</f>
        <v>25.213323896232925</v>
      </c>
      <c r="G174" s="3">
        <f>Operational_Data[[#This Row],[Production Volume (units)]]/Operational_Data[[#This Row],[Waste (tons)]]</f>
        <v>877.76247321701862</v>
      </c>
    </row>
    <row r="175" spans="1:7" x14ac:dyDescent="0.35">
      <c r="A175" t="s">
        <v>101</v>
      </c>
      <c r="B175" t="s">
        <v>20</v>
      </c>
      <c r="C175">
        <v>86263</v>
      </c>
      <c r="D175">
        <v>3213.71</v>
      </c>
      <c r="E175">
        <v>98.39</v>
      </c>
      <c r="F175" s="3">
        <f>Operational_Data[[#This Row],[Production Volume (units)]]/Operational_Data[[#This Row],[Energy Consumption (MWh)]]</f>
        <v>26.842185511449383</v>
      </c>
      <c r="G175" s="3">
        <f>Operational_Data[[#This Row],[Production Volume (units)]]/Operational_Data[[#This Row],[Waste (tons)]]</f>
        <v>876.7456042280719</v>
      </c>
    </row>
    <row r="176" spans="1:7" x14ac:dyDescent="0.35">
      <c r="A176" t="s">
        <v>216</v>
      </c>
      <c r="B176" t="s">
        <v>20</v>
      </c>
      <c r="C176">
        <v>80824</v>
      </c>
      <c r="D176">
        <v>2858.92</v>
      </c>
      <c r="E176">
        <v>13.97</v>
      </c>
      <c r="F176" s="3">
        <f>Operational_Data[[#This Row],[Production Volume (units)]]/Operational_Data[[#This Row],[Energy Consumption (MWh)]]</f>
        <v>28.270815552726205</v>
      </c>
      <c r="G176" s="3">
        <f>Operational_Data[[#This Row],[Production Volume (units)]]/Operational_Data[[#This Row],[Waste (tons)]]</f>
        <v>5785.5404438081605</v>
      </c>
    </row>
    <row r="177" spans="1:7" x14ac:dyDescent="0.35">
      <c r="A177" t="s">
        <v>89</v>
      </c>
      <c r="B177" t="s">
        <v>20</v>
      </c>
      <c r="C177">
        <v>97337</v>
      </c>
      <c r="D177">
        <v>3362.06</v>
      </c>
      <c r="E177">
        <v>55.46</v>
      </c>
      <c r="F177" s="3">
        <f>Operational_Data[[#This Row],[Production Volume (units)]]/Operational_Data[[#This Row],[Energy Consumption (MWh)]]</f>
        <v>28.951595152971692</v>
      </c>
      <c r="G177" s="3">
        <f>Operational_Data[[#This Row],[Production Volume (units)]]/Operational_Data[[#This Row],[Waste (tons)]]</f>
        <v>1755.0847457627119</v>
      </c>
    </row>
    <row r="178" spans="1:7" x14ac:dyDescent="0.35">
      <c r="A178" t="s">
        <v>188</v>
      </c>
      <c r="B178" t="s">
        <v>20</v>
      </c>
      <c r="C178">
        <v>27681</v>
      </c>
      <c r="D178">
        <v>928.26</v>
      </c>
      <c r="E178">
        <v>44.97</v>
      </c>
      <c r="F178" s="3">
        <f>Operational_Data[[#This Row],[Production Volume (units)]]/Operational_Data[[#This Row],[Energy Consumption (MWh)]]</f>
        <v>29.820308965160624</v>
      </c>
      <c r="G178" s="3">
        <f>Operational_Data[[#This Row],[Production Volume (units)]]/Operational_Data[[#This Row],[Waste (tons)]]</f>
        <v>615.5436957971981</v>
      </c>
    </row>
    <row r="179" spans="1:7" x14ac:dyDescent="0.35">
      <c r="A179" t="s">
        <v>96</v>
      </c>
      <c r="B179" t="s">
        <v>8</v>
      </c>
      <c r="C179">
        <v>78624</v>
      </c>
      <c r="D179">
        <v>2373.27</v>
      </c>
      <c r="E179">
        <v>25.07</v>
      </c>
      <c r="F179" s="3">
        <f>Operational_Data[[#This Row],[Production Volume (units)]]/Operational_Data[[#This Row],[Energy Consumption (MWh)]]</f>
        <v>33.12897394733848</v>
      </c>
      <c r="G179" s="3">
        <f>Operational_Data[[#This Row],[Production Volume (units)]]/Operational_Data[[#This Row],[Waste (tons)]]</f>
        <v>3136.1786996410051</v>
      </c>
    </row>
    <row r="180" spans="1:7" x14ac:dyDescent="0.35">
      <c r="A180" t="s">
        <v>108</v>
      </c>
      <c r="B180" t="s">
        <v>13</v>
      </c>
      <c r="C180">
        <v>84721</v>
      </c>
      <c r="D180">
        <v>2278.9699999999998</v>
      </c>
      <c r="E180">
        <v>68.53</v>
      </c>
      <c r="F180" s="3">
        <f>Operational_Data[[#This Row],[Production Volume (units)]]/Operational_Data[[#This Row],[Energy Consumption (MWh)]]</f>
        <v>37.175127360167096</v>
      </c>
      <c r="G180" s="3">
        <f>Operational_Data[[#This Row],[Production Volume (units)]]/Operational_Data[[#This Row],[Waste (tons)]]</f>
        <v>1236.261491317671</v>
      </c>
    </row>
    <row r="181" spans="1:7" x14ac:dyDescent="0.35">
      <c r="A181" t="s">
        <v>60</v>
      </c>
      <c r="B181" t="s">
        <v>30</v>
      </c>
      <c r="C181">
        <v>95718</v>
      </c>
      <c r="D181">
        <v>2443.12</v>
      </c>
      <c r="E181">
        <v>35.49</v>
      </c>
      <c r="F181" s="3">
        <f>Operational_Data[[#This Row],[Production Volume (units)]]/Operational_Data[[#This Row],[Energy Consumption (MWh)]]</f>
        <v>39.178591309473134</v>
      </c>
      <c r="G181" s="3">
        <f>Operational_Data[[#This Row],[Production Volume (units)]]/Operational_Data[[#This Row],[Waste (tons)]]</f>
        <v>2697.041420118343</v>
      </c>
    </row>
    <row r="182" spans="1:7" x14ac:dyDescent="0.35">
      <c r="A182" t="s">
        <v>162</v>
      </c>
      <c r="B182" t="s">
        <v>20</v>
      </c>
      <c r="C182">
        <v>87482</v>
      </c>
      <c r="D182">
        <v>2231.7399999999998</v>
      </c>
      <c r="E182">
        <v>45.43</v>
      </c>
      <c r="F182" s="3">
        <f>Operational_Data[[#This Row],[Production Volume (units)]]/Operational_Data[[#This Row],[Energy Consumption (MWh)]]</f>
        <v>39.199010637439848</v>
      </c>
      <c r="G182" s="3">
        <f>Operational_Data[[#This Row],[Production Volume (units)]]/Operational_Data[[#This Row],[Waste (tons)]]</f>
        <v>1925.643847677746</v>
      </c>
    </row>
    <row r="183" spans="1:7" x14ac:dyDescent="0.35">
      <c r="A183" t="s">
        <v>81</v>
      </c>
      <c r="B183" t="s">
        <v>18</v>
      </c>
      <c r="C183">
        <v>93409</v>
      </c>
      <c r="D183">
        <v>2375.83</v>
      </c>
      <c r="E183">
        <v>5.83</v>
      </c>
      <c r="F183" s="3">
        <f>Operational_Data[[#This Row],[Production Volume (units)]]/Operational_Data[[#This Row],[Energy Consumption (MWh)]]</f>
        <v>39.316365228151845</v>
      </c>
      <c r="G183" s="3">
        <f>Operational_Data[[#This Row],[Production Volume (units)]]/Operational_Data[[#This Row],[Waste (tons)]]</f>
        <v>16022.126929674099</v>
      </c>
    </row>
    <row r="184" spans="1:7" x14ac:dyDescent="0.35">
      <c r="A184" t="s">
        <v>161</v>
      </c>
      <c r="B184" t="s">
        <v>30</v>
      </c>
      <c r="C184">
        <v>94347</v>
      </c>
      <c r="D184">
        <v>2272.58</v>
      </c>
      <c r="E184">
        <v>34.75</v>
      </c>
      <c r="F184" s="3">
        <f>Operational_Data[[#This Row],[Production Volume (units)]]/Operational_Data[[#This Row],[Energy Consumption (MWh)]]</f>
        <v>41.515370195988702</v>
      </c>
      <c r="G184" s="3">
        <f>Operational_Data[[#This Row],[Production Volume (units)]]/Operational_Data[[#This Row],[Waste (tons)]]</f>
        <v>2715.0215827338129</v>
      </c>
    </row>
    <row r="185" spans="1:7" x14ac:dyDescent="0.35">
      <c r="A185" t="s">
        <v>41</v>
      </c>
      <c r="B185" t="s">
        <v>30</v>
      </c>
      <c r="C185">
        <v>41539</v>
      </c>
      <c r="D185">
        <v>982.8</v>
      </c>
      <c r="E185">
        <v>79.7</v>
      </c>
      <c r="F185" s="3">
        <f>Operational_Data[[#This Row],[Production Volume (units)]]/Operational_Data[[#This Row],[Energy Consumption (MWh)]]</f>
        <v>42.265974765974768</v>
      </c>
      <c r="G185" s="3">
        <f>Operational_Data[[#This Row],[Production Volume (units)]]/Operational_Data[[#This Row],[Waste (tons)]]</f>
        <v>521.19196988707654</v>
      </c>
    </row>
    <row r="186" spans="1:7" x14ac:dyDescent="0.35">
      <c r="A186" t="s">
        <v>154</v>
      </c>
      <c r="B186" t="s">
        <v>8</v>
      </c>
      <c r="C186">
        <v>72224</v>
      </c>
      <c r="D186">
        <v>1613.32</v>
      </c>
      <c r="E186">
        <v>39.21</v>
      </c>
      <c r="F186" s="3">
        <f>Operational_Data[[#This Row],[Production Volume (units)]]/Operational_Data[[#This Row],[Energy Consumption (MWh)]]</f>
        <v>44.7673121265465</v>
      </c>
      <c r="G186" s="3">
        <f>Operational_Data[[#This Row],[Production Volume (units)]]/Operational_Data[[#This Row],[Waste (tons)]]</f>
        <v>1841.9790869676103</v>
      </c>
    </row>
    <row r="187" spans="1:7" x14ac:dyDescent="0.35">
      <c r="A187" t="s">
        <v>122</v>
      </c>
      <c r="B187" t="s">
        <v>30</v>
      </c>
      <c r="C187">
        <v>73977</v>
      </c>
      <c r="D187">
        <v>1646.75</v>
      </c>
      <c r="E187">
        <v>43.77</v>
      </c>
      <c r="F187" s="3">
        <f>Operational_Data[[#This Row],[Production Volume (units)]]/Operational_Data[[#This Row],[Energy Consumption (MWh)]]</f>
        <v>44.923030211021711</v>
      </c>
      <c r="G187" s="3">
        <f>Operational_Data[[#This Row],[Production Volume (units)]]/Operational_Data[[#This Row],[Waste (tons)]]</f>
        <v>1690.1302261823166</v>
      </c>
    </row>
    <row r="188" spans="1:7" x14ac:dyDescent="0.35">
      <c r="A188" t="s">
        <v>93</v>
      </c>
      <c r="B188" t="s">
        <v>8</v>
      </c>
      <c r="C188">
        <v>26338</v>
      </c>
      <c r="D188">
        <v>578.73</v>
      </c>
      <c r="E188">
        <v>72.52</v>
      </c>
      <c r="F188" s="3">
        <f>Operational_Data[[#This Row],[Production Volume (units)]]/Operational_Data[[#This Row],[Energy Consumption (MWh)]]</f>
        <v>45.509996025780588</v>
      </c>
      <c r="G188" s="3">
        <f>Operational_Data[[#This Row],[Production Volume (units)]]/Operational_Data[[#This Row],[Waste (tons)]]</f>
        <v>363.18257032542749</v>
      </c>
    </row>
    <row r="189" spans="1:7" x14ac:dyDescent="0.35">
      <c r="A189" t="s">
        <v>173</v>
      </c>
      <c r="B189" t="s">
        <v>20</v>
      </c>
      <c r="C189">
        <v>66163</v>
      </c>
      <c r="D189">
        <v>1416.57</v>
      </c>
      <c r="E189">
        <v>68.73</v>
      </c>
      <c r="F189" s="3">
        <f>Operational_Data[[#This Row],[Production Volume (units)]]/Operational_Data[[#This Row],[Energy Consumption (MWh)]]</f>
        <v>46.706481148125405</v>
      </c>
      <c r="G189" s="3">
        <f>Operational_Data[[#This Row],[Production Volume (units)]]/Operational_Data[[#This Row],[Waste (tons)]]</f>
        <v>962.65095300451037</v>
      </c>
    </row>
    <row r="190" spans="1:7" x14ac:dyDescent="0.35">
      <c r="A190" t="s">
        <v>165</v>
      </c>
      <c r="B190" t="s">
        <v>8</v>
      </c>
      <c r="C190">
        <v>34318</v>
      </c>
      <c r="D190">
        <v>675.67</v>
      </c>
      <c r="E190">
        <v>41.05</v>
      </c>
      <c r="F190" s="3">
        <f>Operational_Data[[#This Row],[Production Volume (units)]]/Operational_Data[[#This Row],[Energy Consumption (MWh)]]</f>
        <v>50.79106664495982</v>
      </c>
      <c r="G190" s="3">
        <f>Operational_Data[[#This Row],[Production Volume (units)]]/Operational_Data[[#This Row],[Waste (tons)]]</f>
        <v>836.00487210718643</v>
      </c>
    </row>
    <row r="191" spans="1:7" x14ac:dyDescent="0.35">
      <c r="A191" t="s">
        <v>27</v>
      </c>
      <c r="B191" t="s">
        <v>13</v>
      </c>
      <c r="C191">
        <v>91031</v>
      </c>
      <c r="D191">
        <v>1783.57</v>
      </c>
      <c r="E191">
        <v>32.049999999999997</v>
      </c>
      <c r="F191" s="3">
        <f>Operational_Data[[#This Row],[Production Volume (units)]]/Operational_Data[[#This Row],[Energy Consumption (MWh)]]</f>
        <v>51.038647207566846</v>
      </c>
      <c r="G191" s="3">
        <f>Operational_Data[[#This Row],[Production Volume (units)]]/Operational_Data[[#This Row],[Waste (tons)]]</f>
        <v>2840.2808112324497</v>
      </c>
    </row>
    <row r="192" spans="1:7" x14ac:dyDescent="0.35">
      <c r="A192" t="s">
        <v>54</v>
      </c>
      <c r="B192" t="s">
        <v>13</v>
      </c>
      <c r="C192">
        <v>38181</v>
      </c>
      <c r="D192">
        <v>691.84</v>
      </c>
      <c r="E192">
        <v>33.53</v>
      </c>
      <c r="F192" s="3">
        <f>Operational_Data[[#This Row],[Production Volume (units)]]/Operational_Data[[#This Row],[Energy Consumption (MWh)]]</f>
        <v>55.187615633672522</v>
      </c>
      <c r="G192" s="3">
        <f>Operational_Data[[#This Row],[Production Volume (units)]]/Operational_Data[[#This Row],[Waste (tons)]]</f>
        <v>1138.71160155085</v>
      </c>
    </row>
    <row r="193" spans="1:7" x14ac:dyDescent="0.35">
      <c r="A193" t="s">
        <v>203</v>
      </c>
      <c r="B193" t="s">
        <v>30</v>
      </c>
      <c r="C193">
        <v>36423</v>
      </c>
      <c r="D193">
        <v>589.96</v>
      </c>
      <c r="E193">
        <v>30.9</v>
      </c>
      <c r="F193" s="3">
        <f>Operational_Data[[#This Row],[Production Volume (units)]]/Operational_Data[[#This Row],[Energy Consumption (MWh)]]</f>
        <v>61.738083937894089</v>
      </c>
      <c r="G193" s="3">
        <f>Operational_Data[[#This Row],[Production Volume (units)]]/Operational_Data[[#This Row],[Waste (tons)]]</f>
        <v>1178.7378640776699</v>
      </c>
    </row>
    <row r="194" spans="1:7" x14ac:dyDescent="0.35">
      <c r="A194" t="s">
        <v>185</v>
      </c>
      <c r="B194" t="s">
        <v>30</v>
      </c>
      <c r="C194">
        <v>85868</v>
      </c>
      <c r="D194">
        <v>907.72</v>
      </c>
      <c r="E194">
        <v>90.36</v>
      </c>
      <c r="F194" s="3">
        <f>Operational_Data[[#This Row],[Production Volume (units)]]/Operational_Data[[#This Row],[Energy Consumption (MWh)]]</f>
        <v>94.597452959062267</v>
      </c>
      <c r="G194" s="3">
        <f>Operational_Data[[#This Row],[Production Volume (units)]]/Operational_Data[[#This Row],[Waste (tons)]]</f>
        <v>950.28773793714038</v>
      </c>
    </row>
    <row r="195" spans="1:7" x14ac:dyDescent="0.35">
      <c r="A195" t="s">
        <v>83</v>
      </c>
      <c r="B195" t="s">
        <v>30</v>
      </c>
      <c r="C195">
        <v>85444</v>
      </c>
      <c r="D195">
        <v>852.57</v>
      </c>
      <c r="E195">
        <v>72.650000000000006</v>
      </c>
      <c r="F195" s="3">
        <f>Operational_Data[[#This Row],[Production Volume (units)]]/Operational_Data[[#This Row],[Energy Consumption (MWh)]]</f>
        <v>100.2193368286475</v>
      </c>
      <c r="G195" s="3">
        <f>Operational_Data[[#This Row],[Production Volume (units)]]/Operational_Data[[#This Row],[Waste (tons)]]</f>
        <v>1176.1046111493461</v>
      </c>
    </row>
    <row r="196" spans="1:7" x14ac:dyDescent="0.35">
      <c r="A196" t="s">
        <v>177</v>
      </c>
      <c r="B196" t="s">
        <v>30</v>
      </c>
      <c r="C196">
        <v>88188</v>
      </c>
      <c r="D196">
        <v>815.86</v>
      </c>
      <c r="E196">
        <v>57.53</v>
      </c>
      <c r="F196" s="3">
        <f>Operational_Data[[#This Row],[Production Volume (units)]]/Operational_Data[[#This Row],[Energy Consumption (MWh)]]</f>
        <v>108.0920746206457</v>
      </c>
      <c r="G196" s="3">
        <f>Operational_Data[[#This Row],[Production Volume (units)]]/Operational_Data[[#This Row],[Waste (tons)]]</f>
        <v>1532.9045715278985</v>
      </c>
    </row>
    <row r="197" spans="1:7" x14ac:dyDescent="0.35">
      <c r="A197" t="s">
        <v>206</v>
      </c>
      <c r="B197" t="s">
        <v>18</v>
      </c>
      <c r="C197">
        <v>99115</v>
      </c>
      <c r="D197">
        <v>827.26</v>
      </c>
      <c r="E197">
        <v>28.88</v>
      </c>
      <c r="F197" s="3">
        <f>Operational_Data[[#This Row],[Production Volume (units)]]/Operational_Data[[#This Row],[Energy Consumption (MWh)]]</f>
        <v>119.81118390832387</v>
      </c>
      <c r="G197" s="3">
        <f>Operational_Data[[#This Row],[Production Volume (units)]]/Operational_Data[[#This Row],[Waste (tons)]]</f>
        <v>3431.9598337950138</v>
      </c>
    </row>
    <row r="198" spans="1:7" x14ac:dyDescent="0.35">
      <c r="A198" t="s">
        <v>155</v>
      </c>
      <c r="B198" t="s">
        <v>18</v>
      </c>
      <c r="C198">
        <v>81057</v>
      </c>
      <c r="D198">
        <v>675.41</v>
      </c>
      <c r="E198">
        <v>55.44</v>
      </c>
      <c r="F198" s="3">
        <f>Operational_Data[[#This Row],[Production Volume (units)]]/Operational_Data[[#This Row],[Energy Consumption (MWh)]]</f>
        <v>120.01154854088628</v>
      </c>
      <c r="G198" s="3">
        <f>Operational_Data[[#This Row],[Production Volume (units)]]/Operational_Data[[#This Row],[Waste (tons)]]</f>
        <v>1462.0670995670996</v>
      </c>
    </row>
    <row r="199" spans="1:7" x14ac:dyDescent="0.35">
      <c r="A199" t="s">
        <v>128</v>
      </c>
      <c r="B199" t="s">
        <v>18</v>
      </c>
      <c r="C199">
        <v>95292</v>
      </c>
      <c r="D199">
        <v>697.47</v>
      </c>
      <c r="E199">
        <v>88.35</v>
      </c>
      <c r="F199" s="3">
        <f>Operational_Data[[#This Row],[Production Volume (units)]]/Operational_Data[[#This Row],[Energy Consumption (MWh)]]</f>
        <v>136.62523119273948</v>
      </c>
      <c r="G199" s="3">
        <f>Operational_Data[[#This Row],[Production Volume (units)]]/Operational_Data[[#This Row],[Waste (tons)]]</f>
        <v>1078.5738539898134</v>
      </c>
    </row>
    <row r="200" spans="1:7" x14ac:dyDescent="0.35">
      <c r="A200" t="s">
        <v>31</v>
      </c>
      <c r="B200" t="s">
        <v>30</v>
      </c>
      <c r="C200">
        <v>84851</v>
      </c>
      <c r="D200">
        <v>560.75</v>
      </c>
      <c r="E200">
        <v>80.23</v>
      </c>
      <c r="F200" s="3">
        <f>Operational_Data[[#This Row],[Production Volume (units)]]/Operational_Data[[#This Row],[Energy Consumption (MWh)]]</f>
        <v>151.31698617922424</v>
      </c>
      <c r="G200" s="3">
        <f>Operational_Data[[#This Row],[Production Volume (units)]]/Operational_Data[[#This Row],[Waste (tons)]]</f>
        <v>1057.5969088869499</v>
      </c>
    </row>
    <row r="201" spans="1:7" x14ac:dyDescent="0.35">
      <c r="A201" t="s">
        <v>121</v>
      </c>
      <c r="B201" t="s">
        <v>20</v>
      </c>
      <c r="C201">
        <v>95962</v>
      </c>
      <c r="D201">
        <v>524.72</v>
      </c>
      <c r="E201">
        <v>49.55</v>
      </c>
      <c r="F201" s="3">
        <f>Operational_Data[[#This Row],[Production Volume (units)]]/Operational_Data[[#This Row],[Energy Consumption (MWh)]]</f>
        <v>182.88229913096507</v>
      </c>
      <c r="G201" s="3">
        <f>Operational_Data[[#This Row],[Production Volume (units)]]/Operational_Data[[#This Row],[Waste (tons)]]</f>
        <v>1936.6700302724521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A591D-0D72-4F77-A6F0-24B6CE0D5888}">
  <dimension ref="A1:C364"/>
  <sheetViews>
    <sheetView workbookViewId="0">
      <selection activeCell="E2" sqref="E2"/>
    </sheetView>
  </sheetViews>
  <sheetFormatPr defaultRowHeight="14.5" x14ac:dyDescent="0.35"/>
  <cols>
    <col min="1" max="1" width="12.1796875" bestFit="1" customWidth="1"/>
    <col min="2" max="2" width="11.08984375" bestFit="1" customWidth="1"/>
    <col min="3" max="3" width="30.54296875" bestFit="1" customWidth="1"/>
  </cols>
  <sheetData>
    <row r="1" spans="1:3" x14ac:dyDescent="0.35">
      <c r="A1" t="s">
        <v>234</v>
      </c>
      <c r="B1" t="s">
        <v>0</v>
      </c>
      <c r="C1" t="s">
        <v>336</v>
      </c>
    </row>
    <row r="2" spans="1:3" x14ac:dyDescent="0.35">
      <c r="A2" t="s">
        <v>236</v>
      </c>
      <c r="B2" t="s">
        <v>21</v>
      </c>
      <c r="C2">
        <v>38.840000000000003</v>
      </c>
    </row>
    <row r="3" spans="1:3" x14ac:dyDescent="0.35">
      <c r="A3" t="s">
        <v>236</v>
      </c>
      <c r="B3" t="s">
        <v>99</v>
      </c>
      <c r="C3">
        <v>36.92</v>
      </c>
    </row>
    <row r="4" spans="1:3" x14ac:dyDescent="0.35">
      <c r="A4" t="s">
        <v>236</v>
      </c>
      <c r="B4" t="s">
        <v>192</v>
      </c>
      <c r="C4">
        <v>24.24</v>
      </c>
    </row>
    <row r="5" spans="1:3" x14ac:dyDescent="0.35">
      <c r="A5" t="s">
        <v>237</v>
      </c>
      <c r="B5" t="s">
        <v>127</v>
      </c>
      <c r="C5">
        <v>13.88</v>
      </c>
    </row>
    <row r="6" spans="1:3" x14ac:dyDescent="0.35">
      <c r="A6" t="s">
        <v>237</v>
      </c>
      <c r="B6" t="s">
        <v>99</v>
      </c>
      <c r="C6">
        <v>10.02</v>
      </c>
    </row>
    <row r="7" spans="1:3" x14ac:dyDescent="0.35">
      <c r="A7" t="s">
        <v>237</v>
      </c>
      <c r="B7" t="s">
        <v>35</v>
      </c>
      <c r="C7">
        <v>15.92</v>
      </c>
    </row>
    <row r="8" spans="1:3" x14ac:dyDescent="0.35">
      <c r="A8" t="s">
        <v>237</v>
      </c>
      <c r="B8" t="s">
        <v>199</v>
      </c>
      <c r="C8">
        <v>35.92</v>
      </c>
    </row>
    <row r="9" spans="1:3" x14ac:dyDescent="0.35">
      <c r="A9" t="s">
        <v>237</v>
      </c>
      <c r="B9" t="s">
        <v>64</v>
      </c>
      <c r="C9">
        <v>24.26</v>
      </c>
    </row>
    <row r="10" spans="1:3" x14ac:dyDescent="0.35">
      <c r="A10" t="s">
        <v>238</v>
      </c>
      <c r="B10" t="s">
        <v>65</v>
      </c>
      <c r="C10">
        <v>36.89</v>
      </c>
    </row>
    <row r="11" spans="1:3" x14ac:dyDescent="0.35">
      <c r="A11" t="s">
        <v>238</v>
      </c>
      <c r="B11" t="s">
        <v>91</v>
      </c>
      <c r="C11">
        <v>32.29</v>
      </c>
    </row>
    <row r="12" spans="1:3" x14ac:dyDescent="0.35">
      <c r="A12" t="s">
        <v>238</v>
      </c>
      <c r="B12" t="s">
        <v>94</v>
      </c>
      <c r="C12">
        <v>10.84</v>
      </c>
    </row>
    <row r="13" spans="1:3" x14ac:dyDescent="0.35">
      <c r="A13" t="s">
        <v>238</v>
      </c>
      <c r="B13" t="s">
        <v>219</v>
      </c>
      <c r="C13">
        <v>19.98</v>
      </c>
    </row>
    <row r="14" spans="1:3" x14ac:dyDescent="0.35">
      <c r="A14" t="s">
        <v>239</v>
      </c>
      <c r="B14" t="s">
        <v>160</v>
      </c>
      <c r="C14">
        <v>8.17</v>
      </c>
    </row>
    <row r="15" spans="1:3" x14ac:dyDescent="0.35">
      <c r="A15" t="s">
        <v>239</v>
      </c>
      <c r="B15" t="s">
        <v>52</v>
      </c>
      <c r="C15">
        <v>20.93</v>
      </c>
    </row>
    <row r="16" spans="1:3" x14ac:dyDescent="0.35">
      <c r="A16" t="s">
        <v>239</v>
      </c>
      <c r="B16" t="s">
        <v>190</v>
      </c>
      <c r="C16">
        <v>32.18</v>
      </c>
    </row>
    <row r="17" spans="1:3" x14ac:dyDescent="0.35">
      <c r="A17" t="s">
        <v>239</v>
      </c>
      <c r="B17" t="s">
        <v>156</v>
      </c>
      <c r="C17">
        <v>30.1</v>
      </c>
    </row>
    <row r="18" spans="1:3" x14ac:dyDescent="0.35">
      <c r="A18" t="s">
        <v>239</v>
      </c>
      <c r="B18" t="s">
        <v>201</v>
      </c>
      <c r="C18">
        <v>8.6199999999999992</v>
      </c>
    </row>
    <row r="19" spans="1:3" x14ac:dyDescent="0.35">
      <c r="A19" t="s">
        <v>240</v>
      </c>
      <c r="B19" t="s">
        <v>119</v>
      </c>
      <c r="C19">
        <v>9.83</v>
      </c>
    </row>
    <row r="20" spans="1:3" x14ac:dyDescent="0.35">
      <c r="A20" t="s">
        <v>240</v>
      </c>
      <c r="B20" t="s">
        <v>181</v>
      </c>
      <c r="C20">
        <v>44.17</v>
      </c>
    </row>
    <row r="21" spans="1:3" x14ac:dyDescent="0.35">
      <c r="A21" t="s">
        <v>240</v>
      </c>
      <c r="B21" t="s">
        <v>128</v>
      </c>
      <c r="C21">
        <v>36.04</v>
      </c>
    </row>
    <row r="22" spans="1:3" x14ac:dyDescent="0.35">
      <c r="A22" t="s">
        <v>240</v>
      </c>
      <c r="B22" t="s">
        <v>54</v>
      </c>
      <c r="C22">
        <v>9.9600000000000009</v>
      </c>
    </row>
    <row r="23" spans="1:3" x14ac:dyDescent="0.35">
      <c r="A23" t="s">
        <v>241</v>
      </c>
      <c r="B23" t="s">
        <v>23</v>
      </c>
      <c r="C23">
        <v>12.77</v>
      </c>
    </row>
    <row r="24" spans="1:3" x14ac:dyDescent="0.35">
      <c r="A24" t="s">
        <v>241</v>
      </c>
      <c r="B24" t="s">
        <v>151</v>
      </c>
      <c r="C24">
        <v>15.07</v>
      </c>
    </row>
    <row r="25" spans="1:3" x14ac:dyDescent="0.35">
      <c r="A25" t="s">
        <v>241</v>
      </c>
      <c r="B25" t="s">
        <v>211</v>
      </c>
      <c r="C25">
        <v>15.94</v>
      </c>
    </row>
    <row r="26" spans="1:3" x14ac:dyDescent="0.35">
      <c r="A26" t="s">
        <v>241</v>
      </c>
      <c r="B26" t="s">
        <v>147</v>
      </c>
      <c r="C26">
        <v>27.44</v>
      </c>
    </row>
    <row r="27" spans="1:3" x14ac:dyDescent="0.35">
      <c r="A27" t="s">
        <v>241</v>
      </c>
      <c r="B27" t="s">
        <v>145</v>
      </c>
      <c r="C27">
        <v>28.78</v>
      </c>
    </row>
    <row r="28" spans="1:3" x14ac:dyDescent="0.35">
      <c r="A28" t="s">
        <v>242</v>
      </c>
      <c r="B28" t="s">
        <v>117</v>
      </c>
      <c r="C28">
        <v>7.14</v>
      </c>
    </row>
    <row r="29" spans="1:3" x14ac:dyDescent="0.35">
      <c r="A29" t="s">
        <v>242</v>
      </c>
      <c r="B29" t="s">
        <v>170</v>
      </c>
      <c r="C29">
        <v>26.48</v>
      </c>
    </row>
    <row r="30" spans="1:3" x14ac:dyDescent="0.35">
      <c r="A30" t="s">
        <v>242</v>
      </c>
      <c r="B30" t="s">
        <v>90</v>
      </c>
      <c r="C30">
        <v>28.45</v>
      </c>
    </row>
    <row r="31" spans="1:3" x14ac:dyDescent="0.35">
      <c r="A31" t="s">
        <v>242</v>
      </c>
      <c r="B31" t="s">
        <v>118</v>
      </c>
      <c r="C31">
        <v>9.9</v>
      </c>
    </row>
    <row r="32" spans="1:3" x14ac:dyDescent="0.35">
      <c r="A32" t="s">
        <v>242</v>
      </c>
      <c r="B32" t="s">
        <v>155</v>
      </c>
      <c r="C32">
        <v>28.03</v>
      </c>
    </row>
    <row r="33" spans="1:3" x14ac:dyDescent="0.35">
      <c r="A33" t="s">
        <v>243</v>
      </c>
      <c r="B33" t="s">
        <v>46</v>
      </c>
      <c r="C33">
        <v>29.15</v>
      </c>
    </row>
    <row r="34" spans="1:3" x14ac:dyDescent="0.35">
      <c r="A34" t="s">
        <v>243</v>
      </c>
      <c r="B34" t="s">
        <v>31</v>
      </c>
      <c r="C34">
        <v>26.58</v>
      </c>
    </row>
    <row r="35" spans="1:3" x14ac:dyDescent="0.35">
      <c r="A35" t="s">
        <v>243</v>
      </c>
      <c r="B35" t="s">
        <v>82</v>
      </c>
      <c r="C35">
        <v>14.23</v>
      </c>
    </row>
    <row r="36" spans="1:3" x14ac:dyDescent="0.35">
      <c r="A36" t="s">
        <v>243</v>
      </c>
      <c r="B36" t="s">
        <v>183</v>
      </c>
      <c r="C36">
        <v>30.04</v>
      </c>
    </row>
    <row r="37" spans="1:3" x14ac:dyDescent="0.35">
      <c r="A37" t="s">
        <v>244</v>
      </c>
      <c r="B37" t="s">
        <v>176</v>
      </c>
      <c r="C37">
        <v>18.010000000000002</v>
      </c>
    </row>
    <row r="38" spans="1:3" x14ac:dyDescent="0.35">
      <c r="A38" t="s">
        <v>244</v>
      </c>
      <c r="B38" t="s">
        <v>165</v>
      </c>
      <c r="C38">
        <v>27.42</v>
      </c>
    </row>
    <row r="39" spans="1:3" x14ac:dyDescent="0.35">
      <c r="A39" t="s">
        <v>244</v>
      </c>
      <c r="B39" t="s">
        <v>80</v>
      </c>
      <c r="C39">
        <v>23.14</v>
      </c>
    </row>
    <row r="40" spans="1:3" x14ac:dyDescent="0.35">
      <c r="A40" t="s">
        <v>244</v>
      </c>
      <c r="B40" t="s">
        <v>86</v>
      </c>
      <c r="C40">
        <v>31.43</v>
      </c>
    </row>
    <row r="41" spans="1:3" x14ac:dyDescent="0.35">
      <c r="A41" t="s">
        <v>245</v>
      </c>
      <c r="B41" t="s">
        <v>74</v>
      </c>
      <c r="C41">
        <v>16.93</v>
      </c>
    </row>
    <row r="42" spans="1:3" x14ac:dyDescent="0.35">
      <c r="A42" t="s">
        <v>245</v>
      </c>
      <c r="B42" t="s">
        <v>94</v>
      </c>
      <c r="C42">
        <v>30.55</v>
      </c>
    </row>
    <row r="43" spans="1:3" x14ac:dyDescent="0.35">
      <c r="A43" t="s">
        <v>245</v>
      </c>
      <c r="B43" t="s">
        <v>49</v>
      </c>
      <c r="C43">
        <v>10.19</v>
      </c>
    </row>
    <row r="44" spans="1:3" x14ac:dyDescent="0.35">
      <c r="A44" t="s">
        <v>245</v>
      </c>
      <c r="B44" t="s">
        <v>208</v>
      </c>
      <c r="C44">
        <v>13.43</v>
      </c>
    </row>
    <row r="45" spans="1:3" x14ac:dyDescent="0.35">
      <c r="A45" t="s">
        <v>245</v>
      </c>
      <c r="B45" t="s">
        <v>33</v>
      </c>
      <c r="C45">
        <v>28.9</v>
      </c>
    </row>
    <row r="46" spans="1:3" x14ac:dyDescent="0.35">
      <c r="A46" t="s">
        <v>246</v>
      </c>
      <c r="B46" t="s">
        <v>155</v>
      </c>
      <c r="C46">
        <v>22.49</v>
      </c>
    </row>
    <row r="47" spans="1:3" x14ac:dyDescent="0.35">
      <c r="A47" t="s">
        <v>246</v>
      </c>
      <c r="B47" t="s">
        <v>218</v>
      </c>
      <c r="C47">
        <v>18.73</v>
      </c>
    </row>
    <row r="48" spans="1:3" x14ac:dyDescent="0.35">
      <c r="A48" t="s">
        <v>246</v>
      </c>
      <c r="B48" t="s">
        <v>61</v>
      </c>
      <c r="C48">
        <v>26.99</v>
      </c>
    </row>
    <row r="49" spans="1:3" x14ac:dyDescent="0.35">
      <c r="A49" t="s">
        <v>246</v>
      </c>
      <c r="B49" t="s">
        <v>149</v>
      </c>
      <c r="C49">
        <v>22.41</v>
      </c>
    </row>
    <row r="50" spans="1:3" x14ac:dyDescent="0.35">
      <c r="A50" t="s">
        <v>246</v>
      </c>
      <c r="B50" t="s">
        <v>215</v>
      </c>
      <c r="C50">
        <v>9.39</v>
      </c>
    </row>
    <row r="51" spans="1:3" x14ac:dyDescent="0.35">
      <c r="A51" t="s">
        <v>247</v>
      </c>
      <c r="B51" t="s">
        <v>214</v>
      </c>
      <c r="C51">
        <v>42.1</v>
      </c>
    </row>
    <row r="52" spans="1:3" x14ac:dyDescent="0.35">
      <c r="A52" t="s">
        <v>247</v>
      </c>
      <c r="B52" t="s">
        <v>175</v>
      </c>
      <c r="C52">
        <v>17.04</v>
      </c>
    </row>
    <row r="53" spans="1:3" x14ac:dyDescent="0.35">
      <c r="A53" t="s">
        <v>247</v>
      </c>
      <c r="B53" t="s">
        <v>102</v>
      </c>
      <c r="C53">
        <v>40.86</v>
      </c>
    </row>
    <row r="54" spans="1:3" x14ac:dyDescent="0.35">
      <c r="A54" t="s">
        <v>248</v>
      </c>
      <c r="B54" t="s">
        <v>117</v>
      </c>
      <c r="C54">
        <v>46.85</v>
      </c>
    </row>
    <row r="55" spans="1:3" x14ac:dyDescent="0.35">
      <c r="A55" t="s">
        <v>248</v>
      </c>
      <c r="B55" t="s">
        <v>166</v>
      </c>
      <c r="C55">
        <v>53.15</v>
      </c>
    </row>
    <row r="56" spans="1:3" x14ac:dyDescent="0.35">
      <c r="A56" t="s">
        <v>249</v>
      </c>
      <c r="B56" t="s">
        <v>155</v>
      </c>
      <c r="C56">
        <v>67.87</v>
      </c>
    </row>
    <row r="57" spans="1:3" x14ac:dyDescent="0.35">
      <c r="A57" t="s">
        <v>249</v>
      </c>
      <c r="B57" t="s">
        <v>212</v>
      </c>
      <c r="C57">
        <v>32.130000000000003</v>
      </c>
    </row>
    <row r="58" spans="1:3" x14ac:dyDescent="0.35">
      <c r="A58" t="s">
        <v>250</v>
      </c>
      <c r="B58" t="s">
        <v>45</v>
      </c>
      <c r="C58">
        <v>11.71</v>
      </c>
    </row>
    <row r="59" spans="1:3" x14ac:dyDescent="0.35">
      <c r="A59" t="s">
        <v>250</v>
      </c>
      <c r="B59" t="s">
        <v>7</v>
      </c>
      <c r="C59">
        <v>28.19</v>
      </c>
    </row>
    <row r="60" spans="1:3" x14ac:dyDescent="0.35">
      <c r="A60" t="s">
        <v>250</v>
      </c>
      <c r="B60" t="s">
        <v>86</v>
      </c>
      <c r="C60">
        <v>29.84</v>
      </c>
    </row>
    <row r="61" spans="1:3" x14ac:dyDescent="0.35">
      <c r="A61" t="s">
        <v>250</v>
      </c>
      <c r="B61" t="s">
        <v>128</v>
      </c>
      <c r="C61">
        <v>30.26</v>
      </c>
    </row>
    <row r="62" spans="1:3" x14ac:dyDescent="0.35">
      <c r="A62" t="s">
        <v>251</v>
      </c>
      <c r="B62" t="s">
        <v>191</v>
      </c>
      <c r="C62">
        <v>14.96</v>
      </c>
    </row>
    <row r="63" spans="1:3" x14ac:dyDescent="0.35">
      <c r="A63" t="s">
        <v>251</v>
      </c>
      <c r="B63" t="s">
        <v>19</v>
      </c>
      <c r="C63">
        <v>27.81</v>
      </c>
    </row>
    <row r="64" spans="1:3" x14ac:dyDescent="0.35">
      <c r="A64" t="s">
        <v>251</v>
      </c>
      <c r="B64" t="s">
        <v>25</v>
      </c>
      <c r="C64">
        <v>21.2</v>
      </c>
    </row>
    <row r="65" spans="1:3" x14ac:dyDescent="0.35">
      <c r="A65" t="s">
        <v>251</v>
      </c>
      <c r="B65" t="s">
        <v>74</v>
      </c>
      <c r="C65">
        <v>23.39</v>
      </c>
    </row>
    <row r="66" spans="1:3" x14ac:dyDescent="0.35">
      <c r="A66" t="s">
        <v>251</v>
      </c>
      <c r="B66" t="s">
        <v>42</v>
      </c>
      <c r="C66">
        <v>12.64</v>
      </c>
    </row>
    <row r="67" spans="1:3" x14ac:dyDescent="0.35">
      <c r="A67" t="s">
        <v>252</v>
      </c>
      <c r="B67" t="s">
        <v>148</v>
      </c>
      <c r="C67">
        <v>19.309999999999999</v>
      </c>
    </row>
    <row r="68" spans="1:3" x14ac:dyDescent="0.35">
      <c r="A68" t="s">
        <v>252</v>
      </c>
      <c r="B68" t="s">
        <v>26</v>
      </c>
      <c r="C68">
        <v>80.69</v>
      </c>
    </row>
    <row r="69" spans="1:3" x14ac:dyDescent="0.35">
      <c r="A69" t="s">
        <v>253</v>
      </c>
      <c r="B69" t="s">
        <v>202</v>
      </c>
      <c r="C69">
        <v>22.42</v>
      </c>
    </row>
    <row r="70" spans="1:3" x14ac:dyDescent="0.35">
      <c r="A70" t="s">
        <v>253</v>
      </c>
      <c r="B70" t="s">
        <v>182</v>
      </c>
      <c r="C70">
        <v>24.91</v>
      </c>
    </row>
    <row r="71" spans="1:3" x14ac:dyDescent="0.35">
      <c r="A71" t="s">
        <v>253</v>
      </c>
      <c r="B71" t="s">
        <v>56</v>
      </c>
      <c r="C71">
        <v>34.14</v>
      </c>
    </row>
    <row r="72" spans="1:3" x14ac:dyDescent="0.35">
      <c r="A72" t="s">
        <v>253</v>
      </c>
      <c r="B72" t="s">
        <v>127</v>
      </c>
      <c r="C72">
        <v>9.5</v>
      </c>
    </row>
    <row r="73" spans="1:3" x14ac:dyDescent="0.35">
      <c r="A73" t="s">
        <v>253</v>
      </c>
      <c r="B73" t="s">
        <v>90</v>
      </c>
      <c r="C73">
        <v>9.02</v>
      </c>
    </row>
    <row r="74" spans="1:3" x14ac:dyDescent="0.35">
      <c r="A74" t="s">
        <v>254</v>
      </c>
      <c r="B74" t="s">
        <v>55</v>
      </c>
      <c r="C74">
        <v>23.81</v>
      </c>
    </row>
    <row r="75" spans="1:3" x14ac:dyDescent="0.35">
      <c r="A75" t="s">
        <v>254</v>
      </c>
      <c r="B75" t="s">
        <v>57</v>
      </c>
      <c r="C75">
        <v>28.62</v>
      </c>
    </row>
    <row r="76" spans="1:3" x14ac:dyDescent="0.35">
      <c r="A76" t="s">
        <v>254</v>
      </c>
      <c r="B76" t="s">
        <v>195</v>
      </c>
      <c r="C76">
        <v>29.71</v>
      </c>
    </row>
    <row r="77" spans="1:3" x14ac:dyDescent="0.35">
      <c r="A77" t="s">
        <v>254</v>
      </c>
      <c r="B77" t="s">
        <v>89</v>
      </c>
      <c r="C77">
        <v>10.31</v>
      </c>
    </row>
    <row r="78" spans="1:3" x14ac:dyDescent="0.35">
      <c r="A78" t="s">
        <v>254</v>
      </c>
      <c r="B78" t="s">
        <v>142</v>
      </c>
      <c r="C78">
        <v>7.54</v>
      </c>
    </row>
    <row r="79" spans="1:3" x14ac:dyDescent="0.35">
      <c r="A79" t="s">
        <v>255</v>
      </c>
      <c r="B79" t="s">
        <v>145</v>
      </c>
      <c r="C79">
        <v>44.31</v>
      </c>
    </row>
    <row r="80" spans="1:3" x14ac:dyDescent="0.35">
      <c r="A80" t="s">
        <v>255</v>
      </c>
      <c r="B80" t="s">
        <v>88</v>
      </c>
      <c r="C80">
        <v>55.69</v>
      </c>
    </row>
    <row r="81" spans="1:3" x14ac:dyDescent="0.35">
      <c r="A81" t="s">
        <v>256</v>
      </c>
      <c r="B81" t="s">
        <v>33</v>
      </c>
      <c r="C81">
        <v>11.07</v>
      </c>
    </row>
    <row r="82" spans="1:3" x14ac:dyDescent="0.35">
      <c r="A82" t="s">
        <v>256</v>
      </c>
      <c r="B82" t="s">
        <v>95</v>
      </c>
      <c r="C82">
        <v>29.01</v>
      </c>
    </row>
    <row r="83" spans="1:3" x14ac:dyDescent="0.35">
      <c r="A83" t="s">
        <v>256</v>
      </c>
      <c r="B83" t="s">
        <v>129</v>
      </c>
      <c r="C83">
        <v>13.24</v>
      </c>
    </row>
    <row r="84" spans="1:3" x14ac:dyDescent="0.35">
      <c r="A84" t="s">
        <v>256</v>
      </c>
      <c r="B84" t="s">
        <v>204</v>
      </c>
      <c r="C84">
        <v>23.44</v>
      </c>
    </row>
    <row r="85" spans="1:3" x14ac:dyDescent="0.35">
      <c r="A85" t="s">
        <v>256</v>
      </c>
      <c r="B85" t="s">
        <v>19</v>
      </c>
      <c r="C85">
        <v>23.25</v>
      </c>
    </row>
    <row r="86" spans="1:3" x14ac:dyDescent="0.35">
      <c r="A86" t="s">
        <v>257</v>
      </c>
      <c r="B86" t="s">
        <v>195</v>
      </c>
      <c r="C86">
        <v>33.61</v>
      </c>
    </row>
    <row r="87" spans="1:3" x14ac:dyDescent="0.35">
      <c r="A87" t="s">
        <v>257</v>
      </c>
      <c r="B87" t="s">
        <v>74</v>
      </c>
      <c r="C87">
        <v>38.229999999999997</v>
      </c>
    </row>
    <row r="88" spans="1:3" x14ac:dyDescent="0.35">
      <c r="A88" t="s">
        <v>257</v>
      </c>
      <c r="B88" t="s">
        <v>46</v>
      </c>
      <c r="C88">
        <v>28.16</v>
      </c>
    </row>
    <row r="89" spans="1:3" x14ac:dyDescent="0.35">
      <c r="A89" t="s">
        <v>258</v>
      </c>
      <c r="B89" t="s">
        <v>107</v>
      </c>
      <c r="C89">
        <v>21.4</v>
      </c>
    </row>
    <row r="90" spans="1:3" x14ac:dyDescent="0.35">
      <c r="A90" t="s">
        <v>258</v>
      </c>
      <c r="B90" t="s">
        <v>169</v>
      </c>
      <c r="C90">
        <v>23.33</v>
      </c>
    </row>
    <row r="91" spans="1:3" x14ac:dyDescent="0.35">
      <c r="A91" t="s">
        <v>258</v>
      </c>
      <c r="B91" t="s">
        <v>88</v>
      </c>
      <c r="C91">
        <v>14.33</v>
      </c>
    </row>
    <row r="92" spans="1:3" x14ac:dyDescent="0.35">
      <c r="A92" t="s">
        <v>258</v>
      </c>
      <c r="B92" t="s">
        <v>79</v>
      </c>
      <c r="C92">
        <v>13.32</v>
      </c>
    </row>
    <row r="93" spans="1:3" x14ac:dyDescent="0.35">
      <c r="A93" t="s">
        <v>258</v>
      </c>
      <c r="B93" t="s">
        <v>124</v>
      </c>
      <c r="C93">
        <v>27.62</v>
      </c>
    </row>
    <row r="94" spans="1:3" x14ac:dyDescent="0.35">
      <c r="A94" t="s">
        <v>259</v>
      </c>
      <c r="B94" t="s">
        <v>88</v>
      </c>
      <c r="C94">
        <v>24.01</v>
      </c>
    </row>
    <row r="95" spans="1:3" x14ac:dyDescent="0.35">
      <c r="A95" t="s">
        <v>259</v>
      </c>
      <c r="B95" t="s">
        <v>207</v>
      </c>
      <c r="C95">
        <v>19.420000000000002</v>
      </c>
    </row>
    <row r="96" spans="1:3" x14ac:dyDescent="0.35">
      <c r="A96" t="s">
        <v>259</v>
      </c>
      <c r="B96" t="s">
        <v>73</v>
      </c>
      <c r="C96">
        <v>19.04</v>
      </c>
    </row>
    <row r="97" spans="1:3" x14ac:dyDescent="0.35">
      <c r="A97" t="s">
        <v>259</v>
      </c>
      <c r="B97" t="s">
        <v>60</v>
      </c>
      <c r="C97">
        <v>9.9499999999999993</v>
      </c>
    </row>
    <row r="98" spans="1:3" x14ac:dyDescent="0.35">
      <c r="A98" t="s">
        <v>259</v>
      </c>
      <c r="B98" t="s">
        <v>206</v>
      </c>
      <c r="C98">
        <v>27.59</v>
      </c>
    </row>
    <row r="99" spans="1:3" x14ac:dyDescent="0.35">
      <c r="A99" t="s">
        <v>260</v>
      </c>
      <c r="B99" t="s">
        <v>167</v>
      </c>
      <c r="C99">
        <v>19.260000000000002</v>
      </c>
    </row>
    <row r="100" spans="1:3" x14ac:dyDescent="0.35">
      <c r="A100" t="s">
        <v>260</v>
      </c>
      <c r="B100" t="s">
        <v>186</v>
      </c>
      <c r="C100">
        <v>11.3</v>
      </c>
    </row>
    <row r="101" spans="1:3" x14ac:dyDescent="0.35">
      <c r="A101" t="s">
        <v>260</v>
      </c>
      <c r="B101" t="s">
        <v>190</v>
      </c>
      <c r="C101">
        <v>32.17</v>
      </c>
    </row>
    <row r="102" spans="1:3" x14ac:dyDescent="0.35">
      <c r="A102" t="s">
        <v>260</v>
      </c>
      <c r="B102" t="s">
        <v>136</v>
      </c>
      <c r="C102">
        <v>37.270000000000003</v>
      </c>
    </row>
    <row r="103" spans="1:3" x14ac:dyDescent="0.35">
      <c r="A103" t="s">
        <v>261</v>
      </c>
      <c r="B103" t="s">
        <v>139</v>
      </c>
      <c r="C103">
        <v>62.75</v>
      </c>
    </row>
    <row r="104" spans="1:3" x14ac:dyDescent="0.35">
      <c r="A104" t="s">
        <v>261</v>
      </c>
      <c r="B104" t="s">
        <v>177</v>
      </c>
      <c r="C104">
        <v>37.25</v>
      </c>
    </row>
    <row r="105" spans="1:3" x14ac:dyDescent="0.35">
      <c r="A105" t="s">
        <v>262</v>
      </c>
      <c r="B105" t="s">
        <v>144</v>
      </c>
      <c r="C105">
        <v>58.54</v>
      </c>
    </row>
    <row r="106" spans="1:3" x14ac:dyDescent="0.35">
      <c r="A106" t="s">
        <v>262</v>
      </c>
      <c r="B106" t="s">
        <v>199</v>
      </c>
      <c r="C106">
        <v>41.46</v>
      </c>
    </row>
    <row r="107" spans="1:3" x14ac:dyDescent="0.35">
      <c r="A107" t="s">
        <v>263</v>
      </c>
      <c r="B107" t="s">
        <v>74</v>
      </c>
      <c r="C107">
        <v>60.19</v>
      </c>
    </row>
    <row r="108" spans="1:3" x14ac:dyDescent="0.35">
      <c r="A108" t="s">
        <v>263</v>
      </c>
      <c r="B108" t="s">
        <v>100</v>
      </c>
      <c r="C108">
        <v>39.81</v>
      </c>
    </row>
    <row r="109" spans="1:3" x14ac:dyDescent="0.35">
      <c r="A109" t="s">
        <v>264</v>
      </c>
      <c r="B109" t="s">
        <v>183</v>
      </c>
      <c r="C109">
        <v>19.84</v>
      </c>
    </row>
    <row r="110" spans="1:3" x14ac:dyDescent="0.35">
      <c r="A110" t="s">
        <v>264</v>
      </c>
      <c r="B110" t="s">
        <v>79</v>
      </c>
      <c r="C110">
        <v>33.200000000000003</v>
      </c>
    </row>
    <row r="111" spans="1:3" x14ac:dyDescent="0.35">
      <c r="A111" t="s">
        <v>264</v>
      </c>
      <c r="B111" t="s">
        <v>91</v>
      </c>
      <c r="C111">
        <v>46.96</v>
      </c>
    </row>
    <row r="112" spans="1:3" x14ac:dyDescent="0.35">
      <c r="A112" t="s">
        <v>265</v>
      </c>
      <c r="B112" t="s">
        <v>211</v>
      </c>
      <c r="C112">
        <v>35.35</v>
      </c>
    </row>
    <row r="113" spans="1:3" x14ac:dyDescent="0.35">
      <c r="A113" t="s">
        <v>265</v>
      </c>
      <c r="B113" t="s">
        <v>115</v>
      </c>
      <c r="C113">
        <v>46.68</v>
      </c>
    </row>
    <row r="114" spans="1:3" x14ac:dyDescent="0.35">
      <c r="A114" t="s">
        <v>265</v>
      </c>
      <c r="B114" t="s">
        <v>29</v>
      </c>
      <c r="C114">
        <v>17.97</v>
      </c>
    </row>
    <row r="115" spans="1:3" x14ac:dyDescent="0.35">
      <c r="A115" t="s">
        <v>266</v>
      </c>
      <c r="B115" t="s">
        <v>31</v>
      </c>
      <c r="C115">
        <v>11.07</v>
      </c>
    </row>
    <row r="116" spans="1:3" x14ac:dyDescent="0.35">
      <c r="A116" t="s">
        <v>266</v>
      </c>
      <c r="B116" t="s">
        <v>194</v>
      </c>
      <c r="C116">
        <v>30.4</v>
      </c>
    </row>
    <row r="117" spans="1:3" x14ac:dyDescent="0.35">
      <c r="A117" t="s">
        <v>266</v>
      </c>
      <c r="B117" t="s">
        <v>127</v>
      </c>
      <c r="C117">
        <v>20.63</v>
      </c>
    </row>
    <row r="118" spans="1:3" x14ac:dyDescent="0.35">
      <c r="A118" t="s">
        <v>266</v>
      </c>
      <c r="B118" t="s">
        <v>52</v>
      </c>
      <c r="C118">
        <v>37.909999999999997</v>
      </c>
    </row>
    <row r="119" spans="1:3" x14ac:dyDescent="0.35">
      <c r="A119" t="s">
        <v>267</v>
      </c>
      <c r="B119" t="s">
        <v>123</v>
      </c>
      <c r="C119">
        <v>36.229999999999997</v>
      </c>
    </row>
    <row r="120" spans="1:3" x14ac:dyDescent="0.35">
      <c r="A120" t="s">
        <v>267</v>
      </c>
      <c r="B120" t="s">
        <v>158</v>
      </c>
      <c r="C120">
        <v>43.18</v>
      </c>
    </row>
    <row r="121" spans="1:3" x14ac:dyDescent="0.35">
      <c r="A121" t="s">
        <v>267</v>
      </c>
      <c r="B121" t="s">
        <v>170</v>
      </c>
      <c r="C121">
        <v>20.59</v>
      </c>
    </row>
    <row r="122" spans="1:3" x14ac:dyDescent="0.35">
      <c r="A122" t="s">
        <v>268</v>
      </c>
      <c r="B122" t="s">
        <v>181</v>
      </c>
      <c r="C122">
        <v>33.06</v>
      </c>
    </row>
    <row r="123" spans="1:3" x14ac:dyDescent="0.35">
      <c r="A123" t="s">
        <v>268</v>
      </c>
      <c r="B123" t="s">
        <v>71</v>
      </c>
      <c r="C123">
        <v>6.78</v>
      </c>
    </row>
    <row r="124" spans="1:3" x14ac:dyDescent="0.35">
      <c r="A124" t="s">
        <v>268</v>
      </c>
      <c r="B124" t="s">
        <v>189</v>
      </c>
      <c r="C124">
        <v>14.81</v>
      </c>
    </row>
    <row r="125" spans="1:3" x14ac:dyDescent="0.35">
      <c r="A125" t="s">
        <v>268</v>
      </c>
      <c r="B125" t="s">
        <v>49</v>
      </c>
      <c r="C125">
        <v>27.48</v>
      </c>
    </row>
    <row r="126" spans="1:3" x14ac:dyDescent="0.35">
      <c r="A126" t="s">
        <v>268</v>
      </c>
      <c r="B126" t="s">
        <v>152</v>
      </c>
      <c r="C126">
        <v>17.87</v>
      </c>
    </row>
    <row r="127" spans="1:3" x14ac:dyDescent="0.35">
      <c r="A127" t="s">
        <v>269</v>
      </c>
      <c r="B127" t="s">
        <v>167</v>
      </c>
      <c r="C127">
        <v>15.41</v>
      </c>
    </row>
    <row r="128" spans="1:3" x14ac:dyDescent="0.35">
      <c r="A128" t="s">
        <v>269</v>
      </c>
      <c r="B128" t="s">
        <v>29</v>
      </c>
      <c r="C128">
        <v>32.74</v>
      </c>
    </row>
    <row r="129" spans="1:3" x14ac:dyDescent="0.35">
      <c r="A129" t="s">
        <v>269</v>
      </c>
      <c r="B129" t="s">
        <v>171</v>
      </c>
      <c r="C129">
        <v>18.88</v>
      </c>
    </row>
    <row r="130" spans="1:3" x14ac:dyDescent="0.35">
      <c r="A130" t="s">
        <v>269</v>
      </c>
      <c r="B130" t="s">
        <v>178</v>
      </c>
      <c r="C130">
        <v>32.97</v>
      </c>
    </row>
    <row r="131" spans="1:3" x14ac:dyDescent="0.35">
      <c r="A131" t="s">
        <v>270</v>
      </c>
      <c r="B131" t="s">
        <v>127</v>
      </c>
      <c r="C131">
        <v>28.17</v>
      </c>
    </row>
    <row r="132" spans="1:3" x14ac:dyDescent="0.35">
      <c r="A132" t="s">
        <v>270</v>
      </c>
      <c r="B132" t="s">
        <v>193</v>
      </c>
      <c r="C132">
        <v>13.64</v>
      </c>
    </row>
    <row r="133" spans="1:3" x14ac:dyDescent="0.35">
      <c r="A133" t="s">
        <v>270</v>
      </c>
      <c r="B133" t="s">
        <v>89</v>
      </c>
      <c r="C133">
        <v>17.22</v>
      </c>
    </row>
    <row r="134" spans="1:3" x14ac:dyDescent="0.35">
      <c r="A134" t="s">
        <v>270</v>
      </c>
      <c r="B134" t="s">
        <v>180</v>
      </c>
      <c r="C134">
        <v>19.7</v>
      </c>
    </row>
    <row r="135" spans="1:3" x14ac:dyDescent="0.35">
      <c r="A135" t="s">
        <v>270</v>
      </c>
      <c r="B135" t="s">
        <v>107</v>
      </c>
      <c r="C135">
        <v>21.26</v>
      </c>
    </row>
    <row r="136" spans="1:3" x14ac:dyDescent="0.35">
      <c r="A136" t="s">
        <v>271</v>
      </c>
      <c r="B136" t="s">
        <v>219</v>
      </c>
      <c r="C136">
        <v>32.96</v>
      </c>
    </row>
    <row r="137" spans="1:3" x14ac:dyDescent="0.35">
      <c r="A137" t="s">
        <v>271</v>
      </c>
      <c r="B137" t="s">
        <v>106</v>
      </c>
      <c r="C137">
        <v>67.040000000000006</v>
      </c>
    </row>
    <row r="138" spans="1:3" x14ac:dyDescent="0.35">
      <c r="A138" t="s">
        <v>272</v>
      </c>
      <c r="B138" t="s">
        <v>196</v>
      </c>
      <c r="C138">
        <v>9.8699999999999992</v>
      </c>
    </row>
    <row r="139" spans="1:3" x14ac:dyDescent="0.35">
      <c r="A139" t="s">
        <v>272</v>
      </c>
      <c r="B139" t="s">
        <v>219</v>
      </c>
      <c r="C139">
        <v>27</v>
      </c>
    </row>
    <row r="140" spans="1:3" x14ac:dyDescent="0.35">
      <c r="A140" t="s">
        <v>272</v>
      </c>
      <c r="B140" t="s">
        <v>12</v>
      </c>
      <c r="C140">
        <v>26.24</v>
      </c>
    </row>
    <row r="141" spans="1:3" x14ac:dyDescent="0.35">
      <c r="A141" t="s">
        <v>272</v>
      </c>
      <c r="B141" t="s">
        <v>67</v>
      </c>
      <c r="C141">
        <v>23.67</v>
      </c>
    </row>
    <row r="142" spans="1:3" x14ac:dyDescent="0.35">
      <c r="A142" t="s">
        <v>272</v>
      </c>
      <c r="B142" t="s">
        <v>155</v>
      </c>
      <c r="C142">
        <v>13.22</v>
      </c>
    </row>
    <row r="143" spans="1:3" x14ac:dyDescent="0.35">
      <c r="A143" t="s">
        <v>273</v>
      </c>
      <c r="B143" t="s">
        <v>178</v>
      </c>
      <c r="C143">
        <v>39.520000000000003</v>
      </c>
    </row>
    <row r="144" spans="1:3" x14ac:dyDescent="0.35">
      <c r="A144" t="s">
        <v>273</v>
      </c>
      <c r="B144" t="s">
        <v>135</v>
      </c>
      <c r="C144">
        <v>60.48</v>
      </c>
    </row>
    <row r="145" spans="1:3" x14ac:dyDescent="0.35">
      <c r="A145" t="s">
        <v>274</v>
      </c>
      <c r="B145" t="s">
        <v>108</v>
      </c>
      <c r="C145">
        <v>33.590000000000003</v>
      </c>
    </row>
    <row r="146" spans="1:3" x14ac:dyDescent="0.35">
      <c r="A146" t="s">
        <v>274</v>
      </c>
      <c r="B146" t="s">
        <v>43</v>
      </c>
      <c r="C146">
        <v>66.41</v>
      </c>
    </row>
    <row r="147" spans="1:3" x14ac:dyDescent="0.35">
      <c r="A147" t="s">
        <v>275</v>
      </c>
      <c r="B147" t="s">
        <v>130</v>
      </c>
      <c r="C147">
        <v>31.74</v>
      </c>
    </row>
    <row r="148" spans="1:3" x14ac:dyDescent="0.35">
      <c r="A148" t="s">
        <v>275</v>
      </c>
      <c r="B148" t="s">
        <v>75</v>
      </c>
      <c r="C148">
        <v>25.24</v>
      </c>
    </row>
    <row r="149" spans="1:3" x14ac:dyDescent="0.35">
      <c r="A149" t="s">
        <v>275</v>
      </c>
      <c r="B149" t="s">
        <v>49</v>
      </c>
      <c r="C149">
        <v>27.82</v>
      </c>
    </row>
    <row r="150" spans="1:3" x14ac:dyDescent="0.35">
      <c r="A150" t="s">
        <v>275</v>
      </c>
      <c r="B150" t="s">
        <v>27</v>
      </c>
      <c r="C150">
        <v>15.2</v>
      </c>
    </row>
    <row r="151" spans="1:3" x14ac:dyDescent="0.35">
      <c r="A151" t="s">
        <v>276</v>
      </c>
      <c r="B151" t="s">
        <v>196</v>
      </c>
      <c r="C151">
        <v>24.97</v>
      </c>
    </row>
    <row r="152" spans="1:3" x14ac:dyDescent="0.35">
      <c r="A152" t="s">
        <v>276</v>
      </c>
      <c r="B152" t="s">
        <v>129</v>
      </c>
      <c r="C152">
        <v>25.14</v>
      </c>
    </row>
    <row r="153" spans="1:3" x14ac:dyDescent="0.35">
      <c r="A153" t="s">
        <v>276</v>
      </c>
      <c r="B153" t="s">
        <v>172</v>
      </c>
      <c r="C153">
        <v>19.55</v>
      </c>
    </row>
    <row r="154" spans="1:3" x14ac:dyDescent="0.35">
      <c r="A154" t="s">
        <v>276</v>
      </c>
      <c r="B154" t="s">
        <v>43</v>
      </c>
      <c r="C154">
        <v>6.31</v>
      </c>
    </row>
    <row r="155" spans="1:3" x14ac:dyDescent="0.35">
      <c r="A155" t="s">
        <v>276</v>
      </c>
      <c r="B155" t="s">
        <v>186</v>
      </c>
      <c r="C155">
        <v>24.04</v>
      </c>
    </row>
    <row r="156" spans="1:3" x14ac:dyDescent="0.35">
      <c r="A156" t="s">
        <v>277</v>
      </c>
      <c r="B156" t="s">
        <v>205</v>
      </c>
      <c r="C156">
        <v>32.97</v>
      </c>
    </row>
    <row r="157" spans="1:3" x14ac:dyDescent="0.35">
      <c r="A157" t="s">
        <v>277</v>
      </c>
      <c r="B157" t="s">
        <v>158</v>
      </c>
      <c r="C157">
        <v>20.68</v>
      </c>
    </row>
    <row r="158" spans="1:3" x14ac:dyDescent="0.35">
      <c r="A158" t="s">
        <v>277</v>
      </c>
      <c r="B158" t="s">
        <v>60</v>
      </c>
      <c r="C158">
        <v>23.15</v>
      </c>
    </row>
    <row r="159" spans="1:3" x14ac:dyDescent="0.35">
      <c r="A159" t="s">
        <v>277</v>
      </c>
      <c r="B159" t="s">
        <v>55</v>
      </c>
      <c r="C159">
        <v>23.2</v>
      </c>
    </row>
    <row r="160" spans="1:3" x14ac:dyDescent="0.35">
      <c r="A160" t="s">
        <v>278</v>
      </c>
      <c r="B160" t="s">
        <v>207</v>
      </c>
      <c r="C160">
        <v>25.79</v>
      </c>
    </row>
    <row r="161" spans="1:3" x14ac:dyDescent="0.35">
      <c r="A161" t="s">
        <v>278</v>
      </c>
      <c r="B161" t="s">
        <v>52</v>
      </c>
      <c r="C161">
        <v>11.14</v>
      </c>
    </row>
    <row r="162" spans="1:3" x14ac:dyDescent="0.35">
      <c r="A162" t="s">
        <v>278</v>
      </c>
      <c r="B162" t="s">
        <v>196</v>
      </c>
      <c r="C162">
        <v>31.48</v>
      </c>
    </row>
    <row r="163" spans="1:3" x14ac:dyDescent="0.35">
      <c r="A163" t="s">
        <v>278</v>
      </c>
      <c r="B163" t="s">
        <v>22</v>
      </c>
      <c r="C163">
        <v>31.59</v>
      </c>
    </row>
    <row r="164" spans="1:3" x14ac:dyDescent="0.35">
      <c r="A164" t="s">
        <v>279</v>
      </c>
      <c r="B164" t="s">
        <v>138</v>
      </c>
      <c r="C164">
        <v>19.649999999999999</v>
      </c>
    </row>
    <row r="165" spans="1:3" x14ac:dyDescent="0.35">
      <c r="A165" t="s">
        <v>279</v>
      </c>
      <c r="B165" t="s">
        <v>76</v>
      </c>
      <c r="C165">
        <v>8.84</v>
      </c>
    </row>
    <row r="166" spans="1:3" x14ac:dyDescent="0.35">
      <c r="A166" t="s">
        <v>279</v>
      </c>
      <c r="B166" t="s">
        <v>31</v>
      </c>
      <c r="C166">
        <v>17.420000000000002</v>
      </c>
    </row>
    <row r="167" spans="1:3" x14ac:dyDescent="0.35">
      <c r="A167" t="s">
        <v>279</v>
      </c>
      <c r="B167" t="s">
        <v>120</v>
      </c>
      <c r="C167">
        <v>22.92</v>
      </c>
    </row>
    <row r="168" spans="1:3" x14ac:dyDescent="0.35">
      <c r="A168" t="s">
        <v>279</v>
      </c>
      <c r="B168" t="s">
        <v>115</v>
      </c>
      <c r="C168">
        <v>31.16</v>
      </c>
    </row>
    <row r="169" spans="1:3" x14ac:dyDescent="0.35">
      <c r="A169" t="s">
        <v>280</v>
      </c>
      <c r="B169" t="s">
        <v>205</v>
      </c>
      <c r="C169">
        <v>57.09</v>
      </c>
    </row>
    <row r="170" spans="1:3" x14ac:dyDescent="0.35">
      <c r="A170" t="s">
        <v>280</v>
      </c>
      <c r="B170" t="s">
        <v>116</v>
      </c>
      <c r="C170">
        <v>15.41</v>
      </c>
    </row>
    <row r="171" spans="1:3" x14ac:dyDescent="0.35">
      <c r="A171" t="s">
        <v>280</v>
      </c>
      <c r="B171" t="s">
        <v>108</v>
      </c>
      <c r="C171">
        <v>12.64</v>
      </c>
    </row>
    <row r="172" spans="1:3" x14ac:dyDescent="0.35">
      <c r="A172" t="s">
        <v>280</v>
      </c>
      <c r="B172" t="s">
        <v>46</v>
      </c>
      <c r="C172">
        <v>14.86</v>
      </c>
    </row>
    <row r="173" spans="1:3" x14ac:dyDescent="0.35">
      <c r="A173" t="s">
        <v>281</v>
      </c>
      <c r="B173" t="s">
        <v>60</v>
      </c>
      <c r="C173">
        <v>19.899999999999999</v>
      </c>
    </row>
    <row r="174" spans="1:3" x14ac:dyDescent="0.35">
      <c r="A174" t="s">
        <v>281</v>
      </c>
      <c r="B174" t="s">
        <v>174</v>
      </c>
      <c r="C174">
        <v>34.93</v>
      </c>
    </row>
    <row r="175" spans="1:3" x14ac:dyDescent="0.35">
      <c r="A175" t="s">
        <v>281</v>
      </c>
      <c r="B175" t="s">
        <v>153</v>
      </c>
      <c r="C175">
        <v>28.6</v>
      </c>
    </row>
    <row r="176" spans="1:3" x14ac:dyDescent="0.35">
      <c r="A176" t="s">
        <v>281</v>
      </c>
      <c r="B176" t="s">
        <v>64</v>
      </c>
      <c r="C176">
        <v>16.57</v>
      </c>
    </row>
    <row r="177" spans="1:3" x14ac:dyDescent="0.35">
      <c r="A177" t="s">
        <v>282</v>
      </c>
      <c r="B177" t="s">
        <v>129</v>
      </c>
      <c r="C177">
        <v>21.87</v>
      </c>
    </row>
    <row r="178" spans="1:3" x14ac:dyDescent="0.35">
      <c r="A178" t="s">
        <v>282</v>
      </c>
      <c r="B178" t="s">
        <v>141</v>
      </c>
      <c r="C178">
        <v>25.39</v>
      </c>
    </row>
    <row r="179" spans="1:3" x14ac:dyDescent="0.35">
      <c r="A179" t="s">
        <v>282</v>
      </c>
      <c r="B179" t="s">
        <v>41</v>
      </c>
      <c r="C179">
        <v>13.07</v>
      </c>
    </row>
    <row r="180" spans="1:3" x14ac:dyDescent="0.35">
      <c r="A180" t="s">
        <v>282</v>
      </c>
      <c r="B180" t="s">
        <v>123</v>
      </c>
      <c r="C180">
        <v>39.67</v>
      </c>
    </row>
    <row r="181" spans="1:3" x14ac:dyDescent="0.35">
      <c r="A181" t="s">
        <v>283</v>
      </c>
      <c r="B181" t="s">
        <v>59</v>
      </c>
      <c r="C181">
        <v>30.01</v>
      </c>
    </row>
    <row r="182" spans="1:3" x14ac:dyDescent="0.35">
      <c r="A182" t="s">
        <v>283</v>
      </c>
      <c r="B182" t="s">
        <v>213</v>
      </c>
      <c r="C182">
        <v>13.62</v>
      </c>
    </row>
    <row r="183" spans="1:3" x14ac:dyDescent="0.35">
      <c r="A183" t="s">
        <v>283</v>
      </c>
      <c r="B183" t="s">
        <v>78</v>
      </c>
      <c r="C183">
        <v>39.549999999999997</v>
      </c>
    </row>
    <row r="184" spans="1:3" x14ac:dyDescent="0.35">
      <c r="A184" t="s">
        <v>283</v>
      </c>
      <c r="B184" t="s">
        <v>147</v>
      </c>
      <c r="C184">
        <v>16.82</v>
      </c>
    </row>
    <row r="185" spans="1:3" x14ac:dyDescent="0.35">
      <c r="A185" t="s">
        <v>284</v>
      </c>
      <c r="B185" t="s">
        <v>76</v>
      </c>
      <c r="C185">
        <v>33.659999999999997</v>
      </c>
    </row>
    <row r="186" spans="1:3" x14ac:dyDescent="0.35">
      <c r="A186" t="s">
        <v>284</v>
      </c>
      <c r="B186" t="s">
        <v>174</v>
      </c>
      <c r="C186">
        <v>66.34</v>
      </c>
    </row>
    <row r="187" spans="1:3" x14ac:dyDescent="0.35">
      <c r="A187" t="s">
        <v>285</v>
      </c>
      <c r="B187" t="s">
        <v>44</v>
      </c>
      <c r="C187">
        <v>13.54</v>
      </c>
    </row>
    <row r="188" spans="1:3" x14ac:dyDescent="0.35">
      <c r="A188" t="s">
        <v>285</v>
      </c>
      <c r="B188" t="s">
        <v>131</v>
      </c>
      <c r="C188">
        <v>17.78</v>
      </c>
    </row>
    <row r="189" spans="1:3" x14ac:dyDescent="0.35">
      <c r="A189" t="s">
        <v>285</v>
      </c>
      <c r="B189" t="s">
        <v>192</v>
      </c>
      <c r="C189">
        <v>44.31</v>
      </c>
    </row>
    <row r="190" spans="1:3" x14ac:dyDescent="0.35">
      <c r="A190" t="s">
        <v>285</v>
      </c>
      <c r="B190" t="s">
        <v>80</v>
      </c>
      <c r="C190">
        <v>24.38</v>
      </c>
    </row>
    <row r="191" spans="1:3" x14ac:dyDescent="0.35">
      <c r="A191" t="s">
        <v>286</v>
      </c>
      <c r="B191" t="s">
        <v>161</v>
      </c>
      <c r="C191">
        <v>44.97</v>
      </c>
    </row>
    <row r="192" spans="1:3" x14ac:dyDescent="0.35">
      <c r="A192" t="s">
        <v>286</v>
      </c>
      <c r="B192" t="s">
        <v>217</v>
      </c>
      <c r="C192">
        <v>55.03</v>
      </c>
    </row>
    <row r="193" spans="1:3" x14ac:dyDescent="0.35">
      <c r="A193" t="s">
        <v>287</v>
      </c>
      <c r="B193" t="s">
        <v>130</v>
      </c>
      <c r="C193">
        <v>31.32</v>
      </c>
    </row>
    <row r="194" spans="1:3" x14ac:dyDescent="0.35">
      <c r="A194" t="s">
        <v>287</v>
      </c>
      <c r="B194" t="s">
        <v>173</v>
      </c>
      <c r="C194">
        <v>29.26</v>
      </c>
    </row>
    <row r="195" spans="1:3" x14ac:dyDescent="0.35">
      <c r="A195" t="s">
        <v>287</v>
      </c>
      <c r="B195" t="s">
        <v>195</v>
      </c>
      <c r="C195">
        <v>39.42</v>
      </c>
    </row>
    <row r="196" spans="1:3" x14ac:dyDescent="0.35">
      <c r="A196" t="s">
        <v>288</v>
      </c>
      <c r="B196" t="s">
        <v>110</v>
      </c>
      <c r="C196">
        <v>47.12</v>
      </c>
    </row>
    <row r="197" spans="1:3" x14ac:dyDescent="0.35">
      <c r="A197" t="s">
        <v>288</v>
      </c>
      <c r="B197" t="s">
        <v>88</v>
      </c>
      <c r="C197">
        <v>19.579999999999998</v>
      </c>
    </row>
    <row r="198" spans="1:3" x14ac:dyDescent="0.35">
      <c r="A198" t="s">
        <v>288</v>
      </c>
      <c r="B198" t="s">
        <v>37</v>
      </c>
      <c r="C198">
        <v>33.299999999999997</v>
      </c>
    </row>
    <row r="199" spans="1:3" x14ac:dyDescent="0.35">
      <c r="A199" t="s">
        <v>289</v>
      </c>
      <c r="B199" t="s">
        <v>126</v>
      </c>
      <c r="C199">
        <v>18.03</v>
      </c>
    </row>
    <row r="200" spans="1:3" x14ac:dyDescent="0.35">
      <c r="A200" t="s">
        <v>289</v>
      </c>
      <c r="B200" t="s">
        <v>131</v>
      </c>
      <c r="C200">
        <v>9.16</v>
      </c>
    </row>
    <row r="201" spans="1:3" x14ac:dyDescent="0.35">
      <c r="A201" t="s">
        <v>289</v>
      </c>
      <c r="B201" t="s">
        <v>196</v>
      </c>
      <c r="C201">
        <v>18.07</v>
      </c>
    </row>
    <row r="202" spans="1:3" x14ac:dyDescent="0.35">
      <c r="A202" t="s">
        <v>289</v>
      </c>
      <c r="B202" t="s">
        <v>120</v>
      </c>
      <c r="C202">
        <v>33.340000000000003</v>
      </c>
    </row>
    <row r="203" spans="1:3" x14ac:dyDescent="0.35">
      <c r="A203" t="s">
        <v>289</v>
      </c>
      <c r="B203" t="s">
        <v>138</v>
      </c>
      <c r="C203">
        <v>21.4</v>
      </c>
    </row>
    <row r="204" spans="1:3" x14ac:dyDescent="0.35">
      <c r="A204" t="s">
        <v>290</v>
      </c>
      <c r="B204" t="s">
        <v>177</v>
      </c>
      <c r="C204">
        <v>73.95</v>
      </c>
    </row>
    <row r="205" spans="1:3" x14ac:dyDescent="0.35">
      <c r="A205" t="s">
        <v>290</v>
      </c>
      <c r="B205" t="s">
        <v>45</v>
      </c>
      <c r="C205">
        <v>26.05</v>
      </c>
    </row>
    <row r="206" spans="1:3" x14ac:dyDescent="0.35">
      <c r="A206" t="s">
        <v>291</v>
      </c>
      <c r="B206" t="s">
        <v>211</v>
      </c>
      <c r="C206">
        <v>22.01</v>
      </c>
    </row>
    <row r="207" spans="1:3" x14ac:dyDescent="0.35">
      <c r="A207" t="s">
        <v>291</v>
      </c>
      <c r="B207" t="s">
        <v>94</v>
      </c>
      <c r="C207">
        <v>7.66</v>
      </c>
    </row>
    <row r="208" spans="1:3" x14ac:dyDescent="0.35">
      <c r="A208" t="s">
        <v>291</v>
      </c>
      <c r="B208" t="s">
        <v>210</v>
      </c>
      <c r="C208">
        <v>24.87</v>
      </c>
    </row>
    <row r="209" spans="1:3" x14ac:dyDescent="0.35">
      <c r="A209" t="s">
        <v>291</v>
      </c>
      <c r="B209" t="s">
        <v>62</v>
      </c>
      <c r="C209">
        <v>30.98</v>
      </c>
    </row>
    <row r="210" spans="1:3" x14ac:dyDescent="0.35">
      <c r="A210" t="s">
        <v>291</v>
      </c>
      <c r="B210" t="s">
        <v>148</v>
      </c>
      <c r="C210">
        <v>14.47</v>
      </c>
    </row>
    <row r="211" spans="1:3" x14ac:dyDescent="0.35">
      <c r="A211" t="s">
        <v>292</v>
      </c>
      <c r="B211" t="s">
        <v>114</v>
      </c>
      <c r="C211">
        <v>35.29</v>
      </c>
    </row>
    <row r="212" spans="1:3" x14ac:dyDescent="0.35">
      <c r="A212" t="s">
        <v>292</v>
      </c>
      <c r="B212" t="s">
        <v>172</v>
      </c>
      <c r="C212">
        <v>32.43</v>
      </c>
    </row>
    <row r="213" spans="1:3" x14ac:dyDescent="0.35">
      <c r="A213" t="s">
        <v>292</v>
      </c>
      <c r="B213" t="s">
        <v>76</v>
      </c>
      <c r="C213">
        <v>32.28</v>
      </c>
    </row>
    <row r="214" spans="1:3" x14ac:dyDescent="0.35">
      <c r="A214" t="s">
        <v>293</v>
      </c>
      <c r="B214" t="s">
        <v>87</v>
      </c>
      <c r="C214">
        <v>19.36</v>
      </c>
    </row>
    <row r="215" spans="1:3" x14ac:dyDescent="0.35">
      <c r="A215" t="s">
        <v>293</v>
      </c>
      <c r="B215" t="s">
        <v>158</v>
      </c>
      <c r="C215">
        <v>26.07</v>
      </c>
    </row>
    <row r="216" spans="1:3" x14ac:dyDescent="0.35">
      <c r="A216" t="s">
        <v>293</v>
      </c>
      <c r="B216" t="s">
        <v>88</v>
      </c>
      <c r="C216">
        <v>8.35</v>
      </c>
    </row>
    <row r="217" spans="1:3" x14ac:dyDescent="0.35">
      <c r="A217" t="s">
        <v>293</v>
      </c>
      <c r="B217" t="s">
        <v>68</v>
      </c>
      <c r="C217">
        <v>31.8</v>
      </c>
    </row>
    <row r="218" spans="1:3" x14ac:dyDescent="0.35">
      <c r="A218" t="s">
        <v>293</v>
      </c>
      <c r="B218" t="s">
        <v>95</v>
      </c>
      <c r="C218">
        <v>14.41</v>
      </c>
    </row>
    <row r="219" spans="1:3" x14ac:dyDescent="0.35">
      <c r="A219" t="s">
        <v>294</v>
      </c>
      <c r="B219" t="s">
        <v>78</v>
      </c>
      <c r="C219">
        <v>25.32</v>
      </c>
    </row>
    <row r="220" spans="1:3" x14ac:dyDescent="0.35">
      <c r="A220" t="s">
        <v>294</v>
      </c>
      <c r="B220" t="s">
        <v>218</v>
      </c>
      <c r="C220">
        <v>9.99</v>
      </c>
    </row>
    <row r="221" spans="1:3" x14ac:dyDescent="0.35">
      <c r="A221" t="s">
        <v>294</v>
      </c>
      <c r="B221" t="s">
        <v>107</v>
      </c>
      <c r="C221">
        <v>26.86</v>
      </c>
    </row>
    <row r="222" spans="1:3" x14ac:dyDescent="0.35">
      <c r="A222" t="s">
        <v>294</v>
      </c>
      <c r="B222" t="s">
        <v>51</v>
      </c>
      <c r="C222">
        <v>20.62</v>
      </c>
    </row>
    <row r="223" spans="1:3" x14ac:dyDescent="0.35">
      <c r="A223" t="s">
        <v>294</v>
      </c>
      <c r="B223" t="s">
        <v>29</v>
      </c>
      <c r="C223">
        <v>17.22</v>
      </c>
    </row>
    <row r="224" spans="1:3" x14ac:dyDescent="0.35">
      <c r="A224" t="s">
        <v>295</v>
      </c>
      <c r="B224" t="s">
        <v>136</v>
      </c>
      <c r="C224">
        <v>29.66</v>
      </c>
    </row>
    <row r="225" spans="1:3" x14ac:dyDescent="0.35">
      <c r="A225" t="s">
        <v>295</v>
      </c>
      <c r="B225" t="s">
        <v>92</v>
      </c>
      <c r="C225">
        <v>26.09</v>
      </c>
    </row>
    <row r="226" spans="1:3" x14ac:dyDescent="0.35">
      <c r="A226" t="s">
        <v>295</v>
      </c>
      <c r="B226" t="s">
        <v>17</v>
      </c>
      <c r="C226">
        <v>28.72</v>
      </c>
    </row>
    <row r="227" spans="1:3" x14ac:dyDescent="0.35">
      <c r="A227" t="s">
        <v>295</v>
      </c>
      <c r="B227" t="s">
        <v>214</v>
      </c>
      <c r="C227">
        <v>15.53</v>
      </c>
    </row>
    <row r="228" spans="1:3" x14ac:dyDescent="0.35">
      <c r="A228" t="s">
        <v>296</v>
      </c>
      <c r="B228" t="s">
        <v>216</v>
      </c>
      <c r="C228">
        <v>21.98</v>
      </c>
    </row>
    <row r="229" spans="1:3" x14ac:dyDescent="0.35">
      <c r="A229" t="s">
        <v>296</v>
      </c>
      <c r="B229" t="s">
        <v>162</v>
      </c>
      <c r="C229">
        <v>24.69</v>
      </c>
    </row>
    <row r="230" spans="1:3" x14ac:dyDescent="0.35">
      <c r="A230" t="s">
        <v>296</v>
      </c>
      <c r="B230" t="s">
        <v>84</v>
      </c>
      <c r="C230">
        <v>35.04</v>
      </c>
    </row>
    <row r="231" spans="1:3" x14ac:dyDescent="0.35">
      <c r="A231" t="s">
        <v>296</v>
      </c>
      <c r="B231" t="s">
        <v>176</v>
      </c>
      <c r="C231">
        <v>18.28</v>
      </c>
    </row>
    <row r="232" spans="1:3" x14ac:dyDescent="0.35">
      <c r="A232" t="s">
        <v>297</v>
      </c>
      <c r="B232" t="s">
        <v>88</v>
      </c>
      <c r="C232">
        <v>15.67</v>
      </c>
    </row>
    <row r="233" spans="1:3" x14ac:dyDescent="0.35">
      <c r="A233" t="s">
        <v>297</v>
      </c>
      <c r="B233" t="s">
        <v>191</v>
      </c>
      <c r="C233">
        <v>34.01</v>
      </c>
    </row>
    <row r="234" spans="1:3" x14ac:dyDescent="0.35">
      <c r="A234" t="s">
        <v>297</v>
      </c>
      <c r="B234" t="s">
        <v>207</v>
      </c>
      <c r="C234">
        <v>18.190000000000001</v>
      </c>
    </row>
    <row r="235" spans="1:3" x14ac:dyDescent="0.35">
      <c r="A235" t="s">
        <v>297</v>
      </c>
      <c r="B235" t="s">
        <v>110</v>
      </c>
      <c r="C235">
        <v>32.130000000000003</v>
      </c>
    </row>
    <row r="236" spans="1:3" x14ac:dyDescent="0.35">
      <c r="A236" t="s">
        <v>298</v>
      </c>
      <c r="B236" t="s">
        <v>33</v>
      </c>
      <c r="C236">
        <v>29.18</v>
      </c>
    </row>
    <row r="237" spans="1:3" x14ac:dyDescent="0.35">
      <c r="A237" t="s">
        <v>298</v>
      </c>
      <c r="B237" t="s">
        <v>80</v>
      </c>
      <c r="C237">
        <v>32.229999999999997</v>
      </c>
    </row>
    <row r="238" spans="1:3" x14ac:dyDescent="0.35">
      <c r="A238" t="s">
        <v>298</v>
      </c>
      <c r="B238" t="s">
        <v>199</v>
      </c>
      <c r="C238">
        <v>11.71</v>
      </c>
    </row>
    <row r="239" spans="1:3" x14ac:dyDescent="0.35">
      <c r="A239" t="s">
        <v>298</v>
      </c>
      <c r="B239" t="s">
        <v>46</v>
      </c>
      <c r="C239">
        <v>17.03</v>
      </c>
    </row>
    <row r="240" spans="1:3" x14ac:dyDescent="0.35">
      <c r="A240" t="s">
        <v>298</v>
      </c>
      <c r="B240" t="s">
        <v>110</v>
      </c>
      <c r="C240">
        <v>9.85</v>
      </c>
    </row>
    <row r="241" spans="1:3" x14ac:dyDescent="0.35">
      <c r="A241" t="s">
        <v>299</v>
      </c>
      <c r="B241" t="s">
        <v>101</v>
      </c>
      <c r="C241">
        <v>20.66</v>
      </c>
    </row>
    <row r="242" spans="1:3" x14ac:dyDescent="0.35">
      <c r="A242" t="s">
        <v>299</v>
      </c>
      <c r="B242" t="s">
        <v>76</v>
      </c>
      <c r="C242">
        <v>32.19</v>
      </c>
    </row>
    <row r="243" spans="1:3" x14ac:dyDescent="0.35">
      <c r="A243" t="s">
        <v>299</v>
      </c>
      <c r="B243" t="s">
        <v>35</v>
      </c>
      <c r="C243">
        <v>10.36</v>
      </c>
    </row>
    <row r="244" spans="1:3" x14ac:dyDescent="0.35">
      <c r="A244" t="s">
        <v>299</v>
      </c>
      <c r="B244" t="s">
        <v>69</v>
      </c>
      <c r="C244">
        <v>36.79</v>
      </c>
    </row>
    <row r="245" spans="1:3" x14ac:dyDescent="0.35">
      <c r="A245" t="s">
        <v>300</v>
      </c>
      <c r="B245" t="s">
        <v>43</v>
      </c>
      <c r="C245">
        <v>21.43</v>
      </c>
    </row>
    <row r="246" spans="1:3" x14ac:dyDescent="0.35">
      <c r="A246" t="s">
        <v>300</v>
      </c>
      <c r="B246" t="s">
        <v>27</v>
      </c>
      <c r="C246">
        <v>39.29</v>
      </c>
    </row>
    <row r="247" spans="1:3" x14ac:dyDescent="0.35">
      <c r="A247" t="s">
        <v>300</v>
      </c>
      <c r="B247" t="s">
        <v>40</v>
      </c>
      <c r="C247">
        <v>39.28</v>
      </c>
    </row>
    <row r="248" spans="1:3" x14ac:dyDescent="0.35">
      <c r="A248" t="s">
        <v>301</v>
      </c>
      <c r="B248" t="s">
        <v>39</v>
      </c>
      <c r="C248">
        <v>24.84</v>
      </c>
    </row>
    <row r="249" spans="1:3" x14ac:dyDescent="0.35">
      <c r="A249" t="s">
        <v>301</v>
      </c>
      <c r="B249" t="s">
        <v>47</v>
      </c>
      <c r="C249">
        <v>29.53</v>
      </c>
    </row>
    <row r="250" spans="1:3" x14ac:dyDescent="0.35">
      <c r="A250" t="s">
        <v>301</v>
      </c>
      <c r="B250" t="s">
        <v>127</v>
      </c>
      <c r="C250">
        <v>45.63</v>
      </c>
    </row>
    <row r="251" spans="1:3" x14ac:dyDescent="0.35">
      <c r="A251" t="s">
        <v>302</v>
      </c>
      <c r="B251" t="s">
        <v>128</v>
      </c>
      <c r="C251">
        <v>16.100000000000001</v>
      </c>
    </row>
    <row r="252" spans="1:3" x14ac:dyDescent="0.35">
      <c r="A252" t="s">
        <v>302</v>
      </c>
      <c r="B252" t="s">
        <v>120</v>
      </c>
      <c r="C252">
        <v>19.68</v>
      </c>
    </row>
    <row r="253" spans="1:3" x14ac:dyDescent="0.35">
      <c r="A253" t="s">
        <v>302</v>
      </c>
      <c r="B253" t="s">
        <v>181</v>
      </c>
      <c r="C253">
        <v>20.28</v>
      </c>
    </row>
    <row r="254" spans="1:3" x14ac:dyDescent="0.35">
      <c r="A254" t="s">
        <v>302</v>
      </c>
      <c r="B254" t="s">
        <v>175</v>
      </c>
      <c r="C254">
        <v>22.97</v>
      </c>
    </row>
    <row r="255" spans="1:3" x14ac:dyDescent="0.35">
      <c r="A255" t="s">
        <v>302</v>
      </c>
      <c r="B255" t="s">
        <v>155</v>
      </c>
      <c r="C255">
        <v>20.97</v>
      </c>
    </row>
    <row r="256" spans="1:3" x14ac:dyDescent="0.35">
      <c r="A256" t="s">
        <v>303</v>
      </c>
      <c r="B256" t="s">
        <v>94</v>
      </c>
      <c r="C256">
        <v>47.73</v>
      </c>
    </row>
    <row r="257" spans="1:3" x14ac:dyDescent="0.35">
      <c r="A257" t="s">
        <v>303</v>
      </c>
      <c r="B257" t="s">
        <v>25</v>
      </c>
      <c r="C257">
        <v>17.920000000000002</v>
      </c>
    </row>
    <row r="258" spans="1:3" x14ac:dyDescent="0.35">
      <c r="A258" t="s">
        <v>303</v>
      </c>
      <c r="B258" t="s">
        <v>83</v>
      </c>
      <c r="C258">
        <v>34.35</v>
      </c>
    </row>
    <row r="259" spans="1:3" x14ac:dyDescent="0.35">
      <c r="A259" t="s">
        <v>304</v>
      </c>
      <c r="B259" t="s">
        <v>171</v>
      </c>
      <c r="C259">
        <v>31.87</v>
      </c>
    </row>
    <row r="260" spans="1:3" x14ac:dyDescent="0.35">
      <c r="A260" t="s">
        <v>304</v>
      </c>
      <c r="B260" t="s">
        <v>94</v>
      </c>
      <c r="C260">
        <v>68.13</v>
      </c>
    </row>
    <row r="261" spans="1:3" x14ac:dyDescent="0.35">
      <c r="A261" t="s">
        <v>305</v>
      </c>
      <c r="B261" t="s">
        <v>166</v>
      </c>
      <c r="C261">
        <v>61.93</v>
      </c>
    </row>
    <row r="262" spans="1:3" x14ac:dyDescent="0.35">
      <c r="A262" t="s">
        <v>305</v>
      </c>
      <c r="B262" t="s">
        <v>170</v>
      </c>
      <c r="C262">
        <v>19.52</v>
      </c>
    </row>
    <row r="263" spans="1:3" x14ac:dyDescent="0.35">
      <c r="A263" t="s">
        <v>305</v>
      </c>
      <c r="B263" t="s">
        <v>17</v>
      </c>
      <c r="C263">
        <v>18.55</v>
      </c>
    </row>
    <row r="264" spans="1:3" x14ac:dyDescent="0.35">
      <c r="A264" t="s">
        <v>306</v>
      </c>
      <c r="B264" t="s">
        <v>17</v>
      </c>
      <c r="C264">
        <v>28.46</v>
      </c>
    </row>
    <row r="265" spans="1:3" x14ac:dyDescent="0.35">
      <c r="A265" t="s">
        <v>306</v>
      </c>
      <c r="B265" t="s">
        <v>164</v>
      </c>
      <c r="C265">
        <v>9.08</v>
      </c>
    </row>
    <row r="266" spans="1:3" x14ac:dyDescent="0.35">
      <c r="A266" t="s">
        <v>306</v>
      </c>
      <c r="B266" t="s">
        <v>53</v>
      </c>
      <c r="C266">
        <v>13.78</v>
      </c>
    </row>
    <row r="267" spans="1:3" x14ac:dyDescent="0.35">
      <c r="A267" t="s">
        <v>306</v>
      </c>
      <c r="B267" t="s">
        <v>92</v>
      </c>
      <c r="C267">
        <v>34.700000000000003</v>
      </c>
    </row>
    <row r="268" spans="1:3" x14ac:dyDescent="0.35">
      <c r="A268" t="s">
        <v>306</v>
      </c>
      <c r="B268" t="s">
        <v>201</v>
      </c>
      <c r="C268">
        <v>13.98</v>
      </c>
    </row>
    <row r="269" spans="1:3" x14ac:dyDescent="0.35">
      <c r="A269" t="s">
        <v>307</v>
      </c>
      <c r="B269" t="s">
        <v>49</v>
      </c>
      <c r="C269">
        <v>53.73</v>
      </c>
    </row>
    <row r="270" spans="1:3" x14ac:dyDescent="0.35">
      <c r="A270" t="s">
        <v>307</v>
      </c>
      <c r="B270" t="s">
        <v>137</v>
      </c>
      <c r="C270">
        <v>46.27</v>
      </c>
    </row>
    <row r="271" spans="1:3" x14ac:dyDescent="0.35">
      <c r="A271" t="s">
        <v>308</v>
      </c>
      <c r="B271" t="s">
        <v>34</v>
      </c>
      <c r="C271">
        <v>70.540000000000006</v>
      </c>
    </row>
    <row r="272" spans="1:3" x14ac:dyDescent="0.35">
      <c r="A272" t="s">
        <v>308</v>
      </c>
      <c r="B272" t="s">
        <v>72</v>
      </c>
      <c r="C272">
        <v>29.46</v>
      </c>
    </row>
    <row r="273" spans="1:3" x14ac:dyDescent="0.35">
      <c r="A273" t="s">
        <v>309</v>
      </c>
      <c r="B273" t="s">
        <v>131</v>
      </c>
      <c r="C273">
        <v>77.36</v>
      </c>
    </row>
    <row r="274" spans="1:3" x14ac:dyDescent="0.35">
      <c r="A274" t="s">
        <v>309</v>
      </c>
      <c r="B274" t="s">
        <v>178</v>
      </c>
      <c r="C274">
        <v>22.64</v>
      </c>
    </row>
    <row r="275" spans="1:3" x14ac:dyDescent="0.35">
      <c r="A275" t="s">
        <v>310</v>
      </c>
      <c r="B275" t="s">
        <v>26</v>
      </c>
      <c r="C275">
        <v>45.19</v>
      </c>
    </row>
    <row r="276" spans="1:3" x14ac:dyDescent="0.35">
      <c r="A276" t="s">
        <v>310</v>
      </c>
      <c r="B276" t="s">
        <v>163</v>
      </c>
      <c r="C276">
        <v>54.81</v>
      </c>
    </row>
    <row r="277" spans="1:3" x14ac:dyDescent="0.35">
      <c r="A277" t="s">
        <v>311</v>
      </c>
      <c r="B277" t="s">
        <v>70</v>
      </c>
      <c r="C277">
        <v>15.85</v>
      </c>
    </row>
    <row r="278" spans="1:3" x14ac:dyDescent="0.35">
      <c r="A278" t="s">
        <v>311</v>
      </c>
      <c r="B278" t="s">
        <v>55</v>
      </c>
      <c r="C278">
        <v>11.34</v>
      </c>
    </row>
    <row r="279" spans="1:3" x14ac:dyDescent="0.35">
      <c r="A279" t="s">
        <v>311</v>
      </c>
      <c r="B279" t="s">
        <v>21</v>
      </c>
      <c r="C279">
        <v>20.86</v>
      </c>
    </row>
    <row r="280" spans="1:3" x14ac:dyDescent="0.35">
      <c r="A280" t="s">
        <v>311</v>
      </c>
      <c r="B280" t="s">
        <v>203</v>
      </c>
      <c r="C280">
        <v>23.26</v>
      </c>
    </row>
    <row r="281" spans="1:3" x14ac:dyDescent="0.35">
      <c r="A281" t="s">
        <v>311</v>
      </c>
      <c r="B281" t="s">
        <v>154</v>
      </c>
      <c r="C281">
        <v>28.69</v>
      </c>
    </row>
    <row r="282" spans="1:3" x14ac:dyDescent="0.35">
      <c r="A282" t="s">
        <v>312</v>
      </c>
      <c r="B282" t="s">
        <v>83</v>
      </c>
      <c r="C282">
        <v>30.85</v>
      </c>
    </row>
    <row r="283" spans="1:3" x14ac:dyDescent="0.35">
      <c r="A283" t="s">
        <v>312</v>
      </c>
      <c r="B283" t="s">
        <v>204</v>
      </c>
      <c r="C283">
        <v>23.15</v>
      </c>
    </row>
    <row r="284" spans="1:3" x14ac:dyDescent="0.35">
      <c r="A284" t="s">
        <v>312</v>
      </c>
      <c r="B284" t="s">
        <v>57</v>
      </c>
      <c r="C284">
        <v>17.989999999999998</v>
      </c>
    </row>
    <row r="285" spans="1:3" x14ac:dyDescent="0.35">
      <c r="A285" t="s">
        <v>312</v>
      </c>
      <c r="B285" t="s">
        <v>102</v>
      </c>
      <c r="C285">
        <v>28</v>
      </c>
    </row>
    <row r="286" spans="1:3" x14ac:dyDescent="0.35">
      <c r="A286" t="s">
        <v>313</v>
      </c>
      <c r="B286" t="s">
        <v>197</v>
      </c>
      <c r="C286">
        <v>48.25</v>
      </c>
    </row>
    <row r="287" spans="1:3" x14ac:dyDescent="0.35">
      <c r="A287" t="s">
        <v>313</v>
      </c>
      <c r="B287" t="s">
        <v>88</v>
      </c>
      <c r="C287">
        <v>51.75</v>
      </c>
    </row>
    <row r="288" spans="1:3" x14ac:dyDescent="0.35">
      <c r="A288" t="s">
        <v>314</v>
      </c>
      <c r="B288" t="s">
        <v>152</v>
      </c>
      <c r="C288">
        <v>25.58</v>
      </c>
    </row>
    <row r="289" spans="1:3" x14ac:dyDescent="0.35">
      <c r="A289" t="s">
        <v>314</v>
      </c>
      <c r="B289" t="s">
        <v>94</v>
      </c>
      <c r="C289">
        <v>9.34</v>
      </c>
    </row>
    <row r="290" spans="1:3" x14ac:dyDescent="0.35">
      <c r="A290" t="s">
        <v>314</v>
      </c>
      <c r="B290" t="s">
        <v>64</v>
      </c>
      <c r="C290">
        <v>31.8</v>
      </c>
    </row>
    <row r="291" spans="1:3" x14ac:dyDescent="0.35">
      <c r="A291" t="s">
        <v>314</v>
      </c>
      <c r="B291" t="s">
        <v>53</v>
      </c>
      <c r="C291">
        <v>7.05</v>
      </c>
    </row>
    <row r="292" spans="1:3" x14ac:dyDescent="0.35">
      <c r="A292" t="s">
        <v>314</v>
      </c>
      <c r="B292" t="s">
        <v>217</v>
      </c>
      <c r="C292">
        <v>26.23</v>
      </c>
    </row>
    <row r="293" spans="1:3" x14ac:dyDescent="0.35">
      <c r="A293" t="s">
        <v>315</v>
      </c>
      <c r="B293" t="s">
        <v>37</v>
      </c>
      <c r="C293">
        <v>33.700000000000003</v>
      </c>
    </row>
    <row r="294" spans="1:3" x14ac:dyDescent="0.35">
      <c r="A294" t="s">
        <v>315</v>
      </c>
      <c r="B294" t="s">
        <v>74</v>
      </c>
      <c r="C294">
        <v>20.440000000000001</v>
      </c>
    </row>
    <row r="295" spans="1:3" x14ac:dyDescent="0.35">
      <c r="A295" t="s">
        <v>315</v>
      </c>
      <c r="B295" t="s">
        <v>83</v>
      </c>
      <c r="C295">
        <v>20.3</v>
      </c>
    </row>
    <row r="296" spans="1:3" x14ac:dyDescent="0.35">
      <c r="A296" t="s">
        <v>315</v>
      </c>
      <c r="B296" t="s">
        <v>153</v>
      </c>
      <c r="C296">
        <v>25.56</v>
      </c>
    </row>
    <row r="297" spans="1:3" x14ac:dyDescent="0.35">
      <c r="A297" t="s">
        <v>316</v>
      </c>
      <c r="B297" t="s">
        <v>110</v>
      </c>
      <c r="C297">
        <v>54.56</v>
      </c>
    </row>
    <row r="298" spans="1:3" x14ac:dyDescent="0.35">
      <c r="A298" t="s">
        <v>316</v>
      </c>
      <c r="B298" t="s">
        <v>211</v>
      </c>
      <c r="C298">
        <v>45.44</v>
      </c>
    </row>
    <row r="299" spans="1:3" x14ac:dyDescent="0.35">
      <c r="A299" t="s">
        <v>317</v>
      </c>
      <c r="B299" t="s">
        <v>36</v>
      </c>
      <c r="C299">
        <v>39.29</v>
      </c>
    </row>
    <row r="300" spans="1:3" x14ac:dyDescent="0.35">
      <c r="A300" t="s">
        <v>317</v>
      </c>
      <c r="B300" t="s">
        <v>61</v>
      </c>
      <c r="C300">
        <v>60.71</v>
      </c>
    </row>
    <row r="301" spans="1:3" x14ac:dyDescent="0.35">
      <c r="A301" t="s">
        <v>318</v>
      </c>
      <c r="B301" t="s">
        <v>55</v>
      </c>
      <c r="C301">
        <v>20.92</v>
      </c>
    </row>
    <row r="302" spans="1:3" x14ac:dyDescent="0.35">
      <c r="A302" t="s">
        <v>318</v>
      </c>
      <c r="B302" t="s">
        <v>200</v>
      </c>
      <c r="C302">
        <v>52.46</v>
      </c>
    </row>
    <row r="303" spans="1:3" x14ac:dyDescent="0.35">
      <c r="A303" t="s">
        <v>318</v>
      </c>
      <c r="B303" t="s">
        <v>49</v>
      </c>
      <c r="C303">
        <v>26.62</v>
      </c>
    </row>
    <row r="304" spans="1:3" x14ac:dyDescent="0.35">
      <c r="A304" t="s">
        <v>319</v>
      </c>
      <c r="B304" t="s">
        <v>148</v>
      </c>
      <c r="C304">
        <v>20.84</v>
      </c>
    </row>
    <row r="305" spans="1:3" x14ac:dyDescent="0.35">
      <c r="A305" t="s">
        <v>319</v>
      </c>
      <c r="B305" t="s">
        <v>130</v>
      </c>
      <c r="C305">
        <v>23.43</v>
      </c>
    </row>
    <row r="306" spans="1:3" x14ac:dyDescent="0.35">
      <c r="A306" t="s">
        <v>319</v>
      </c>
      <c r="B306" t="s">
        <v>210</v>
      </c>
      <c r="C306">
        <v>10.45</v>
      </c>
    </row>
    <row r="307" spans="1:3" x14ac:dyDescent="0.35">
      <c r="A307" t="s">
        <v>319</v>
      </c>
      <c r="B307" t="s">
        <v>65</v>
      </c>
      <c r="C307">
        <v>24.36</v>
      </c>
    </row>
    <row r="308" spans="1:3" x14ac:dyDescent="0.35">
      <c r="A308" t="s">
        <v>319</v>
      </c>
      <c r="B308" t="s">
        <v>162</v>
      </c>
      <c r="C308">
        <v>20.91</v>
      </c>
    </row>
    <row r="309" spans="1:3" x14ac:dyDescent="0.35">
      <c r="A309" t="s">
        <v>320</v>
      </c>
      <c r="B309" t="s">
        <v>84</v>
      </c>
      <c r="C309">
        <v>28.89</v>
      </c>
    </row>
    <row r="310" spans="1:3" x14ac:dyDescent="0.35">
      <c r="A310" t="s">
        <v>320</v>
      </c>
      <c r="B310" t="s">
        <v>198</v>
      </c>
      <c r="C310">
        <v>31.34</v>
      </c>
    </row>
    <row r="311" spans="1:3" x14ac:dyDescent="0.35">
      <c r="A311" t="s">
        <v>320</v>
      </c>
      <c r="B311" t="s">
        <v>114</v>
      </c>
      <c r="C311">
        <v>29.13</v>
      </c>
    </row>
    <row r="312" spans="1:3" x14ac:dyDescent="0.35">
      <c r="A312" t="s">
        <v>320</v>
      </c>
      <c r="B312" t="s">
        <v>185</v>
      </c>
      <c r="C312">
        <v>10.65</v>
      </c>
    </row>
    <row r="313" spans="1:3" x14ac:dyDescent="0.35">
      <c r="A313" t="s">
        <v>321</v>
      </c>
      <c r="B313" t="s">
        <v>206</v>
      </c>
      <c r="C313">
        <v>13.38</v>
      </c>
    </row>
    <row r="314" spans="1:3" x14ac:dyDescent="0.35">
      <c r="A314" t="s">
        <v>321</v>
      </c>
      <c r="B314" t="s">
        <v>140</v>
      </c>
      <c r="C314">
        <v>33.94</v>
      </c>
    </row>
    <row r="315" spans="1:3" x14ac:dyDescent="0.35">
      <c r="A315" t="s">
        <v>321</v>
      </c>
      <c r="B315" t="s">
        <v>207</v>
      </c>
      <c r="C315">
        <v>52.68</v>
      </c>
    </row>
    <row r="316" spans="1:3" x14ac:dyDescent="0.35">
      <c r="A316" t="s">
        <v>322</v>
      </c>
      <c r="B316" t="s">
        <v>141</v>
      </c>
      <c r="C316">
        <v>19.93</v>
      </c>
    </row>
    <row r="317" spans="1:3" x14ac:dyDescent="0.35">
      <c r="A317" t="s">
        <v>322</v>
      </c>
      <c r="B317" t="s">
        <v>99</v>
      </c>
      <c r="C317">
        <v>22.18</v>
      </c>
    </row>
    <row r="318" spans="1:3" x14ac:dyDescent="0.35">
      <c r="A318" t="s">
        <v>322</v>
      </c>
      <c r="B318" t="s">
        <v>52</v>
      </c>
      <c r="C318">
        <v>21.75</v>
      </c>
    </row>
    <row r="319" spans="1:3" x14ac:dyDescent="0.35">
      <c r="A319" t="s">
        <v>322</v>
      </c>
      <c r="B319" t="s">
        <v>189</v>
      </c>
      <c r="C319">
        <v>19.28</v>
      </c>
    </row>
    <row r="320" spans="1:3" x14ac:dyDescent="0.35">
      <c r="A320" t="s">
        <v>322</v>
      </c>
      <c r="B320" t="s">
        <v>116</v>
      </c>
      <c r="C320">
        <v>16.86</v>
      </c>
    </row>
    <row r="321" spans="1:3" x14ac:dyDescent="0.35">
      <c r="A321" t="s">
        <v>323</v>
      </c>
      <c r="B321" t="s">
        <v>117</v>
      </c>
      <c r="C321">
        <v>32.64</v>
      </c>
    </row>
    <row r="322" spans="1:3" x14ac:dyDescent="0.35">
      <c r="A322" t="s">
        <v>323</v>
      </c>
      <c r="B322" t="s">
        <v>133</v>
      </c>
      <c r="C322">
        <v>67.36</v>
      </c>
    </row>
    <row r="323" spans="1:3" x14ac:dyDescent="0.35">
      <c r="A323" t="s">
        <v>324</v>
      </c>
      <c r="B323" t="s">
        <v>149</v>
      </c>
      <c r="C323">
        <v>23.38</v>
      </c>
    </row>
    <row r="324" spans="1:3" x14ac:dyDescent="0.35">
      <c r="A324" t="s">
        <v>324</v>
      </c>
      <c r="B324" t="s">
        <v>112</v>
      </c>
      <c r="C324">
        <v>15.81</v>
      </c>
    </row>
    <row r="325" spans="1:3" x14ac:dyDescent="0.35">
      <c r="A325" t="s">
        <v>324</v>
      </c>
      <c r="B325" t="s">
        <v>50</v>
      </c>
      <c r="C325">
        <v>16.02</v>
      </c>
    </row>
    <row r="326" spans="1:3" x14ac:dyDescent="0.35">
      <c r="A326" t="s">
        <v>324</v>
      </c>
      <c r="B326" t="s">
        <v>203</v>
      </c>
      <c r="C326">
        <v>21.25</v>
      </c>
    </row>
    <row r="327" spans="1:3" x14ac:dyDescent="0.35">
      <c r="A327" t="s">
        <v>324</v>
      </c>
      <c r="B327" t="s">
        <v>85</v>
      </c>
      <c r="C327">
        <v>23.54</v>
      </c>
    </row>
    <row r="328" spans="1:3" x14ac:dyDescent="0.35">
      <c r="A328" t="s">
        <v>325</v>
      </c>
      <c r="B328" t="s">
        <v>163</v>
      </c>
      <c r="C328">
        <v>43.98</v>
      </c>
    </row>
    <row r="329" spans="1:3" x14ac:dyDescent="0.35">
      <c r="A329" t="s">
        <v>325</v>
      </c>
      <c r="B329" t="s">
        <v>70</v>
      </c>
      <c r="C329">
        <v>56.02</v>
      </c>
    </row>
    <row r="330" spans="1:3" x14ac:dyDescent="0.35">
      <c r="A330" t="s">
        <v>326</v>
      </c>
      <c r="B330" t="s">
        <v>111</v>
      </c>
      <c r="C330">
        <v>28.42</v>
      </c>
    </row>
    <row r="331" spans="1:3" x14ac:dyDescent="0.35">
      <c r="A331" t="s">
        <v>326</v>
      </c>
      <c r="B331" t="s">
        <v>76</v>
      </c>
      <c r="C331">
        <v>35.64</v>
      </c>
    </row>
    <row r="332" spans="1:3" x14ac:dyDescent="0.35">
      <c r="A332" t="s">
        <v>326</v>
      </c>
      <c r="B332" t="s">
        <v>38</v>
      </c>
      <c r="C332">
        <v>35.950000000000003</v>
      </c>
    </row>
    <row r="333" spans="1:3" x14ac:dyDescent="0.35">
      <c r="A333" t="s">
        <v>327</v>
      </c>
      <c r="B333" t="s">
        <v>37</v>
      </c>
      <c r="C333">
        <v>37.46</v>
      </c>
    </row>
    <row r="334" spans="1:3" x14ac:dyDescent="0.35">
      <c r="A334" t="s">
        <v>327</v>
      </c>
      <c r="B334" t="s">
        <v>108</v>
      </c>
      <c r="C334">
        <v>19.39</v>
      </c>
    </row>
    <row r="335" spans="1:3" x14ac:dyDescent="0.35">
      <c r="A335" t="s">
        <v>327</v>
      </c>
      <c r="B335" t="s">
        <v>79</v>
      </c>
      <c r="C335">
        <v>23.21</v>
      </c>
    </row>
    <row r="336" spans="1:3" x14ac:dyDescent="0.35">
      <c r="A336" t="s">
        <v>327</v>
      </c>
      <c r="B336" t="s">
        <v>99</v>
      </c>
      <c r="C336">
        <v>19.95</v>
      </c>
    </row>
    <row r="337" spans="1:3" x14ac:dyDescent="0.35">
      <c r="A337" t="s">
        <v>328</v>
      </c>
      <c r="B337" t="s">
        <v>93</v>
      </c>
      <c r="C337">
        <v>35.39</v>
      </c>
    </row>
    <row r="338" spans="1:3" x14ac:dyDescent="0.35">
      <c r="A338" t="s">
        <v>328</v>
      </c>
      <c r="B338" t="s">
        <v>192</v>
      </c>
      <c r="C338">
        <v>25.3</v>
      </c>
    </row>
    <row r="339" spans="1:3" x14ac:dyDescent="0.35">
      <c r="A339" t="s">
        <v>328</v>
      </c>
      <c r="B339" t="s">
        <v>52</v>
      </c>
      <c r="C339">
        <v>21.04</v>
      </c>
    </row>
    <row r="340" spans="1:3" x14ac:dyDescent="0.35">
      <c r="A340" t="s">
        <v>328</v>
      </c>
      <c r="B340" t="s">
        <v>121</v>
      </c>
      <c r="C340">
        <v>18.28</v>
      </c>
    </row>
    <row r="341" spans="1:3" x14ac:dyDescent="0.35">
      <c r="A341" t="s">
        <v>329</v>
      </c>
      <c r="B341" t="s">
        <v>161</v>
      </c>
      <c r="C341">
        <v>47.31</v>
      </c>
    </row>
    <row r="342" spans="1:3" x14ac:dyDescent="0.35">
      <c r="A342" t="s">
        <v>329</v>
      </c>
      <c r="B342" t="s">
        <v>138</v>
      </c>
      <c r="C342">
        <v>13.98</v>
      </c>
    </row>
    <row r="343" spans="1:3" x14ac:dyDescent="0.35">
      <c r="A343" t="s">
        <v>329</v>
      </c>
      <c r="B343" t="s">
        <v>217</v>
      </c>
      <c r="C343">
        <v>16.52</v>
      </c>
    </row>
    <row r="344" spans="1:3" x14ac:dyDescent="0.35">
      <c r="A344" t="s">
        <v>329</v>
      </c>
      <c r="B344" t="s">
        <v>145</v>
      </c>
      <c r="C344">
        <v>22.19</v>
      </c>
    </row>
    <row r="345" spans="1:3" x14ac:dyDescent="0.35">
      <c r="A345" t="s">
        <v>330</v>
      </c>
      <c r="B345" t="s">
        <v>206</v>
      </c>
      <c r="C345">
        <v>25.22</v>
      </c>
    </row>
    <row r="346" spans="1:3" x14ac:dyDescent="0.35">
      <c r="A346" t="s">
        <v>330</v>
      </c>
      <c r="B346" t="s">
        <v>169</v>
      </c>
      <c r="C346">
        <v>26.48</v>
      </c>
    </row>
    <row r="347" spans="1:3" x14ac:dyDescent="0.35">
      <c r="A347" t="s">
        <v>330</v>
      </c>
      <c r="B347" t="s">
        <v>43</v>
      </c>
      <c r="C347">
        <v>33.71</v>
      </c>
    </row>
    <row r="348" spans="1:3" x14ac:dyDescent="0.35">
      <c r="A348" t="s">
        <v>330</v>
      </c>
      <c r="B348" t="s">
        <v>23</v>
      </c>
      <c r="C348">
        <v>14.58</v>
      </c>
    </row>
    <row r="349" spans="1:3" x14ac:dyDescent="0.35">
      <c r="A349" t="s">
        <v>331</v>
      </c>
      <c r="B349" t="s">
        <v>191</v>
      </c>
      <c r="C349">
        <v>43.29</v>
      </c>
    </row>
    <row r="350" spans="1:3" x14ac:dyDescent="0.35">
      <c r="A350" t="s">
        <v>331</v>
      </c>
      <c r="B350" t="s">
        <v>210</v>
      </c>
      <c r="C350">
        <v>56.71</v>
      </c>
    </row>
    <row r="351" spans="1:3" x14ac:dyDescent="0.35">
      <c r="A351" t="s">
        <v>332</v>
      </c>
      <c r="B351" t="s">
        <v>139</v>
      </c>
      <c r="C351">
        <v>20.53</v>
      </c>
    </row>
    <row r="352" spans="1:3" x14ac:dyDescent="0.35">
      <c r="A352" t="s">
        <v>332</v>
      </c>
      <c r="B352" t="s">
        <v>163</v>
      </c>
      <c r="C352">
        <v>21.38</v>
      </c>
    </row>
    <row r="353" spans="1:3" x14ac:dyDescent="0.35">
      <c r="A353" t="s">
        <v>332</v>
      </c>
      <c r="B353" t="s">
        <v>92</v>
      </c>
      <c r="C353">
        <v>21.21</v>
      </c>
    </row>
    <row r="354" spans="1:3" x14ac:dyDescent="0.35">
      <c r="A354" t="s">
        <v>332</v>
      </c>
      <c r="B354" t="s">
        <v>57</v>
      </c>
      <c r="C354">
        <v>24.05</v>
      </c>
    </row>
    <row r="355" spans="1:3" x14ac:dyDescent="0.35">
      <c r="A355" t="s">
        <v>332</v>
      </c>
      <c r="B355" t="s">
        <v>22</v>
      </c>
      <c r="C355">
        <v>12.82</v>
      </c>
    </row>
    <row r="356" spans="1:3" x14ac:dyDescent="0.35">
      <c r="A356" t="s">
        <v>333</v>
      </c>
      <c r="B356" t="s">
        <v>107</v>
      </c>
      <c r="C356">
        <v>20.76</v>
      </c>
    </row>
    <row r="357" spans="1:3" x14ac:dyDescent="0.35">
      <c r="A357" t="s">
        <v>333</v>
      </c>
      <c r="B357" t="s">
        <v>146</v>
      </c>
      <c r="C357">
        <v>13.98</v>
      </c>
    </row>
    <row r="358" spans="1:3" x14ac:dyDescent="0.35">
      <c r="A358" t="s">
        <v>333</v>
      </c>
      <c r="B358" t="s">
        <v>192</v>
      </c>
      <c r="C358">
        <v>9.57</v>
      </c>
    </row>
    <row r="359" spans="1:3" x14ac:dyDescent="0.35">
      <c r="A359" t="s">
        <v>333</v>
      </c>
      <c r="B359" t="s">
        <v>166</v>
      </c>
      <c r="C359">
        <v>23.8</v>
      </c>
    </row>
    <row r="360" spans="1:3" x14ac:dyDescent="0.35">
      <c r="A360" t="s">
        <v>333</v>
      </c>
      <c r="B360" t="s">
        <v>31</v>
      </c>
      <c r="C360">
        <v>31.9</v>
      </c>
    </row>
    <row r="361" spans="1:3" x14ac:dyDescent="0.35">
      <c r="A361" t="s">
        <v>334</v>
      </c>
      <c r="B361" t="s">
        <v>106</v>
      </c>
      <c r="C361">
        <v>49.4</v>
      </c>
    </row>
    <row r="362" spans="1:3" x14ac:dyDescent="0.35">
      <c r="A362" t="s">
        <v>334</v>
      </c>
      <c r="B362" t="s">
        <v>152</v>
      </c>
      <c r="C362">
        <v>50.6</v>
      </c>
    </row>
    <row r="363" spans="1:3" x14ac:dyDescent="0.35">
      <c r="A363" t="s">
        <v>335</v>
      </c>
      <c r="B363" t="s">
        <v>107</v>
      </c>
      <c r="C363">
        <v>52.13</v>
      </c>
    </row>
    <row r="364" spans="1:3" x14ac:dyDescent="0.35">
      <c r="A364" t="s">
        <v>335</v>
      </c>
      <c r="B364" t="s">
        <v>170</v>
      </c>
      <c r="C364">
        <v>47.87</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899DD-832A-4E9D-A430-AC18A0549DE4}">
  <dimension ref="A1:B102"/>
  <sheetViews>
    <sheetView workbookViewId="0">
      <selection activeCell="C106" sqref="C106"/>
    </sheetView>
  </sheetViews>
  <sheetFormatPr defaultRowHeight="14.5" x14ac:dyDescent="0.35"/>
  <cols>
    <col min="1" max="1" width="12.1796875" bestFit="1" customWidth="1"/>
    <col min="2" max="2" width="37" bestFit="1" customWidth="1"/>
  </cols>
  <sheetData>
    <row r="1" spans="1:2" x14ac:dyDescent="0.35">
      <c r="A1" t="s">
        <v>234</v>
      </c>
      <c r="B1" t="s">
        <v>235</v>
      </c>
    </row>
    <row r="2" spans="1:2" x14ac:dyDescent="0.35">
      <c r="A2" t="s">
        <v>236</v>
      </c>
      <c r="B2">
        <v>959.2</v>
      </c>
    </row>
    <row r="3" spans="1:2" x14ac:dyDescent="0.35">
      <c r="A3" t="s">
        <v>237</v>
      </c>
      <c r="B3">
        <v>231.68</v>
      </c>
    </row>
    <row r="4" spans="1:2" x14ac:dyDescent="0.35">
      <c r="A4" t="s">
        <v>238</v>
      </c>
      <c r="B4">
        <v>714.03</v>
      </c>
    </row>
    <row r="5" spans="1:2" x14ac:dyDescent="0.35">
      <c r="A5" t="s">
        <v>239</v>
      </c>
      <c r="B5">
        <v>571.88</v>
      </c>
    </row>
    <row r="6" spans="1:2" x14ac:dyDescent="0.35">
      <c r="A6" t="s">
        <v>240</v>
      </c>
      <c r="B6">
        <v>114.57</v>
      </c>
    </row>
    <row r="7" spans="1:2" x14ac:dyDescent="0.35">
      <c r="A7" t="s">
        <v>241</v>
      </c>
      <c r="B7">
        <v>790.74</v>
      </c>
    </row>
    <row r="8" spans="1:2" x14ac:dyDescent="0.35">
      <c r="A8" t="s">
        <v>242</v>
      </c>
      <c r="B8">
        <v>847.51</v>
      </c>
    </row>
    <row r="9" spans="1:2" x14ac:dyDescent="0.35">
      <c r="A9" t="s">
        <v>243</v>
      </c>
      <c r="B9">
        <v>610.79999999999995</v>
      </c>
    </row>
    <row r="10" spans="1:2" x14ac:dyDescent="0.35">
      <c r="A10" t="s">
        <v>244</v>
      </c>
      <c r="B10">
        <v>390.06</v>
      </c>
    </row>
    <row r="11" spans="1:2" x14ac:dyDescent="0.35">
      <c r="A11" t="s">
        <v>245</v>
      </c>
      <c r="B11">
        <v>932.3</v>
      </c>
    </row>
    <row r="12" spans="1:2" x14ac:dyDescent="0.35">
      <c r="A12" t="s">
        <v>246</v>
      </c>
      <c r="B12">
        <v>795.74</v>
      </c>
    </row>
    <row r="13" spans="1:2" x14ac:dyDescent="0.35">
      <c r="A13" t="s">
        <v>247</v>
      </c>
      <c r="B13">
        <v>986.62</v>
      </c>
    </row>
    <row r="14" spans="1:2" x14ac:dyDescent="0.35">
      <c r="A14" t="s">
        <v>248</v>
      </c>
      <c r="B14">
        <v>467.3</v>
      </c>
    </row>
    <row r="15" spans="1:2" x14ac:dyDescent="0.35">
      <c r="A15" t="s">
        <v>249</v>
      </c>
      <c r="B15">
        <v>807.86</v>
      </c>
    </row>
    <row r="16" spans="1:2" x14ac:dyDescent="0.35">
      <c r="A16" t="s">
        <v>250</v>
      </c>
      <c r="B16">
        <v>264.23</v>
      </c>
    </row>
    <row r="17" spans="1:2" x14ac:dyDescent="0.35">
      <c r="A17" t="s">
        <v>251</v>
      </c>
      <c r="B17">
        <v>724.63</v>
      </c>
    </row>
    <row r="18" spans="1:2" x14ac:dyDescent="0.35">
      <c r="A18" t="s">
        <v>252</v>
      </c>
      <c r="B18">
        <v>341.24</v>
      </c>
    </row>
    <row r="19" spans="1:2" x14ac:dyDescent="0.35">
      <c r="A19" t="s">
        <v>253</v>
      </c>
      <c r="B19">
        <v>763.97</v>
      </c>
    </row>
    <row r="20" spans="1:2" x14ac:dyDescent="0.35">
      <c r="A20" t="s">
        <v>254</v>
      </c>
      <c r="B20">
        <v>459.56</v>
      </c>
    </row>
    <row r="21" spans="1:2" x14ac:dyDescent="0.35">
      <c r="A21" t="s">
        <v>255</v>
      </c>
      <c r="B21">
        <v>181.54</v>
      </c>
    </row>
    <row r="22" spans="1:2" x14ac:dyDescent="0.35">
      <c r="A22" t="s">
        <v>256</v>
      </c>
      <c r="B22">
        <v>553.44000000000005</v>
      </c>
    </row>
    <row r="23" spans="1:2" x14ac:dyDescent="0.35">
      <c r="A23" t="s">
        <v>257</v>
      </c>
      <c r="B23">
        <v>275.77</v>
      </c>
    </row>
    <row r="24" spans="1:2" x14ac:dyDescent="0.35">
      <c r="A24" t="s">
        <v>258</v>
      </c>
      <c r="B24">
        <v>991.03</v>
      </c>
    </row>
    <row r="25" spans="1:2" x14ac:dyDescent="0.35">
      <c r="A25" t="s">
        <v>259</v>
      </c>
      <c r="B25">
        <v>818.45</v>
      </c>
    </row>
    <row r="26" spans="1:2" x14ac:dyDescent="0.35">
      <c r="A26" t="s">
        <v>260</v>
      </c>
      <c r="B26">
        <v>289.77</v>
      </c>
    </row>
    <row r="27" spans="1:2" x14ac:dyDescent="0.35">
      <c r="A27" t="s">
        <v>261</v>
      </c>
      <c r="B27">
        <v>557.72</v>
      </c>
    </row>
    <row r="28" spans="1:2" x14ac:dyDescent="0.35">
      <c r="A28" t="s">
        <v>262</v>
      </c>
      <c r="B28">
        <v>714.81</v>
      </c>
    </row>
    <row r="29" spans="1:2" x14ac:dyDescent="0.35">
      <c r="A29" t="s">
        <v>263</v>
      </c>
      <c r="B29">
        <v>318.55</v>
      </c>
    </row>
    <row r="30" spans="1:2" x14ac:dyDescent="0.35">
      <c r="A30" t="s">
        <v>264</v>
      </c>
      <c r="B30">
        <v>649.76</v>
      </c>
    </row>
    <row r="31" spans="1:2" x14ac:dyDescent="0.35">
      <c r="A31" t="s">
        <v>265</v>
      </c>
      <c r="B31">
        <v>830.73</v>
      </c>
    </row>
    <row r="32" spans="1:2" x14ac:dyDescent="0.35">
      <c r="A32" t="s">
        <v>266</v>
      </c>
      <c r="B32">
        <v>526.54999999999995</v>
      </c>
    </row>
    <row r="33" spans="1:2" x14ac:dyDescent="0.35">
      <c r="A33" t="s">
        <v>267</v>
      </c>
      <c r="B33">
        <v>344.93</v>
      </c>
    </row>
    <row r="34" spans="1:2" x14ac:dyDescent="0.35">
      <c r="A34" t="s">
        <v>268</v>
      </c>
      <c r="B34">
        <v>571.66</v>
      </c>
    </row>
    <row r="35" spans="1:2" x14ac:dyDescent="0.35">
      <c r="A35" t="s">
        <v>269</v>
      </c>
      <c r="B35">
        <v>867.66</v>
      </c>
    </row>
    <row r="36" spans="1:2" x14ac:dyDescent="0.35">
      <c r="A36" t="s">
        <v>270</v>
      </c>
      <c r="B36">
        <v>479.41</v>
      </c>
    </row>
    <row r="37" spans="1:2" x14ac:dyDescent="0.35">
      <c r="A37" t="s">
        <v>271</v>
      </c>
      <c r="B37">
        <v>173.67</v>
      </c>
    </row>
    <row r="38" spans="1:2" x14ac:dyDescent="0.35">
      <c r="A38" t="s">
        <v>272</v>
      </c>
      <c r="B38">
        <v>694.92</v>
      </c>
    </row>
    <row r="39" spans="1:2" x14ac:dyDescent="0.35">
      <c r="A39" t="s">
        <v>273</v>
      </c>
      <c r="B39">
        <v>230.57</v>
      </c>
    </row>
    <row r="40" spans="1:2" x14ac:dyDescent="0.35">
      <c r="A40" t="s">
        <v>274</v>
      </c>
      <c r="B40">
        <v>796.34</v>
      </c>
    </row>
    <row r="41" spans="1:2" x14ac:dyDescent="0.35">
      <c r="A41" t="s">
        <v>275</v>
      </c>
      <c r="B41">
        <v>532.27</v>
      </c>
    </row>
    <row r="42" spans="1:2" x14ac:dyDescent="0.35">
      <c r="A42" t="s">
        <v>276</v>
      </c>
      <c r="B42">
        <v>184.92</v>
      </c>
    </row>
    <row r="43" spans="1:2" x14ac:dyDescent="0.35">
      <c r="A43" t="s">
        <v>277</v>
      </c>
      <c r="B43">
        <v>249.3</v>
      </c>
    </row>
    <row r="44" spans="1:2" x14ac:dyDescent="0.35">
      <c r="A44" t="s">
        <v>278</v>
      </c>
      <c r="B44">
        <v>783.77</v>
      </c>
    </row>
    <row r="45" spans="1:2" x14ac:dyDescent="0.35">
      <c r="A45" t="s">
        <v>279</v>
      </c>
      <c r="B45">
        <v>785.8</v>
      </c>
    </row>
    <row r="46" spans="1:2" x14ac:dyDescent="0.35">
      <c r="A46" t="s">
        <v>280</v>
      </c>
      <c r="B46">
        <v>105.67</v>
      </c>
    </row>
    <row r="47" spans="1:2" x14ac:dyDescent="0.35">
      <c r="A47" t="s">
        <v>281</v>
      </c>
      <c r="B47">
        <v>579.80999999999995</v>
      </c>
    </row>
    <row r="48" spans="1:2" x14ac:dyDescent="0.35">
      <c r="A48" t="s">
        <v>282</v>
      </c>
      <c r="B48">
        <v>851.48</v>
      </c>
    </row>
    <row r="49" spans="1:2" x14ac:dyDescent="0.35">
      <c r="A49" t="s">
        <v>283</v>
      </c>
      <c r="B49">
        <v>209.33</v>
      </c>
    </row>
    <row r="50" spans="1:2" x14ac:dyDescent="0.35">
      <c r="A50" t="s">
        <v>284</v>
      </c>
      <c r="B50">
        <v>548.4</v>
      </c>
    </row>
    <row r="51" spans="1:2" x14ac:dyDescent="0.35">
      <c r="A51" t="s">
        <v>285</v>
      </c>
      <c r="B51">
        <v>432.23</v>
      </c>
    </row>
    <row r="52" spans="1:2" x14ac:dyDescent="0.35">
      <c r="A52" t="s">
        <v>286</v>
      </c>
      <c r="B52">
        <v>472.66</v>
      </c>
    </row>
    <row r="53" spans="1:2" x14ac:dyDescent="0.35">
      <c r="A53" t="s">
        <v>287</v>
      </c>
      <c r="B53">
        <v>773.96</v>
      </c>
    </row>
    <row r="54" spans="1:2" x14ac:dyDescent="0.35">
      <c r="A54" t="s">
        <v>288</v>
      </c>
      <c r="B54">
        <v>951.35</v>
      </c>
    </row>
    <row r="55" spans="1:2" x14ac:dyDescent="0.35">
      <c r="A55" t="s">
        <v>289</v>
      </c>
      <c r="B55">
        <v>568.27</v>
      </c>
    </row>
    <row r="56" spans="1:2" x14ac:dyDescent="0.35">
      <c r="A56" t="s">
        <v>290</v>
      </c>
      <c r="B56">
        <v>880.2</v>
      </c>
    </row>
    <row r="57" spans="1:2" x14ac:dyDescent="0.35">
      <c r="A57" t="s">
        <v>291</v>
      </c>
      <c r="B57">
        <v>780.4</v>
      </c>
    </row>
    <row r="58" spans="1:2" x14ac:dyDescent="0.35">
      <c r="A58" t="s">
        <v>292</v>
      </c>
      <c r="B58">
        <v>769.39</v>
      </c>
    </row>
    <row r="59" spans="1:2" x14ac:dyDescent="0.35">
      <c r="A59" t="s">
        <v>293</v>
      </c>
      <c r="B59">
        <v>436.04</v>
      </c>
    </row>
    <row r="60" spans="1:2" x14ac:dyDescent="0.35">
      <c r="A60" t="s">
        <v>294</v>
      </c>
      <c r="B60">
        <v>241.41</v>
      </c>
    </row>
    <row r="61" spans="1:2" x14ac:dyDescent="0.35">
      <c r="A61" t="s">
        <v>295</v>
      </c>
      <c r="B61">
        <v>311.36</v>
      </c>
    </row>
    <row r="62" spans="1:2" x14ac:dyDescent="0.35">
      <c r="A62" t="s">
        <v>296</v>
      </c>
      <c r="B62">
        <v>638.89</v>
      </c>
    </row>
    <row r="63" spans="1:2" x14ac:dyDescent="0.35">
      <c r="A63" t="s">
        <v>297</v>
      </c>
      <c r="B63">
        <v>850.09</v>
      </c>
    </row>
    <row r="64" spans="1:2" x14ac:dyDescent="0.35">
      <c r="A64" t="s">
        <v>298</v>
      </c>
      <c r="B64">
        <v>891.15</v>
      </c>
    </row>
    <row r="65" spans="1:2" x14ac:dyDescent="0.35">
      <c r="A65" t="s">
        <v>299</v>
      </c>
      <c r="B65">
        <v>662.74</v>
      </c>
    </row>
    <row r="66" spans="1:2" x14ac:dyDescent="0.35">
      <c r="A66" t="s">
        <v>300</v>
      </c>
      <c r="B66">
        <v>527.37</v>
      </c>
    </row>
    <row r="67" spans="1:2" x14ac:dyDescent="0.35">
      <c r="A67" t="s">
        <v>301</v>
      </c>
      <c r="B67">
        <v>886.71</v>
      </c>
    </row>
    <row r="68" spans="1:2" x14ac:dyDescent="0.35">
      <c r="A68" t="s">
        <v>302</v>
      </c>
      <c r="B68">
        <v>764.33</v>
      </c>
    </row>
    <row r="69" spans="1:2" x14ac:dyDescent="0.35">
      <c r="A69" t="s">
        <v>303</v>
      </c>
      <c r="B69">
        <v>319.93</v>
      </c>
    </row>
    <row r="70" spans="1:2" x14ac:dyDescent="0.35">
      <c r="A70" t="s">
        <v>304</v>
      </c>
      <c r="B70">
        <v>798.96</v>
      </c>
    </row>
    <row r="71" spans="1:2" x14ac:dyDescent="0.35">
      <c r="A71" t="s">
        <v>305</v>
      </c>
      <c r="B71">
        <v>360.75</v>
      </c>
    </row>
    <row r="72" spans="1:2" x14ac:dyDescent="0.35">
      <c r="A72" t="s">
        <v>306</v>
      </c>
      <c r="B72">
        <v>268.16000000000003</v>
      </c>
    </row>
    <row r="73" spans="1:2" x14ac:dyDescent="0.35">
      <c r="A73" t="s">
        <v>307</v>
      </c>
      <c r="B73">
        <v>931.73</v>
      </c>
    </row>
    <row r="74" spans="1:2" x14ac:dyDescent="0.35">
      <c r="A74" t="s">
        <v>308</v>
      </c>
      <c r="B74">
        <v>626.54</v>
      </c>
    </row>
    <row r="75" spans="1:2" x14ac:dyDescent="0.35">
      <c r="A75" t="s">
        <v>309</v>
      </c>
      <c r="B75">
        <v>673.97</v>
      </c>
    </row>
    <row r="76" spans="1:2" x14ac:dyDescent="0.35">
      <c r="A76" t="s">
        <v>310</v>
      </c>
      <c r="B76">
        <v>362.43</v>
      </c>
    </row>
    <row r="77" spans="1:2" x14ac:dyDescent="0.35">
      <c r="A77" t="s">
        <v>311</v>
      </c>
      <c r="B77">
        <v>111.84</v>
      </c>
    </row>
    <row r="78" spans="1:2" x14ac:dyDescent="0.35">
      <c r="A78" t="s">
        <v>312</v>
      </c>
      <c r="B78">
        <v>669.59</v>
      </c>
    </row>
    <row r="79" spans="1:2" x14ac:dyDescent="0.35">
      <c r="A79" t="s">
        <v>313</v>
      </c>
      <c r="B79">
        <v>431.16</v>
      </c>
    </row>
    <row r="80" spans="1:2" x14ac:dyDescent="0.35">
      <c r="A80" t="s">
        <v>314</v>
      </c>
      <c r="B80">
        <v>616.03</v>
      </c>
    </row>
    <row r="81" spans="1:2" x14ac:dyDescent="0.35">
      <c r="A81" t="s">
        <v>315</v>
      </c>
      <c r="B81">
        <v>285.99</v>
      </c>
    </row>
    <row r="82" spans="1:2" x14ac:dyDescent="0.35">
      <c r="A82" t="s">
        <v>316</v>
      </c>
      <c r="B82">
        <v>466.93</v>
      </c>
    </row>
    <row r="83" spans="1:2" x14ac:dyDescent="0.35">
      <c r="A83" t="s">
        <v>317</v>
      </c>
      <c r="B83">
        <v>224.5</v>
      </c>
    </row>
    <row r="84" spans="1:2" x14ac:dyDescent="0.35">
      <c r="A84" t="s">
        <v>318</v>
      </c>
      <c r="B84">
        <v>143.16999999999999</v>
      </c>
    </row>
    <row r="85" spans="1:2" x14ac:dyDescent="0.35">
      <c r="A85" t="s">
        <v>319</v>
      </c>
      <c r="B85">
        <v>958.01</v>
      </c>
    </row>
    <row r="86" spans="1:2" x14ac:dyDescent="0.35">
      <c r="A86" t="s">
        <v>320</v>
      </c>
      <c r="B86">
        <v>960.4</v>
      </c>
    </row>
    <row r="87" spans="1:2" x14ac:dyDescent="0.35">
      <c r="A87" t="s">
        <v>321</v>
      </c>
      <c r="B87">
        <v>685.27</v>
      </c>
    </row>
    <row r="88" spans="1:2" x14ac:dyDescent="0.35">
      <c r="A88" t="s">
        <v>322</v>
      </c>
      <c r="B88">
        <v>923.3</v>
      </c>
    </row>
    <row r="89" spans="1:2" x14ac:dyDescent="0.35">
      <c r="A89" t="s">
        <v>323</v>
      </c>
      <c r="B89">
        <v>635.72</v>
      </c>
    </row>
    <row r="90" spans="1:2" x14ac:dyDescent="0.35">
      <c r="A90" t="s">
        <v>324</v>
      </c>
      <c r="B90">
        <v>943.59</v>
      </c>
    </row>
    <row r="91" spans="1:2" x14ac:dyDescent="0.35">
      <c r="A91" t="s">
        <v>325</v>
      </c>
      <c r="B91">
        <v>773.32</v>
      </c>
    </row>
    <row r="92" spans="1:2" x14ac:dyDescent="0.35">
      <c r="A92" t="s">
        <v>326</v>
      </c>
      <c r="B92">
        <v>756.78</v>
      </c>
    </row>
    <row r="93" spans="1:2" x14ac:dyDescent="0.35">
      <c r="A93" t="s">
        <v>327</v>
      </c>
      <c r="B93">
        <v>286.72000000000003</v>
      </c>
    </row>
    <row r="94" spans="1:2" x14ac:dyDescent="0.35">
      <c r="A94" t="s">
        <v>328</v>
      </c>
      <c r="B94">
        <v>991.36</v>
      </c>
    </row>
    <row r="95" spans="1:2" x14ac:dyDescent="0.35">
      <c r="A95" t="s">
        <v>329</v>
      </c>
      <c r="B95">
        <v>962.92</v>
      </c>
    </row>
    <row r="96" spans="1:2" x14ac:dyDescent="0.35">
      <c r="A96" t="s">
        <v>330</v>
      </c>
      <c r="B96">
        <v>464.62</v>
      </c>
    </row>
    <row r="97" spans="1:2" x14ac:dyDescent="0.35">
      <c r="A97" t="s">
        <v>331</v>
      </c>
      <c r="B97">
        <v>640.87</v>
      </c>
    </row>
    <row r="98" spans="1:2" x14ac:dyDescent="0.35">
      <c r="A98" t="s">
        <v>332</v>
      </c>
      <c r="B98">
        <v>329.11</v>
      </c>
    </row>
    <row r="99" spans="1:2" x14ac:dyDescent="0.35">
      <c r="A99" t="s">
        <v>333</v>
      </c>
      <c r="B99">
        <v>608.07000000000005</v>
      </c>
    </row>
    <row r="100" spans="1:2" x14ac:dyDescent="0.35">
      <c r="A100" t="s">
        <v>334</v>
      </c>
      <c r="B100">
        <v>256.33999999999997</v>
      </c>
    </row>
    <row r="101" spans="1:2" x14ac:dyDescent="0.35">
      <c r="A101" t="s">
        <v>335</v>
      </c>
      <c r="B101">
        <v>169.33</v>
      </c>
    </row>
    <row r="102" spans="1:2" x14ac:dyDescent="0.35">
      <c r="A102" t="s">
        <v>342</v>
      </c>
      <c r="B102">
        <f>AVERAGE(Supplier_Data[Estimated Carbon Footprint (tons CO₂e)])</f>
        <v>579.47910000000002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C4D9F-193E-43F9-9AF3-7BF9DBC6935D}">
  <dimension ref="A1:C4"/>
  <sheetViews>
    <sheetView workbookViewId="0"/>
  </sheetViews>
  <sheetFormatPr defaultRowHeight="14.5" x14ac:dyDescent="0.35"/>
  <cols>
    <col min="1" max="1" width="25" bestFit="1" customWidth="1"/>
    <col min="2" max="2" width="12.7265625" bestFit="1" customWidth="1"/>
    <col min="3" max="3" width="64.453125" bestFit="1" customWidth="1"/>
  </cols>
  <sheetData>
    <row r="1" spans="1:3" x14ac:dyDescent="0.35">
      <c r="A1" t="s">
        <v>223</v>
      </c>
      <c r="B1" t="s">
        <v>224</v>
      </c>
      <c r="C1" t="s">
        <v>225</v>
      </c>
    </row>
    <row r="2" spans="1:3" x14ac:dyDescent="0.35">
      <c r="A2" t="s">
        <v>226</v>
      </c>
      <c r="B2" t="s">
        <v>227</v>
      </c>
      <c r="C2" t="s">
        <v>228</v>
      </c>
    </row>
    <row r="3" spans="1:3" x14ac:dyDescent="0.35">
      <c r="A3" t="s">
        <v>229</v>
      </c>
      <c r="B3">
        <v>2050</v>
      </c>
      <c r="C3" t="s">
        <v>230</v>
      </c>
    </row>
    <row r="4" spans="1:3" x14ac:dyDescent="0.35">
      <c r="A4" t="s">
        <v>231</v>
      </c>
      <c r="B4" t="s">
        <v>232</v>
      </c>
      <c r="C4" t="s">
        <v>233</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9 7 2 2 7 9 3 - 7 7 a 8 - 4 3 8 7 - a 4 2 0 - c 9 4 5 0 0 7 6 a 9 7 0 "   x m l n s = " h t t p : / / s c h e m a s . m i c r o s o f t . c o m / D a t a M a s h u p " > A A A A A C Q H A A B Q S w M E F A A C A A g A q L S r W t y H G V O l A A A A 9 g A A A B I A H A B D b 2 5 m a W c v U G F j a 2 F n Z S 5 4 b W w g o h g A K K A U A A A A A A A A A A A A A A A A A A A A A A A A A A A A h Y 9 B D o I w F E S v Q r q n h a q J I Z + y c G U i x s T E u G 1 q h U b 4 G F o s d 3 P h k b y C G E X d u Z w 3 b z F z v 9 4 g 6 + s q u O j W m g Z T E t O I B B p V c z B Y p K R z x 3 B O M g E b q U 6 y 0 M E g o 0 1 6 e 0 h J 6 d w 5 Y c x 7 T / 2 E N m 3 B e B T F b J + v t q r U t S Q f 2 f y X Q 4 P W S V S a C N i 9 x g h O 4 y m n f D Z s A j Z C y A 1 + B T 5 0 z / Y H w q K r X N d q o T F c r o G N E d j 7 g 3 g A U E s D B B Q A A g A I A K i 0 q 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o t K t a N A i a Z h 0 E A A C 6 F Q A A E w A c A E Z v c m 1 1 b G F z L 1 N l Y 3 R p b 2 4 x L m 0 g o h g A K K A U A A A A A A A A A A A A A A A A A A A A A A A A A A A A 7 V h t b 9 s 2 E P 4 e I P + B U D F M B g Q D D o Z 9 6 J Y B r e 2 k w V 7 a W l 6 D w Q k K W r 7 G R C h S I K n W n u E v / a n 7 J T t K i i 1 L l G M 7 a R t g C 5 A E 4 M v d c 3 f P P e Z Z Q 2 S Y F C T M / 3 d + O j 4 6 P t J T q m B C n n n 9 m G l t t 3 v U U I + c E g 7 m + I j g T y h T F Q G u 9 G c R 8 P a l V L d j K W / 9 M 8 a h 3 Z X C g D D a 9 7 r P r / 7 U o P S V p m j z q i c / C S 7 p R F / 1 w / P M K H k h K J 8 b F m k y p P q 2 P e N 6 5 r U C I l L O A 2 J U C q 0 g 9 1 h B 8 z 6 c A h i L K Y e y G F 0 Y i E 8 r k I N f m Z i c e v n Z 6 + X I L l 6 v D L 5 R M p Y G I 3 0 F d I I o r b U h H W M E x U 6 x 7 r t 9 B 2 R U n H v B e R h R T p U + t Z C v 1 5 i 7 U y p u 0 M N w n s D a / F B R o T 9 I F X c l T 2 N h N 6 2 T G p 5 g s f D O a M Q 4 M 3 N y 0 U O P B o 8 S A z O z D E h p 7 w 8 a Q 2 1 3 A I l U h o k b 8 g Y U k 5 P a g T C S S f 3 a + a v z H G 5 1 4 y 4 H m v g G / 7 b u D o g 0 H o N a L t d R h w m i I n l w Z D w n P e A s Z g b U O g X Z k f y E X 0 l T Q F z Q s w t o I r 8 5 R F A v 5 3 0 a T V e 2 / Y V H P A T 6 N s U c h m Z u i a g / B u Q D 5 R p Z 5 E h I u + P y 1 T 7 x l u 4 C d u 6 t Y H P g t p R O / x f C / P h D 2 x p w F g 3 R l O t Q Q j Y A g V W f F N 5 K 5 M 0 3 i m W / G k I j E O 8 v o M p r B u G 9 T a m y o Z R B Y L / j E h o f y E 8 l C C F w F B S 7 5 t e B B g S w b n l z H x 8 x 4 b a 1 q U S v E 1 D U K h T l T 0 O M q o C a 9 K g G / N E k q Q H B U 1 c l N D d J 8 w + d d 9 Y P E D 8 V z G R y U u m F v g B 1 M 0 f e C J 3 G S X b F / / 1 y W h U e e / S S a g P 3 6 t I A Y v k R I + m l 2 K c R N V D K b 4 9 p Z H x k 6 m q 0 G e 3 e 5 K + 5 L P j v j 0 p m r 8 n P v 2 Q 8 a + 3 c E g O 4 S T k 1 U s 3 J S x D R N K b q V n / z v n C i a m o O d w i P 1 i H b s H y d N l m 5 r b X B O 8 r T V X N Q M c 8 W e 6 A j x T K m N 6 n + L p y r 8 L d g W 8 n 4 A W w L 0 w Q J D O p p q O 8 G m i Z 2 b U J + N F a 5 f H 8 d N q 0 8 O 0 S 3 j + o V U 3 u j S 9 U Y l f J M S p M o J k y u i q T 7 + p / P n 8 G l n R c i k i j D V g A V G 6 e 5 z n 7 X a n 5 3 5 I r m e H f Y D f e 7 A / E 3 + j l Q U S v P C X 9 U S s 9 D C O 6 A + T / f / 9 N 8 T z i N 0 F E u 2 S W 6 Z + v Z a o 3 t 3 g J / v a A 4 o + 4 O 2 7 F l t 0 7 Y 9 N p p d F t B F 3 j L B z v e s b 2 r C I M 9 i r L f r N i f J V R M f k P Q x c D o p J J b G x b b 6 u 2 a K d f z J C a y O k 1 i e 6 I O E N y O b Z 0 R o V + w i 3 O L K S N P i 8 S A 7 T 0 K c X a i n P 0 N k 7 Y 1 j Y e z D i F M 5 E R b 3 J l Z W r q R R p x f Z h j d s w s a j X V 2 m e m z + X K / O l R n + + f b Z / s G 4 + 1 t n p s n / Z P D k 9 v Z l t 0 M z q a Q N W P b M s a U O + 9 k J 0 l C c 9 7 3 B 0 g D I j 7 k O 4 c q x P t y s j l i 3 Z e X r R / W u a C V Q A 8 V i y 1 o G 2 h j X Z 1 f V N Q G X W u i b e 0 9 4 H W + A e f w x 8 u / U E s B A i 0 A F A A C A A g A q L S r W t y H G V O l A A A A 9 g A A A B I A A A A A A A A A A A A A A A A A A A A A A E N v b m Z p Z y 9 Q Y W N r Y W d l L n h t b F B L A Q I t A B Q A A g A I A K i 0 q 1 o P y u m r p A A A A O k A A A A T A A A A A A A A A A A A A A A A A P E A A A B b Q 2 9 u d G V u d F 9 U e X B l c 1 0 u e G 1 s U E s B A i 0 A F A A C A A g A q L S r W j Q I m m Y d B A A A u h U A A B M A A A A A A A A A A A A A A A A A 4 g E A A E Z v c m 1 1 b G F z L 1 N l Y 3 R p b 2 4 x L m 1 Q S w U G A A A A A A M A A w D C A A A A T A 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u k I A A A A A A A C Y Q 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W 1 p c 3 N p b 2 4 l M j B E Y X R h P C 9 J d G V t U G F 0 a D 4 8 L 0 l 0 Z W 1 M b 2 N h d G l v b j 4 8 U 3 R h Y m x l R W 5 0 c m l l c z 4 8 R W 5 0 c n k g V H l w Z T 0 i S X N Q c m l 2 Y X R l I i B W Y W x 1 Z T 0 i b D A i I C 8 + P E V u d H J 5 I F R 5 c G U 9 I l F 1 Z X J 5 S U Q i I F Z h b H V l P S J z N G Y 5 M z F i O G Y t M m F h Z S 0 0 M z J i L W E 3 N m U t M G Y 4 N z J j Z W I x Z j N h 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F b W l z c 2 l v b l 9 E Y X R h I i A v P j x F b n R y e S B U e X B l P S J G a W x s Z W R D b 2 1 w b G V 0 Z V J l c 3 V s d F R v V 2 9 y a 3 N o Z W V 0 I i B W Y W x 1 Z T 0 i b D E i I C 8 + P E V u d H J 5 I F R 5 c G U 9 I k Z p b G x T d G F 0 d X M i I F Z h b H V l P S J z Q 2 9 t c G x l d G U i I C 8 + P E V u d H J 5 I F R 5 c G U 9 I k Z p b G x D b 2 x 1 b W 5 O Y W 1 l c y I g V m F s d W U 9 I n N b J n F 1 b 3 Q 7 R m F j a W x p d H k g S U Q m c X V v d D s s J n F 1 b 3 Q 7 R m F j a W x p d H k g T m F t Z S Z x d W 9 0 O y w m c X V v d D t Z Z W F y J n F 1 b 3 Q 7 L C Z x d W 9 0 O 1 F 1 Y X J 0 Z X I m c X V v d D s s J n F 1 b 3 Q 7 U 2 N v c G U m c X V v d D s s J n F 1 b 3 Q 7 R 0 h H I F R 5 c G U m c X V v d D s s J n F 1 b 3 Q 7 R W 1 p c 3 N p b 2 5 z I C h 0 b 2 5 z K S Z x d W 9 0 O 1 0 i I C 8 + P E V u d H J 5 I F R 5 c G U 9 I k Z p b G x D b 2 x 1 b W 5 U e X B l c y I g V m F s d W U 9 I n N C Z 1 l E Q m d Z R 0 J R P T 0 i I C 8 + P E V u d H J 5 I F R 5 c G U 9 I k Z p b G x M Y X N 0 V X B k Y X R l Z C I g V m F s d W U 9 I m Q y M D I 1 L T A 1 L T E x V D E 3 O j A 3 O j E 2 L j U y M T Y x N z R a I i A v P j x F b n R y e S B U e X B l P S J G a W x s R X J y b 3 J D b 3 V u d C I g V m F s d W U 9 I m w w I i A v P j x F b n R y e S B U e X B l P S J G a W x s R X J y b 3 J D b 2 R l I i B W Y W x 1 Z T 0 i c 1 V u a 2 5 v d 2 4 i I C 8 + P E V u d H J 5 I F R 5 c G U 9 I k Z p b G x D b 3 V u d C I g V m F s d W U 9 I m w y M D A w 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0 V t a X N z a W 9 u I E R h d G E v Q 2 h h b m d l Z C B U e X B l L n t G Y W N p b G l 0 e S B J R C w w f S Z x d W 9 0 O y w m c X V v d D t T Z W N 0 a W 9 u M S 9 F b W l z c 2 l v b i B E Y X R h L 0 N o Y W 5 n Z W Q g V H l w Z S 5 7 R m F j a W x p d H k g T m F t Z S w x f S Z x d W 9 0 O y w m c X V v d D t T Z W N 0 a W 9 u M S 9 F b W l z c 2 l v b i B E Y X R h L 0 N o Y W 5 n Z W Q g V H l w Z T E u e 1 J l c G 9 y d G l u Z y B Q Z X J p b 2 Q u M S w y f S Z x d W 9 0 O y w m c X V v d D t T Z W N 0 a W 9 u M S 9 F b W l z c 2 l v b i B E Y X R h L 0 N o Y W 5 n Z W Q g V H l w Z T E u e 1 J l c G 9 y d G l u Z y B Q Z X J p b 2 Q u M i w z f S Z x d W 9 0 O y w m c X V v d D t T Z W N 0 a W 9 u M S 9 F b W l z c 2 l v b i B E Y X R h L 0 N o Y W 5 n Z W Q g V H l w Z S 5 7 U 2 N v c G U s M 3 0 m c X V v d D s s J n F 1 b 3 Q 7 U 2 V j d G l v b j E v R W 1 p c 3 N p b 2 4 g R G F 0 Y S 9 D a G F u Z 2 V k I F R 5 c G U u e 0 d I R y B U e X B l L D R 9 J n F 1 b 3 Q 7 L C Z x d W 9 0 O 1 N l Y 3 R p b 2 4 x L 0 V t a X N z a W 9 u I E R h d G E v Q 2 h h b m d l Z C B U e X B l L n t F b W l z c 2 l v b n M g K H R v b n M p L D V 9 J n F 1 b 3 Q 7 X S w m c X V v d D t D b 2 x 1 b W 5 D b 3 V u d C Z x d W 9 0 O z o 3 L C Z x d W 9 0 O 0 t l e U N v b H V t b k 5 h b W V z J n F 1 b 3 Q 7 O l t d L C Z x d W 9 0 O 0 N v b H V t b k l k Z W 5 0 a X R p Z X M m c X V v d D s 6 W y Z x d W 9 0 O 1 N l Y 3 R p b 2 4 x L 0 V t a X N z a W 9 u I E R h d G E v Q 2 h h b m d l Z C B U e X B l L n t G Y W N p b G l 0 e S B J R C w w f S Z x d W 9 0 O y w m c X V v d D t T Z W N 0 a W 9 u M S 9 F b W l z c 2 l v b i B E Y X R h L 0 N o Y W 5 n Z W Q g V H l w Z S 5 7 R m F j a W x p d H k g T m F t Z S w x f S Z x d W 9 0 O y w m c X V v d D t T Z W N 0 a W 9 u M S 9 F b W l z c 2 l v b i B E Y X R h L 0 N o Y W 5 n Z W Q g V H l w Z T E u e 1 J l c G 9 y d G l u Z y B Q Z X J p b 2 Q u M S w y f S Z x d W 9 0 O y w m c X V v d D t T Z W N 0 a W 9 u M S 9 F b W l z c 2 l v b i B E Y X R h L 0 N o Y W 5 n Z W Q g V H l w Z T E u e 1 J l c G 9 y d G l u Z y B Q Z X J p b 2 Q u M i w z f S Z x d W 9 0 O y w m c X V v d D t T Z W N 0 a W 9 u M S 9 F b W l z c 2 l v b i B E Y X R h L 0 N o Y W 5 n Z W Q g V H l w Z S 5 7 U 2 N v c G U s M 3 0 m c X V v d D s s J n F 1 b 3 Q 7 U 2 V j d G l v b j E v R W 1 p c 3 N p b 2 4 g R G F 0 Y S 9 D a G F u Z 2 V k I F R 5 c G U u e 0 d I R y B U e X B l L D R 9 J n F 1 b 3 Q 7 L C Z x d W 9 0 O 1 N l Y 3 R p b 2 4 x L 0 V t a X N z a W 9 u I E R h d G E v Q 2 h h b m d l Z C B U e X B l L n t F b W l z c 2 l v b n M g K H R v b n M p L D V 9 J n F 1 b 3 Q 7 X S w m c X V v d D t S Z W x h d G l v b n N o a X B J b m Z v J n F 1 b 3 Q 7 O l t d f S I g L z 4 8 L 1 N 0 Y W J s Z U V u d H J p Z X M + P C 9 J d G V t P j x J d G V t P j x J d G V t T G 9 j Y X R p b 2 4 + P E l 0 Z W 1 U e X B l P k Z v c m 1 1 b G E 8 L 0 l 0 Z W 1 U e X B l P j x J d G V t U G F 0 a D 5 T Z W N 0 a W 9 u M S 9 F b W l z c 2 l v b i U y M E R h d G E v U 2 9 1 c m N l P C 9 J d G V t U G F 0 a D 4 8 L 0 l 0 Z W 1 M b 2 N h d G l v b j 4 8 U 3 R h Y m x l R W 5 0 c m l l c y A v P j w v S X R l b T 4 8 S X R l b T 4 8 S X R l b U x v Y 2 F 0 a W 9 u P j x J d G V t V H l w Z T 5 G b 3 J t d W x h P C 9 J d G V t V H l w Z T 4 8 S X R l b V B h d G g + U 2 V j d G l v b j E v R W 1 p c 3 N p b 2 4 l M j B E Y X R h L 0 V t a X N z a W 9 u J T I w R G F 0 Y V 9 T a G V l d D w v S X R l b V B h d G g + P C 9 J d G V t T G 9 j Y X R p b 2 4 + P F N 0 Y W J s Z U V u d H J p Z X M g L z 4 8 L 0 l 0 Z W 0 + P E l 0 Z W 0 + P E l 0 Z W 1 M b 2 N h d G l v b j 4 8 S X R l b V R 5 c G U + R m 9 y b X V s Y T w v S X R l b V R 5 c G U + P E l 0 Z W 1 Q Y X R o P l N l Y 3 R p b 2 4 x L 0 V t a X N z a W 9 u J T I w R G F 0 Y S 9 Q c m 9 t b 3 R l Z C U y M E h l Y W R l c n M 8 L 0 l 0 Z W 1 Q Y X R o P j w v S X R l b U x v Y 2 F 0 a W 9 u P j x T d G F i b G V F b n R y a W V z I C 8 + P C 9 J d G V t P j x J d G V t P j x J d G V t T G 9 j Y X R p b 2 4 + P E l 0 Z W 1 U e X B l P k Z v c m 1 1 b G E 8 L 0 l 0 Z W 1 U e X B l P j x J d G V t U G F 0 a D 5 T Z W N 0 a W 9 u M S 9 F b W l z c 2 l v b i U y M E R h d G E v Q 2 h h b m d l Z C U y M F R 5 c G U 8 L 0 l 0 Z W 1 Q Y X R o P j w v S X R l b U x v Y 2 F 0 a W 9 u P j x T d G F i b G V F b n R y a W V z I C 8 + P C 9 J d G V t P j x J d G V t P j x J d G V t T G 9 j Y X R p b 2 4 + P E l 0 Z W 1 U e X B l P k Z v c m 1 1 b G E 8 L 0 l 0 Z W 1 U e X B l P j x J d G V t U G F 0 a D 5 T Z W N 0 a W 9 u M S 9 P c G V y Y X R p b 2 5 h b C U y M E R h d G E 8 L 0 l 0 Z W 1 Q Y X R o P j w v S X R l b U x v Y 2 F 0 a W 9 u P j x T d G F i b G V F b n R y a W V z P j x F b n R y e S B U e X B l P S J J c 1 B y a X Z h d G U i I F Z h b H V l P S J s M C I g L z 4 8 R W 5 0 c n k g V H l w Z T 0 i U X V l c n l J R C I g V m F s d W U 9 I n M 1 Y m N j Y j g 0 O C 0 5 N T Z j L T Q 0 Z W M t O G E 1 Z S 1 m Y j B m Z j A 5 O W J i Z G M 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w Z X J h d G l v b m F s X 0 R h d G E i I C 8 + P E V u d H J 5 I F R 5 c G U 9 I k Z p b G x l Z E N v b X B s Z X R l U m V z d W x 0 V G 9 X b 3 J r c 2 h l Z X Q i I F Z h b H V l P S J s M S I g L z 4 8 R W 5 0 c n k g V H l w Z T 0 i R m l s b F N 0 Y X R 1 c y I g V m F s d W U 9 I n N D b 2 1 w b G V 0 Z S I g L z 4 8 R W 5 0 c n k g V H l w Z T 0 i R m l s b E N v b H V t b k 5 h b W V z I i B W Y W x 1 Z T 0 i c 1 s m c X V v d D t G Y W N p b G l 0 e S B J R C Z x d W 9 0 O y w m c X V v d D t G Y W N p b G l 0 e S B O Y W 1 l J n F 1 b 3 Q 7 L C Z x d W 9 0 O 1 B y b 2 R 1 Y 3 R p b 2 4 g V m 9 s d W 1 l I C h 1 b m l 0 c y k m c X V v d D s s J n F 1 b 3 Q 7 R W 5 l c m d 5 I E N v b n N 1 b X B 0 a W 9 u I C h N V 2 g p J n F 1 b 3 Q 7 L C Z x d W 9 0 O 1 d h c 3 R l I C h 0 b 2 5 z K S Z x d W 9 0 O 1 0 i I C 8 + P E V u d H J 5 I F R 5 c G U 9 I k Z p b G x D b 2 x 1 b W 5 U e X B l c y I g V m F s d W U 9 I n N C Z 1 l E Q l F V P S I g L z 4 8 R W 5 0 c n k g V H l w Z T 0 i R m l s b E x h c 3 R V c G R h d G V k I i B W Y W x 1 Z T 0 i Z D I w M j U t M D U t M T F U M T c 6 M D c 6 M T Y u N j A 2 N j I 4 M l o i I C 8 + P E V u d H J 5 I F R 5 c G U 9 I k Z p b G x F c n J v c k N v d W 5 0 I i B W Y W x 1 Z T 0 i b D A i I C 8 + P E V u d H J 5 I F R 5 c G U 9 I k Z p b G x F c n J v c k N v Z G U i I F Z h b H V l P S J z V W 5 r b m 9 3 b i I g L z 4 8 R W 5 0 c n k g V H l w Z T 0 i R m l s b E N v d W 5 0 I i B W Y W x 1 Z T 0 i b D I w M C I g L z 4 8 R W 5 0 c n k g V H l w Z T 0 i Q W R k Z W R U b 0 R h d G F N b 2 R l b C I g V m F s d W U 9 I m w w I i A v P j x F b n R y e S B U e X B l P S J S Z W x h d G l v b n N o a X B J b m Z v Q 2 9 u d G F p b m V y I i B W Y W x 1 Z T 0 i c 3 s m c X V v d D t j b 2 x 1 b W 5 D b 3 V u d C Z x d W 9 0 O z o 1 L C Z x d W 9 0 O 2 t l e U N v b H V t b k 5 h b W V z J n F 1 b 3 Q 7 O l s m c X V v d D t G Y W N p b G l 0 e S B J R C Z x d W 9 0 O 1 0 s J n F 1 b 3 Q 7 c X V l c n l S Z W x h d G l v b n N o a X B z J n F 1 b 3 Q 7 O l t d L C Z x d W 9 0 O 2 N v b H V t b k l k Z W 5 0 a X R p Z X M m c X V v d D s 6 W y Z x d W 9 0 O 1 N l Y 3 R p b 2 4 x L 0 9 w Z X J h d G l v b m F s I E R h d G E v Q 2 h h b m d l Z C B U e X B l L n t G Y W N p b G l 0 e S B J R C w w f S Z x d W 9 0 O y w m c X V v d D t T Z W N 0 a W 9 u M S 9 P c G V y Y X R p b 2 5 h b C B E Y X R h L 0 N o Y W 5 n Z W Q g V H l w Z S 5 7 R m F j a W x p d H k g T m F t Z S w x f S Z x d W 9 0 O y w m c X V v d D t T Z W N 0 a W 9 u M S 9 P c G V y Y X R p b 2 5 h b C B E Y X R h L 0 N o Y W 5 n Z W Q g V H l w Z S 5 7 U H J v Z H V j d G l v b i B W b 2 x 1 b W U g K H V u a X R z K S w y f S Z x d W 9 0 O y w m c X V v d D t T Z W N 0 a W 9 u M S 9 P c G V y Y X R p b 2 5 h b C B E Y X R h L 0 N o Y W 5 n Z W Q g V H l w Z S 5 7 R W 5 l c m d 5 I E N v b n N 1 b X B 0 a W 9 u I C h N V 2 g p L D N 9 J n F 1 b 3 Q 7 L C Z x d W 9 0 O 1 N l Y 3 R p b 2 4 x L 0 9 w Z X J h d G l v b m F s I E R h d G E v Q 2 h h b m d l Z C B U e X B l L n t X Y X N 0 Z S A o d G 9 u c y k s N H 0 m c X V v d D t d L C Z x d W 9 0 O 0 N v b H V t b k N v d W 5 0 J n F 1 b 3 Q 7 O j U s J n F 1 b 3 Q 7 S 2 V 5 Q 2 9 s d W 1 u T m F t Z X M m c X V v d D s 6 W y Z x d W 9 0 O 0 Z h Y 2 l s a X R 5 I E l E J n F 1 b 3 Q 7 X S w m c X V v d D t D b 2 x 1 b W 5 J Z G V u d G l 0 a W V z J n F 1 b 3 Q 7 O l s m c X V v d D t T Z W N 0 a W 9 u M S 9 P c G V y Y X R p b 2 5 h b C B E Y X R h L 0 N o Y W 5 n Z W Q g V H l w Z S 5 7 R m F j a W x p d H k g S U Q s M H 0 m c X V v d D s s J n F 1 b 3 Q 7 U 2 V j d G l v b j E v T 3 B l c m F 0 a W 9 u Y W w g R G F 0 Y S 9 D a G F u Z 2 V k I F R 5 c G U u e 0 Z h Y 2 l s a X R 5 I E 5 h b W U s M X 0 m c X V v d D s s J n F 1 b 3 Q 7 U 2 V j d G l v b j E v T 3 B l c m F 0 a W 9 u Y W w g R G F 0 Y S 9 D a G F u Z 2 V k I F R 5 c G U u e 1 B y b 2 R 1 Y 3 R p b 2 4 g V m 9 s d W 1 l I C h 1 b m l 0 c y k s M n 0 m c X V v d D s s J n F 1 b 3 Q 7 U 2 V j d G l v b j E v T 3 B l c m F 0 a W 9 u Y W w g R G F 0 Y S 9 D a G F u Z 2 V k I F R 5 c G U u e 0 V u Z X J n e S B D b 2 5 z d W 1 w d G l v b i A o T V d o K S w z f S Z x d W 9 0 O y w m c X V v d D t T Z W N 0 a W 9 u M S 9 P c G V y Y X R p b 2 5 h b C B E Y X R h L 0 N o Y W 5 n Z W Q g V H l w Z S 5 7 V 2 F z d G U g K H R v b n M p L D R 9 J n F 1 b 3 Q 7 X S w m c X V v d D t S Z W x h d G l v b n N o a X B J b m Z v J n F 1 b 3 Q 7 O l t d f S I g L z 4 8 L 1 N 0 Y W J s Z U V u d H J p Z X M + P C 9 J d G V t P j x J d G V t P j x J d G V t T G 9 j Y X R p b 2 4 + P E l 0 Z W 1 U e X B l P k Z v c m 1 1 b G E 8 L 0 l 0 Z W 1 U e X B l P j x J d G V t U G F 0 a D 5 T Z W N 0 a W 9 u M S 9 P c G V y Y X R p b 2 5 h b C U y M E R h d G E v U 2 9 1 c m N l P C 9 J d G V t U G F 0 a D 4 8 L 0 l 0 Z W 1 M b 2 N h d G l v b j 4 8 U 3 R h Y m x l R W 5 0 c m l l c y A v P j w v S X R l b T 4 8 S X R l b T 4 8 S X R l b U x v Y 2 F 0 a W 9 u P j x J d G V t V H l w Z T 5 G b 3 J t d W x h P C 9 J d G V t V H l w Z T 4 8 S X R l b V B h d G g + U 2 V j d G l v b j E v T 3 B l c m F 0 a W 9 u Y W w l M j B E Y X R h L 0 9 w Z X J h d G l v b m F s J T I w R G F 0 Y V 9 T a G V l d D w v S X R l b V B h d G g + P C 9 J d G V t T G 9 j Y X R p b 2 4 + P F N 0 Y W J s Z U V u d H J p Z X M g L z 4 8 L 0 l 0 Z W 0 + P E l 0 Z W 0 + P E l 0 Z W 1 M b 2 N h d G l v b j 4 8 S X R l b V R 5 c G U + R m 9 y b X V s Y T w v S X R l b V R 5 c G U + P E l 0 Z W 1 Q Y X R o P l N l Y 3 R p b 2 4 x L 0 9 w Z X J h d G l v b m F s J T I w R G F 0 Y S 9 Q c m 9 t b 3 R l Z C U y M E h l Y W R l c n M 8 L 0 l 0 Z W 1 Q Y X R o P j w v S X R l b U x v Y 2 F 0 a W 9 u P j x T d G F i b G V F b n R y a W V z I C 8 + P C 9 J d G V t P j x J d G V t P j x J d G V t T G 9 j Y X R p b 2 4 + P E l 0 Z W 1 U e X B l P k Z v c m 1 1 b G E 8 L 0 l 0 Z W 1 U e X B l P j x J d G V t U G F 0 a D 5 T Z W N 0 a W 9 u M S 9 P c G V y Y X R p b 2 5 h b C U y M E R h d G E v Q 2 h h b m d l Z C U y M F R 5 c G U 8 L 0 l 0 Z W 1 Q Y X R o P j w v S X R l b U x v Y 2 F 0 a W 9 u P j x T d G F i b G V F b n R y a W V z I C 8 + P C 9 J d G V t P j x J d G V t P j x J d G V t T G 9 j Y X R p b 2 4 + P E l 0 Z W 1 U e X B l P k Z v c m 1 1 b G E 8 L 0 l 0 Z W 1 U e X B l P j x J d G V t U G F 0 a D 5 T Z W N 0 a W 9 u M S 9 S Z W d 1 b G F 0 b 3 J 5 J T I w Q m V u Y 2 h t Y X J r c z w v S X R l b V B h d G g + P C 9 J d G V t T G 9 j Y X R p b 2 4 + P F N 0 Y W J s Z U V u d H J p Z X M + P E V u d H J 5 I F R 5 c G U 9 I k l z U H J p d m F 0 Z S I g V m F s d W U 9 I m w w I i A v P j x F b n R y e S B U e X B l P S J R d W V y e U l E I i B W Y W x 1 Z T 0 i c 2 N h N W Y y N z J m L W Y 1 M 2 E t N G U 5 Z C 1 h Z D g 3 L W J j N 2 Q 4 M z l k M T Q 1 Y 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m V n d W x h d G 9 y e V 9 C Z W 5 j a G 1 h c m t z I i A v P j x F b n R y e S B U e X B l P S J G a W x s Z W R D b 2 1 w b G V 0 Z V J l c 3 V s d F R v V 2 9 y a 3 N o Z W V 0 I i B W Y W x 1 Z T 0 i b D E i I C 8 + P E V u d H J 5 I F R 5 c G U 9 I k Z p b G x T d G F 0 d X M i I F Z h b H V l P S J z Q 2 9 t c G x l d G U i I C 8 + P E V u d H J 5 I F R 5 c G U 9 I k Z p b G x D b 2 x 1 b W 5 O Y W 1 l c y I g V m F s d W U 9 I n N b J n F 1 b 3 Q 7 Q m V u Y 2 h t Y X J r J n F 1 b 3 Q 7 L C Z x d W 9 0 O 1 Z h b H V l J n F 1 b 3 Q 7 L C Z x d W 9 0 O 0 R l c 2 N y a X B 0 a W 9 u J n F 1 b 3 Q 7 X S I g L z 4 8 R W 5 0 c n k g V H l w Z T 0 i R m l s b E N v b H V t b l R 5 c G V z I i B W Y W x 1 Z T 0 i c 0 J n Q U c i I C 8 + P E V u d H J 5 I F R 5 c G U 9 I k Z p b G x M Y X N 0 V X B k Y X R l Z C I g V m F s d W U 9 I m Q y M D I 1 L T A 1 L T E x V D E 3 O j A 3 O j E 2 L j Y 3 M D g z M j N a I i A v P j x F b n R y e S B U e X B l P S J G a W x s R X J y b 3 J D b 3 V u d C I g V m F s d W U 9 I m w w I i A v P j x F b n R y e S B U e X B l P S J G a W x s R X J y b 3 J D b 2 R l I i B W Y W x 1 Z T 0 i c 1 V u a 2 5 v d 2 4 i I C 8 + P E V u d H J 5 I F R 5 c G U 9 I k Z p b G x D b 3 V u d C I g V m F s d W U 9 I m w z I i A v P j x F b n R y e S B U e X B l P S J B Z G R l Z F R v R G F 0 Y U 1 v Z G V s I i B W Y W x 1 Z T 0 i b D A i I C 8 + P E V u d H J 5 I F R 5 c G U 9 I l J l b G F 0 a W 9 u c 2 h p c E l u Z m 9 D b 2 5 0 Y W l u Z X I i I F Z h b H V l P S J z e y Z x d W 9 0 O 2 N v b H V t b k N v d W 5 0 J n F 1 b 3 Q 7 O j M s J n F 1 b 3 Q 7 a 2 V 5 Q 2 9 s d W 1 u T m F t Z X M m c X V v d D s 6 W 1 0 s J n F 1 b 3 Q 7 c X V l c n l S Z W x h d G l v b n N o a X B z J n F 1 b 3 Q 7 O l t d L C Z x d W 9 0 O 2 N v b H V t b k l k Z W 5 0 a X R p Z X M m c X V v d D s 6 W y Z x d W 9 0 O 1 N l Y 3 R p b 2 4 x L 1 J l Z 3 V s Y X R v c n k g Q m V u Y 2 h t Y X J r c y 9 D a G F u Z 2 V k I F R 5 c G U u e 0 J l b m N o b W F y a y w w f S Z x d W 9 0 O y w m c X V v d D t T Z W N 0 a W 9 u M S 9 S Z W d 1 b G F 0 b 3 J 5 I E J l b m N o b W F y a 3 M v Q 2 h h b m d l Z C B U e X B l L n t W Y W x 1 Z S w x f S Z x d W 9 0 O y w m c X V v d D t T Z W N 0 a W 9 u M S 9 S Z W d 1 b G F 0 b 3 J 5 I E J l b m N o b W F y a 3 M v Q 2 h h b m d l Z C B U e X B l L n t E Z X N j c m l w d G l v b i w y f S Z x d W 9 0 O 1 0 s J n F 1 b 3 Q 7 Q 2 9 s d W 1 u Q 2 9 1 b n Q m c X V v d D s 6 M y w m c X V v d D t L Z X l D b 2 x 1 b W 5 O Y W 1 l c y Z x d W 9 0 O z p b X S w m c X V v d D t D b 2 x 1 b W 5 J Z G V u d G l 0 a W V z J n F 1 b 3 Q 7 O l s m c X V v d D t T Z W N 0 a W 9 u M S 9 S Z W d 1 b G F 0 b 3 J 5 I E J l b m N o b W F y a 3 M v Q 2 h h b m d l Z C B U e X B l L n t C Z W 5 j a G 1 h c m s s M H 0 m c X V v d D s s J n F 1 b 3 Q 7 U 2 V j d G l v b j E v U m V n d W x h d G 9 y e S B C Z W 5 j a G 1 h c m t z L 0 N o Y W 5 n Z W Q g V H l w Z S 5 7 V m F s d W U s M X 0 m c X V v d D s s J n F 1 b 3 Q 7 U 2 V j d G l v b j E v U m V n d W x h d G 9 y e S B C Z W 5 j a G 1 h c m t z L 0 N o Y W 5 n Z W Q g V H l w Z S 5 7 R G V z Y 3 J p c H R p b 2 4 s M n 0 m c X V v d D t d L C Z x d W 9 0 O 1 J l b G F 0 a W 9 u c 2 h p c E l u Z m 8 m c X V v d D s 6 W 1 1 9 I i A v P j w v U 3 R h Y m x l R W 5 0 c m l l c z 4 8 L 0 l 0 Z W 0 + P E l 0 Z W 0 + P E l 0 Z W 1 M b 2 N h d G l v b j 4 8 S X R l b V R 5 c G U + R m 9 y b X V s Y T w v S X R l b V R 5 c G U + P E l 0 Z W 1 Q Y X R o P l N l Y 3 R p b 2 4 x L 1 J l Z 3 V s Y X R v c n k l M j B C Z W 5 j a G 1 h c m t z L 1 N v d X J j Z T w v S X R l b V B h d G g + P C 9 J d G V t T G 9 j Y X R p b 2 4 + P F N 0 Y W J s Z U V u d H J p Z X M g L z 4 8 L 0 l 0 Z W 0 + P E l 0 Z W 0 + P E l 0 Z W 1 M b 2 N h d G l v b j 4 8 S X R l b V R 5 c G U + R m 9 y b X V s Y T w v S X R l b V R 5 c G U + P E l 0 Z W 1 Q Y X R o P l N l Y 3 R p b 2 4 x L 1 J l Z 3 V s Y X R v c n k l M j B C Z W 5 j a G 1 h c m t z L 1 J l Z 3 V s Y X R v c n k l M j B C Z W 5 j a G 1 h c m t z X 1 N o Z W V 0 P C 9 J d G V t U G F 0 a D 4 8 L 0 l 0 Z W 1 M b 2 N h d G l v b j 4 8 U 3 R h Y m x l R W 5 0 c m l l c y A v P j w v S X R l b T 4 8 S X R l b T 4 8 S X R l b U x v Y 2 F 0 a W 9 u P j x J d G V t V H l w Z T 5 G b 3 J t d W x h P C 9 J d G V t V H l w Z T 4 8 S X R l b V B h d G g + U 2 V j d G l v b j E v U m V n d W x h d G 9 y e S U y M E J l b m N o b W F y a 3 M v U H J v b W 9 0 Z W Q l M j B I Z W F k Z X J z P C 9 J d G V t U G F 0 a D 4 8 L 0 l 0 Z W 1 M b 2 N h d G l v b j 4 8 U 3 R h Y m x l R W 5 0 c m l l c y A v P j w v S X R l b T 4 8 S X R l b T 4 8 S X R l b U x v Y 2 F 0 a W 9 u P j x J d G V t V H l w Z T 5 G b 3 J t d W x h P C 9 J d G V t V H l w Z T 4 8 S X R l b V B h d G g + U 2 V j d G l v b j E v U m V n d W x h d G 9 y e S U y M E J l b m N o b W F y a 3 M v Q 2 h h b m d l Z C U y M F R 5 c G U 8 L 0 l 0 Z W 1 Q Y X R o P j w v S X R l b U x v Y 2 F 0 a W 9 u P j x T d G F i b G V F b n R y a W V z I C 8 + P C 9 J d G V t P j x J d G V t P j x J d G V t T G 9 j Y X R p b 2 4 + P E l 0 Z W 1 U e X B l P k Z v c m 1 1 b G E 8 L 0 l 0 Z W 1 U e X B l P j x J d G V t U G F 0 a D 5 T Z W N 0 a W 9 u M S 9 T d X B w b G l l c i U y M E R h d G E 8 L 0 l 0 Z W 1 Q Y X R o P j w v S X R l b U x v Y 2 F 0 a W 9 u P j x T d G F i b G V F b n R y a W V z P j x F b n R y e S B U e X B l P S J J c 1 B y a X Z h d G U i I F Z h b H V l P S J s M C I g L z 4 8 R W 5 0 c n k g V H l w Z T 0 i U X V l c n l J R C I g V m F s d W U 9 I n N h Z W E 3 O D Y 0 N y 1 l N D Y 1 L T Q x N D g t Y T Q 5 Y S 0 w N T k x O D k w Z W Y 4 M D g 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N 1 c H B s a W V y X 0 R h d G E i I C 8 + P E V u d H J 5 I F R 5 c G U 9 I k Z p b G x l Z E N v b X B s Z X R l U m V z d W x 0 V G 9 X b 3 J r c 2 h l Z X Q i I F Z h b H V l P S J s M S I g L z 4 8 R W 5 0 c n k g V H l w Z T 0 i R m l s b F N 0 Y X R 1 c y I g V m F s d W U 9 I n N D b 2 1 w b G V 0 Z S I g L z 4 8 R W 5 0 c n k g V H l w Z T 0 i R m l s b E N v b H V t b k 5 h b W V z I i B W Y W x 1 Z T 0 i c 1 s m c X V v d D t T d X B w b G l l c i B J R C Z x d W 9 0 O y w m c X V v d D t F c 3 R p b W F 0 Z W Q g Q 2 F y Y m 9 u I E Z v b 3 R w c m l u d C A o d G 9 u c y B D T + K C g m U p J n F 1 b 3 Q 7 X S I g L z 4 8 R W 5 0 c n k g V H l w Z T 0 i R m l s b E N v b H V t b l R 5 c G V z I i B W Y W x 1 Z T 0 i c 0 J n V T 0 i I C 8 + P E V u d H J 5 I F R 5 c G U 9 I k Z p b G x M Y X N 0 V X B k Y X R l Z C I g V m F s d W U 9 I m Q y M D I 1 L T A 1 L T E x V D E 3 O j A 3 O j E 2 L j Y 0 N D c 0 M T N a I i A v P j x F b n R y e S B U e X B l P S J G a W x s R X J y b 3 J D b 3 V u d C I g V m F s d W U 9 I m w w I i A v P j x F b n R y e S B U e X B l P S J G a W x s R X J y b 3 J D b 2 R l I i B W Y W x 1 Z T 0 i c 1 V u a 2 5 v d 2 4 i I C 8 + P E V u d H J 5 I F R 5 c G U 9 I k Z p b G x D b 3 V u d C I g V m F s d W U 9 I m w x M D A i I C 8 + P E V u d H J 5 I F R 5 c G U 9 I k F k Z G V k V G 9 E Y X R h T W 9 k Z W w i I F Z h b H V l P S J s M C I g L z 4 8 R W 5 0 c n k g V H l w Z T 0 i U m V s Y X R p b 2 5 z a G l w S W 5 m b 0 N v b n R h a W 5 l c i I g V m F s d W U 9 I n N 7 J n F 1 b 3 Q 7 Y 2 9 s d W 1 u Q 2 9 1 b n Q m c X V v d D s 6 M i w m c X V v d D t r Z X l D b 2 x 1 b W 5 O Y W 1 l c y Z x d W 9 0 O z p b X S w m c X V v d D t x d W V y e V J l b G F 0 a W 9 u c 2 h p c H M m c X V v d D s 6 W 1 0 s J n F 1 b 3 Q 7 Y 2 9 s d W 1 u S W R l b n R p d G l l c y Z x d W 9 0 O z p b J n F 1 b 3 Q 7 U 2 V j d G l v b j E v U 3 V w c G x p Z X I g R G F 0 Y S 9 D a G F u Z 2 V k I F R 5 c G U u e 1 N 1 c H B s a W V y I E l E L D B 9 J n F 1 b 3 Q 7 L C Z x d W 9 0 O 1 N l Y 3 R p b 2 4 x L 1 N 1 c H B s a W V y I E R h d G E v Q 2 h h b m d l Z C B U e X B l L n t F c 3 R p b W F 0 Z W Q g Q 2 F y Y m 9 u I E Z v b 3 R w c m l u d C A o d G 9 u c y B D T + K C g m U p L D F 9 J n F 1 b 3 Q 7 X S w m c X V v d D t D b 2 x 1 b W 5 D b 3 V u d C Z x d W 9 0 O z o y L C Z x d W 9 0 O 0 t l e U N v b H V t b k 5 h b W V z J n F 1 b 3 Q 7 O l t d L C Z x d W 9 0 O 0 N v b H V t b k l k Z W 5 0 a X R p Z X M m c X V v d D s 6 W y Z x d W 9 0 O 1 N l Y 3 R p b 2 4 x L 1 N 1 c H B s a W V y I E R h d G E v Q 2 h h b m d l Z C B U e X B l L n t T d X B w b G l l c i B J R C w w f S Z x d W 9 0 O y w m c X V v d D t T Z W N 0 a W 9 u M S 9 T d X B w b G l l c i B E Y X R h L 0 N o Y W 5 n Z W Q g V H l w Z S 5 7 R X N 0 a W 1 h d G V k I E N h c m J v b i B G b 2 9 0 c H J p b n Q g K H R v b n M g Q 0 / i g o J l K S w x f S Z x d W 9 0 O 1 0 s J n F 1 b 3 Q 7 U m V s Y X R p b 2 5 z a G l w S W 5 m b y Z x d W 9 0 O z p b X X 0 i I C 8 + P C 9 T d G F i b G V F b n R y a W V z P j w v S X R l b T 4 8 S X R l b T 4 8 S X R l b U x v Y 2 F 0 a W 9 u P j x J d G V t V H l w Z T 5 G b 3 J t d W x h P C 9 J d G V t V H l w Z T 4 8 S X R l b V B h d G g + U 2 V j d G l v b j E v U 3 V w c G x p Z X I l M j B E Y X R h L 1 N v d X J j Z T w v S X R l b V B h d G g + P C 9 J d G V t T G 9 j Y X R p b 2 4 + P F N 0 Y W J s Z U V u d H J p Z X M g L z 4 8 L 0 l 0 Z W 0 + P E l 0 Z W 0 + P E l 0 Z W 1 M b 2 N h d G l v b j 4 8 S X R l b V R 5 c G U + R m 9 y b X V s Y T w v S X R l b V R 5 c G U + P E l 0 Z W 1 Q Y X R o P l N l Y 3 R p b 2 4 x L 1 N 1 c H B s a W V y J T I w R G F 0 Y S 9 T d X B w b G l l c i U y M E R h d G F f U 2 h l Z X Q 8 L 0 l 0 Z W 1 Q Y X R o P j w v S X R l b U x v Y 2 F 0 a W 9 u P j x T d G F i b G V F b n R y a W V z I C 8 + P C 9 J d G V t P j x J d G V t P j x J d G V t T G 9 j Y X R p b 2 4 + P E l 0 Z W 1 U e X B l P k Z v c m 1 1 b G E 8 L 0 l 0 Z W 1 U e X B l P j x J d G V t U G F 0 a D 5 T Z W N 0 a W 9 u M S 9 T d X B w b G l l c i U y M E R h d G E v U H J v b W 9 0 Z W Q l M j B I Z W F k Z X J z P C 9 J d G V t U G F 0 a D 4 8 L 0 l 0 Z W 1 M b 2 N h d G l v b j 4 8 U 3 R h Y m x l R W 5 0 c m l l c y A v P j w v S X R l b T 4 8 S X R l b T 4 8 S X R l b U x v Y 2 F 0 a W 9 u P j x J d G V t V H l w Z T 5 G b 3 J t d W x h P C 9 J d G V t V H l w Z T 4 8 S X R l b V B h d G g + U 2 V j d G l v b j E v U 3 V w c G x p Z X I l M j B E Y X R h L 0 N o Y W 5 n Z W Q l M j B U e X B l P C 9 J d G V t U G F 0 a D 4 8 L 0 l 0 Z W 1 M b 2 N h d G l v b j 4 8 U 3 R h Y m x l R W 5 0 c m l l c y A v P j w v S X R l b T 4 8 S X R l b T 4 8 S X R l b U x v Y 2 F 0 a W 9 u P j x J d G V t V H l w Z T 5 G b 3 J t d W x h P C 9 J d G V t V H l w Z T 4 8 S X R l b V B h d G g + U 2 V j d G l v b j E v R W 1 p c 3 N p b 2 4 l M j B E Y X R h L 1 N w b G l 0 J T I w Q 2 9 s d W 1 u J T I w Y n k l M j B E Z W x p b W l 0 Z X I 8 L 0 l 0 Z W 1 Q Y X R o P j w v S X R l b U x v Y 2 F 0 a W 9 u P j x T d G F i b G V F b n R y a W V z I C 8 + P C 9 J d G V t P j x J d G V t P j x J d G V t T G 9 j Y X R p b 2 4 + P E l 0 Z W 1 U e X B l P k Z v c m 1 1 b G E 8 L 0 l 0 Z W 1 U e X B l P j x J d G V t U G F 0 a D 5 T Z W N 0 a W 9 u M S 9 F b W l z c 2 l v b i U y M E R h d G E v Q 2 h h b m d l Z C U y M F R 5 c G U x P C 9 J d G V t U G F 0 a D 4 8 L 0 l 0 Z W 1 M b 2 N h d G l v b j 4 8 U 3 R h Y m x l R W 5 0 c m l l c y A v P j w v S X R l b T 4 8 S X R l b T 4 8 S X R l b U x v Y 2 F 0 a W 9 u P j x J d G V t V H l w Z T 5 G b 3 J t d W x h P C 9 J d G V t V H l w Z T 4 8 S X R l b V B h d G g + U 2 V j d G l v b j E v R W 1 p c 3 N p b 2 4 l M j B E Y X R h L 1 J l b m F t Z W Q l M j B D b 2 x 1 b W 5 z P C 9 J d G V t U G F 0 a D 4 8 L 0 l 0 Z W 1 M b 2 N h d G l v b j 4 8 U 3 R h Y m x l R W 5 0 c m l l c y A v P j w v S X R l b T 4 8 S X R l b T 4 8 S X R l b U x v Y 2 F 0 a W 9 u P j x J d G V t V H l w Z T 5 G b 3 J t d W x h P C 9 J d G V t V H l w Z T 4 8 S X R l b V B h d G g + U 2 V j d G l v b j E v T 3 B l c m F 0 a W 9 u Y W w l M j B E Y X R h L 1 J l b W 9 2 Z W Q l M j B E d X B s a W N h d G V z P C 9 J d G V t U G F 0 a D 4 8 L 0 l 0 Z W 1 M b 2 N h d G l v b j 4 8 U 3 R h Y m x l R W 5 0 c m l l c y A v P j w v S X R l b T 4 8 S X R l b T 4 8 S X R l b U x v Y 2 F 0 a W 9 u P j x J d G V t V H l w Z T 5 G b 3 J t d W x h P C 9 J d G V t V H l w Z T 4 8 S X R l b V B h d G g + U 2 V j d G l v b j E v T 3 B l c m F 0 a W 9 u Y W w l M j B E Y X R h L 0 Z p b H R l c m V k J T I w U m 9 3 c z w v S X R l b V B h d G g + P C 9 J d G V t T G 9 j Y X R p b 2 4 + P F N 0 Y W J s Z U V u d H J p Z X M g L z 4 8 L 0 l 0 Z W 0 + P E l 0 Z W 0 + P E l 0 Z W 1 M b 2 N h d G l v b j 4 8 S X R l b V R 5 c G U + R m 9 y b X V s Y T w v S X R l b V R 5 c G U + P E l 0 Z W 1 Q Y X R o P l N l Y 3 R p b 2 4 x L 1 J l Z 3 V s Y X R v c n k l M j B C Z W 5 j a G 1 h c m t z L 0 Z p b H R l c m V k J T I w U m 9 3 c z w v S X R l b V B h d G g + P C 9 J d G V t T G 9 j Y X R p b 2 4 + P F N 0 Y W J s Z U V u d H J p Z X M g L z 4 8 L 0 l 0 Z W 0 + P E l 0 Z W 0 + P E l 0 Z W 1 M b 2 N h d G l v b j 4 8 S X R l b V R 5 c G U + R m 9 y b X V s Y T w v S X R l b V R 5 c G U + P E l 0 Z W 1 Q Y X R o P l N l Y 3 R p b 2 4 x L 1 N 1 c H B s a W V y J T I w S W 5 j b 2 1 l J T I w R G l z d H J p Y n V 0 a W 9 u P C 9 J d G V t U G F 0 a D 4 8 L 0 l 0 Z W 1 M b 2 N h d G l v b j 4 8 U 3 R h Y m x l R W 5 0 c m l l c z 4 8 R W 5 0 c n k g V H l w Z T 0 i S X N Q c m l 2 Y X R l I i B W Y W x 1 Z T 0 i b D A i I C 8 + P E V u d H J 5 I F R 5 c G U 9 I l F 1 Z X J 5 S U Q i I F Z h b H V l P S J z M G Y 2 N T k z Y m U t M 2 V i M i 0 0 N j I 4 L W I w O D I t M m U 2 M W N l O D A 0 M 2 E 5 I i A v P j x F b n R y e S B U e X B l P S J G a W x s V G F y Z 2 V 0 I i B W Y W x 1 Z T 0 i c 1 N 1 c H B s a W V y X 0 l u Y 2 9 t Z V 9 E a X N 0 c m l i d X R p b 2 4 i I C 8 + P E V u d H J 5 I F R 5 c G U 9 I k x v Y W R l Z F R v Q W 5 h b H l z a X N T Z X J 2 a W N l c y I g V m F s d W U 9 I m w w I i A v P j x F b n R y e S B U e X B l P S J G a W x s Q 2 9 1 b n Q i I F Z h b H V l P S J s M z Y z I i A v P j x F b n R y e S B U e X B l P S J G a W x s R X J y b 3 J D b 2 R l I i B W Y W x 1 Z T 0 i c 1 V u a 2 5 v d 2 4 i I C 8 + P E V u d H J 5 I F R 5 c G U 9 I k Z p b G x F c n J v c k N v d W 5 0 I i B W Y W x 1 Z T 0 i b D A i I C 8 + P E V u d H J 5 I F R 5 c G U 9 I k Z p b G x M Y X N 0 V X B k Y X R l Z C I g V m F s d W U 9 I m Q y M D I 1 L T A 1 L T E x V D E 3 O j A 3 O j E 2 L j Y y M D g z O T h a I i A v P j x F b n R y e S B U e X B l P S J G a W x s Q 2 9 s d W 1 u V H l w Z X M i I F Z h b H V l P S J z Q m d Z R i I g L z 4 8 R W 5 0 c n k g V H l w Z T 0 i R m l s b E N v b H V t b k 5 h b W V z I i B W Y W x 1 Z T 0 i c 1 s m c X V v d D t T d X B w b G l l c i B J R C Z x d W 9 0 O y w m c X V v d D t G Y W N p b G l 0 e S B J R C Z x d W 9 0 O y w m c X V v d D t T d X B w b G l l c i B J b m N v b W U g R G l z d H J p Y n V 0 a W 9 u I C g l K S Z x d W 9 0 O 1 0 i I C 8 + P E V u d H J 5 I F R 5 c G U 9 I k Z p b G x T d G F 0 d X M i I F Z h b H V l P S J z Q 2 9 t c G x l d G U 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U 3 V w c G x p Z X I g S W 5 j b 2 1 l I E R p c 3 R y a W J 1 d G l v b i 9 D a G F u Z 2 V k I F R 5 c G U u e 1 N 1 c H B s a W V y I E l E L D B 9 J n F 1 b 3 Q 7 L C Z x d W 9 0 O 1 N l Y 3 R p b 2 4 x L 1 N 1 c H B s a W V y I E l u Y 2 9 t Z S B E a X N 0 c m l i d X R p b 2 4 v V H J p b W 1 l Z C B U Z X h 0 L n t G Y W N p b G l 0 e S B J R C w x f S Z x d W 9 0 O y w m c X V v d D t T Z W N 0 a W 9 u M S 9 T d X B w b G l l c i B J b m N v b W U g R G l z d H J p Y n V 0 a W 9 u L 0 N o Y W 5 n Z W Q g V H l w Z T I u e 0 l u Y 2 9 t Z S B E a X N 0 c m l i d X R p b 2 4 g K C U p L j I s M n 0 m c X V v d D t d L C Z x d W 9 0 O 0 N v b H V t b k N v d W 5 0 J n F 1 b 3 Q 7 O j M s J n F 1 b 3 Q 7 S 2 V 5 Q 2 9 s d W 1 u T m F t Z X M m c X V v d D s 6 W 1 0 s J n F 1 b 3 Q 7 Q 2 9 s d W 1 u S W R l b n R p d G l l c y Z x d W 9 0 O z p b J n F 1 b 3 Q 7 U 2 V j d G l v b j E v U 3 V w c G x p Z X I g S W 5 j b 2 1 l I E R p c 3 R y a W J 1 d G l v b i 9 D a G F u Z 2 V k I F R 5 c G U u e 1 N 1 c H B s a W V y I E l E L D B 9 J n F 1 b 3 Q 7 L C Z x d W 9 0 O 1 N l Y 3 R p b 2 4 x L 1 N 1 c H B s a W V y I E l u Y 2 9 t Z S B E a X N 0 c m l i d X R p b 2 4 v V H J p b W 1 l Z C B U Z X h 0 L n t G Y W N p b G l 0 e S B J R C w x f S Z x d W 9 0 O y w m c X V v d D t T Z W N 0 a W 9 u M S 9 T d X B w b G l l c i B J b m N v b W U g R G l z d H J p Y n V 0 a W 9 u L 0 N o Y W 5 n Z W Q g V H l w Z T I u e 0 l u Y 2 9 t Z S B E a X N 0 c m l i d X R p b 2 4 g K C U p L j I s M n 0 m c X V v d D t d L C Z x d W 9 0 O 1 J l b G F 0 a W 9 u c 2 h p c E l u Z m 8 m c X V v d D s 6 W 1 1 9 I i A v P j w v U 3 R h Y m x l R W 5 0 c m l l c z 4 8 L 0 l 0 Z W 0 + P E l 0 Z W 0 + P E l 0 Z W 1 M b 2 N h d G l v b j 4 8 S X R l b V R 5 c G U + R m 9 y b X V s Y T w v S X R l b V R 5 c G U + P E l 0 Z W 1 Q Y X R o P l N l Y 3 R p b 2 4 x L 1 N 1 c H B s a W V y J T I w S W 5 j b 2 1 l J T I w R G l z d H J p Y n V 0 a W 9 u L 1 N v d X J j Z T w v S X R l b V B h d G g + P C 9 J d G V t T G 9 j Y X R p b 2 4 + P F N 0 Y W J s Z U V u d H J p Z X M g L z 4 8 L 0 l 0 Z W 0 + P E l 0 Z W 0 + P E l 0 Z W 1 M b 2 N h d G l v b j 4 8 S X R l b V R 5 c G U + R m 9 y b X V s Y T w v S X R l b V R 5 c G U + P E l 0 Z W 1 Q Y X R o P l N l Y 3 R p b 2 4 x L 1 N 1 c H B s a W V y J T I w S W 5 j b 2 1 l J T I w R G l z d H J p Y n V 0 a W 9 u L 1 N 1 c H B s a W V y J T I w R G F 0 Y V 9 T a G V l d D w v S X R l b V B h d G g + P C 9 J d G V t T G 9 j Y X R p b 2 4 + P F N 0 Y W J s Z U V u d H J p Z X M g L z 4 8 L 0 l 0 Z W 0 + P E l 0 Z W 0 + P E l 0 Z W 1 M b 2 N h d G l v b j 4 8 S X R l b V R 5 c G U + R m 9 y b X V s Y T w v S X R l b V R 5 c G U + P E l 0 Z W 1 Q Y X R o P l N l Y 3 R p b 2 4 x L 1 N 1 c H B s a W V y J T I w S W 5 j b 2 1 l J T I w R G l z d H J p Y n V 0 a W 9 u L 1 B y b 2 1 v d G V k J T I w S G V h Z G V y c z w v S X R l b V B h d G g + P C 9 J d G V t T G 9 j Y X R p b 2 4 + P F N 0 Y W J s Z U V u d H J p Z X M g L z 4 8 L 0 l 0 Z W 0 + P E l 0 Z W 0 + P E l 0 Z W 1 M b 2 N h d G l v b j 4 8 S X R l b V R 5 c G U + R m 9 y b X V s Y T w v S X R l b V R 5 c G U + P E l 0 Z W 1 Q Y X R o P l N l Y 3 R p b 2 4 x L 1 N 1 c H B s a W V y J T I w S W 5 j b 2 1 l J T I w R G l z d H J p Y n V 0 a W 9 u L 0 N o Y W 5 n Z W Q l M j B U e X B l P C 9 J d G V t U G F 0 a D 4 8 L 0 l 0 Z W 1 M b 2 N h d G l v b j 4 8 U 3 R h Y m x l R W 5 0 c m l l c y A v P j w v S X R l b T 4 8 S X R l b T 4 8 S X R l b U x v Y 2 F 0 a W 9 u P j x J d G V t V H l w Z T 5 G b 3 J t d W x h P C 9 J d G V t V H l w Z T 4 8 S X R l b V B h d G g + U 2 V j d G l v b j E v U 3 V w c G x p Z X I l M j B J b m N v b W U l M j B E a X N 0 c m l i d X R p b 2 4 v U m V w b G F j Z W Q l M j B W Y W x 1 Z T w v S X R l b V B h d G g + P C 9 J d G V t T G 9 j Y X R p b 2 4 + P F N 0 Y W J s Z U V u d H J p Z X M g L z 4 8 L 0 l 0 Z W 0 + P E l 0 Z W 0 + P E l 0 Z W 1 M b 2 N h d G l v b j 4 8 S X R l b V R 5 c G U + R m 9 y b X V s Y T w v S X R l b V R 5 c G U + P E l 0 Z W 1 Q Y X R o P l N l Y 3 R p b 2 4 x L 1 N 1 c H B s a W V y J T I w S W 5 j b 2 1 l J T I w R G l z d H J p Y n V 0 a W 9 u L 1 J l c G x h Y 2 V k J T I w V m F s d W U x P C 9 J d G V t U G F 0 a D 4 8 L 0 l 0 Z W 1 M b 2 N h d G l v b j 4 8 U 3 R h Y m x l R W 5 0 c m l l c y A v P j w v S X R l b T 4 8 S X R l b T 4 8 S X R l b U x v Y 2 F 0 a W 9 u P j x J d G V t V H l w Z T 5 G b 3 J t d W x h P C 9 J d G V t V H l w Z T 4 8 S X R l b V B h d G g + U 2 V j d G l v b j E v U 3 V w c G x p Z X I l M j B J b m N v b W U l M j B E a X N 0 c m l i d X R p b 2 4 v U m V t b 3 Z l Z C U y M E N v b H V t b n M 8 L 0 l 0 Z W 1 Q Y X R o P j w v S X R l b U x v Y 2 F 0 a W 9 u P j x T d G F i b G V F b n R y a W V z I C 8 + P C 9 J d G V t P j x J d G V t P j x J d G V t T G 9 j Y X R p b 2 4 + P E l 0 Z W 1 U e X B l P k Z v c m 1 1 b G E 8 L 0 l 0 Z W 1 U e X B l P j x J d G V t U G F 0 a D 5 T Z W N 0 a W 9 u M S 9 T d X B w b G l l c i U y M E l u Y 2 9 t Z S U y M E R p c 3 R y a W J 1 d G l v b i 9 T c G x p d C U y M E N v b H V t b i U y M G J 5 J T I w R G V s a W 1 p d G V y P C 9 J d G V t U G F 0 a D 4 8 L 0 l 0 Z W 1 M b 2 N h d G l v b j 4 8 U 3 R h Y m x l R W 5 0 c m l l c y A v P j w v S X R l b T 4 8 S X R l b T 4 8 S X R l b U x v Y 2 F 0 a W 9 u P j x J d G V t V H l w Z T 5 G b 3 J t d W x h P C 9 J d G V t V H l w Z T 4 8 S X R l b V B h d G g + U 2 V j d G l v b j E v U 3 V w c G x p Z X I l M j B J b m N v b W U l M j B E a X N 0 c m l i d X R p b 2 4 v Q 2 h h b m d l Z C U y M F R 5 c G U x P C 9 J d G V t U G F 0 a D 4 8 L 0 l 0 Z W 1 M b 2 N h d G l v b j 4 8 U 3 R h Y m x l R W 5 0 c m l l c y A v P j w v S X R l b T 4 8 S X R l b T 4 8 S X R l b U x v Y 2 F 0 a W 9 u P j x J d G V t V H l w Z T 5 G b 3 J t d W x h P C 9 J d G V t V H l w Z T 4 8 S X R l b V B h d G g + U 2 V j d G l v b j E v U 3 V w c G x p Z X I l M j B J b m N v b W U l M j B E a X N 0 c m l i d X R p b 2 4 v U 3 B s a X Q l M j B D b 2 x 1 b W 4 l M j B i e S U y M E R l b G l t a X R l c j E 8 L 0 l 0 Z W 1 Q Y X R o P j w v S X R l b U x v Y 2 F 0 a W 9 u P j x T d G F i b G V F b n R y a W V z I C 8 + P C 9 J d G V t P j x J d G V t P j x J d G V t T G 9 j Y X R p b 2 4 + P E l 0 Z W 1 U e X B l P k Z v c m 1 1 b G E 8 L 0 l 0 Z W 1 U e X B l P j x J d G V t U G F 0 a D 5 T Z W N 0 a W 9 u M S 9 T d X B w b G l l c i U y M E l u Y 2 9 t Z S U y M E R p c 3 R y a W J 1 d G l v b i 9 D a G F u Z 2 V k J T I w V H l w Z T I 8 L 0 l 0 Z W 1 Q Y X R o P j w v S X R l b U x v Y 2 F 0 a W 9 u P j x T d G F i b G V F b n R y a W V z I C 8 + P C 9 J d G V t P j x J d G V t P j x J d G V t T G 9 j Y X R p b 2 4 + P E l 0 Z W 1 U e X B l P k Z v c m 1 1 b G E 8 L 0 l 0 Z W 1 U e X B l P j x J d G V t U G F 0 a D 5 T Z W N 0 a W 9 u M S 9 T d X B w b G l l c i U y M E l u Y 2 9 t Z S U y M E R p c 3 R y a W J 1 d G l v b i 9 S Z X B s Y W N l Z C U y M F Z h b H V l M j w v S X R l b V B h d G g + P C 9 J d G V t T G 9 j Y X R p b 2 4 + P F N 0 Y W J s Z U V u d H J p Z X M g L z 4 8 L 0 l 0 Z W 0 + P E l 0 Z W 0 + P E l 0 Z W 1 M b 2 N h d G l v b j 4 8 S X R l b V R 5 c G U + R m 9 y b X V s Y T w v S X R l b V R 5 c G U + P E l 0 Z W 1 Q Y X R o P l N l Y 3 R p b 2 4 x L 1 N 1 c H B s a W V y J T I w S W 5 j b 2 1 l J T I w R G l z d H J p Y n V 0 a W 9 u L 1 J l b m F t Z W Q l M j B D b 2 x 1 b W 5 z P C 9 J d G V t U G F 0 a D 4 8 L 0 l 0 Z W 1 M b 2 N h d G l v b j 4 8 U 3 R h Y m x l R W 5 0 c m l l c y A v P j w v S X R l b T 4 8 S X R l b T 4 8 S X R l b U x v Y 2 F 0 a W 9 u P j x J d G V t V H l w Z T 5 G b 3 J t d W x h P C 9 J d G V t V H l w Z T 4 8 S X R l b V B h d G g + U 2 V j d G l v b j E v U 3 V w c G x p Z X I l M j B J b m N v b W U l M j B E a X N 0 c m l i d X R p b 2 4 v V H J p b W 1 l Z C U y M F R l e H Q 8 L 0 l 0 Z W 1 Q Y X R o P j w v S X R l b U x v Y 2 F 0 a W 9 u P j x T d G F i b G V F b n R y a W V z I C 8 + P C 9 J d G V t P j x J d G V t P j x J d G V t T G 9 j Y X R p b 2 4 + P E l 0 Z W 1 U e X B l P k Z v c m 1 1 b G E 8 L 0 l 0 Z W 1 U e X B l P j x J d G V t U G F 0 a D 5 T Z W N 0 a W 9 u M S 9 T d X B w b G l l c i U y M E R h d G E v U m V t b 3 Z l Z C U y M E N v b H V t b n M 8 L 0 l 0 Z W 1 Q Y X R o P j w v S X R l b U x v Y 2 F 0 a W 9 u P j x T d G F i b G V F b n R y a W V z I C 8 + P C 9 J d G V t P j x J d G V t P j x J d G V t T G 9 j Y X R p b 2 4 + P E l 0 Z W 1 U e X B l P k Z v c m 1 1 b G E 8 L 0 l 0 Z W 1 U e X B l P j x J d G V t U G F 0 a D 5 T Z W N 0 a W 9 u M S 9 T d X B w b G l l c i U y M E l u Y 2 9 t Z S U y M E R p c 3 R y a W J 1 d G l v b i 9 G a W x 0 Z X J l Z C U y M F J v d 3 M 8 L 0 l 0 Z W 1 Q Y X R o P j w v S X R l b U x v Y 2 F 0 a W 9 u P j x T d G F i b G V F b n R y a W V z I C 8 + P C 9 J d G V t P j x J d G V t P j x J d G V t T G 9 j Y X R p b 2 4 + P E l 0 Z W 1 U e X B l P k Z v c m 1 1 b G E 8 L 0 l 0 Z W 1 U e X B l P j x J d G V t U G F 0 a D 5 T Z W N 0 a W 9 u M S 9 T d X B w b G l l c i U y M E R h d G E v R m l s d G V y Z W Q l M j B S b 3 d z P C 9 J d G V t U G F 0 a D 4 8 L 0 l 0 Z W 1 M b 2 N h d G l v b j 4 8 U 3 R h Y m x l R W 5 0 c m l l c y A v P j w v S X R l b T 4 8 S X R l b T 4 8 S X R l b U x v Y 2 F 0 a W 9 u P j x J d G V t V H l w Z T 5 G b 3 J t d W x h P C 9 J d G V t V H l w Z T 4 8 S X R l b V B h d G g + U 2 V j d G l v b j E v R W 1 p c 3 N p b 2 4 l M j B E Y X R h L 0 Z p b H R l c m V k J T I w U m 9 3 c z w v S X R l b V B h d G g + P C 9 J d G V t T G 9 j Y X R p b 2 4 + P F N 0 Y W J s Z U V u d H J p Z X M g L z 4 8 L 0 l 0 Z W 0 + P C 9 J d G V t c z 4 8 L 0 x v Y 2 F s U G F j a 2 F n Z U 1 l d G F k Y X R h R m l s Z T 4 W A A A A U E s F B g A A A A A A A A A A A A A A A A A A A A A A A C Y B A A A B A A A A 0 I y d 3 w E V 0 R G M e g D A T 8 K X 6 w E A A A D y N o r g / w y b R K D L z 9 K 9 c 7 l e A A A A A A I A A A A A A B B m A A A A A Q A A I A A A A P o 1 f / z S 9 3 e l h / k t s F Q S Q u 7 v k Z d 5 y G r s 5 6 T Z g v U z 8 F 2 b A A A A A A 6 A A A A A A g A A I A A A A L s + H w Z P o 8 4 b 8 0 x V m s 5 w z N Z b Q E o K j 0 9 U R v 7 q O k S g 2 A 7 y U A A A A P 9 B I Q d f L p J C o s t I G G 0 a c B N 4 j r V R U B L p A p u F 6 R F x S W j D h 1 / U B 5 K y P s 4 D 5 N T c 7 Y 3 i 0 0 K n l D 2 8 j f P y W b X n T p g + D 0 s a W 8 O L a 6 I O Y d a t r Y j p S H g H Q A A A A D A J 3 b Y f 4 1 o z T 3 D f + f I b T c K B 9 B t C N l Y l U P K x X 1 t s H 9 t A R h / p Q V v Y U X M S p L g K N 7 8 y Z p P M Z 5 d Y h x m m V 1 4 F c 4 o q 9 U A = < / D a t a M a s h u p > 
</file>

<file path=customXml/itemProps1.xml><?xml version="1.0" encoding="utf-8"?>
<ds:datastoreItem xmlns:ds="http://schemas.openxmlformats.org/officeDocument/2006/customXml" ds:itemID="{4495DF5E-24CF-418B-BB94-24AA0ED25FC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Rough</vt:lpstr>
      <vt:lpstr>Emission Data</vt:lpstr>
      <vt:lpstr>Operational Data</vt:lpstr>
      <vt:lpstr>Supplier Income Distribution</vt:lpstr>
      <vt:lpstr>Supplier Data</vt:lpstr>
      <vt:lpstr>Regulatory Benchmarks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saharshg895m@gmail.com</dc:creator>
  <cp:lastModifiedBy>saharshg895m@gmail.com</cp:lastModifiedBy>
  <dcterms:created xsi:type="dcterms:W3CDTF">2025-05-11T12:32:15Z</dcterms:created>
  <dcterms:modified xsi:type="dcterms:W3CDTF">2025-05-21T07:49:50Z</dcterms:modified>
</cp:coreProperties>
</file>