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kar/Desktop/Advanced Computing in finance /Advanced Computing in finance/"/>
    </mc:Choice>
  </mc:AlternateContent>
  <xr:revisionPtr revIDLastSave="0" documentId="13_ncr:1_{3037AA42-E261-4F44-BA35-CB869E60E3DA}" xr6:coauthVersionLast="36" xr6:coauthVersionMax="36" xr10:uidLastSave="{00000000-0000-0000-0000-000000000000}"/>
  <bookViews>
    <workbookView xWindow="760" yWindow="460" windowWidth="28040" windowHeight="16400" xr2:uid="{366B9726-1D12-074D-9A62-25439F002B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 s="1"/>
  <c r="D9" i="1" s="1"/>
  <c r="E9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4" i="1"/>
  <c r="C4" i="1" s="1"/>
  <c r="D4" i="1" s="1"/>
  <c r="E5" i="1" l="1"/>
  <c r="E13" i="1"/>
  <c r="E17" i="1"/>
  <c r="E16" i="1"/>
  <c r="E12" i="1"/>
  <c r="E8" i="1"/>
  <c r="E18" i="1"/>
  <c r="E10" i="1"/>
  <c r="E14" i="1"/>
  <c r="E6" i="1"/>
  <c r="E19" i="1"/>
  <c r="E15" i="1"/>
  <c r="E11" i="1"/>
  <c r="E7" i="1"/>
</calcChain>
</file>

<file path=xl/sharedStrings.xml><?xml version="1.0" encoding="utf-8"?>
<sst xmlns="http://schemas.openxmlformats.org/spreadsheetml/2006/main" count="9" uniqueCount="9">
  <si>
    <t>T</t>
  </si>
  <si>
    <t>Rcc(T)</t>
  </si>
  <si>
    <t>D(T)</t>
  </si>
  <si>
    <t>B(T)</t>
  </si>
  <si>
    <t>sigma</t>
  </si>
  <si>
    <t>a</t>
  </si>
  <si>
    <t>b</t>
  </si>
  <si>
    <t>r0</t>
  </si>
  <si>
    <t>A(T)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</si>
</sst>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Sheet1!$D$4:$D$19</c:f>
              <c:numCache>
                <c:formatCode>General</c:formatCode>
                <c:ptCount val="16"/>
                <c:pt idx="0">
                  <c:v>1</c:v>
                </c:pt>
                <c:pt idx="1">
                  <c:v>0.92922851567304476</c:v>
                </c:pt>
                <c:pt idx="2">
                  <c:v>0.85863537547057456</c:v>
                </c:pt>
                <c:pt idx="3">
                  <c:v>0.79008129353711698</c:v>
                </c:pt>
                <c:pt idx="4">
                  <c:v>0.72470256385370502</c:v>
                </c:pt>
                <c:pt idx="5">
                  <c:v>0.66313850985001577</c:v>
                </c:pt>
                <c:pt idx="6">
                  <c:v>0.60569293796661716</c:v>
                </c:pt>
                <c:pt idx="7">
                  <c:v>0.55244714047500398</c:v>
                </c:pt>
                <c:pt idx="8">
                  <c:v>0.50333824942148353</c:v>
                </c:pt>
                <c:pt idx="9">
                  <c:v>0.45821316179445559</c:v>
                </c:pt>
                <c:pt idx="10">
                  <c:v>0.41686537679405233</c:v>
                </c:pt>
                <c:pt idx="11">
                  <c:v>0.37905993542670369</c:v>
                </c:pt>
                <c:pt idx="12">
                  <c:v>0.34455010264527203</c:v>
                </c:pt>
                <c:pt idx="13">
                  <c:v>0.31308833518198226</c:v>
                </c:pt>
                <c:pt idx="14">
                  <c:v>0.28443330860699323</c:v>
                </c:pt>
                <c:pt idx="15">
                  <c:v>0.25835423937748059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0-744B-AA69-0ABFA36B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66096"/>
        <c:axId val="1778698864"/>
      </c:scatterChart>
      <c:valAx>
        <c:axId val="17786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98864"/>
        <c:crosses val="autoZero"/>
        <c:crossBetween val="midCat"/>
      </c:valAx>
      <c:valAx>
        <c:axId val="17786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Rcc(T)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0</c:v>
                </c:pt>
                <c:pt idx="1">
                  <c:v>7.3400590144101496E-2</c:v>
                </c:pt>
                <c:pt idx="2">
                  <c:v>7.6205461350184925E-2</c:v>
                </c:pt>
                <c:pt idx="3">
                  <c:v>7.8539811867900558E-2</c:v>
                </c:pt>
                <c:pt idx="4">
                  <c:v>8.0498491264824612E-2</c:v>
                </c:pt>
                <c:pt idx="5">
                  <c:v>8.2154279362959007E-2</c:v>
                </c:pt>
                <c:pt idx="6">
                  <c:v>8.3563687392594385E-2</c:v>
                </c:pt>
                <c:pt idx="7">
                  <c:v>8.4771074787946432E-2</c:v>
                </c:pt>
                <c:pt idx="8">
                  <c:v>8.5811608853303009E-2</c:v>
                </c:pt>
                <c:pt idx="9">
                  <c:v>8.6713420486276102E-2</c:v>
                </c:pt>
                <c:pt idx="10">
                  <c:v>8.7499194673089031E-2</c:v>
                </c:pt>
                <c:pt idx="11">
                  <c:v>8.8187358675919952E-2</c:v>
                </c:pt>
                <c:pt idx="12">
                  <c:v>8.8792980272321423E-2</c:v>
                </c:pt>
                <c:pt idx="13">
                  <c:v>8.9328454402319207E-2</c:v>
                </c:pt>
                <c:pt idx="14">
                  <c:v>8.9804033502831906E-2</c:v>
                </c:pt>
                <c:pt idx="15">
                  <c:v>9.0228240996585107E-2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3-354B-9163-26393A73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15200"/>
        <c:axId val="1780951568"/>
      </c:scatterChart>
      <c:valAx>
        <c:axId val="17808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51568"/>
        <c:crosses val="autoZero"/>
        <c:crossBetween val="midCat"/>
      </c:valAx>
      <c:valAx>
        <c:axId val="17809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146050</xdr:rowOff>
    </xdr:from>
    <xdr:to>
      <xdr:col>11</xdr:col>
      <xdr:colOff>57150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C166C-1CA3-6442-8A77-E198C84ED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298450</xdr:colOff>
      <xdr:row>18</xdr:row>
      <xdr:rowOff>19050</xdr:rowOff>
    </xdr:from>
    <xdr:to>
      <xdr:col>10</xdr:col>
      <xdr:colOff>742950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C7E07-50FC-A24F-8DB0-7978E9116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74C6-5F85-E947-BF1B-353217C4FD9A}">
  <dimension ref="A3:F25"/>
  <sheetViews>
    <sheetView tabSelected="1" workbookViewId="0">
      <selection activeCell="N1" sqref="N1:T1048576"/>
    </sheetView>
  </sheetViews>
  <sheetFormatPr baseColWidth="10" defaultRowHeight="16" x14ac:dyDescent="0.2"/>
  <sheetData>
    <row r="3" spans="1:6" x14ac:dyDescent="0.2">
      <c r="A3" t="s">
        <v>0</v>
      </c>
      <c r="B3" t="s">
        <v>3</v>
      </c>
      <c r="C3" t="s">
        <v>8</v>
      </c>
      <c r="D3" t="s">
        <v>2</v>
      </c>
      <c r="E3" t="s">
        <v>1</v>
      </c>
    </row>
    <row r="4" spans="1:6" x14ac:dyDescent="0.2">
      <c r="A4">
        <v>0</v>
      </c>
      <c r="B4">
        <f>(1-EXP(-$E$22*A4))/$E$22</f>
        <v>0</v>
      </c>
      <c r="C4">
        <f t="shared" ref="C4" si="0">((B4-A4)*($E$22*$E$22*$E$23-0.5*$E$24*$E$24))/($E$22*$E$22)-(($E$24*$E$24*B4*B4))/(4*$E$22)</f>
        <v>0</v>
      </c>
      <c r="D4">
        <f>EXP(C4-(B4*$E$25))</f>
        <v>1</v>
      </c>
      <c r="E4">
        <v>0</v>
      </c>
    </row>
    <row r="5" spans="1:6" x14ac:dyDescent="0.2">
      <c r="A5">
        <v>1</v>
      </c>
      <c r="B5">
        <f t="shared" ref="B5:B19" si="1">(1-EXP(-$E$22*A5))/$E$22</f>
        <v>0.88479686771438049</v>
      </c>
      <c r="C5">
        <f>((B5-A5)*($E$22*$E$22*$E$23-0.5*$E$24*$E$24))/($E$22*$E$22)-(($E$24*$E$24*B5*B5))/(4*$E$22)</f>
        <v>-1.1464809404094842E-2</v>
      </c>
      <c r="D5">
        <f>EXP(C5-(B5*$E$25))</f>
        <v>0.92922851567304476</v>
      </c>
      <c r="E5">
        <f t="shared" ref="E5:E19" si="2">-(LN(D5)/A5)</f>
        <v>7.3400590144101496E-2</v>
      </c>
    </row>
    <row r="6" spans="1:6" x14ac:dyDescent="0.2">
      <c r="A6">
        <v>2</v>
      </c>
      <c r="B6">
        <f t="shared" si="1"/>
        <v>1.5738773611494663</v>
      </c>
      <c r="C6">
        <f t="shared" ref="C6:C19" si="3">((B6-A6)*($E$22*$E$22*$E$23-0.5*$E$24*$E$24))/($E$22*$E$22)-(($E$24*$E$24*B6*B6))/(4*$E$22)</f>
        <v>-4.2239507419907188E-2</v>
      </c>
      <c r="D6">
        <f t="shared" ref="D6:D19" si="4">EXP(C6-(B6*$E$25))</f>
        <v>0.85863537547057456</v>
      </c>
      <c r="E6">
        <f t="shared" si="2"/>
        <v>7.6205461350184925E-2</v>
      </c>
    </row>
    <row r="7" spans="1:6" x14ac:dyDescent="0.2">
      <c r="A7">
        <v>3</v>
      </c>
      <c r="B7">
        <f t="shared" si="1"/>
        <v>2.1105337890359412</v>
      </c>
      <c r="C7">
        <f t="shared" si="3"/>
        <v>-8.7882070371185853E-2</v>
      </c>
      <c r="D7">
        <f t="shared" si="4"/>
        <v>0.79008129353711698</v>
      </c>
      <c r="E7">
        <f t="shared" si="2"/>
        <v>7.8539811867900558E-2</v>
      </c>
    </row>
    <row r="8" spans="1:6" x14ac:dyDescent="0.2">
      <c r="A8">
        <v>4</v>
      </c>
      <c r="B8">
        <f t="shared" si="1"/>
        <v>2.5284822353142307</v>
      </c>
      <c r="C8">
        <f t="shared" si="3"/>
        <v>-0.14500020858730234</v>
      </c>
      <c r="D8">
        <f t="shared" si="4"/>
        <v>0.72470256385370502</v>
      </c>
      <c r="E8">
        <f t="shared" si="2"/>
        <v>8.0498491264824612E-2</v>
      </c>
    </row>
    <row r="9" spans="1:6" s="1" customFormat="1" x14ac:dyDescent="0.2">
      <c r="A9">
        <v>5</v>
      </c>
      <c r="B9">
        <f>(1-EXP(-$E$22*A9))/$E$22</f>
        <v>2.8539808125592394</v>
      </c>
      <c r="C9">
        <f t="shared" si="3"/>
        <v>-0.21099273993564818</v>
      </c>
      <c r="D9">
        <f t="shared" si="4"/>
        <v>0.66313850985001577</v>
      </c>
      <c r="E9">
        <f>-(LN(D9)/A9)</f>
        <v>8.2154279362959007E-2</v>
      </c>
      <c r="F9"/>
    </row>
    <row r="10" spans="1:6" x14ac:dyDescent="0.2">
      <c r="A10">
        <v>6</v>
      </c>
      <c r="B10">
        <f t="shared" si="1"/>
        <v>3.1074793594062808</v>
      </c>
      <c r="C10">
        <f t="shared" si="3"/>
        <v>-0.28385856919712649</v>
      </c>
      <c r="D10">
        <f t="shared" si="4"/>
        <v>0.60569293796661716</v>
      </c>
      <c r="E10">
        <f t="shared" si="2"/>
        <v>8.3563687392594385E-2</v>
      </c>
    </row>
    <row r="11" spans="1:6" x14ac:dyDescent="0.2">
      <c r="A11">
        <v>7</v>
      </c>
      <c r="B11">
        <f t="shared" si="1"/>
        <v>3.3049042261982193</v>
      </c>
      <c r="C11">
        <f t="shared" si="3"/>
        <v>-0.36205422768174955</v>
      </c>
      <c r="D11">
        <f t="shared" si="4"/>
        <v>0.55244714047500398</v>
      </c>
      <c r="E11">
        <f t="shared" si="2"/>
        <v>8.4771074787946432E-2</v>
      </c>
    </row>
    <row r="12" spans="1:6" x14ac:dyDescent="0.2">
      <c r="A12">
        <v>8</v>
      </c>
      <c r="B12">
        <f t="shared" si="1"/>
        <v>3.4586588670535492</v>
      </c>
      <c r="C12">
        <f t="shared" si="3"/>
        <v>-0.44438675013267576</v>
      </c>
      <c r="D12">
        <f t="shared" si="4"/>
        <v>0.50333824942148353</v>
      </c>
      <c r="E12">
        <f t="shared" si="2"/>
        <v>8.5811608853303009E-2</v>
      </c>
    </row>
    <row r="13" spans="1:6" x14ac:dyDescent="0.2">
      <c r="A13">
        <v>9</v>
      </c>
      <c r="B13">
        <f t="shared" si="1"/>
        <v>3.5784031017525426</v>
      </c>
      <c r="C13">
        <f t="shared" si="3"/>
        <v>-0.52993256725380689</v>
      </c>
      <c r="D13">
        <f t="shared" si="4"/>
        <v>0.45821316179445559</v>
      </c>
      <c r="E13">
        <f t="shared" si="2"/>
        <v>8.6713420486276102E-2</v>
      </c>
    </row>
    <row r="14" spans="1:6" x14ac:dyDescent="0.2">
      <c r="A14">
        <v>10</v>
      </c>
      <c r="B14">
        <f t="shared" si="1"/>
        <v>3.6716600055044046</v>
      </c>
      <c r="C14">
        <f t="shared" si="3"/>
        <v>-0.61797574634558194</v>
      </c>
      <c r="D14">
        <f t="shared" si="4"/>
        <v>0.41686537679405233</v>
      </c>
      <c r="E14">
        <f t="shared" si="2"/>
        <v>8.7499194673089031E-2</v>
      </c>
    </row>
    <row r="15" spans="1:6" x14ac:dyDescent="0.2">
      <c r="A15">
        <v>11</v>
      </c>
      <c r="B15">
        <f t="shared" si="1"/>
        <v>3.7442885551731697</v>
      </c>
      <c r="C15">
        <f t="shared" si="3"/>
        <v>-0.70796074657299757</v>
      </c>
      <c r="D15">
        <f t="shared" si="4"/>
        <v>0.37905993542670369</v>
      </c>
      <c r="E15">
        <f t="shared" si="2"/>
        <v>8.8187358675919952E-2</v>
      </c>
    </row>
    <row r="16" spans="1:6" x14ac:dyDescent="0.2">
      <c r="A16">
        <v>12</v>
      </c>
      <c r="B16">
        <f t="shared" si="1"/>
        <v>3.8008517265285442</v>
      </c>
      <c r="C16">
        <f t="shared" si="3"/>
        <v>-0.79945614241085905</v>
      </c>
      <c r="D16">
        <f t="shared" si="4"/>
        <v>0.34455010264527203</v>
      </c>
      <c r="E16">
        <f t="shared" si="2"/>
        <v>8.8792980272321423E-2</v>
      </c>
    </row>
    <row r="17" spans="1:5" x14ac:dyDescent="0.2">
      <c r="A17">
        <v>13</v>
      </c>
      <c r="B17">
        <f t="shared" si="1"/>
        <v>3.8449031686731119</v>
      </c>
      <c r="C17">
        <f t="shared" si="3"/>
        <v>-0.89212668542303186</v>
      </c>
      <c r="D17">
        <f t="shared" si="4"/>
        <v>0.31308833518198226</v>
      </c>
      <c r="E17">
        <f t="shared" si="2"/>
        <v>8.9328454402319207E-2</v>
      </c>
    </row>
    <row r="18" spans="1:5" x14ac:dyDescent="0.2">
      <c r="A18">
        <v>14</v>
      </c>
      <c r="B18">
        <f t="shared" si="1"/>
        <v>3.8792104663107261</v>
      </c>
      <c r="C18">
        <f t="shared" si="3"/>
        <v>-0.98571173639789578</v>
      </c>
      <c r="D18">
        <f t="shared" si="4"/>
        <v>0.28443330860699323</v>
      </c>
      <c r="E18">
        <f t="shared" si="2"/>
        <v>8.9804033502831906E-2</v>
      </c>
    </row>
    <row r="19" spans="1:5" x14ac:dyDescent="0.2">
      <c r="A19">
        <v>15</v>
      </c>
      <c r="B19">
        <f t="shared" si="1"/>
        <v>3.9059290165759637</v>
      </c>
      <c r="C19">
        <f t="shared" si="3"/>
        <v>-1.080008583788459</v>
      </c>
      <c r="D19">
        <f t="shared" si="4"/>
        <v>0.25835423937748059</v>
      </c>
      <c r="E19">
        <f t="shared" si="2"/>
        <v>9.0228240996585107E-2</v>
      </c>
    </row>
    <row r="22" spans="1:5" x14ac:dyDescent="0.2">
      <c r="D22" t="s">
        <v>5</v>
      </c>
      <c r="E22">
        <v>0.25</v>
      </c>
    </row>
    <row r="23" spans="1:5" x14ac:dyDescent="0.2">
      <c r="D23" t="s">
        <v>6</v>
      </c>
      <c r="E23">
        <v>0.1</v>
      </c>
    </row>
    <row r="24" spans="1:5" x14ac:dyDescent="0.2">
      <c r="D24" t="s">
        <v>4</v>
      </c>
      <c r="E24">
        <v>0.02</v>
      </c>
    </row>
    <row r="25" spans="1:5" x14ac:dyDescent="0.2">
      <c r="D25" t="s">
        <v>7</v>
      </c>
      <c r="E25">
        <v>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2020-05-14T19:53:50Z</dcterms:created>
  <dcterms:modified xsi:type="dcterms:W3CDTF">2020-07-03T18:09:30Z</dcterms:modified>
</cp:coreProperties>
</file>