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1" sheetId="1" state="visible" r:id="rId3"/>
    <sheet name="exp2" sheetId="2" state="visible" r:id="rId4"/>
    <sheet name="exp3" sheetId="3" state="visible" r:id="rId5"/>
    <sheet name="exp4" sheetId="4" state="visible" r:id="rId6"/>
    <sheet name="exp5" sheetId="5" state="visible" r:id="rId7"/>
    <sheet name="exp6" sheetId="6" state="visible" r:id="rId8"/>
    <sheet name="exp7" sheetId="7" state="visible" r:id="rId9"/>
    <sheet name="exp8" sheetId="8" state="visible" r:id="rId10"/>
    <sheet name="exp9" sheetId="9" state="visible" r:id="rId11"/>
    <sheet name="exp10" sheetId="10" state="visible" r:id="rId12"/>
    <sheet name="exp11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<sst xmlns="http://schemas.openxmlformats.org/spreadsheetml/2006/main" count="202" uniqueCount="119">
  <si>
    <t xml:space="preserve">Sr. No.</t>
  </si>
  <si>
    <t xml:space="preserve">Page No.</t>
  </si>
  <si>
    <r>
      <rPr>
        <b val="true"/>
        <sz val="10"/>
        <rFont val="Times New Roman"/>
        <family val="1"/>
        <charset val="1"/>
      </rPr>
      <t xml:space="preserve">No. Of Words(y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sz val="10"/>
        <rFont val="Times New Roman"/>
        <family val="1"/>
        <charset val="1"/>
      </rPr>
      <t xml:space="preserve">)</t>
    </r>
  </si>
  <si>
    <r>
      <rPr>
        <b val="true"/>
        <sz val="10"/>
        <rFont val="Times New Roman"/>
        <family val="1"/>
        <charset val="1"/>
      </rPr>
      <t xml:space="preserve">y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vertAlign val="superscript"/>
        <sz val="10"/>
        <rFont val="Times New Roman"/>
        <family val="1"/>
        <charset val="1"/>
      </rPr>
      <t xml:space="preserve">2</t>
    </r>
  </si>
  <si>
    <t xml:space="preserve">Total</t>
  </si>
  <si>
    <r>
      <rPr>
        <sz val="10"/>
        <rFont val="Times New Roman"/>
        <family val="1"/>
        <charset val="1"/>
      </rPr>
      <t xml:space="preserve">Signature Per Sheet(y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)</t>
    </r>
  </si>
  <si>
    <r>
      <rPr>
        <sz val="10"/>
        <rFont val="Times New Roman"/>
        <family val="1"/>
        <charset val="1"/>
      </rPr>
      <t xml:space="preserve">No. Of Sheets(f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)</t>
    </r>
  </si>
  <si>
    <r>
      <rPr>
        <sz val="10"/>
        <rFont val="Times New Roman"/>
        <family val="1"/>
        <charset val="1"/>
      </rPr>
      <t xml:space="preserve">f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y</t>
    </r>
    <r>
      <rPr>
        <vertAlign val="subscript"/>
        <sz val="10"/>
        <rFont val="Times New Roman"/>
        <family val="1"/>
        <charset val="1"/>
      </rPr>
      <t xml:space="preserve">i</t>
    </r>
  </si>
  <si>
    <r>
      <rPr>
        <sz val="10"/>
        <rFont val="Times New Roman"/>
        <family val="1"/>
        <charset val="1"/>
      </rPr>
      <t xml:space="preserve">f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y</t>
    </r>
    <r>
      <rPr>
        <vertAlign val="subscript"/>
        <sz val="10"/>
        <rFont val="Times New Roman"/>
        <family val="1"/>
        <charset val="1"/>
      </rPr>
      <t xml:space="preserve">i</t>
    </r>
    <r>
      <rPr>
        <vertAlign val="superscript"/>
        <sz val="10"/>
        <rFont val="Times New Roman"/>
        <family val="1"/>
        <charset val="1"/>
      </rPr>
      <t xml:space="preserve">2</t>
    </r>
  </si>
  <si>
    <t xml:space="preserve">Population in Thousands</t>
  </si>
  <si>
    <r>
      <rPr>
        <sz val="10"/>
        <rFont val="Times New Roman"/>
        <family val="1"/>
        <charset val="1"/>
      </rPr>
      <t xml:space="preserve">y</t>
    </r>
    <r>
      <rPr>
        <vertAlign val="subscript"/>
        <sz val="10"/>
        <rFont val="Times New Roman"/>
        <family val="1"/>
        <charset val="1"/>
      </rPr>
      <t xml:space="preserve">i</t>
    </r>
  </si>
  <si>
    <r>
      <rPr>
        <sz val="10"/>
        <rFont val="Times New Roman"/>
        <family val="1"/>
        <charset val="1"/>
      </rPr>
      <t xml:space="preserve">No. Of Cities(f</t>
    </r>
    <r>
      <rPr>
        <vertAlign val="subscript"/>
        <sz val="10"/>
        <rFont val="Times New Roman"/>
        <family val="1"/>
        <charset val="1"/>
      </rPr>
      <t xml:space="preserve">i</t>
    </r>
    <r>
      <rPr>
        <sz val="10"/>
        <rFont val="Times New Roman"/>
        <family val="1"/>
        <charset val="1"/>
      </rPr>
      <t xml:space="preserve">)</t>
    </r>
  </si>
  <si>
    <t xml:space="preserve">750-950</t>
  </si>
  <si>
    <t xml:space="preserve">950-1150</t>
  </si>
  <si>
    <t xml:space="preserve">1150-1400</t>
  </si>
  <si>
    <t xml:space="preserve">1400-1900</t>
  </si>
  <si>
    <t xml:space="preserve">1900-2150</t>
  </si>
  <si>
    <t xml:space="preserve">2150-2500</t>
  </si>
  <si>
    <r>
      <rPr>
        <b val="true"/>
        <sz val="10"/>
        <rFont val="Times New Roman"/>
        <family val="1"/>
        <charset val="1"/>
      </rPr>
      <t xml:space="preserve">1</t>
    </r>
    <r>
      <rPr>
        <b val="true"/>
        <vertAlign val="superscript"/>
        <sz val="10"/>
        <rFont val="Times New Roman"/>
        <family val="1"/>
        <charset val="1"/>
      </rPr>
      <t xml:space="preserve">st</t>
    </r>
    <r>
      <rPr>
        <b val="true"/>
        <sz val="10"/>
        <rFont val="Times New Roman"/>
        <family val="1"/>
        <charset val="1"/>
      </rPr>
      <t xml:space="preserve"> Stratum</t>
    </r>
  </si>
  <si>
    <r>
      <rPr>
        <b val="true"/>
        <sz val="10"/>
        <rFont val="Times New Roman"/>
        <family val="1"/>
        <charset val="1"/>
      </rPr>
      <t xml:space="preserve">2</t>
    </r>
    <r>
      <rPr>
        <b val="true"/>
        <vertAlign val="superscript"/>
        <sz val="10"/>
        <rFont val="Times New Roman"/>
        <family val="1"/>
        <charset val="1"/>
      </rPr>
      <t xml:space="preserve">nd</t>
    </r>
    <r>
      <rPr>
        <b val="true"/>
        <sz val="10"/>
        <rFont val="Times New Roman"/>
        <family val="1"/>
        <charset val="1"/>
      </rPr>
      <t xml:space="preserve"> Stratum</t>
    </r>
  </si>
  <si>
    <t xml:space="preserve">S.No.</t>
  </si>
  <si>
    <r>
      <rPr>
        <sz val="10"/>
        <rFont val="Arial"/>
        <family val="2"/>
        <charset val="1"/>
      </rPr>
      <t xml:space="preserve">y</t>
    </r>
    <r>
      <rPr>
        <vertAlign val="subscript"/>
        <sz val="10"/>
        <rFont val="Arial"/>
        <family val="2"/>
        <charset val="1"/>
      </rPr>
      <t xml:space="preserve">i</t>
    </r>
    <r>
      <rPr>
        <vertAlign val="superscript"/>
        <sz val="10"/>
        <rFont val="Arial"/>
        <family val="2"/>
        <charset val="1"/>
      </rPr>
      <t xml:space="preserve">2</t>
    </r>
  </si>
  <si>
    <t xml:space="preserve">Strata</t>
  </si>
  <si>
    <r>
      <rPr>
        <b val="true"/>
        <sz val="10"/>
        <rFont val="Times New Roman"/>
        <family val="1"/>
        <charset val="1"/>
      </rPr>
      <t xml:space="preserve">Strata Total T</t>
    </r>
    <r>
      <rPr>
        <b val="true"/>
        <vertAlign val="subscript"/>
        <sz val="10"/>
        <rFont val="Times New Roman"/>
        <family val="1"/>
        <charset val="1"/>
      </rPr>
      <t xml:space="preserve">oj</t>
    </r>
  </si>
  <si>
    <t xml:space="preserve">A</t>
  </si>
  <si>
    <t xml:space="preserve">B</t>
  </si>
  <si>
    <t xml:space="preserve">C</t>
  </si>
  <si>
    <t xml:space="preserve">D</t>
  </si>
  <si>
    <r>
      <rPr>
        <b val="true"/>
        <sz val="10"/>
        <rFont val="Times New Roman"/>
        <family val="1"/>
        <charset val="1"/>
      </rPr>
      <t xml:space="preserve">Sample Total (nȳ</t>
    </r>
    <r>
      <rPr>
        <b val="true"/>
        <vertAlign val="subscript"/>
        <sz val="10"/>
        <rFont val="Times New Roman"/>
        <family val="1"/>
        <charset val="1"/>
      </rPr>
      <t xml:space="preserve">io</t>
    </r>
    <r>
      <rPr>
        <b val="true"/>
        <sz val="10"/>
        <rFont val="Times New Roman"/>
        <family val="1"/>
        <charset val="1"/>
      </rPr>
      <t xml:space="preserve">)</t>
    </r>
  </si>
  <si>
    <r>
      <rPr>
        <b val="true"/>
        <sz val="12"/>
        <rFont val="Cambria"/>
        <family val="1"/>
        <charset val="1"/>
      </rPr>
      <t xml:space="preserve">ΣT</t>
    </r>
    <r>
      <rPr>
        <b val="true"/>
        <vertAlign val="subscript"/>
        <sz val="12"/>
        <rFont val="Cambria"/>
        <family val="1"/>
        <charset val="1"/>
      </rPr>
      <t xml:space="preserve">ij </t>
    </r>
    <r>
      <rPr>
        <b val="true"/>
        <sz val="12"/>
        <rFont val="Cambria"/>
        <family val="1"/>
        <charset val="1"/>
      </rPr>
      <t xml:space="preserve">= 727</t>
    </r>
  </si>
  <si>
    <t xml:space="preserve">Source Of Variation</t>
  </si>
  <si>
    <t xml:space="preserve">d.f.</t>
  </si>
  <si>
    <t xml:space="preserve">S.S.</t>
  </si>
  <si>
    <t xml:space="preserve">M.S.S.</t>
  </si>
  <si>
    <t xml:space="preserve">Between Strata</t>
  </si>
  <si>
    <t xml:space="preserve">4 -1 = 3</t>
  </si>
  <si>
    <t xml:space="preserve">Within Strata</t>
  </si>
  <si>
    <t xml:space="preserve">40 – 1 = 36</t>
  </si>
  <si>
    <r>
      <rPr>
        <sz val="10"/>
        <rFont val="Times New Roman"/>
        <family val="1"/>
        <charset val="1"/>
      </rPr>
      <t xml:space="preserve">1</t>
    </r>
    <r>
      <rPr>
        <vertAlign val="superscript"/>
        <sz val="10"/>
        <rFont val="Times New Roman"/>
        <family val="1"/>
        <charset val="1"/>
      </rPr>
      <t xml:space="preserve">st </t>
    </r>
    <r>
      <rPr>
        <sz val="10"/>
        <rFont val="Times New Roman"/>
        <family val="1"/>
        <charset val="1"/>
      </rPr>
      <t xml:space="preserve">Class</t>
    </r>
  </si>
  <si>
    <r>
      <rPr>
        <sz val="10"/>
        <rFont val="Times New Roman"/>
        <family val="1"/>
        <charset val="1"/>
      </rPr>
      <t xml:space="preserve">2</t>
    </r>
    <r>
      <rPr>
        <vertAlign val="superscript"/>
        <sz val="10"/>
        <rFont val="Times New Roman"/>
        <family val="1"/>
        <charset val="1"/>
      </rPr>
      <t xml:space="preserve">nd </t>
    </r>
    <r>
      <rPr>
        <sz val="10"/>
        <rFont val="Times New Roman"/>
        <family val="1"/>
        <charset val="1"/>
      </rPr>
      <t xml:space="preserve">Class</t>
    </r>
  </si>
  <si>
    <r>
      <rPr>
        <sz val="10"/>
        <rFont val="Times New Roman"/>
        <family val="1"/>
        <charset val="1"/>
      </rPr>
      <t xml:space="preserve">y</t>
    </r>
    <r>
      <rPr>
        <vertAlign val="subscript"/>
        <sz val="10"/>
        <rFont val="Times New Roman"/>
        <family val="1"/>
        <charset val="1"/>
      </rPr>
      <t xml:space="preserve">i</t>
    </r>
    <r>
      <rPr>
        <vertAlign val="superscript"/>
        <sz val="10"/>
        <rFont val="Times New Roman"/>
        <family val="1"/>
        <charset val="1"/>
      </rPr>
      <t xml:space="preserve">2</t>
    </r>
  </si>
  <si>
    <r>
      <rPr>
        <sz val="10"/>
        <rFont val="Times New Roman"/>
        <family val="1"/>
        <charset val="1"/>
      </rPr>
      <t xml:space="preserve">3</t>
    </r>
    <r>
      <rPr>
        <vertAlign val="superscript"/>
        <sz val="10"/>
        <rFont val="Times New Roman"/>
        <family val="1"/>
        <charset val="1"/>
      </rPr>
      <t xml:space="preserve">rd </t>
    </r>
    <r>
      <rPr>
        <sz val="10"/>
        <rFont val="Times New Roman"/>
        <family val="1"/>
        <charset val="1"/>
      </rPr>
      <t xml:space="preserve">Class</t>
    </r>
  </si>
  <si>
    <r>
      <rPr>
        <sz val="10"/>
        <rFont val="Times New Roman"/>
        <family val="1"/>
        <charset val="1"/>
      </rPr>
      <t xml:space="preserve">4</t>
    </r>
    <r>
      <rPr>
        <vertAlign val="superscript"/>
        <sz val="10"/>
        <rFont val="Times New Roman"/>
        <family val="1"/>
        <charset val="1"/>
      </rPr>
      <t xml:space="preserve">th </t>
    </r>
    <r>
      <rPr>
        <sz val="10"/>
        <rFont val="Times New Roman"/>
        <family val="1"/>
        <charset val="1"/>
      </rPr>
      <t xml:space="preserve">Class</t>
    </r>
  </si>
  <si>
    <r>
      <rPr>
        <sz val="10"/>
        <rFont val="Times New Roman"/>
        <family val="1"/>
        <charset val="1"/>
      </rPr>
      <t xml:space="preserve">5</t>
    </r>
    <r>
      <rPr>
        <vertAlign val="superscript"/>
        <sz val="10"/>
        <rFont val="Times New Roman"/>
        <family val="1"/>
        <charset val="1"/>
      </rPr>
      <t xml:space="preserve">th </t>
    </r>
    <r>
      <rPr>
        <sz val="10"/>
        <rFont val="Times New Roman"/>
        <family val="1"/>
        <charset val="1"/>
      </rPr>
      <t xml:space="preserve">Class</t>
    </r>
  </si>
  <si>
    <t xml:space="preserve">BLOCKS</t>
  </si>
  <si>
    <t xml:space="preserve">I</t>
  </si>
  <si>
    <t xml:space="preserve">II</t>
  </si>
  <si>
    <t xml:space="preserve">III</t>
  </si>
  <si>
    <t xml:space="preserve">IV</t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</si>
  <si>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io</t>
    </r>
    <r>
      <rPr>
        <b val="true"/>
        <sz val="10"/>
        <rFont val="Times New Roman"/>
        <family val="1"/>
        <charset val="1"/>
      </rPr>
      <t xml:space="preserve">)</t>
    </r>
  </si>
  <si>
    <t xml:space="preserve">Square Of Total</t>
  </si>
  <si>
    <t xml:space="preserve">y</t>
  </si>
  <si>
    <r>
      <rPr>
        <b val="true"/>
        <sz val="11"/>
        <rFont val="Times New Roman"/>
        <family val="1"/>
        <charset val="1"/>
      </rPr>
      <t xml:space="preserve">y</t>
    </r>
    <r>
      <rPr>
        <b val="true"/>
        <vertAlign val="superscript"/>
        <sz val="11"/>
        <rFont val="Times New Roman"/>
        <family val="1"/>
        <charset val="1"/>
      </rPr>
      <t xml:space="preserve">2</t>
    </r>
  </si>
  <si>
    <r>
      <rPr>
        <b val="true"/>
        <sz val="10"/>
        <rFont val="Times New Roman"/>
        <family val="1"/>
        <charset val="1"/>
      </rPr>
      <t xml:space="preserve">Total (T</t>
    </r>
    <r>
      <rPr>
        <b val="true"/>
        <vertAlign val="subscript"/>
        <sz val="10"/>
        <rFont val="Times New Roman"/>
        <family val="1"/>
        <charset val="1"/>
      </rPr>
      <t xml:space="preserve">oj</t>
    </r>
    <r>
      <rPr>
        <b val="true"/>
        <sz val="10"/>
        <rFont val="Times New Roman"/>
        <family val="1"/>
        <charset val="1"/>
      </rPr>
      <t xml:space="preserve">)</t>
    </r>
  </si>
  <si>
    <t xml:space="preserve">Treatments</t>
  </si>
  <si>
    <t xml:space="preserve">Blocks</t>
  </si>
  <si>
    <r>
      <rPr>
        <b val="true"/>
        <sz val="10"/>
        <rFont val="Times New Roman"/>
        <family val="1"/>
        <charset val="1"/>
      </rPr>
      <t xml:space="preserve">T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vertAlign val="superscript"/>
        <sz val="10"/>
        <rFont val="Times New Roman"/>
        <family val="1"/>
        <charset val="1"/>
      </rPr>
      <t xml:space="preserve">2</t>
    </r>
  </si>
  <si>
    <t xml:space="preserve">Combinations</t>
  </si>
  <si>
    <t xml:space="preserve">V</t>
  </si>
  <si>
    <t xml:space="preserve">VI</t>
  </si>
  <si>
    <r>
      <rPr>
        <b val="true"/>
        <sz val="10"/>
        <rFont val="Times New Roman"/>
        <family val="1"/>
        <charset val="1"/>
      </rPr>
      <t xml:space="preserve">Totals(T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sz val="10"/>
        <rFont val="Times New Roman"/>
        <family val="1"/>
        <charset val="1"/>
      </rPr>
      <t xml:space="preserve">)</t>
    </r>
  </si>
  <si>
    <t xml:space="preserve">n</t>
  </si>
  <si>
    <t xml:space="preserve">s</t>
  </si>
  <si>
    <t xml:space="preserve">ns</t>
  </si>
  <si>
    <t xml:space="preserve">Block</t>
  </si>
  <si>
    <t xml:space="preserve">G = -85</t>
  </si>
  <si>
    <r>
      <rPr>
        <b val="true"/>
        <sz val="10"/>
        <rFont val="Times New Roman"/>
        <family val="1"/>
        <charset val="1"/>
      </rPr>
      <t xml:space="preserve">Totals(B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sz val="10"/>
        <rFont val="Times New Roman"/>
        <family val="1"/>
        <charset val="1"/>
      </rPr>
      <t xml:space="preserve">)</t>
    </r>
  </si>
  <si>
    <r>
      <rPr>
        <b val="true"/>
        <sz val="10"/>
        <rFont val="Times New Roman"/>
        <family val="1"/>
        <charset val="1"/>
      </rPr>
      <t xml:space="preserve">B</t>
    </r>
    <r>
      <rPr>
        <b val="true"/>
        <vertAlign val="subscript"/>
        <sz val="10"/>
        <rFont val="Times New Roman"/>
        <family val="1"/>
        <charset val="1"/>
      </rPr>
      <t xml:space="preserve">i</t>
    </r>
    <r>
      <rPr>
        <b val="true"/>
        <vertAlign val="superscript"/>
        <sz val="10"/>
        <rFont val="Times New Roman"/>
        <family val="1"/>
        <charset val="1"/>
      </rPr>
      <t xml:space="preserve">2</t>
    </r>
  </si>
  <si>
    <r>
      <rPr>
        <b val="true"/>
        <sz val="10"/>
        <rFont val="Times New Roman"/>
        <family val="1"/>
        <charset val="1"/>
      </rPr>
      <t xml:space="preserve">          Yate’s Method For 2</t>
    </r>
    <r>
      <rPr>
        <b val="true"/>
        <vertAlign val="superscript"/>
        <sz val="12"/>
        <rFont val="Times New Roman"/>
        <family val="1"/>
        <charset val="1"/>
      </rPr>
      <t xml:space="preserve">2</t>
    </r>
    <r>
      <rPr>
        <b val="true"/>
        <vertAlign val="superscript"/>
        <sz val="10"/>
        <rFont val="Aparajita"/>
        <family val="2"/>
        <charset val="1"/>
      </rPr>
      <t xml:space="preserve">   </t>
    </r>
    <r>
      <rPr>
        <b val="true"/>
        <sz val="10"/>
        <rFont val="Arial"/>
        <family val="2"/>
        <charset val="1"/>
      </rPr>
      <t xml:space="preserve">Experiment</t>
    </r>
  </si>
  <si>
    <t xml:space="preserve">Treatment</t>
  </si>
  <si>
    <t xml:space="preserve">Total Yield Form
All Blocks
(2)</t>
  </si>
  <si>
    <t xml:space="preserve">(3).</t>
  </si>
  <si>
    <t xml:space="preserve">Factorial Effects
Totals
(4)</t>
  </si>
  <si>
    <r>
      <rPr>
        <b val="true"/>
        <sz val="10"/>
        <rFont val="Times New Roman"/>
        <family val="1"/>
        <charset val="1"/>
      </rPr>
      <t xml:space="preserve">SS
(5) = (4)</t>
    </r>
    <r>
      <rPr>
        <b val="true"/>
        <vertAlign val="superscript"/>
        <sz val="10"/>
        <rFont val="Arial"/>
        <family val="2"/>
        <charset val="1"/>
      </rPr>
      <t xml:space="preserve">2</t>
    </r>
    <r>
      <rPr>
        <b val="true"/>
        <sz val="10"/>
        <rFont val="Arial"/>
        <family val="2"/>
        <charset val="1"/>
      </rPr>
      <t xml:space="preserve">/4r</t>
    </r>
  </si>
  <si>
    <t xml:space="preserve">Combination
(1)</t>
  </si>
  <si>
    <r>
      <rPr>
        <b val="true"/>
        <sz val="10"/>
        <rFont val="Times New Roman"/>
        <family val="1"/>
        <charset val="1"/>
      </rPr>
      <t xml:space="preserve">          ANOVA Table For 2</t>
    </r>
    <r>
      <rPr>
        <b val="true"/>
        <vertAlign val="superscript"/>
        <sz val="12"/>
        <rFont val="Times New Roman"/>
        <family val="1"/>
        <charset val="1"/>
      </rPr>
      <t xml:space="preserve">2</t>
    </r>
    <r>
      <rPr>
        <b val="true"/>
        <vertAlign val="superscript"/>
        <sz val="10"/>
        <rFont val="Aparajita"/>
        <family val="2"/>
        <charset val="1"/>
      </rPr>
      <t xml:space="preserve">   </t>
    </r>
    <r>
      <rPr>
        <b val="true"/>
        <sz val="10"/>
        <rFont val="Arial"/>
        <family val="2"/>
        <charset val="1"/>
      </rPr>
      <t xml:space="preserve">Experiment</t>
    </r>
  </si>
  <si>
    <t xml:space="preserve">Source Of
Variation</t>
  </si>
  <si>
    <t xml:space="preserve">df</t>
  </si>
  <si>
    <t xml:space="preserve">SS</t>
  </si>
  <si>
    <t xml:space="preserve">MSS</t>
  </si>
  <si>
    <t xml:space="preserve">Variance
Ratio(F)</t>
  </si>
  <si>
    <t xml:space="preserve">Tabulated
5%</t>
  </si>
  <si>
    <t xml:space="preserve">Tabulated
1%</t>
  </si>
  <si>
    <t xml:space="preserve">N</t>
  </si>
  <si>
    <t xml:space="preserve">S</t>
  </si>
  <si>
    <t xml:space="preserve">NS</t>
  </si>
  <si>
    <t xml:space="preserve">Error</t>
  </si>
  <si>
    <t xml:space="preserve">Totals</t>
  </si>
  <si>
    <t xml:space="preserve">i</t>
  </si>
  <si>
    <t xml:space="preserve">ii</t>
  </si>
  <si>
    <t xml:space="preserve">iii</t>
  </si>
  <si>
    <t xml:space="preserve">iv</t>
  </si>
  <si>
    <r>
      <rPr>
        <b val="true"/>
        <sz val="10"/>
        <rFont val="Times New Roman"/>
        <family val="1"/>
        <charset val="1"/>
      </rPr>
      <t xml:space="preserve">          Yates Method For 2</t>
    </r>
    <r>
      <rPr>
        <b val="true"/>
        <vertAlign val="superscript"/>
        <sz val="12"/>
        <rFont val="Aparajita"/>
        <family val="2"/>
        <charset val="1"/>
      </rPr>
      <t xml:space="preserve">3</t>
    </r>
    <r>
      <rPr>
        <b val="true"/>
        <vertAlign val="superscript"/>
        <sz val="10"/>
        <rFont val="Aparajita"/>
        <family val="2"/>
        <charset val="1"/>
      </rPr>
      <t xml:space="preserve">   </t>
    </r>
    <r>
      <rPr>
        <b val="true"/>
        <sz val="10"/>
        <rFont val="Arial"/>
        <family val="2"/>
        <charset val="1"/>
      </rPr>
      <t xml:space="preserve">Experiment</t>
    </r>
  </si>
  <si>
    <r>
      <rPr>
        <b val="true"/>
        <sz val="10"/>
        <rFont val="Times New Roman"/>
        <family val="1"/>
        <charset val="1"/>
      </rPr>
      <t xml:space="preserve">     ANOVA Table For 2</t>
    </r>
    <r>
      <rPr>
        <b val="true"/>
        <vertAlign val="superscript"/>
        <sz val="12"/>
        <rFont val="Aparajita"/>
        <family val="2"/>
        <charset val="1"/>
      </rPr>
      <t xml:space="preserve">3</t>
    </r>
    <r>
      <rPr>
        <b val="true"/>
        <vertAlign val="superscript"/>
        <sz val="10"/>
        <rFont val="Aparajita"/>
        <family val="2"/>
        <charset val="1"/>
      </rPr>
      <t xml:space="preserve">   </t>
    </r>
    <r>
      <rPr>
        <b val="true"/>
        <sz val="10"/>
        <rFont val="Arial"/>
        <family val="2"/>
        <charset val="1"/>
      </rPr>
      <t xml:space="preserve">Experiment     </t>
    </r>
  </si>
  <si>
    <t xml:space="preserve">Total Yield </t>
  </si>
  <si>
    <r>
      <rPr>
        <b val="true"/>
        <sz val="10"/>
        <rFont val="Times New Roman"/>
        <family val="1"/>
        <charset val="1"/>
      </rPr>
      <t xml:space="preserve">SS = [3]</t>
    </r>
    <r>
      <rPr>
        <b val="true"/>
        <vertAlign val="superscript"/>
        <sz val="10"/>
        <rFont val="Arial"/>
        <family val="2"/>
        <charset val="1"/>
      </rPr>
      <t xml:space="preserve">2</t>
    </r>
    <r>
      <rPr>
        <b val="true"/>
        <sz val="10"/>
        <rFont val="Arial"/>
        <family val="2"/>
        <charset val="1"/>
      </rPr>
      <t xml:space="preserve">/32</t>
    </r>
  </si>
  <si>
    <t xml:space="preserve">F</t>
  </si>
  <si>
    <t xml:space="preserve">Tabulated F</t>
  </si>
  <si>
    <t xml:space="preserve">a</t>
  </si>
  <si>
    <t xml:space="preserve">Combination</t>
  </si>
  <si>
    <t xml:space="preserve">b</t>
  </si>
  <si>
    <t xml:space="preserve">ab</t>
  </si>
  <si>
    <t xml:space="preserve">c</t>
  </si>
  <si>
    <t xml:space="preserve">ac</t>
  </si>
  <si>
    <t xml:space="preserve">bc</t>
  </si>
  <si>
    <t xml:space="preserve">abc</t>
  </si>
  <si>
    <t xml:space="preserve">                                             Taking Deviation y = 49.3</t>
  </si>
  <si>
    <t xml:space="preserve">Treatments(T)</t>
  </si>
  <si>
    <r>
      <rPr>
        <b val="true"/>
        <sz val="10"/>
        <rFont val="Times New Roman"/>
        <family val="1"/>
        <charset val="1"/>
      </rPr>
      <t xml:space="preserve">T</t>
    </r>
    <r>
      <rPr>
        <b val="true"/>
        <vertAlign val="superscript"/>
        <sz val="10"/>
        <rFont val="Cambria"/>
        <family val="1"/>
        <charset val="1"/>
      </rPr>
      <t xml:space="preserve">2</t>
    </r>
  </si>
  <si>
    <t xml:space="preserve">Blocks(B)</t>
  </si>
  <si>
    <r>
      <rPr>
        <b val="true"/>
        <sz val="10"/>
        <rFont val="Times New Roman"/>
        <family val="1"/>
        <charset val="1"/>
      </rPr>
      <t xml:space="preserve">B</t>
    </r>
    <r>
      <rPr>
        <b val="true"/>
        <vertAlign val="superscript"/>
        <sz val="10"/>
        <rFont val="Cambria"/>
        <family val="1"/>
        <charset val="1"/>
      </rPr>
      <t xml:space="preserve">2</t>
    </r>
  </si>
  <si>
    <r>
      <rPr>
        <b val="true"/>
        <sz val="10"/>
        <rFont val="Times New Roman"/>
        <family val="1"/>
        <charset val="1"/>
      </rPr>
      <t xml:space="preserve">y</t>
    </r>
    <r>
      <rPr>
        <b val="true"/>
        <vertAlign val="superscript"/>
        <sz val="10"/>
        <rFont val="Arial"/>
        <family val="2"/>
        <charset val="1"/>
      </rPr>
      <t xml:space="preserve">2</t>
    </r>
  </si>
  <si>
    <t xml:space="preserve">Grand Total</t>
  </si>
  <si>
    <t xml:space="preserve">Raw SS</t>
  </si>
  <si>
    <t xml:space="preserve">CF</t>
  </si>
  <si>
    <t xml:space="preserve">Total SS</t>
  </si>
  <si>
    <t xml:space="preserve">SSB</t>
  </si>
  <si>
    <t xml:space="preserve">SST</t>
  </si>
  <si>
    <t xml:space="preserve">SSE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</si>
</sst>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b val="true"/>
      <vertAlign val="subscript"/>
      <sz val="10"/>
      <name val="Times New Roman"/>
      <family val="1"/>
      <charset val="1"/>
    </font>
    <font>
      <b val="true"/>
      <vertAlign val="superscript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bscript"/>
      <sz val="10"/>
      <name val="Times New Roman"/>
      <family val="1"/>
      <charset val="1"/>
    </font>
    <font>
      <vertAlign val="superscript"/>
      <sz val="10"/>
      <name val="Times New Roman"/>
      <family val="1"/>
      <charset val="1"/>
    </font>
    <font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2"/>
      <name val="Cambria"/>
      <family val="1"/>
      <charset val="1"/>
    </font>
    <font>
      <b val="true"/>
      <vertAlign val="subscript"/>
      <sz val="12"/>
      <name val="Cambria"/>
      <family val="1"/>
      <charset val="1"/>
    </font>
    <font>
      <sz val="12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vertAlign val="superscript"/>
      <sz val="11"/>
      <name val="Times New Roman"/>
      <family val="1"/>
      <charset val="1"/>
    </font>
    <font>
      <b val="true"/>
      <vertAlign val="superscript"/>
      <sz val="12"/>
      <name val="Times New Roman"/>
      <family val="1"/>
      <charset val="1"/>
    </font>
    <font>
      <b val="true"/>
      <vertAlign val="superscript"/>
      <sz val="10"/>
      <name val="Aparajita"/>
      <family val="2"/>
      <charset val="1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vertAlign val="superscript"/>
      <sz val="12"/>
      <name val="Aparajita"/>
      <family val="2"/>
      <charset val="1"/>
    </font>
    <font>
      <b val="true"/>
      <vertAlign val="superscript"/>
      <sz val="1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33"/>
  <sheetViews>
    <sheetView showFormulas="false" showGridLines="true" showRowColHeaders="true" showZeros="true" rightToLeft="false" tabSelected="false" showOutlineSymbols="true" defaultGridColor="true" view="normal" topLeftCell="A1" colorId="64" zoomScale="26" zoomScaleNormal="26" zoomScalePageLayoutView="100" workbookViewId="0">
      <selection pane="topLeft" activeCell="B4" activeCellId="0" sqref="B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0" width="7.86"/>
    <col collapsed="false" customWidth="true" hidden="false" outlineLevel="0" max="2" min="2" style="0" width="7.29"/>
    <col collapsed="false" customWidth="true" hidden="false" outlineLevel="0" max="3" min="3" style="0" width="9"/>
    <col collapsed="false" customWidth="true" hidden="false" outlineLevel="0" max="4" min="4" style="0" width="15.85"/>
    <col collapsed="false" customWidth="true" hidden="false" outlineLevel="0" max="5" min="5" style="0" width="8"/>
    <col collapsed="false" customWidth="true" hidden="false" outlineLevel="0" max="6" min="6" style="0" width="5.71"/>
  </cols>
  <sheetData>
    <row r="4" customFormat="false" ht="15.4" hidden="false" customHeight="true" outlineLevel="0" collapsed="false">
      <c r="B4" s="1" t="s">
        <v>0</v>
      </c>
      <c r="C4" s="1" t="s">
        <v>1</v>
      </c>
      <c r="D4" s="1" t="s">
        <v>2</v>
      </c>
      <c r="E4" s="1" t="s">
        <v>3</v>
      </c>
    </row>
    <row r="5" customFormat="false" ht="12.75" hidden="false" customHeight="false" outlineLevel="0" collapsed="false">
      <c r="B5" s="2" t="n">
        <v>1</v>
      </c>
      <c r="C5" s="2" t="n">
        <v>58</v>
      </c>
      <c r="D5" s="2" t="n">
        <v>26</v>
      </c>
      <c r="E5" s="2" t="n">
        <f aca="false">D5^2</f>
        <v>676</v>
      </c>
    </row>
    <row r="6" customFormat="false" ht="12.75" hidden="false" customHeight="false" outlineLevel="0" collapsed="false">
      <c r="B6" s="2" t="n">
        <v>2</v>
      </c>
      <c r="C6" s="2" t="n">
        <v>83</v>
      </c>
      <c r="D6" s="2" t="n">
        <v>16</v>
      </c>
      <c r="E6" s="2" t="n">
        <f aca="false">D6^2</f>
        <v>256</v>
      </c>
    </row>
    <row r="7" customFormat="false" ht="12.75" hidden="false" customHeight="false" outlineLevel="0" collapsed="false">
      <c r="B7" s="2" t="n">
        <v>3</v>
      </c>
      <c r="C7" s="2" t="n">
        <v>361</v>
      </c>
      <c r="D7" s="2" t="n">
        <v>35</v>
      </c>
      <c r="E7" s="2" t="n">
        <f aca="false">D7^2</f>
        <v>1225</v>
      </c>
    </row>
    <row r="8" customFormat="false" ht="12.75" hidden="false" customHeight="false" outlineLevel="0" collapsed="false">
      <c r="B8" s="2" t="n">
        <v>4</v>
      </c>
      <c r="C8" s="2" t="n">
        <v>116</v>
      </c>
      <c r="D8" s="2" t="n">
        <v>18</v>
      </c>
      <c r="E8" s="2" t="n">
        <f aca="false">D8^2</f>
        <v>324</v>
      </c>
    </row>
    <row r="9" customFormat="false" ht="12.75" hidden="false" customHeight="false" outlineLevel="0" collapsed="false">
      <c r="B9" s="2" t="n">
        <v>5</v>
      </c>
      <c r="C9" s="2" t="n">
        <v>85</v>
      </c>
      <c r="D9" s="2" t="n">
        <v>18</v>
      </c>
      <c r="E9" s="2" t="n">
        <f aca="false">D9^2</f>
        <v>324</v>
      </c>
    </row>
    <row r="10" customFormat="false" ht="12.75" hidden="false" customHeight="false" outlineLevel="0" collapsed="false">
      <c r="B10" s="2" t="n">
        <v>6</v>
      </c>
      <c r="C10" s="2" t="n">
        <v>192</v>
      </c>
      <c r="D10" s="2" t="n">
        <v>25</v>
      </c>
      <c r="E10" s="2" t="n">
        <f aca="false">D10^2</f>
        <v>625</v>
      </c>
    </row>
    <row r="11" customFormat="false" ht="12.75" hidden="false" customHeight="false" outlineLevel="0" collapsed="false">
      <c r="B11" s="2" t="n">
        <v>7</v>
      </c>
      <c r="C11" s="2" t="n">
        <v>291</v>
      </c>
      <c r="D11" s="2" t="n">
        <v>29</v>
      </c>
      <c r="E11" s="2" t="n">
        <f aca="false">D11^2</f>
        <v>841</v>
      </c>
    </row>
    <row r="12" customFormat="false" ht="12.75" hidden="false" customHeight="false" outlineLevel="0" collapsed="false">
      <c r="B12" s="2" t="n">
        <v>8</v>
      </c>
      <c r="C12" s="2" t="n">
        <v>358</v>
      </c>
      <c r="D12" s="2" t="n">
        <v>26</v>
      </c>
      <c r="E12" s="2" t="n">
        <f aca="false">D12^2</f>
        <v>676</v>
      </c>
    </row>
    <row r="13" customFormat="false" ht="12.75" hidden="false" customHeight="false" outlineLevel="0" collapsed="false">
      <c r="B13" s="2" t="n">
        <v>9</v>
      </c>
      <c r="C13" s="2" t="n">
        <v>181</v>
      </c>
      <c r="D13" s="2" t="n">
        <v>16</v>
      </c>
      <c r="E13" s="2" t="n">
        <f aca="false">D13^2</f>
        <v>256</v>
      </c>
    </row>
    <row r="14" customFormat="false" ht="12.75" hidden="false" customHeight="false" outlineLevel="0" collapsed="false">
      <c r="B14" s="2" t="n">
        <v>10</v>
      </c>
      <c r="C14" s="2" t="n">
        <v>114</v>
      </c>
      <c r="D14" s="2" t="n">
        <v>17</v>
      </c>
      <c r="E14" s="2" t="n">
        <f aca="false">D14^2</f>
        <v>289</v>
      </c>
    </row>
    <row r="15" customFormat="false" ht="12.75" hidden="false" customHeight="false" outlineLevel="0" collapsed="false">
      <c r="B15" s="2" t="n">
        <v>11</v>
      </c>
      <c r="C15" s="2" t="n">
        <v>46</v>
      </c>
      <c r="D15" s="2" t="n">
        <v>15</v>
      </c>
      <c r="E15" s="2" t="n">
        <f aca="false">D15^2</f>
        <v>225</v>
      </c>
    </row>
    <row r="16" customFormat="false" ht="12.75" hidden="false" customHeight="false" outlineLevel="0" collapsed="false">
      <c r="B16" s="2" t="n">
        <v>12</v>
      </c>
      <c r="C16" s="2" t="n">
        <v>539</v>
      </c>
      <c r="D16" s="2" t="n">
        <v>11</v>
      </c>
      <c r="E16" s="2" t="n">
        <f aca="false">D16^2</f>
        <v>121</v>
      </c>
    </row>
    <row r="17" customFormat="false" ht="12.75" hidden="false" customHeight="false" outlineLevel="0" collapsed="false">
      <c r="B17" s="2" t="n">
        <v>13</v>
      </c>
      <c r="C17" s="2" t="n">
        <v>176</v>
      </c>
      <c r="D17" s="2" t="n">
        <v>12</v>
      </c>
      <c r="E17" s="2" t="n">
        <f aca="false">D17^2</f>
        <v>144</v>
      </c>
    </row>
    <row r="18" customFormat="false" ht="12.75" hidden="false" customHeight="false" outlineLevel="0" collapsed="false">
      <c r="B18" s="2" t="n">
        <v>14</v>
      </c>
      <c r="C18" s="2" t="n">
        <v>125</v>
      </c>
      <c r="D18" s="2" t="n">
        <v>13</v>
      </c>
      <c r="E18" s="2" t="n">
        <f aca="false">D18^2</f>
        <v>169</v>
      </c>
    </row>
    <row r="19" customFormat="false" ht="12.75" hidden="false" customHeight="false" outlineLevel="0" collapsed="false">
      <c r="B19" s="2" t="n">
        <v>15</v>
      </c>
      <c r="C19" s="2" t="n">
        <v>238</v>
      </c>
      <c r="D19" s="2" t="n">
        <v>22</v>
      </c>
      <c r="E19" s="2" t="n">
        <f aca="false">D19^2</f>
        <v>484</v>
      </c>
    </row>
    <row r="20" customFormat="false" ht="12.75" hidden="false" customHeight="false" outlineLevel="0" collapsed="false">
      <c r="B20" s="2" t="n">
        <v>16</v>
      </c>
      <c r="C20" s="2" t="n">
        <v>20</v>
      </c>
      <c r="D20" s="2" t="n">
        <v>8</v>
      </c>
      <c r="E20" s="2" t="n">
        <f aca="false">D20^2</f>
        <v>64</v>
      </c>
    </row>
    <row r="21" customFormat="false" ht="12.75" hidden="false" customHeight="false" outlineLevel="0" collapsed="false">
      <c r="B21" s="2" t="n">
        <v>17</v>
      </c>
      <c r="C21" s="2" t="n">
        <v>529</v>
      </c>
      <c r="D21" s="2" t="n">
        <v>33</v>
      </c>
      <c r="E21" s="2" t="n">
        <f aca="false">D21^2</f>
        <v>1089</v>
      </c>
    </row>
    <row r="22" customFormat="false" ht="12.75" hidden="false" customHeight="false" outlineLevel="0" collapsed="false">
      <c r="B22" s="2" t="n">
        <v>18</v>
      </c>
      <c r="C22" s="2" t="n">
        <v>49</v>
      </c>
      <c r="D22" s="2" t="n">
        <v>8</v>
      </c>
      <c r="E22" s="2" t="n">
        <f aca="false">D22^2</f>
        <v>64</v>
      </c>
    </row>
    <row r="23" customFormat="false" ht="12.75" hidden="false" customHeight="false" outlineLevel="0" collapsed="false">
      <c r="B23" s="2" t="n">
        <v>19</v>
      </c>
      <c r="C23" s="2" t="n">
        <v>35</v>
      </c>
      <c r="D23" s="2" t="n">
        <v>19</v>
      </c>
      <c r="E23" s="2" t="n">
        <f aca="false">D23^2</f>
        <v>361</v>
      </c>
    </row>
    <row r="24" customFormat="false" ht="12.75" hidden="false" customHeight="false" outlineLevel="0" collapsed="false">
      <c r="B24" s="2" t="n">
        <v>20</v>
      </c>
      <c r="C24" s="2" t="n">
        <v>388</v>
      </c>
      <c r="D24" s="2" t="n">
        <v>34</v>
      </c>
      <c r="E24" s="2" t="n">
        <f aca="false">D24^2</f>
        <v>1156</v>
      </c>
    </row>
    <row r="25" customFormat="false" ht="12.75" hidden="false" customHeight="false" outlineLevel="0" collapsed="false">
      <c r="B25" s="2" t="n">
        <v>21</v>
      </c>
      <c r="C25" s="2" t="n">
        <v>15</v>
      </c>
      <c r="D25" s="2" t="n">
        <v>19</v>
      </c>
      <c r="E25" s="2" t="n">
        <f aca="false">D25^2</f>
        <v>361</v>
      </c>
    </row>
    <row r="26" customFormat="false" ht="12.75" hidden="false" customHeight="false" outlineLevel="0" collapsed="false">
      <c r="B26" s="2" t="n">
        <v>22</v>
      </c>
      <c r="C26" s="2" t="n">
        <v>82</v>
      </c>
      <c r="D26" s="2" t="n">
        <v>31</v>
      </c>
      <c r="E26" s="2" t="n">
        <f aca="false">D26^2</f>
        <v>961</v>
      </c>
    </row>
    <row r="27" customFormat="false" ht="12.75" hidden="false" customHeight="false" outlineLevel="0" collapsed="false">
      <c r="B27" s="2" t="n">
        <v>23</v>
      </c>
      <c r="C27" s="2" t="n">
        <v>216</v>
      </c>
      <c r="D27" s="2" t="n">
        <v>24</v>
      </c>
      <c r="E27" s="2" t="n">
        <f aca="false">D27^2</f>
        <v>576</v>
      </c>
    </row>
    <row r="28" customFormat="false" ht="12.75" hidden="false" customHeight="false" outlineLevel="0" collapsed="false">
      <c r="B28" s="2" t="n">
        <v>24</v>
      </c>
      <c r="C28" s="2" t="n">
        <v>368</v>
      </c>
      <c r="D28" s="2" t="n">
        <v>25</v>
      </c>
      <c r="E28" s="2" t="n">
        <f aca="false">D28^2</f>
        <v>625</v>
      </c>
    </row>
    <row r="29" customFormat="false" ht="12.75" hidden="false" customHeight="false" outlineLevel="0" collapsed="false">
      <c r="B29" s="2" t="n">
        <v>25</v>
      </c>
      <c r="C29" s="2" t="n">
        <v>385</v>
      </c>
      <c r="D29" s="2" t="n">
        <v>15</v>
      </c>
      <c r="E29" s="2" t="n">
        <f aca="false">D29^2</f>
        <v>225</v>
      </c>
    </row>
    <row r="30" customFormat="false" ht="12.75" hidden="false" customHeight="false" outlineLevel="0" collapsed="false">
      <c r="B30" s="2" t="n">
        <v>26</v>
      </c>
      <c r="C30" s="2" t="n">
        <v>295</v>
      </c>
      <c r="D30" s="2" t="n">
        <v>29</v>
      </c>
      <c r="E30" s="2" t="n">
        <f aca="false">D30^2</f>
        <v>841</v>
      </c>
    </row>
    <row r="31" customFormat="false" ht="12.75" hidden="false" customHeight="false" outlineLevel="0" collapsed="false">
      <c r="B31" s="2" t="n">
        <v>27</v>
      </c>
      <c r="C31" s="2" t="n">
        <v>306</v>
      </c>
      <c r="D31" s="2" t="n">
        <v>31</v>
      </c>
      <c r="E31" s="2" t="n">
        <f aca="false">D31^2</f>
        <v>961</v>
      </c>
    </row>
    <row r="32" customFormat="false" ht="12.75" hidden="false" customHeight="false" outlineLevel="0" collapsed="false">
      <c r="B32" s="2" t="n">
        <v>28</v>
      </c>
      <c r="C32" s="2" t="n">
        <v>20</v>
      </c>
      <c r="D32" s="2" t="n">
        <v>24</v>
      </c>
      <c r="E32" s="2" t="n">
        <f aca="false">D32^2</f>
        <v>576</v>
      </c>
    </row>
    <row r="33" customFormat="false" ht="16.15" hidden="false" customHeight="true" outlineLevel="0" collapsed="false">
      <c r="B33" s="3"/>
      <c r="C33" s="1" t="s">
        <v>4</v>
      </c>
      <c r="D33" s="1" t="n">
        <f aca="false">SUM(D5:D32)</f>
        <v>599</v>
      </c>
      <c r="E33" s="1" t="n">
        <f aca="false">SUM(E5:E32)</f>
        <v>14495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7:AA37"/>
  <sheetViews>
    <sheetView showFormulas="false" showGridLines="false" showRowColHeaders="true" showZeros="true" rightToLeft="false" tabSelected="true" showOutlineSymbols="true" defaultGridColor="true" view="normal" topLeftCell="B1" colorId="64" zoomScale="26" zoomScaleNormal="26" zoomScalePageLayoutView="100" workbookViewId="0">
      <selection pane="topLeft" activeCell="W77" activeCellId="0" sqref="W77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3" min="3" style="0" width="13.91"/>
    <col collapsed="false" customWidth="true" hidden="false" outlineLevel="0" max="16" min="16" style="0" width="15.89"/>
    <col collapsed="false" customWidth="true" hidden="false" outlineLevel="0" max="18" min="18" style="0" width="14.51"/>
    <col collapsed="false" customWidth="true" hidden="false" outlineLevel="0" max="19" min="19" style="0" width="15.1"/>
    <col collapsed="false" customWidth="true" hidden="false" outlineLevel="0" max="21" min="21" style="0" width="12.81"/>
    <col collapsed="false" customWidth="true" hidden="false" outlineLevel="0" max="22" min="22" style="0" width="15.79"/>
    <col collapsed="false" customWidth="true" hidden="false" outlineLevel="0" max="24" min="24" style="0" width="15.79"/>
    <col collapsed="false" customWidth="true" hidden="false" outlineLevel="0" max="25" min="25" style="0" width="13.51"/>
  </cols>
  <sheetData>
    <row r="7" customFormat="false" ht="18" hidden="false" customHeight="true" outlineLevel="0" collapsed="false">
      <c r="C7" s="39" t="s">
        <v>54</v>
      </c>
      <c r="D7" s="40"/>
      <c r="E7" s="40"/>
      <c r="F7" s="41" t="s">
        <v>55</v>
      </c>
      <c r="G7" s="40"/>
      <c r="H7" s="40"/>
      <c r="I7" s="40"/>
      <c r="J7" s="42" t="s">
        <v>54</v>
      </c>
      <c r="K7" s="43" t="s">
        <v>56</v>
      </c>
    </row>
    <row r="8" customFormat="false" ht="18" hidden="false" customHeight="true" outlineLevel="0" collapsed="false">
      <c r="C8" s="44" t="s">
        <v>57</v>
      </c>
      <c r="D8" s="6" t="s">
        <v>45</v>
      </c>
      <c r="E8" s="6" t="s">
        <v>46</v>
      </c>
      <c r="F8" s="6" t="s">
        <v>47</v>
      </c>
      <c r="G8" s="6" t="s">
        <v>48</v>
      </c>
      <c r="H8" s="6" t="s">
        <v>58</v>
      </c>
      <c r="I8" s="6" t="s">
        <v>59</v>
      </c>
      <c r="J8" s="44" t="s">
        <v>60</v>
      </c>
      <c r="K8" s="43"/>
    </row>
    <row r="9" customFormat="false" ht="18" hidden="false" customHeight="true" outlineLevel="0" collapsed="false">
      <c r="C9" s="6" t="n">
        <v>1</v>
      </c>
      <c r="D9" s="4" t="n">
        <v>-3</v>
      </c>
      <c r="E9" s="4" t="n">
        <v>0</v>
      </c>
      <c r="F9" s="4" t="n">
        <v>-9</v>
      </c>
      <c r="G9" s="4" t="n">
        <v>-12</v>
      </c>
      <c r="H9" s="4" t="n">
        <v>-47</v>
      </c>
      <c r="I9" s="4" t="n">
        <v>-39</v>
      </c>
      <c r="J9" s="4" t="n">
        <f aca="false">SUM(D9:I9)</f>
        <v>-110</v>
      </c>
      <c r="K9" s="4" t="n">
        <f aca="false">J9^2</f>
        <v>12100</v>
      </c>
    </row>
    <row r="10" customFormat="false" ht="18" hidden="false" customHeight="true" outlineLevel="0" collapsed="false">
      <c r="C10" s="6" t="s">
        <v>61</v>
      </c>
      <c r="D10" s="4" t="n">
        <v>4</v>
      </c>
      <c r="E10" s="4" t="n">
        <v>4</v>
      </c>
      <c r="F10" s="4" t="n">
        <v>7</v>
      </c>
      <c r="G10" s="4" t="n">
        <v>11</v>
      </c>
      <c r="H10" s="4" t="n">
        <v>18</v>
      </c>
      <c r="I10" s="4" t="n">
        <v>38</v>
      </c>
      <c r="J10" s="4" t="n">
        <f aca="false">SUM(D10:I10)</f>
        <v>82</v>
      </c>
      <c r="K10" s="4" t="n">
        <f aca="false">J10^2</f>
        <v>6724</v>
      </c>
    </row>
    <row r="11" customFormat="false" ht="18" hidden="false" customHeight="true" outlineLevel="0" collapsed="false">
      <c r="C11" s="6" t="s">
        <v>62</v>
      </c>
      <c r="D11" s="4" t="n">
        <v>-14</v>
      </c>
      <c r="E11" s="4" t="n">
        <v>-3</v>
      </c>
      <c r="F11" s="4" t="n">
        <v>-6</v>
      </c>
      <c r="G11" s="4" t="n">
        <v>-8</v>
      </c>
      <c r="H11" s="4" t="n">
        <v>-23</v>
      </c>
      <c r="I11" s="4" t="n">
        <v>-3</v>
      </c>
      <c r="J11" s="4" t="n">
        <f aca="false">SUM(D11:I11)</f>
        <v>-57</v>
      </c>
      <c r="K11" s="4" t="n">
        <f aca="false">J11^2</f>
        <v>3249</v>
      </c>
    </row>
    <row r="12" customFormat="false" ht="18" hidden="false" customHeight="true" outlineLevel="0" collapsed="false">
      <c r="C12" s="6" t="s">
        <v>63</v>
      </c>
      <c r="D12" s="4" t="n">
        <v>5</v>
      </c>
      <c r="E12" s="4" t="n">
        <v>4</v>
      </c>
      <c r="F12" s="4" t="n">
        <v>6</v>
      </c>
      <c r="G12" s="4" t="n">
        <v>5</v>
      </c>
      <c r="H12" s="4" t="n">
        <v>-25</v>
      </c>
      <c r="I12" s="4" t="n">
        <v>5</v>
      </c>
      <c r="J12" s="4" t="n">
        <f aca="false">SUM(D12:I12)</f>
        <v>-5</v>
      </c>
      <c r="K12" s="4" t="n">
        <f aca="false">J12^2</f>
        <v>25</v>
      </c>
    </row>
    <row r="13" s="5" customFormat="true" ht="18" hidden="false" customHeight="true" outlineLevel="0" collapsed="false">
      <c r="C13" s="42" t="s">
        <v>64</v>
      </c>
      <c r="D13" s="45" t="n">
        <v>-8</v>
      </c>
      <c r="E13" s="45" t="n">
        <v>5</v>
      </c>
      <c r="F13" s="45" t="n">
        <v>-2</v>
      </c>
      <c r="G13" s="45" t="n">
        <v>-4</v>
      </c>
      <c r="H13" s="45" t="n">
        <v>-77</v>
      </c>
      <c r="I13" s="45" t="n">
        <v>1</v>
      </c>
      <c r="J13" s="1" t="s">
        <v>65</v>
      </c>
      <c r="K13" s="46"/>
    </row>
    <row r="14" customFormat="false" ht="18" hidden="false" customHeight="true" outlineLevel="0" collapsed="false">
      <c r="C14" s="44" t="s">
        <v>66</v>
      </c>
      <c r="D14" s="45"/>
      <c r="E14" s="45"/>
      <c r="F14" s="45"/>
      <c r="G14" s="45"/>
      <c r="H14" s="45"/>
      <c r="I14" s="45"/>
      <c r="J14" s="1"/>
      <c r="K14" s="46"/>
    </row>
    <row r="15" customFormat="false" ht="18" hidden="false" customHeight="true" outlineLevel="0" collapsed="false">
      <c r="C15" s="6" t="s">
        <v>67</v>
      </c>
      <c r="D15" s="4" t="n">
        <f aca="false">D13^2</f>
        <v>64</v>
      </c>
      <c r="E15" s="4" t="n">
        <f aca="false">E13^2</f>
        <v>25</v>
      </c>
      <c r="F15" s="4" t="n">
        <f aca="false">F13^2</f>
        <v>4</v>
      </c>
      <c r="G15" s="4" t="n">
        <f aca="false">G13^2</f>
        <v>16</v>
      </c>
      <c r="H15" s="4" t="n">
        <f aca="false">H13^2</f>
        <v>5929</v>
      </c>
      <c r="I15" s="4" t="n">
        <f aca="false">I13^2</f>
        <v>1</v>
      </c>
      <c r="J15" s="46"/>
      <c r="K15" s="46"/>
    </row>
    <row r="16" customFormat="false" ht="12.75" hidden="false" customHeight="true" outlineLevel="0" collapsed="false">
      <c r="C16" s="47"/>
      <c r="D16" s="47"/>
      <c r="E16" s="47"/>
      <c r="F16" s="47"/>
      <c r="G16" s="47"/>
      <c r="H16" s="47"/>
      <c r="I16" s="47"/>
      <c r="J16" s="47"/>
      <c r="K16" s="47"/>
    </row>
    <row r="17" customFormat="false" ht="12.75" hidden="false" customHeight="true" outlineLevel="0" collapsed="false">
      <c r="C17" s="47"/>
      <c r="D17" s="47"/>
      <c r="E17" s="47"/>
      <c r="F17" s="47"/>
      <c r="G17" s="47"/>
      <c r="H17" s="47"/>
      <c r="I17" s="47"/>
      <c r="J17" s="47"/>
      <c r="K17" s="47"/>
    </row>
    <row r="18" customFormat="false" ht="12.75" hidden="false" customHeight="true" outlineLevel="0" collapsed="false">
      <c r="C18" s="47"/>
      <c r="D18" s="47"/>
      <c r="E18" s="47"/>
      <c r="F18" s="47"/>
      <c r="G18" s="47"/>
      <c r="H18" s="47"/>
      <c r="I18" s="47"/>
      <c r="J18" s="47"/>
      <c r="K18" s="47"/>
    </row>
    <row r="19" customFormat="false" ht="17.05" hidden="false" customHeight="true" outlineLevel="0" collapsed="false">
      <c r="C19" s="47"/>
      <c r="D19" s="47"/>
      <c r="E19" s="47"/>
      <c r="F19" s="47"/>
      <c r="G19" s="47"/>
      <c r="H19" s="47"/>
      <c r="I19" s="47"/>
      <c r="J19" s="47"/>
      <c r="K19" s="47"/>
      <c r="O19" s="48"/>
      <c r="P19" s="40"/>
      <c r="Q19" s="15" t="s">
        <v>68</v>
      </c>
      <c r="R19" s="14"/>
      <c r="S19" s="16"/>
      <c r="T19" s="46"/>
    </row>
    <row r="20" customFormat="false" ht="28.75" hidden="false" customHeight="true" outlineLevel="0" collapsed="false">
      <c r="C20" s="47"/>
      <c r="D20" s="47"/>
      <c r="E20" s="47"/>
      <c r="F20" s="47"/>
      <c r="G20" s="47"/>
      <c r="H20" s="47"/>
      <c r="I20" s="47"/>
      <c r="J20" s="47"/>
      <c r="K20" s="47"/>
      <c r="O20" s="42" t="s">
        <v>69</v>
      </c>
      <c r="P20" s="49" t="s">
        <v>70</v>
      </c>
      <c r="Q20" s="49" t="s">
        <v>71</v>
      </c>
      <c r="R20" s="49" t="s">
        <v>72</v>
      </c>
      <c r="S20" s="49" t="s">
        <v>73</v>
      </c>
    </row>
    <row r="21" customFormat="false" ht="21.85" hidden="false" customHeight="true" outlineLevel="0" collapsed="false">
      <c r="C21" s="47"/>
      <c r="D21" s="47"/>
      <c r="E21" s="47"/>
      <c r="F21" s="47"/>
      <c r="G21" s="47"/>
      <c r="H21" s="47"/>
      <c r="I21" s="47"/>
      <c r="J21" s="47"/>
      <c r="K21" s="47"/>
      <c r="O21" s="50" t="s">
        <v>74</v>
      </c>
      <c r="P21" s="49"/>
      <c r="Q21" s="49"/>
      <c r="R21" s="49"/>
      <c r="S21" s="49"/>
    </row>
    <row r="22" customFormat="false" ht="12.75" hidden="false" customHeight="true" outlineLevel="0" collapsed="false">
      <c r="C22" s="47"/>
      <c r="D22" s="47"/>
      <c r="E22" s="47"/>
      <c r="F22" s="47"/>
      <c r="G22" s="47"/>
      <c r="H22" s="47"/>
      <c r="I22" s="47"/>
      <c r="J22" s="47"/>
      <c r="K22" s="47"/>
      <c r="O22" s="1" t="n">
        <v>1</v>
      </c>
      <c r="P22" s="2" t="n">
        <v>-110</v>
      </c>
      <c r="Q22" s="2" t="n">
        <v>-28</v>
      </c>
      <c r="R22" s="2" t="n">
        <v>-85</v>
      </c>
      <c r="S22" s="2" t="n">
        <f aca="false">ROUND(R22^2/(4*6),6)</f>
        <v>301.041667</v>
      </c>
      <c r="T22" s="12"/>
    </row>
    <row r="23" customFormat="false" ht="12.75" hidden="false" customHeight="true" outlineLevel="0" collapsed="false">
      <c r="C23" s="5"/>
      <c r="D23" s="5"/>
      <c r="E23" s="5"/>
      <c r="F23" s="5"/>
      <c r="G23" s="5"/>
      <c r="H23" s="5"/>
      <c r="I23" s="5"/>
      <c r="J23" s="5"/>
      <c r="K23" s="5"/>
      <c r="O23" s="1" t="s">
        <v>61</v>
      </c>
      <c r="P23" s="2" t="n">
        <v>82</v>
      </c>
      <c r="Q23" s="2" t="n">
        <v>-57</v>
      </c>
      <c r="R23" s="2" t="n">
        <v>249</v>
      </c>
      <c r="S23" s="2" t="n">
        <f aca="false">ROUND(R23^2/(4*6),6)</f>
        <v>2583.375</v>
      </c>
      <c r="T23" s="12"/>
    </row>
    <row r="24" customFormat="false" ht="12.75" hidden="false" customHeight="true" outlineLevel="0" collapsed="false">
      <c r="C24" s="5"/>
      <c r="D24" s="5"/>
      <c r="E24" s="5"/>
      <c r="F24" s="5"/>
      <c r="G24" s="5"/>
      <c r="H24" s="5"/>
      <c r="I24" s="5"/>
      <c r="J24" s="5"/>
      <c r="K24" s="5"/>
      <c r="O24" s="1" t="s">
        <v>62</v>
      </c>
      <c r="P24" s="2" t="n">
        <v>-57</v>
      </c>
      <c r="Q24" s="2" t="n">
        <v>192</v>
      </c>
      <c r="R24" s="2" t="n">
        <v>-29</v>
      </c>
      <c r="S24" s="2" t="n">
        <f aca="false">ROUND(R24^2/(4*6),6)</f>
        <v>35.041667</v>
      </c>
      <c r="T24" s="12"/>
    </row>
    <row r="25" customFormat="false" ht="12.75" hidden="false" customHeight="true" outlineLevel="0" collapsed="false">
      <c r="C25" s="5"/>
      <c r="D25" s="5"/>
      <c r="E25" s="5"/>
      <c r="F25" s="5"/>
      <c r="G25" s="5"/>
      <c r="H25" s="5"/>
      <c r="I25" s="5"/>
      <c r="J25" s="5"/>
      <c r="K25" s="5"/>
      <c r="O25" s="1" t="s">
        <v>63</v>
      </c>
      <c r="P25" s="2" t="n">
        <v>0</v>
      </c>
      <c r="Q25" s="2" t="n">
        <v>57</v>
      </c>
      <c r="R25" s="2" t="n">
        <v>-135</v>
      </c>
      <c r="S25" s="2" t="n">
        <f aca="false">ROUND(R25^2/(4*6),6)</f>
        <v>759.375</v>
      </c>
      <c r="T25" s="12"/>
    </row>
    <row r="26" customFormat="false" ht="12.75" hidden="false" customHeight="true" outlineLevel="0" collapsed="false">
      <c r="C26" s="5"/>
      <c r="D26" s="5"/>
      <c r="E26" s="5"/>
      <c r="F26" s="5"/>
      <c r="G26" s="5"/>
      <c r="H26" s="5"/>
      <c r="I26" s="5"/>
      <c r="J26" s="5"/>
      <c r="K26" s="5"/>
      <c r="O26" s="3"/>
      <c r="P26" s="12"/>
      <c r="Q26" s="12"/>
      <c r="R26" s="12"/>
      <c r="S26" s="12"/>
      <c r="T26" s="12"/>
    </row>
    <row r="27" customFormat="false" ht="12.75" hidden="false" customHeight="true" outlineLevel="0" collapsed="false">
      <c r="C27" s="5"/>
      <c r="D27" s="5"/>
      <c r="E27" s="5"/>
      <c r="F27" s="5"/>
      <c r="G27" s="5"/>
      <c r="H27" s="5"/>
      <c r="I27" s="5"/>
      <c r="J27" s="5"/>
      <c r="K27" s="5"/>
      <c r="O27" s="3"/>
      <c r="P27" s="12"/>
      <c r="Q27" s="12"/>
      <c r="R27" s="12"/>
      <c r="S27" s="12"/>
      <c r="T27" s="12"/>
    </row>
    <row r="28" customFormat="false" ht="22.35" hidden="false" customHeight="true" outlineLevel="0" collapsed="false">
      <c r="C28" s="5"/>
      <c r="D28" s="5"/>
      <c r="E28" s="5"/>
      <c r="F28" s="5"/>
      <c r="G28" s="5"/>
      <c r="H28" s="5"/>
      <c r="I28" s="5"/>
      <c r="J28" s="5"/>
      <c r="K28" s="5"/>
      <c r="O28" s="3"/>
      <c r="P28" s="12"/>
      <c r="Q28" s="12"/>
      <c r="R28" s="12"/>
      <c r="S28" s="12"/>
      <c r="T28" s="12"/>
      <c r="U28" s="48"/>
      <c r="V28" s="40"/>
      <c r="W28" s="15" t="s">
        <v>75</v>
      </c>
      <c r="X28" s="14"/>
      <c r="Y28" s="14"/>
      <c r="Z28" s="51"/>
      <c r="AA28" s="52"/>
    </row>
    <row r="29" customFormat="false" ht="24.5" hidden="false" customHeight="true" outlineLevel="0" collapsed="false">
      <c r="C29" s="5"/>
      <c r="D29" s="5"/>
      <c r="E29" s="5"/>
      <c r="F29" s="5"/>
      <c r="G29" s="5"/>
      <c r="H29" s="5"/>
      <c r="I29" s="5"/>
      <c r="J29" s="5"/>
      <c r="K29" s="5"/>
      <c r="O29" s="3"/>
      <c r="P29" s="12"/>
      <c r="Q29" s="12"/>
      <c r="R29" s="12"/>
      <c r="S29" s="12"/>
      <c r="T29" s="12"/>
      <c r="U29" s="53" t="s">
        <v>76</v>
      </c>
      <c r="V29" s="49" t="s">
        <v>77</v>
      </c>
      <c r="W29" s="49" t="s">
        <v>78</v>
      </c>
      <c r="X29" s="49" t="s">
        <v>79</v>
      </c>
      <c r="Y29" s="49" t="s">
        <v>80</v>
      </c>
      <c r="Z29" s="49" t="s">
        <v>81</v>
      </c>
      <c r="AA29" s="49" t="s">
        <v>82</v>
      </c>
    </row>
    <row r="30" customFormat="false" ht="12.75" hidden="false" customHeight="true" outlineLevel="0" collapsed="false">
      <c r="C30" s="5"/>
      <c r="D30" s="5"/>
      <c r="E30" s="5"/>
      <c r="F30" s="5"/>
      <c r="G30" s="5"/>
      <c r="H30" s="5"/>
      <c r="I30" s="5"/>
      <c r="J30" s="5"/>
      <c r="K30" s="5"/>
      <c r="U30" s="53" t="s">
        <v>74</v>
      </c>
      <c r="V30" s="49"/>
      <c r="W30" s="49"/>
      <c r="X30" s="49"/>
      <c r="Y30" s="49"/>
      <c r="Z30" s="49"/>
      <c r="AA30" s="49"/>
    </row>
    <row r="31" customFormat="false" ht="12.75" hidden="false" customHeight="true" outlineLevel="0" collapsed="false">
      <c r="C31" s="5"/>
      <c r="D31" s="5"/>
      <c r="E31" s="5"/>
      <c r="F31" s="5"/>
      <c r="G31" s="5"/>
      <c r="H31" s="5"/>
      <c r="I31" s="5"/>
      <c r="J31" s="5"/>
      <c r="K31" s="5"/>
      <c r="U31" s="1" t="s">
        <v>55</v>
      </c>
      <c r="V31" s="2" t="n">
        <v>5</v>
      </c>
      <c r="W31" s="2" t="n">
        <v>1208.708</v>
      </c>
      <c r="X31" s="2" t="n">
        <v>241.7416</v>
      </c>
      <c r="Y31" s="2" t="n">
        <v>1.37277</v>
      </c>
      <c r="Z31" s="2" t="n">
        <v>2.9</v>
      </c>
      <c r="AA31" s="2" t="n">
        <v>4.556</v>
      </c>
    </row>
    <row r="32" customFormat="false" ht="12.75" hidden="false" customHeight="true" outlineLevel="0" collapsed="false">
      <c r="C32" s="5"/>
      <c r="D32" s="5"/>
      <c r="E32" s="5"/>
      <c r="F32" s="5"/>
      <c r="G32" s="5"/>
      <c r="H32" s="5"/>
      <c r="I32" s="5"/>
      <c r="J32" s="5"/>
      <c r="K32" s="5"/>
      <c r="U32" s="1" t="s">
        <v>54</v>
      </c>
      <c r="V32" s="2" t="n">
        <v>3</v>
      </c>
      <c r="W32" s="2" t="n">
        <v>3377.792</v>
      </c>
      <c r="X32" s="2" t="n">
        <v>1125.93067</v>
      </c>
      <c r="Y32" s="2" t="n">
        <v>6.3938</v>
      </c>
      <c r="Z32" s="2" t="n">
        <v>3.2874</v>
      </c>
      <c r="AA32" s="2" t="n">
        <v>5.417</v>
      </c>
    </row>
    <row r="33" customFormat="false" ht="12.75" hidden="false" customHeight="true" outlineLevel="0" collapsed="false">
      <c r="C33" s="5"/>
      <c r="D33" s="5"/>
      <c r="E33" s="5"/>
      <c r="F33" s="5"/>
      <c r="G33" s="5"/>
      <c r="H33" s="5"/>
      <c r="I33" s="5"/>
      <c r="J33" s="5"/>
      <c r="K33" s="5"/>
      <c r="U33" s="1" t="s">
        <v>83</v>
      </c>
      <c r="V33" s="2" t="n">
        <v>1</v>
      </c>
      <c r="W33" s="2" t="n">
        <v>2583.375</v>
      </c>
      <c r="X33" s="2" t="n">
        <v>2583.375</v>
      </c>
      <c r="Y33" s="2" t="n">
        <v>14.67</v>
      </c>
      <c r="Z33" s="2" t="n">
        <v>4.5431</v>
      </c>
      <c r="AA33" s="2" t="n">
        <v>8.683</v>
      </c>
    </row>
    <row r="34" customFormat="false" ht="12.75" hidden="false" customHeight="true" outlineLevel="0" collapsed="false">
      <c r="C34" s="5"/>
      <c r="D34" s="5"/>
      <c r="E34" s="5"/>
      <c r="F34" s="5"/>
      <c r="G34" s="5"/>
      <c r="H34" s="5"/>
      <c r="I34" s="5"/>
      <c r="J34" s="5"/>
      <c r="K34" s="5"/>
      <c r="U34" s="1" t="s">
        <v>84</v>
      </c>
      <c r="V34" s="2" t="n">
        <v>1</v>
      </c>
      <c r="W34" s="2" t="n">
        <v>35.0416667</v>
      </c>
      <c r="X34" s="2" t="n">
        <v>35.0416667</v>
      </c>
      <c r="Y34" s="2" t="n">
        <v>0.19899</v>
      </c>
      <c r="Z34" s="2" t="n">
        <v>4.5431</v>
      </c>
      <c r="AA34" s="2" t="n">
        <v>8.683</v>
      </c>
    </row>
    <row r="35" customFormat="false" ht="12.75" hidden="false" customHeight="true" outlineLevel="0" collapsed="false">
      <c r="C35" s="5"/>
      <c r="D35" s="5"/>
      <c r="E35" s="5"/>
      <c r="F35" s="5"/>
      <c r="G35" s="5"/>
      <c r="H35" s="5"/>
      <c r="I35" s="5"/>
      <c r="J35" s="5"/>
      <c r="K35" s="5"/>
      <c r="U35" s="1" t="s">
        <v>85</v>
      </c>
      <c r="V35" s="2" t="n">
        <v>1</v>
      </c>
      <c r="W35" s="2" t="n">
        <v>759.375</v>
      </c>
      <c r="X35" s="2" t="n">
        <v>759.375</v>
      </c>
      <c r="Y35" s="2" t="n">
        <v>4.31225</v>
      </c>
      <c r="Z35" s="2" t="n">
        <v>4.5431</v>
      </c>
      <c r="AA35" s="2" t="n">
        <v>8.683</v>
      </c>
    </row>
    <row r="36" customFormat="false" ht="12.75" hidden="false" customHeight="true" outlineLevel="0" collapsed="false">
      <c r="C36" s="5"/>
      <c r="D36" s="5"/>
      <c r="E36" s="5"/>
      <c r="F36" s="5"/>
      <c r="G36" s="5"/>
      <c r="H36" s="5"/>
      <c r="I36" s="5"/>
      <c r="J36" s="5"/>
      <c r="K36" s="5"/>
      <c r="U36" s="1" t="s">
        <v>86</v>
      </c>
      <c r="V36" s="2" t="n">
        <v>15</v>
      </c>
      <c r="W36" s="2" t="n">
        <v>2641.458</v>
      </c>
      <c r="X36" s="2" t="n">
        <v>176.0972</v>
      </c>
      <c r="Y36" s="12"/>
      <c r="Z36" s="12"/>
      <c r="AA36" s="12"/>
    </row>
    <row r="37" customFormat="false" ht="12.75" hidden="false" customHeight="true" outlineLevel="0" collapsed="false">
      <c r="U37" s="1" t="s">
        <v>87</v>
      </c>
      <c r="V37" s="2" t="n">
        <v>23</v>
      </c>
      <c r="W37" s="2" t="n">
        <v>7227.9583</v>
      </c>
      <c r="X37" s="12"/>
      <c r="Y37" s="12"/>
      <c r="Z37" s="12"/>
      <c r="AA37" s="12"/>
    </row>
  </sheetData>
  <mergeCells count="19">
    <mergeCell ref="K7:K8"/>
    <mergeCell ref="D13:D14"/>
    <mergeCell ref="E13:E14"/>
    <mergeCell ref="F13:F14"/>
    <mergeCell ref="G13:G14"/>
    <mergeCell ref="H13:H14"/>
    <mergeCell ref="I13:I14"/>
    <mergeCell ref="J13:J14"/>
    <mergeCell ref="P20:P21"/>
    <mergeCell ref="Q20:Q21"/>
    <mergeCell ref="R20:R21"/>
    <mergeCell ref="S20:S21"/>
    <mergeCell ref="U29:U30"/>
    <mergeCell ref="V29:V30"/>
    <mergeCell ref="W29:W30"/>
    <mergeCell ref="X29:X30"/>
    <mergeCell ref="Y29:Y30"/>
    <mergeCell ref="Z29:Z30"/>
    <mergeCell ref="AA29:AA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X53"/>
  <sheetViews>
    <sheetView showFormulas="false" showGridLines="false" showRowColHeaders="true" showZeros="true" rightToLeft="false" tabSelected="false" showOutlineSymbols="true" defaultGridColor="true" view="normal" topLeftCell="J1" colorId="64" zoomScale="26" zoomScaleNormal="26" zoomScalePageLayoutView="100" workbookViewId="0">
      <selection pane="topLeft" activeCell="K5" activeCellId="0" sqref="K5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3" min="3" style="0" width="13.57"/>
    <col collapsed="false" customWidth="true" hidden="false" outlineLevel="0" max="7" min="7" style="0" width="10.29"/>
    <col collapsed="false" customWidth="true" hidden="false" outlineLevel="0" max="8" min="8" style="0" width="17"/>
    <col collapsed="false" customWidth="true" hidden="false" outlineLevel="0" max="11" min="11" style="0" width="14.71"/>
    <col collapsed="false" customWidth="true" hidden="false" outlineLevel="0" max="12" min="12" style="0" width="13"/>
    <col collapsed="false" customWidth="true" hidden="false" outlineLevel="0" max="16" min="16" style="0" width="13.57"/>
    <col collapsed="false" customWidth="true" hidden="false" outlineLevel="0" max="19" min="19" style="0" width="21.85"/>
    <col collapsed="false" customWidth="true" hidden="false" outlineLevel="0" max="21" min="21" style="0" width="10.14"/>
    <col collapsed="false" customWidth="true" hidden="false" outlineLevel="0" max="23" min="23" style="0" width="13.86"/>
    <col collapsed="false" customWidth="true" hidden="false" outlineLevel="0" max="24" min="24" style="0" width="13.42"/>
  </cols>
  <sheetData>
    <row r="4" customFormat="false" ht="12.75" hidden="false" customHeight="true" outlineLevel="0" collapsed="false">
      <c r="C4" s="54" t="s">
        <v>55</v>
      </c>
      <c r="D4" s="1" t="s">
        <v>88</v>
      </c>
      <c r="E4" s="1" t="s">
        <v>89</v>
      </c>
      <c r="F4" s="1" t="s">
        <v>90</v>
      </c>
      <c r="G4" s="1" t="s">
        <v>91</v>
      </c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5" customFormat="false" ht="17.25" hidden="false" customHeight="true" outlineLevel="0" collapsed="false">
      <c r="C5" s="56" t="s">
        <v>54</v>
      </c>
      <c r="D5" s="2"/>
      <c r="E5" s="2"/>
      <c r="F5" s="2"/>
      <c r="G5" s="2"/>
      <c r="H5" s="55"/>
      <c r="I5" s="55"/>
      <c r="J5" s="55"/>
      <c r="K5" s="48"/>
      <c r="L5" s="40"/>
      <c r="M5" s="15" t="s">
        <v>92</v>
      </c>
      <c r="N5" s="14"/>
      <c r="O5" s="14"/>
      <c r="P5" s="57"/>
      <c r="Q5" s="58"/>
      <c r="R5" s="55"/>
      <c r="S5" s="48"/>
      <c r="T5" s="40"/>
      <c r="U5" s="15" t="s">
        <v>93</v>
      </c>
      <c r="V5" s="14"/>
      <c r="W5" s="14"/>
      <c r="X5" s="57"/>
    </row>
    <row r="6" customFormat="false" ht="12.75" hidden="false" customHeight="true" outlineLevel="0" collapsed="false">
      <c r="C6" s="1" t="n">
        <v>1</v>
      </c>
      <c r="D6" s="2" t="n">
        <v>47.2</v>
      </c>
      <c r="E6" s="2" t="n">
        <v>51.2</v>
      </c>
      <c r="F6" s="2" t="n">
        <v>51.1</v>
      </c>
      <c r="G6" s="2" t="n">
        <v>43.2</v>
      </c>
      <c r="H6" s="55"/>
      <c r="I6" s="55"/>
      <c r="J6" s="55"/>
      <c r="K6" s="59" t="s">
        <v>69</v>
      </c>
      <c r="L6" s="6" t="s">
        <v>94</v>
      </c>
      <c r="M6" s="6" t="n">
        <v>1</v>
      </c>
      <c r="N6" s="6" t="n">
        <v>2</v>
      </c>
      <c r="O6" s="6" t="n">
        <v>3</v>
      </c>
      <c r="P6" s="6" t="s">
        <v>95</v>
      </c>
      <c r="Q6" s="58"/>
      <c r="R6" s="55"/>
      <c r="S6" s="59" t="s">
        <v>30</v>
      </c>
      <c r="T6" s="6" t="s">
        <v>78</v>
      </c>
      <c r="U6" s="6" t="s">
        <v>77</v>
      </c>
      <c r="V6" s="6" t="s">
        <v>79</v>
      </c>
      <c r="W6" s="6" t="s">
        <v>96</v>
      </c>
      <c r="X6" s="6" t="s">
        <v>97</v>
      </c>
    </row>
    <row r="7" customFormat="false" ht="12.75" hidden="false" customHeight="true" outlineLevel="0" collapsed="false">
      <c r="C7" s="1" t="s">
        <v>98</v>
      </c>
      <c r="D7" s="2" t="n">
        <v>44.7</v>
      </c>
      <c r="E7" s="2" t="n">
        <v>60.3</v>
      </c>
      <c r="F7" s="2" t="n">
        <v>70.2</v>
      </c>
      <c r="G7" s="2" t="n">
        <v>61.2</v>
      </c>
      <c r="H7" s="55"/>
      <c r="I7" s="55"/>
      <c r="J7" s="55"/>
      <c r="K7" s="6" t="s">
        <v>99</v>
      </c>
      <c r="L7" s="60"/>
      <c r="M7" s="60"/>
      <c r="N7" s="60"/>
      <c r="O7" s="60"/>
      <c r="P7" s="61"/>
      <c r="Q7" s="58"/>
      <c r="R7" s="55"/>
      <c r="S7" s="13"/>
      <c r="T7" s="55"/>
      <c r="U7" s="55"/>
      <c r="V7" s="55"/>
      <c r="W7" s="55"/>
      <c r="X7" s="62" t="n">
        <v>0.05</v>
      </c>
    </row>
    <row r="8" customFormat="false" ht="12.75" hidden="false" customHeight="true" outlineLevel="0" collapsed="false">
      <c r="C8" s="1" t="s">
        <v>100</v>
      </c>
      <c r="D8" s="2" t="n">
        <v>45.3</v>
      </c>
      <c r="E8" s="2" t="n">
        <v>55.8</v>
      </c>
      <c r="F8" s="2" t="n">
        <v>57.3</v>
      </c>
      <c r="G8" s="2" t="n">
        <v>52.1</v>
      </c>
      <c r="H8" s="55"/>
      <c r="I8" s="55"/>
      <c r="J8" s="55"/>
      <c r="K8" s="1" t="n">
        <v>1</v>
      </c>
      <c r="L8" s="2" t="n">
        <v>4.49999999999998</v>
      </c>
      <c r="M8" s="2" t="n">
        <v>-34.7</v>
      </c>
      <c r="N8" s="2" t="n">
        <v>-88.3</v>
      </c>
      <c r="O8" s="2" t="n">
        <v>-147.8</v>
      </c>
      <c r="P8" s="2" t="n">
        <f aca="false">O8^2/32</f>
        <v>682.65125</v>
      </c>
      <c r="Q8" s="55"/>
      <c r="R8" s="55"/>
      <c r="S8" s="6" t="s">
        <v>55</v>
      </c>
      <c r="T8" s="13" t="n">
        <v>281.97375</v>
      </c>
      <c r="U8" s="40" t="n">
        <v>3</v>
      </c>
      <c r="V8" s="2" t="n">
        <v>93.99125</v>
      </c>
      <c r="W8" s="40" t="n">
        <v>1.820903595</v>
      </c>
      <c r="X8" s="4" t="n">
        <v>3.07</v>
      </c>
    </row>
    <row r="9" customFormat="false" ht="12.75" hidden="false" customHeight="true" outlineLevel="0" collapsed="false">
      <c r="C9" s="1" t="s">
        <v>101</v>
      </c>
      <c r="D9" s="2" t="n">
        <v>62.7</v>
      </c>
      <c r="E9" s="2" t="n">
        <v>50.2</v>
      </c>
      <c r="F9" s="2" t="n">
        <v>55.3</v>
      </c>
      <c r="G9" s="2" t="n">
        <v>69.3</v>
      </c>
      <c r="H9" s="55"/>
      <c r="I9" s="55"/>
      <c r="J9" s="55"/>
      <c r="K9" s="1" t="s">
        <v>98</v>
      </c>
      <c r="L9" s="2" t="n">
        <v>-39.2</v>
      </c>
      <c r="M9" s="2" t="n">
        <v>-53.6</v>
      </c>
      <c r="N9" s="2" t="n">
        <v>-59.5</v>
      </c>
      <c r="O9" s="2" t="n">
        <v>-50.4</v>
      </c>
      <c r="P9" s="2" t="n">
        <f aca="false">O9^2/32</f>
        <v>79.38</v>
      </c>
      <c r="Q9" s="55"/>
      <c r="R9" s="55"/>
      <c r="S9" s="1" t="s">
        <v>54</v>
      </c>
      <c r="T9" s="2" t="n">
        <v>503.67875</v>
      </c>
      <c r="U9" s="2" t="n">
        <v>7</v>
      </c>
      <c r="V9" s="2" t="n">
        <v>71.95410714</v>
      </c>
      <c r="W9" s="17" t="n">
        <v>1.393975422</v>
      </c>
      <c r="X9" s="2" t="n">
        <v>2.49</v>
      </c>
    </row>
    <row r="10" customFormat="false" ht="12.75" hidden="false" customHeight="true" outlineLevel="0" collapsed="false">
      <c r="C10" s="1" t="s">
        <v>102</v>
      </c>
      <c r="D10" s="2" t="n">
        <v>63.4</v>
      </c>
      <c r="E10" s="2" t="n">
        <v>56.6</v>
      </c>
      <c r="F10" s="2" t="n">
        <v>63.2</v>
      </c>
      <c r="G10" s="2" t="n">
        <v>42.3</v>
      </c>
      <c r="H10" s="55"/>
      <c r="I10" s="55"/>
      <c r="J10" s="55"/>
      <c r="K10" s="1" t="s">
        <v>100</v>
      </c>
      <c r="L10" s="2" t="n">
        <v>-13.3</v>
      </c>
      <c r="M10" s="2" t="n">
        <v>-26.7</v>
      </c>
      <c r="N10" s="2" t="n">
        <v>-70.7</v>
      </c>
      <c r="O10" s="2" t="n">
        <v>-25</v>
      </c>
      <c r="P10" s="2" t="n">
        <f aca="false">O10^2/32</f>
        <v>19.53125</v>
      </c>
      <c r="Q10" s="55"/>
      <c r="R10" s="55"/>
      <c r="S10" s="1" t="s">
        <v>98</v>
      </c>
      <c r="T10" s="2" t="n">
        <v>79.38</v>
      </c>
      <c r="U10" s="2" t="n">
        <v>1</v>
      </c>
      <c r="V10" s="2" t="n">
        <v>79.38</v>
      </c>
      <c r="W10" s="2" t="n">
        <v>1.537838121</v>
      </c>
      <c r="X10" s="2" t="n">
        <v>4.33</v>
      </c>
    </row>
    <row r="11" customFormat="false" ht="12.75" hidden="false" customHeight="true" outlineLevel="0" collapsed="false">
      <c r="C11" s="1" t="s">
        <v>103</v>
      </c>
      <c r="D11" s="2" t="n">
        <v>45.3</v>
      </c>
      <c r="E11" s="2" t="n">
        <v>52.3</v>
      </c>
      <c r="F11" s="2" t="n">
        <v>59.8</v>
      </c>
      <c r="G11" s="2" t="n">
        <v>38.2</v>
      </c>
      <c r="H11" s="55"/>
      <c r="I11" s="55"/>
      <c r="J11" s="55"/>
      <c r="K11" s="1" t="s">
        <v>101</v>
      </c>
      <c r="L11" s="2" t="n">
        <v>-40.3</v>
      </c>
      <c r="M11" s="2" t="n">
        <v>-32.8</v>
      </c>
      <c r="N11" s="2" t="n">
        <v>20.3</v>
      </c>
      <c r="O11" s="2" t="n">
        <v>-22.8</v>
      </c>
      <c r="P11" s="2" t="n">
        <f aca="false">O11^2/32</f>
        <v>16.245</v>
      </c>
      <c r="Q11" s="55"/>
      <c r="R11" s="55"/>
      <c r="S11" s="1" t="s">
        <v>100</v>
      </c>
      <c r="T11" s="2" t="n">
        <v>19.53125</v>
      </c>
      <c r="U11" s="2" t="n">
        <v>1</v>
      </c>
      <c r="V11" s="2" t="n">
        <v>19.53125</v>
      </c>
      <c r="W11" s="2" t="n">
        <v>0.378381215</v>
      </c>
      <c r="X11" s="2" t="n">
        <v>4.33</v>
      </c>
    </row>
    <row r="12" customFormat="false" ht="12.75" hidden="false" customHeight="true" outlineLevel="0" collapsed="false">
      <c r="C12" s="1" t="s">
        <v>104</v>
      </c>
      <c r="D12" s="2" t="n">
        <v>57.6</v>
      </c>
      <c r="E12" s="2" t="n">
        <v>47.7</v>
      </c>
      <c r="F12" s="2" t="n">
        <v>55.2</v>
      </c>
      <c r="G12" s="2" t="n">
        <v>48.3</v>
      </c>
      <c r="H12" s="55"/>
      <c r="I12" s="55"/>
      <c r="J12" s="55"/>
      <c r="K12" s="1" t="s">
        <v>102</v>
      </c>
      <c r="L12" s="2" t="n">
        <v>-28.3</v>
      </c>
      <c r="M12" s="2" t="n">
        <v>-43.7</v>
      </c>
      <c r="N12" s="2" t="n">
        <v>-18.9</v>
      </c>
      <c r="O12" s="2" t="n">
        <v>28.8</v>
      </c>
      <c r="P12" s="2" t="n">
        <f aca="false">O12^2/32</f>
        <v>25.92</v>
      </c>
      <c r="Q12" s="55"/>
      <c r="R12" s="55"/>
      <c r="S12" s="1" t="s">
        <v>105</v>
      </c>
      <c r="T12" s="2" t="n">
        <v>16.245</v>
      </c>
      <c r="U12" s="2" t="n">
        <v>1</v>
      </c>
      <c r="V12" s="2" t="n">
        <v>16.245</v>
      </c>
      <c r="W12" s="2" t="n">
        <v>0.314716305</v>
      </c>
      <c r="X12" s="2" t="n">
        <v>4.33</v>
      </c>
    </row>
    <row r="13" customFormat="false" ht="12.75" hidden="false" customHeight="true" outlineLevel="0" collapsed="false">
      <c r="C13" s="1" t="s">
        <v>105</v>
      </c>
      <c r="D13" s="2" t="n">
        <v>49.3</v>
      </c>
      <c r="E13" s="2" t="n">
        <v>59.8</v>
      </c>
      <c r="F13" s="2" t="n">
        <v>56.8</v>
      </c>
      <c r="G13" s="2" t="n">
        <v>52.5</v>
      </c>
      <c r="H13" s="55"/>
      <c r="I13" s="55"/>
      <c r="J13" s="55"/>
      <c r="K13" s="1" t="s">
        <v>103</v>
      </c>
      <c r="L13" s="2" t="n">
        <v>1.59999999999999</v>
      </c>
      <c r="M13" s="2" t="n">
        <v>-27</v>
      </c>
      <c r="N13" s="2" t="n">
        <v>-6.1</v>
      </c>
      <c r="O13" s="2" t="n">
        <v>91</v>
      </c>
      <c r="P13" s="2" t="n">
        <f aca="false">O13^2/32</f>
        <v>258.78125</v>
      </c>
      <c r="Q13" s="55"/>
      <c r="R13" s="55"/>
      <c r="S13" s="1" t="s">
        <v>102</v>
      </c>
      <c r="T13" s="2" t="n">
        <v>25.92</v>
      </c>
      <c r="U13" s="2" t="n">
        <v>1</v>
      </c>
      <c r="V13" s="2" t="n">
        <v>25.92</v>
      </c>
      <c r="W13" s="2" t="n">
        <v>0.502151223</v>
      </c>
      <c r="X13" s="2" t="n">
        <v>4.33</v>
      </c>
    </row>
    <row r="14" customFormat="false" ht="12.75" hidden="false" customHeight="true" outlineLevel="0" collapsed="false">
      <c r="C14" s="55"/>
      <c r="D14" s="55"/>
      <c r="E14" s="55"/>
      <c r="F14" s="55"/>
      <c r="G14" s="55"/>
      <c r="H14" s="55"/>
      <c r="I14" s="55"/>
      <c r="J14" s="55"/>
      <c r="K14" s="1" t="s">
        <v>104</v>
      </c>
      <c r="L14" s="2" t="n">
        <v>-11.6</v>
      </c>
      <c r="M14" s="2" t="n">
        <v>29.9</v>
      </c>
      <c r="N14" s="2" t="n">
        <v>16.7</v>
      </c>
      <c r="O14" s="2" t="n">
        <v>12.8</v>
      </c>
      <c r="P14" s="2" t="n">
        <f aca="false">O14^2/32</f>
        <v>5.12</v>
      </c>
      <c r="Q14" s="55"/>
      <c r="R14" s="55"/>
      <c r="S14" s="1" t="s">
        <v>103</v>
      </c>
      <c r="T14" s="2" t="n">
        <v>258.78125</v>
      </c>
      <c r="U14" s="2" t="n">
        <v>1</v>
      </c>
      <c r="V14" s="2" t="n">
        <v>258.78125</v>
      </c>
      <c r="W14" s="2" t="n">
        <v>5.01339974</v>
      </c>
      <c r="X14" s="2" t="n">
        <v>4.33</v>
      </c>
    </row>
    <row r="15" customFormat="false" ht="12.75" hidden="false" customHeight="true" outlineLevel="0" collapsed="false">
      <c r="C15" s="55"/>
      <c r="D15" s="55"/>
      <c r="E15" s="55"/>
      <c r="F15" s="55"/>
      <c r="G15" s="55"/>
      <c r="H15" s="55"/>
      <c r="I15" s="55"/>
      <c r="J15" s="55"/>
      <c r="K15" s="1" t="s">
        <v>105</v>
      </c>
      <c r="L15" s="2" t="n">
        <v>-21.2</v>
      </c>
      <c r="M15" s="2" t="n">
        <v>-9.6</v>
      </c>
      <c r="N15" s="2" t="n">
        <v>-39.5</v>
      </c>
      <c r="O15" s="2" t="n">
        <v>-56.2</v>
      </c>
      <c r="P15" s="2" t="n">
        <f aca="false">O15^2/32</f>
        <v>98.70125</v>
      </c>
      <c r="Q15" s="55"/>
      <c r="R15" s="55"/>
      <c r="S15" s="1" t="s">
        <v>104</v>
      </c>
      <c r="T15" s="2" t="n">
        <v>5.12</v>
      </c>
      <c r="U15" s="2" t="n">
        <v>1</v>
      </c>
      <c r="V15" s="2" t="n">
        <v>5.12</v>
      </c>
      <c r="W15" s="2" t="n">
        <v>0.099190365</v>
      </c>
      <c r="X15" s="2" t="n">
        <v>4.33</v>
      </c>
    </row>
    <row r="16" customFormat="false" ht="15.75" hidden="false" customHeight="true" outlineLevel="0" collapsed="false">
      <c r="C16" s="17"/>
      <c r="D16" s="63"/>
      <c r="E16" s="15" t="s">
        <v>106</v>
      </c>
      <c r="F16" s="63"/>
      <c r="G16" s="63"/>
      <c r="H16" s="63"/>
      <c r="I16" s="18"/>
      <c r="J16" s="55"/>
      <c r="K16" s="55"/>
      <c r="L16" s="55"/>
      <c r="M16" s="55"/>
      <c r="N16" s="55"/>
      <c r="O16" s="55"/>
      <c r="P16" s="55"/>
      <c r="Q16" s="55"/>
      <c r="R16" s="55"/>
      <c r="S16" s="1" t="s">
        <v>105</v>
      </c>
      <c r="T16" s="2" t="n">
        <v>98.70125</v>
      </c>
      <c r="U16" s="2" t="n">
        <v>1</v>
      </c>
      <c r="V16" s="2" t="n">
        <v>98.70125</v>
      </c>
      <c r="W16" s="2" t="n">
        <v>1.912150981</v>
      </c>
      <c r="X16" s="2" t="n">
        <v>4.33</v>
      </c>
    </row>
    <row r="17" customFormat="false" ht="12.75" hidden="false" customHeight="true" outlineLevel="0" collapsed="false">
      <c r="C17" s="1" t="s">
        <v>54</v>
      </c>
      <c r="D17" s="1" t="s">
        <v>88</v>
      </c>
      <c r="E17" s="1" t="s">
        <v>89</v>
      </c>
      <c r="F17" s="1" t="s">
        <v>90</v>
      </c>
      <c r="G17" s="1" t="s">
        <v>91</v>
      </c>
      <c r="H17" s="1" t="s">
        <v>107</v>
      </c>
      <c r="I17" s="1" t="s">
        <v>108</v>
      </c>
      <c r="J17" s="55"/>
      <c r="K17" s="55"/>
      <c r="L17" s="55"/>
      <c r="M17" s="55"/>
      <c r="N17" s="55"/>
      <c r="O17" s="58"/>
      <c r="P17" s="55"/>
      <c r="Q17" s="55"/>
      <c r="R17" s="55"/>
      <c r="S17" s="64" t="s">
        <v>86</v>
      </c>
      <c r="T17" s="65" t="n">
        <v>1083.97625</v>
      </c>
      <c r="U17" s="4" t="n">
        <v>21</v>
      </c>
      <c r="V17" s="66" t="n">
        <v>51.61791667</v>
      </c>
      <c r="W17" s="67"/>
      <c r="X17" s="67"/>
    </row>
    <row r="18" customFormat="false" ht="19.5" hidden="false" customHeight="true" outlineLevel="0" collapsed="false">
      <c r="C18" s="1"/>
      <c r="D18" s="2"/>
      <c r="E18" s="2"/>
      <c r="F18" s="2"/>
      <c r="G18" s="2"/>
      <c r="H18" s="2"/>
      <c r="I18" s="2"/>
      <c r="J18" s="55"/>
      <c r="K18" s="55"/>
      <c r="L18" s="55"/>
      <c r="M18" s="55"/>
      <c r="N18" s="55"/>
      <c r="O18" s="55"/>
      <c r="P18" s="55"/>
      <c r="Q18" s="55"/>
      <c r="R18" s="55"/>
      <c r="S18" s="64" t="s">
        <v>4</v>
      </c>
      <c r="T18" s="68" t="n">
        <v>1869.62875</v>
      </c>
      <c r="U18" s="6" t="n">
        <v>31</v>
      </c>
      <c r="V18" s="67"/>
      <c r="W18" s="67"/>
      <c r="X18" s="67"/>
    </row>
    <row r="19" customFormat="false" ht="12.75" hidden="false" customHeight="true" outlineLevel="0" collapsed="false">
      <c r="C19" s="1" t="n">
        <v>1</v>
      </c>
      <c r="D19" s="2" t="n">
        <f aca="false">49.3-D6</f>
        <v>2.09999999999999</v>
      </c>
      <c r="E19" s="2" t="n">
        <f aca="false">49.3-E6</f>
        <v>-1.90000000000001</v>
      </c>
      <c r="F19" s="2" t="n">
        <f aca="false">49.3-F6</f>
        <v>-1.8</v>
      </c>
      <c r="G19" s="2" t="n">
        <f aca="false">49.3-G6</f>
        <v>6.09999999999999</v>
      </c>
      <c r="H19" s="2" t="n">
        <f aca="false">ROUND(SUM(D19:G19),4)</f>
        <v>4.5</v>
      </c>
      <c r="I19" s="2" t="n">
        <f aca="false">H19^2</f>
        <v>20.25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</row>
    <row r="20" customFormat="false" ht="12.75" hidden="false" customHeight="true" outlineLevel="0" collapsed="false">
      <c r="C20" s="1" t="s">
        <v>98</v>
      </c>
      <c r="D20" s="2" t="n">
        <f aca="false">49.3-D7</f>
        <v>4.59999999999999</v>
      </c>
      <c r="E20" s="2" t="n">
        <f aca="false">49.3-E7</f>
        <v>-11</v>
      </c>
      <c r="F20" s="2" t="n">
        <f aca="false">49.3-F7</f>
        <v>-20.9</v>
      </c>
      <c r="G20" s="2" t="n">
        <f aca="false">49.3-G7</f>
        <v>-11.9</v>
      </c>
      <c r="H20" s="2" t="n">
        <f aca="false">ROUND(SUM(D20:G20),4)</f>
        <v>-39.2</v>
      </c>
      <c r="I20" s="2" t="n">
        <f aca="false">H20^2</f>
        <v>1536.64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</row>
    <row r="21" customFormat="false" ht="12.75" hidden="false" customHeight="true" outlineLevel="0" collapsed="false">
      <c r="C21" s="1" t="s">
        <v>100</v>
      </c>
      <c r="D21" s="2" t="n">
        <f aca="false">49.3-D8</f>
        <v>4</v>
      </c>
      <c r="E21" s="2" t="n">
        <f aca="false">49.3-E8</f>
        <v>-6.5</v>
      </c>
      <c r="F21" s="2" t="n">
        <f aca="false">49.3-F8</f>
        <v>-8</v>
      </c>
      <c r="G21" s="2" t="n">
        <f aca="false">49.3-G8</f>
        <v>-2.8</v>
      </c>
      <c r="H21" s="2" t="n">
        <f aca="false">ROUND(SUM(D21:G21),4)</f>
        <v>-13.3</v>
      </c>
      <c r="I21" s="2" t="n">
        <f aca="false">H21^2</f>
        <v>176.89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</row>
    <row r="22" customFormat="false" ht="12.75" hidden="false" customHeight="true" outlineLevel="0" collapsed="false">
      <c r="C22" s="1" t="s">
        <v>101</v>
      </c>
      <c r="D22" s="2" t="n">
        <f aca="false">49.3-D9</f>
        <v>-13.4</v>
      </c>
      <c r="E22" s="2" t="n">
        <f aca="false">49.3-E9</f>
        <v>-0.900000000000006</v>
      </c>
      <c r="F22" s="2" t="n">
        <f aca="false">49.3-F9</f>
        <v>-6</v>
      </c>
      <c r="G22" s="2" t="n">
        <f aca="false">49.3-G9</f>
        <v>-20</v>
      </c>
      <c r="H22" s="2" t="n">
        <f aca="false">ROUND(SUM(D22:G22),4)</f>
        <v>-40.3</v>
      </c>
      <c r="I22" s="2" t="n">
        <f aca="false">H22^2</f>
        <v>1624.09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</row>
    <row r="23" customFormat="false" ht="12.75" hidden="false" customHeight="true" outlineLevel="0" collapsed="false">
      <c r="C23" s="1" t="s">
        <v>102</v>
      </c>
      <c r="D23" s="2" t="n">
        <f aca="false">49.3-D10</f>
        <v>-14.1</v>
      </c>
      <c r="E23" s="2" t="n">
        <f aca="false">49.3-E10</f>
        <v>-7.3</v>
      </c>
      <c r="F23" s="2" t="n">
        <f aca="false">49.3-F10</f>
        <v>-13.9</v>
      </c>
      <c r="G23" s="2" t="n">
        <f aca="false">49.3-G10</f>
        <v>7</v>
      </c>
      <c r="H23" s="2" t="n">
        <f aca="false">ROUND(SUM(D23:G23),4)</f>
        <v>-28.3</v>
      </c>
      <c r="I23" s="2" t="n">
        <f aca="false">H23^2</f>
        <v>800.89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</row>
    <row r="24" customFormat="false" ht="12.75" hidden="false" customHeight="true" outlineLevel="0" collapsed="false">
      <c r="C24" s="1" t="s">
        <v>103</v>
      </c>
      <c r="D24" s="2" t="n">
        <f aca="false">49.3-D11</f>
        <v>4</v>
      </c>
      <c r="E24" s="2" t="n">
        <f aca="false">49.3-E11</f>
        <v>-3</v>
      </c>
      <c r="F24" s="2" t="n">
        <f aca="false">49.3-F11</f>
        <v>-10.5</v>
      </c>
      <c r="G24" s="2" t="n">
        <f aca="false">49.3-G11</f>
        <v>11.1</v>
      </c>
      <c r="H24" s="2" t="n">
        <f aca="false">ROUND(SUM(D24:G24),4)</f>
        <v>1.6</v>
      </c>
      <c r="I24" s="2" t="n">
        <f aca="false">H24^2</f>
        <v>2.56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customFormat="false" ht="12.75" hidden="false" customHeight="true" outlineLevel="0" collapsed="false">
      <c r="C25" s="1" t="s">
        <v>104</v>
      </c>
      <c r="D25" s="2" t="n">
        <f aca="false">49.3-D12</f>
        <v>-8.3</v>
      </c>
      <c r="E25" s="2" t="n">
        <f aca="false">49.3-E12</f>
        <v>1.59999999999999</v>
      </c>
      <c r="F25" s="2" t="n">
        <f aca="false">49.3-F12</f>
        <v>-5.90000000000001</v>
      </c>
      <c r="G25" s="2" t="n">
        <f aca="false">49.3-G12</f>
        <v>1</v>
      </c>
      <c r="H25" s="2" t="n">
        <f aca="false">ROUND(SUM(D25:G25),4)</f>
        <v>-11.6</v>
      </c>
      <c r="I25" s="2" t="n">
        <f aca="false">H25^2</f>
        <v>134.56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customFormat="false" ht="12.75" hidden="false" customHeight="true" outlineLevel="0" collapsed="false">
      <c r="C26" s="1" t="s">
        <v>105</v>
      </c>
      <c r="D26" s="2" t="n">
        <f aca="false">49.3-D13</f>
        <v>0</v>
      </c>
      <c r="E26" s="2" t="n">
        <f aca="false">49.3-E13</f>
        <v>-10.5</v>
      </c>
      <c r="F26" s="2" t="n">
        <f aca="false">49.3-F13</f>
        <v>-7.5</v>
      </c>
      <c r="G26" s="2" t="n">
        <f aca="false">49.3-G13</f>
        <v>-3.2</v>
      </c>
      <c r="H26" s="2" t="n">
        <f aca="false">ROUND(SUM(D26:G26),4)</f>
        <v>-21.2</v>
      </c>
      <c r="I26" s="2" t="n">
        <f aca="false">H26^2</f>
        <v>449.44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</row>
    <row r="27" customFormat="false" ht="12.75" hidden="false" customHeight="true" outlineLevel="0" collapsed="false">
      <c r="C27" s="68"/>
      <c r="D27" s="66"/>
      <c r="E27" s="66"/>
      <c r="F27" s="66"/>
      <c r="G27" s="66"/>
      <c r="H27" s="66"/>
      <c r="I27" s="66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</row>
    <row r="28" customFormat="false" ht="12.75" hidden="false" customHeight="true" outlineLevel="0" collapsed="false">
      <c r="C28" s="1" t="s">
        <v>109</v>
      </c>
      <c r="D28" s="2" t="n">
        <f aca="false">SUM(D19:D26)</f>
        <v>-21.1</v>
      </c>
      <c r="E28" s="2" t="n">
        <f aca="false">SUM(E19:E26)</f>
        <v>-39.5</v>
      </c>
      <c r="F28" s="2" t="n">
        <f aca="false">SUM(F19:F26)</f>
        <v>-74.5</v>
      </c>
      <c r="G28" s="2" t="n">
        <f aca="false">SUM(G19:G26)</f>
        <v>-12.7</v>
      </c>
      <c r="H28" s="2" t="n">
        <f aca="false">SUM(H19:H26)</f>
        <v>-147.8</v>
      </c>
      <c r="I28" s="2" t="n">
        <f aca="false">SUM(I19:I26)</f>
        <v>4745.32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</row>
    <row r="29" customFormat="false" ht="12.75" hidden="false" customHeight="true" outlineLevel="0" collapsed="false">
      <c r="C29" s="1" t="s">
        <v>110</v>
      </c>
      <c r="D29" s="66" t="n">
        <f aca="false">D28^2</f>
        <v>445.210000000001</v>
      </c>
      <c r="E29" s="66" t="n">
        <f aca="false">E28^2</f>
        <v>1560.25</v>
      </c>
      <c r="F29" s="66" t="n">
        <f aca="false">F28^2</f>
        <v>5550.25000000001</v>
      </c>
      <c r="G29" s="66" t="n">
        <f aca="false">G28^2</f>
        <v>161.290000000001</v>
      </c>
      <c r="H29" s="66"/>
      <c r="I29" s="66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</row>
    <row r="30" customFormat="false" ht="12.75" hidden="false" customHeight="true" outlineLevel="0" collapsed="false"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</row>
    <row r="31" customFormat="false" ht="12.75" hidden="false" customHeight="true" outlineLevel="0" collapsed="false"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</row>
    <row r="32" customFormat="false" ht="18" hidden="false" customHeight="true" outlineLevel="0" collapsed="false">
      <c r="C32" s="1" t="s">
        <v>51</v>
      </c>
      <c r="D32" s="1" t="s">
        <v>111</v>
      </c>
      <c r="E32" s="60"/>
      <c r="F32" s="1" t="s">
        <v>51</v>
      </c>
      <c r="G32" s="1" t="s">
        <v>111</v>
      </c>
      <c r="H32" s="69" t="s">
        <v>112</v>
      </c>
      <c r="I32" s="70" t="n">
        <v>-147</v>
      </c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</row>
    <row r="33" customFormat="false" ht="12.75" hidden="false" customHeight="true" outlineLevel="0" collapsed="false">
      <c r="C33" s="2" t="n">
        <v>2.09999999999999</v>
      </c>
      <c r="D33" s="2" t="n">
        <f aca="false">C33^2</f>
        <v>4.40999999999998</v>
      </c>
      <c r="E33" s="55"/>
      <c r="F33" s="2" t="n">
        <v>-1.8</v>
      </c>
      <c r="G33" s="2" t="n">
        <f aca="false">F33^2</f>
        <v>3.24000000000002</v>
      </c>
      <c r="H33" s="71" t="s">
        <v>113</v>
      </c>
      <c r="I33" s="72" t="n">
        <v>2552.28</v>
      </c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customFormat="false" ht="12.75" hidden="false" customHeight="true" outlineLevel="0" collapsed="false">
      <c r="C34" s="2" t="n">
        <v>4.59999999999999</v>
      </c>
      <c r="D34" s="2" t="n">
        <f aca="false">C34^2</f>
        <v>21.1599999999999</v>
      </c>
      <c r="E34" s="55"/>
      <c r="F34" s="2" t="n">
        <v>-20.9</v>
      </c>
      <c r="G34" s="2" t="n">
        <f aca="false">F34^2</f>
        <v>436.81</v>
      </c>
      <c r="H34" s="71" t="s">
        <v>114</v>
      </c>
      <c r="I34" s="72" t="n">
        <v>682.65125</v>
      </c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customFormat="false" ht="12.75" hidden="false" customHeight="true" outlineLevel="0" collapsed="false">
      <c r="C35" s="2" t="n">
        <v>4</v>
      </c>
      <c r="D35" s="2" t="n">
        <f aca="false">C35^2</f>
        <v>16</v>
      </c>
      <c r="E35" s="55"/>
      <c r="F35" s="2" t="n">
        <v>-8</v>
      </c>
      <c r="G35" s="2" t="n">
        <f aca="false">F35^2</f>
        <v>64</v>
      </c>
      <c r="H35" s="71" t="s">
        <v>115</v>
      </c>
      <c r="I35" s="72" t="n">
        <v>1869.62875</v>
      </c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</row>
    <row r="36" customFormat="false" ht="12.75" hidden="false" customHeight="true" outlineLevel="0" collapsed="false">
      <c r="C36" s="2" t="n">
        <v>-13.4</v>
      </c>
      <c r="D36" s="2" t="n">
        <f aca="false">C36^2</f>
        <v>179.56</v>
      </c>
      <c r="E36" s="55"/>
      <c r="F36" s="2" t="n">
        <v>-6</v>
      </c>
      <c r="G36" s="2" t="n">
        <f aca="false">F36^2</f>
        <v>36</v>
      </c>
      <c r="H36" s="71" t="s">
        <v>116</v>
      </c>
      <c r="I36" s="72" t="n">
        <v>281.97375</v>
      </c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</row>
    <row r="37" customFormat="false" ht="12.75" hidden="false" customHeight="true" outlineLevel="0" collapsed="false">
      <c r="C37" s="2" t="n">
        <v>-14.1</v>
      </c>
      <c r="D37" s="2" t="n">
        <f aca="false">C37^2</f>
        <v>198.81</v>
      </c>
      <c r="E37" s="55"/>
      <c r="F37" s="2" t="n">
        <v>-13.9</v>
      </c>
      <c r="G37" s="2" t="n">
        <f aca="false">F37^2</f>
        <v>193.21</v>
      </c>
      <c r="H37" s="71" t="s">
        <v>117</v>
      </c>
      <c r="I37" s="72" t="n">
        <v>503.67875</v>
      </c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</row>
    <row r="38" customFormat="false" ht="12.75" hidden="false" customHeight="true" outlineLevel="0" collapsed="false">
      <c r="C38" s="2" t="n">
        <v>4</v>
      </c>
      <c r="D38" s="2" t="n">
        <f aca="false">C38^2</f>
        <v>16</v>
      </c>
      <c r="E38" s="55"/>
      <c r="F38" s="2" t="n">
        <v>-10.5</v>
      </c>
      <c r="G38" s="2" t="n">
        <f aca="false">F38^2</f>
        <v>110.25</v>
      </c>
      <c r="H38" s="73" t="s">
        <v>118</v>
      </c>
      <c r="I38" s="74" t="n">
        <v>1083.97635</v>
      </c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</row>
    <row r="39" customFormat="false" ht="12.75" hidden="false" customHeight="true" outlineLevel="0" collapsed="false">
      <c r="C39" s="2" t="n">
        <v>-8.3</v>
      </c>
      <c r="D39" s="2" t="n">
        <f aca="false">C39^2</f>
        <v>68.8900000000001</v>
      </c>
      <c r="E39" s="55"/>
      <c r="F39" s="2" t="n">
        <v>-5.90000000000001</v>
      </c>
      <c r="G39" s="2" t="n">
        <f aca="false">F39^2</f>
        <v>34.8100000000001</v>
      </c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</row>
    <row r="40" customFormat="false" ht="12.75" hidden="false" customHeight="true" outlineLevel="0" collapsed="false">
      <c r="C40" s="2" t="n">
        <v>0</v>
      </c>
      <c r="D40" s="2" t="n">
        <f aca="false">C40^2</f>
        <v>0</v>
      </c>
      <c r="E40" s="55"/>
      <c r="F40" s="2" t="n">
        <v>-7.5</v>
      </c>
      <c r="G40" s="2" t="n">
        <f aca="false">F40^2</f>
        <v>56.25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</row>
    <row r="41" customFormat="false" ht="12.75" hidden="false" customHeight="true" outlineLevel="0" collapsed="false">
      <c r="C41" s="2" t="n">
        <v>-1.90000000000001</v>
      </c>
      <c r="D41" s="2" t="n">
        <f aca="false">C41^2</f>
        <v>3.61000000000002</v>
      </c>
      <c r="E41" s="55"/>
      <c r="F41" s="2" t="n">
        <v>6.09999999999999</v>
      </c>
      <c r="G41" s="2" t="n">
        <f aca="false">F41^2</f>
        <v>37.2099999999999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</row>
    <row r="42" customFormat="false" ht="12.75" hidden="false" customHeight="true" outlineLevel="0" collapsed="false">
      <c r="C42" s="2" t="n">
        <v>-11</v>
      </c>
      <c r="D42" s="2" t="n">
        <f aca="false">C42^2</f>
        <v>121</v>
      </c>
      <c r="E42" s="55"/>
      <c r="F42" s="2" t="n">
        <v>-11.9</v>
      </c>
      <c r="G42" s="2" t="n">
        <f aca="false">F42^2</f>
        <v>141.61</v>
      </c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</row>
    <row r="43" customFormat="false" ht="12.75" hidden="false" customHeight="true" outlineLevel="0" collapsed="false">
      <c r="C43" s="2" t="n">
        <v>-6.5</v>
      </c>
      <c r="D43" s="2" t="n">
        <f aca="false">C43^2</f>
        <v>42.25</v>
      </c>
      <c r="E43" s="55"/>
      <c r="F43" s="2" t="n">
        <v>-2.8</v>
      </c>
      <c r="G43" s="2" t="n">
        <f aca="false">F43^2</f>
        <v>7.84000000000002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</row>
    <row r="44" customFormat="false" ht="12.75" hidden="false" customHeight="true" outlineLevel="0" collapsed="false">
      <c r="C44" s="2" t="n">
        <v>-0.900000000000006</v>
      </c>
      <c r="D44" s="2" t="n">
        <f aca="false">C44^2</f>
        <v>0.81000000000001</v>
      </c>
      <c r="E44" s="55"/>
      <c r="F44" s="2" t="n">
        <v>-20</v>
      </c>
      <c r="G44" s="2" t="n">
        <f aca="false">F44^2</f>
        <v>400</v>
      </c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</row>
    <row r="45" customFormat="false" ht="12.75" hidden="false" customHeight="true" outlineLevel="0" collapsed="false">
      <c r="C45" s="2" t="n">
        <v>-7.3</v>
      </c>
      <c r="D45" s="2" t="n">
        <f aca="false">C45^2</f>
        <v>53.2900000000001</v>
      </c>
      <c r="E45" s="55"/>
      <c r="F45" s="2" t="n">
        <v>7</v>
      </c>
      <c r="G45" s="2" t="n">
        <f aca="false">F45^2</f>
        <v>49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</row>
    <row r="46" customFormat="false" ht="12.75" hidden="false" customHeight="true" outlineLevel="0" collapsed="false">
      <c r="C46" s="2" t="n">
        <v>-3</v>
      </c>
      <c r="D46" s="2" t="n">
        <f aca="false">C46^2</f>
        <v>9</v>
      </c>
      <c r="E46" s="55"/>
      <c r="F46" s="2" t="n">
        <v>11.1</v>
      </c>
      <c r="G46" s="2" t="n">
        <f aca="false">F46^2</f>
        <v>123.21</v>
      </c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</row>
    <row r="47" customFormat="false" ht="12.75" hidden="false" customHeight="true" outlineLevel="0" collapsed="false">
      <c r="C47" s="2" t="n">
        <v>1.59999999999999</v>
      </c>
      <c r="D47" s="2" t="n">
        <f aca="false">C47^2</f>
        <v>2.55999999999998</v>
      </c>
      <c r="E47" s="55"/>
      <c r="F47" s="2" t="n">
        <v>1</v>
      </c>
      <c r="G47" s="2" t="n">
        <f aca="false">F47^2</f>
        <v>1</v>
      </c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</row>
    <row r="48" customFormat="false" ht="12.75" hidden="false" customHeight="true" outlineLevel="0" collapsed="false">
      <c r="C48" s="2" t="n">
        <v>-10.5</v>
      </c>
      <c r="D48" s="2" t="n">
        <f aca="false">C48^2</f>
        <v>110.25</v>
      </c>
      <c r="E48" s="55"/>
      <c r="F48" s="2" t="n">
        <v>-3.2</v>
      </c>
      <c r="G48" s="2" t="n">
        <f aca="false">F48^2</f>
        <v>10.24</v>
      </c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</row>
    <row r="49" customFormat="false" ht="12.75" hidden="false" customHeight="true" outlineLevel="0" collapsed="false">
      <c r="C49" s="39" t="s">
        <v>4</v>
      </c>
      <c r="D49" s="39" t="n">
        <f aca="false">SUM(D33:D48)</f>
        <v>847.6</v>
      </c>
      <c r="E49" s="60"/>
      <c r="F49" s="39" t="s">
        <v>4</v>
      </c>
      <c r="G49" s="39" t="n">
        <f aca="false">SUM(G33:G48)</f>
        <v>1704.68</v>
      </c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</row>
    <row r="50" customFormat="false" ht="12.75" hidden="false" customHeight="true" outlineLevel="0" collapsed="false">
      <c r="C50" s="75"/>
      <c r="D50" s="76"/>
      <c r="E50" s="76" t="n">
        <f aca="false">D49+G49</f>
        <v>2552.28</v>
      </c>
      <c r="F50" s="76"/>
      <c r="G50" s="61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</row>
    <row r="51" customFormat="false" ht="12.75" hidden="false" customHeight="true" outlineLevel="0" collapsed="false"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</row>
    <row r="52" customFormat="false" ht="12.75" hidden="false" customHeight="true" outlineLevel="0" collapsed="false"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</row>
    <row r="53" customFormat="false" ht="12.75" hidden="false" customHeight="true" outlineLevel="0" collapsed="false"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E27"/>
  <sheetViews>
    <sheetView showFormulas="false" showGridLines="true" showRowColHeaders="true" showZeros="true" rightToLeft="false" tabSelected="false" showOutlineSymbols="true" defaultGridColor="true" view="normal" topLeftCell="A1" colorId="64" zoomScale="26" zoomScaleNormal="26" zoomScalePageLayoutView="100" workbookViewId="0">
      <selection pane="topLeft" activeCell="B4" activeCellId="0" sqref="B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2" min="2" style="0" width="20.71"/>
    <col collapsed="false" customWidth="true" hidden="false" outlineLevel="0" max="3" min="3" style="0" width="15"/>
  </cols>
  <sheetData>
    <row r="4" customFormat="false" ht="12.75" hidden="false" customHeight="true" outlineLevel="0" collapsed="false">
      <c r="B4" s="4" t="s">
        <v>5</v>
      </c>
      <c r="C4" s="4" t="s">
        <v>6</v>
      </c>
      <c r="D4" s="4" t="s">
        <v>7</v>
      </c>
      <c r="E4" s="4" t="s">
        <v>8</v>
      </c>
    </row>
    <row r="5" customFormat="false" ht="12.75" hidden="false" customHeight="false" outlineLevel="0" collapsed="false">
      <c r="B5" s="4" t="n">
        <v>50</v>
      </c>
      <c r="C5" s="4" t="n">
        <v>5</v>
      </c>
      <c r="D5" s="4" t="n">
        <f aca="false">PRODUCT(C5,B5)</f>
        <v>250</v>
      </c>
      <c r="E5" s="4" t="n">
        <f aca="false">PRODUCT(C5,B5^2)</f>
        <v>12500</v>
      </c>
    </row>
    <row r="6" customFormat="false" ht="12.75" hidden="false" customHeight="false" outlineLevel="0" collapsed="false">
      <c r="B6" s="4" t="n">
        <v>48</v>
      </c>
      <c r="C6" s="4" t="n">
        <v>7</v>
      </c>
      <c r="D6" s="4" t="n">
        <f aca="false">PRODUCT(C6,B6)</f>
        <v>336</v>
      </c>
      <c r="E6" s="4" t="n">
        <f aca="false">PRODUCT(C6,B6^2)</f>
        <v>16128</v>
      </c>
    </row>
    <row r="7" customFormat="false" ht="12.75" hidden="false" customHeight="false" outlineLevel="0" collapsed="false">
      <c r="B7" s="4" t="n">
        <v>45</v>
      </c>
      <c r="C7" s="4" t="n">
        <v>3</v>
      </c>
      <c r="D7" s="4" t="n">
        <f aca="false">PRODUCT(C7,B7)</f>
        <v>135</v>
      </c>
      <c r="E7" s="4" t="n">
        <f aca="false">PRODUCT(C7,B7^2)</f>
        <v>6075</v>
      </c>
    </row>
    <row r="8" customFormat="false" ht="12.75" hidden="false" customHeight="false" outlineLevel="0" collapsed="false">
      <c r="B8" s="4" t="n">
        <v>43</v>
      </c>
      <c r="C8" s="4" t="n">
        <v>2</v>
      </c>
      <c r="D8" s="4" t="n">
        <f aca="false">PRODUCT(C8,B8)</f>
        <v>86</v>
      </c>
      <c r="E8" s="4" t="n">
        <f aca="false">PRODUCT(C8,B8^2)</f>
        <v>3698</v>
      </c>
    </row>
    <row r="9" customFormat="false" ht="12.75" hidden="false" customHeight="false" outlineLevel="0" collapsed="false">
      <c r="B9" s="4" t="n">
        <v>41</v>
      </c>
      <c r="C9" s="4" t="n">
        <v>3</v>
      </c>
      <c r="D9" s="4" t="n">
        <f aca="false">PRODUCT(C9,B9)</f>
        <v>123</v>
      </c>
      <c r="E9" s="4" t="n">
        <f aca="false">PRODUCT(C9,B9^2)</f>
        <v>5043</v>
      </c>
    </row>
    <row r="10" customFormat="false" ht="12.75" hidden="false" customHeight="false" outlineLevel="0" collapsed="false">
      <c r="B10" s="4" t="n">
        <v>39</v>
      </c>
      <c r="C10" s="4" t="n">
        <v>2</v>
      </c>
      <c r="D10" s="4" t="n">
        <f aca="false">PRODUCT(C10,B10)</f>
        <v>78</v>
      </c>
      <c r="E10" s="4" t="n">
        <f aca="false">PRODUCT(C10,B10^2)</f>
        <v>3042</v>
      </c>
    </row>
    <row r="11" customFormat="false" ht="12.75" hidden="false" customHeight="false" outlineLevel="0" collapsed="false">
      <c r="B11" s="4" t="n">
        <v>35</v>
      </c>
      <c r="C11" s="4" t="n">
        <v>2</v>
      </c>
      <c r="D11" s="4" t="n">
        <f aca="false">PRODUCT(C11,B11)</f>
        <v>70</v>
      </c>
      <c r="E11" s="4" t="n">
        <f aca="false">PRODUCT(C11,B11^2)</f>
        <v>2450</v>
      </c>
    </row>
    <row r="12" customFormat="false" ht="12.75" hidden="false" customHeight="false" outlineLevel="0" collapsed="false">
      <c r="B12" s="4" t="n">
        <v>32</v>
      </c>
      <c r="C12" s="4" t="n">
        <v>2</v>
      </c>
      <c r="D12" s="4" t="n">
        <f aca="false">PRODUCT(C12,B12)</f>
        <v>64</v>
      </c>
      <c r="E12" s="4" t="n">
        <f aca="false">PRODUCT(C12,B12^2)</f>
        <v>2048</v>
      </c>
    </row>
    <row r="13" customFormat="false" ht="12.75" hidden="false" customHeight="false" outlineLevel="0" collapsed="false">
      <c r="B13" s="4" t="n">
        <v>30</v>
      </c>
      <c r="C13" s="4" t="n">
        <v>1</v>
      </c>
      <c r="D13" s="4" t="n">
        <f aca="false">PRODUCT(C13,B13)</f>
        <v>30</v>
      </c>
      <c r="E13" s="4" t="n">
        <f aca="false">PRODUCT(C13,B13^2)</f>
        <v>900</v>
      </c>
    </row>
    <row r="14" customFormat="false" ht="12.75" hidden="false" customHeight="false" outlineLevel="0" collapsed="false">
      <c r="B14" s="4" t="n">
        <v>29</v>
      </c>
      <c r="C14" s="4" t="n">
        <v>1</v>
      </c>
      <c r="D14" s="4" t="n">
        <f aca="false">PRODUCT(C14,B14)</f>
        <v>29</v>
      </c>
      <c r="E14" s="4" t="n">
        <f aca="false">PRODUCT(C14,B14^2)</f>
        <v>841</v>
      </c>
    </row>
    <row r="15" customFormat="false" ht="12.75" hidden="false" customHeight="false" outlineLevel="0" collapsed="false">
      <c r="B15" s="4" t="n">
        <v>25</v>
      </c>
      <c r="C15" s="4" t="n">
        <v>3</v>
      </c>
      <c r="D15" s="4" t="n">
        <f aca="false">PRODUCT(C15,B15)</f>
        <v>75</v>
      </c>
      <c r="E15" s="4" t="n">
        <f aca="false">PRODUCT(C15,B15^2)</f>
        <v>1875</v>
      </c>
    </row>
    <row r="16" customFormat="false" ht="12.75" hidden="false" customHeight="false" outlineLevel="0" collapsed="false">
      <c r="B16" s="4" t="n">
        <v>22</v>
      </c>
      <c r="C16" s="4" t="n">
        <v>2</v>
      </c>
      <c r="D16" s="4" t="n">
        <f aca="false">PRODUCT(C16,B16)</f>
        <v>44</v>
      </c>
      <c r="E16" s="4" t="n">
        <f aca="false">PRODUCT(C16,B16^2)</f>
        <v>968</v>
      </c>
    </row>
    <row r="17" customFormat="false" ht="12.75" hidden="false" customHeight="false" outlineLevel="0" collapsed="false">
      <c r="B17" s="4" t="n">
        <v>16</v>
      </c>
      <c r="C17" s="4" t="n">
        <v>1</v>
      </c>
      <c r="D17" s="4" t="n">
        <f aca="false">PRODUCT(C17,B17)</f>
        <v>16</v>
      </c>
      <c r="E17" s="4" t="n">
        <f aca="false">PRODUCT(C17,B17^2)</f>
        <v>256</v>
      </c>
    </row>
    <row r="18" customFormat="false" ht="12.75" hidden="false" customHeight="false" outlineLevel="0" collapsed="false">
      <c r="B18" s="4" t="n">
        <v>4</v>
      </c>
      <c r="C18" s="4" t="n">
        <v>2</v>
      </c>
      <c r="D18" s="4" t="n">
        <f aca="false">PRODUCT(C18,B18)</f>
        <v>8</v>
      </c>
      <c r="E18" s="4" t="n">
        <f aca="false">PRODUCT(C18,B18^2)</f>
        <v>32</v>
      </c>
    </row>
    <row r="19" customFormat="false" ht="12.75" hidden="false" customHeight="false" outlineLevel="0" collapsed="false">
      <c r="B19" s="4" t="n">
        <v>3</v>
      </c>
      <c r="C19" s="4" t="n">
        <v>4</v>
      </c>
      <c r="D19" s="4" t="n">
        <f aca="false">PRODUCT(C19,B19)</f>
        <v>12</v>
      </c>
      <c r="E19" s="4" t="n">
        <f aca="false">PRODUCT(C19,B19^2)</f>
        <v>36</v>
      </c>
    </row>
    <row r="20" customFormat="false" ht="12.75" hidden="false" customHeight="false" outlineLevel="0" collapsed="false">
      <c r="B20" s="4" t="s">
        <v>4</v>
      </c>
      <c r="C20" s="4" t="n">
        <f aca="false">SUM(C5:C19)</f>
        <v>40</v>
      </c>
      <c r="D20" s="4" t="n">
        <f aca="false">SUM(D5:D19)</f>
        <v>1356</v>
      </c>
      <c r="E20" s="4" t="n">
        <f aca="false">SUM(E5:E19)</f>
        <v>55892</v>
      </c>
    </row>
    <row r="21" customFormat="false" ht="12.75" hidden="false" customHeight="false" outlineLevel="0" collapsed="false">
      <c r="B21" s="5"/>
      <c r="C21" s="5"/>
      <c r="D21" s="5"/>
      <c r="E21" s="5"/>
    </row>
    <row r="22" customFormat="false" ht="12.75" hidden="false" customHeight="false" outlineLevel="0" collapsed="false">
      <c r="B22" s="5"/>
      <c r="C22" s="5"/>
      <c r="D22" s="5"/>
      <c r="E22" s="5"/>
    </row>
    <row r="23" customFormat="false" ht="12.75" hidden="false" customHeight="false" outlineLevel="0" collapsed="false">
      <c r="B23" s="5"/>
      <c r="C23" s="5"/>
      <c r="D23" s="5"/>
      <c r="E23" s="5"/>
    </row>
    <row r="24" customFormat="false" ht="12.75" hidden="false" customHeight="false" outlineLevel="0" collapsed="false">
      <c r="B24" s="5"/>
      <c r="C24" s="5"/>
      <c r="D24" s="5"/>
      <c r="E24" s="5"/>
    </row>
    <row r="25" customFormat="false" ht="12.75" hidden="false" customHeight="false" outlineLevel="0" collapsed="false">
      <c r="B25" s="5"/>
      <c r="C25" s="5"/>
      <c r="D25" s="5"/>
      <c r="E25" s="5"/>
    </row>
    <row r="26" customFormat="false" ht="12.75" hidden="false" customHeight="false" outlineLevel="0" collapsed="false">
      <c r="B26" s="5"/>
      <c r="C26" s="5"/>
      <c r="D26" s="5"/>
      <c r="E26" s="5"/>
    </row>
    <row r="27" customFormat="false" ht="12.75" hidden="false" customHeight="false" outlineLevel="0" collapsed="false">
      <c r="B27" s="5"/>
      <c r="C27" s="5"/>
      <c r="D27" s="5"/>
      <c r="E27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G25"/>
  <sheetViews>
    <sheetView showFormulas="false" showGridLines="true" showRowColHeaders="true" showZeros="true" rightToLeft="false" tabSelected="false" showOutlineSymbols="true" defaultGridColor="true" view="normal" topLeftCell="A11" colorId="64" zoomScale="26" zoomScaleNormal="26" zoomScalePageLayoutView="100" workbookViewId="0">
      <selection pane="topLeft" activeCell="B4" activeCellId="0" sqref="B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2" min="2" style="0" width="7.42"/>
    <col collapsed="false" customWidth="true" hidden="false" outlineLevel="0" max="3" min="3" style="0" width="21.14"/>
    <col collapsed="false" customWidth="true" hidden="false" outlineLevel="0" max="4" min="4" style="0" width="5.14"/>
    <col collapsed="false" customWidth="true" hidden="false" outlineLevel="0" max="5" min="5" style="0" width="13.42"/>
    <col collapsed="false" customWidth="true" hidden="false" outlineLevel="0" max="6" min="6" style="0" width="10.29"/>
    <col collapsed="false" customWidth="true" hidden="false" outlineLevel="0" max="7" min="7" style="0" width="12.29"/>
  </cols>
  <sheetData>
    <row r="4" customFormat="false" ht="12.75" hidden="false" customHeight="true" outlineLevel="0" collapsed="false">
      <c r="B4" s="4" t="s">
        <v>0</v>
      </c>
      <c r="C4" s="4" t="s">
        <v>9</v>
      </c>
      <c r="D4" s="4" t="s">
        <v>10</v>
      </c>
      <c r="E4" s="4" t="s">
        <v>11</v>
      </c>
      <c r="F4" s="4" t="s">
        <v>7</v>
      </c>
      <c r="G4" s="4" t="s">
        <v>8</v>
      </c>
    </row>
    <row r="5" customFormat="false" ht="12.75" hidden="false" customHeight="false" outlineLevel="0" collapsed="false">
      <c r="B5" s="4" t="n">
        <v>1</v>
      </c>
      <c r="C5" s="4" t="str">
        <f aca="false">50 + (ROW(A1)-1)*50 &amp; "-" &amp; 100 + (ROW(A1)-1)*50</f>
        <v>50-100</v>
      </c>
      <c r="D5" s="4" t="n">
        <f aca="false">(LEFT(C5,FIND("-",C5)-1)+MID(C5,FIND("-",C5)+1,LEN(C5)))/2</f>
        <v>75</v>
      </c>
      <c r="E5" s="4" t="n">
        <v>25</v>
      </c>
      <c r="F5" s="4" t="n">
        <f aca="false">PRODUCT(E5,D5)</f>
        <v>1875</v>
      </c>
      <c r="G5" s="4" t="n">
        <f aca="false">PRODUCT(E5,D5^2)</f>
        <v>140625</v>
      </c>
    </row>
    <row r="6" customFormat="false" ht="12.75" hidden="false" customHeight="false" outlineLevel="0" collapsed="false">
      <c r="B6" s="4" t="n">
        <v>2</v>
      </c>
      <c r="C6" s="4" t="str">
        <f aca="false">50 + (ROW(A2)-1)*50 &amp; "-" &amp; 100 + (ROW(A2)-1)*50</f>
        <v>100-150</v>
      </c>
      <c r="D6" s="4" t="n">
        <f aca="false">(LEFT(C6,FIND("-",C6)-1)+MID(C6,FIND("-",C6)+1,LEN(C6)))/2</f>
        <v>125</v>
      </c>
      <c r="E6" s="4" t="n">
        <v>19</v>
      </c>
      <c r="F6" s="4" t="n">
        <f aca="false">PRODUCT(E6,D6)</f>
        <v>2375</v>
      </c>
      <c r="G6" s="4" t="n">
        <f aca="false">PRODUCT(E6,D6^2)</f>
        <v>296875</v>
      </c>
    </row>
    <row r="7" customFormat="false" ht="12.75" hidden="false" customHeight="false" outlineLevel="0" collapsed="false">
      <c r="B7" s="4" t="n">
        <v>3</v>
      </c>
      <c r="C7" s="4" t="str">
        <f aca="false">50 + (ROW(A3)-1)*50 &amp; "-" &amp; 100 + (ROW(A3)-1)*50</f>
        <v>150-200</v>
      </c>
      <c r="D7" s="4" t="n">
        <f aca="false">(LEFT(C7,FIND("-",C7)-1)+MID(C7,FIND("-",C7)+1,LEN(C7)))/2</f>
        <v>175</v>
      </c>
      <c r="E7" s="4" t="n">
        <v>15</v>
      </c>
      <c r="F7" s="4" t="n">
        <f aca="false">PRODUCT(E7,D7)</f>
        <v>2625</v>
      </c>
      <c r="G7" s="4" t="n">
        <f aca="false">PRODUCT(E7,D7^2)</f>
        <v>459375</v>
      </c>
    </row>
    <row r="8" customFormat="false" ht="12.75" hidden="false" customHeight="false" outlineLevel="0" collapsed="false">
      <c r="B8" s="4" t="n">
        <v>4</v>
      </c>
      <c r="C8" s="4" t="str">
        <f aca="false">50 + (ROW(A4)-1)*50 &amp; "-" &amp; 100 + (ROW(A4)-1)*50</f>
        <v>200-250</v>
      </c>
      <c r="D8" s="4" t="n">
        <f aca="false">(LEFT(C8,FIND("-",C8)-1)+MID(C8,FIND("-",C8)+1,LEN(C8)))/2</f>
        <v>225</v>
      </c>
      <c r="E8" s="4" t="n">
        <v>13</v>
      </c>
      <c r="F8" s="4" t="n">
        <f aca="false">PRODUCT(E8,D8)</f>
        <v>2925</v>
      </c>
      <c r="G8" s="4" t="n">
        <f aca="false">PRODUCT(E8,D8^2)</f>
        <v>658125</v>
      </c>
    </row>
    <row r="9" customFormat="false" ht="12.75" hidden="false" customHeight="false" outlineLevel="0" collapsed="false">
      <c r="B9" s="4" t="n">
        <v>5</v>
      </c>
      <c r="C9" s="4" t="str">
        <f aca="false">50 + (ROW(A5)-1)*50 &amp; "-" &amp; 100 + (ROW(A5)-1)*50</f>
        <v>250-300</v>
      </c>
      <c r="D9" s="4" t="n">
        <f aca="false">(LEFT(C9,FIND("-",C9)-1)+MID(C9,FIND("-",C9)+1,LEN(C9)))/2</f>
        <v>275</v>
      </c>
      <c r="E9" s="4" t="n">
        <v>22</v>
      </c>
      <c r="F9" s="4" t="n">
        <f aca="false">PRODUCT(E9,D9)</f>
        <v>6050</v>
      </c>
      <c r="G9" s="4" t="n">
        <f aca="false">PRODUCT(E9,D9^2)</f>
        <v>1663750</v>
      </c>
    </row>
    <row r="10" customFormat="false" ht="12.75" hidden="false" customHeight="false" outlineLevel="0" collapsed="false">
      <c r="B10" s="4" t="n">
        <v>6</v>
      </c>
      <c r="C10" s="4" t="str">
        <f aca="false">50 + (ROW(A6)-1)*50 &amp; "-" &amp; 100 + (ROW(A6)-1)*50</f>
        <v>300-350</v>
      </c>
      <c r="D10" s="4" t="n">
        <f aca="false">(LEFT(C10,FIND("-",C10)-1)+MID(C10,FIND("-",C10)+1,LEN(C10)))/2</f>
        <v>325</v>
      </c>
      <c r="E10" s="4" t="n">
        <v>32</v>
      </c>
      <c r="F10" s="4" t="n">
        <f aca="false">PRODUCT(E10,D10)</f>
        <v>10400</v>
      </c>
      <c r="G10" s="4" t="n">
        <f aca="false">PRODUCT(E10,D10^2)</f>
        <v>3380000</v>
      </c>
    </row>
    <row r="11" customFormat="false" ht="12.75" hidden="false" customHeight="false" outlineLevel="0" collapsed="false">
      <c r="B11" s="4" t="n">
        <v>7</v>
      </c>
      <c r="C11" s="4" t="str">
        <f aca="false">50 + (ROW(A7)-1)*50 &amp; "-" &amp; 100 + (ROW(A7)-1)*50</f>
        <v>350-400</v>
      </c>
      <c r="D11" s="4" t="n">
        <f aca="false">(LEFT(C11,FIND("-",C11)-1)+MID(C11,FIND("-",C11)+1,LEN(C11)))/2</f>
        <v>375</v>
      </c>
      <c r="E11" s="4" t="n">
        <v>15</v>
      </c>
      <c r="F11" s="4" t="n">
        <f aca="false">PRODUCT(E11,D11)</f>
        <v>5625</v>
      </c>
      <c r="G11" s="4" t="n">
        <f aca="false">PRODUCT(E11,D11^2)</f>
        <v>2109375</v>
      </c>
    </row>
    <row r="12" customFormat="false" ht="12.75" hidden="false" customHeight="false" outlineLevel="0" collapsed="false">
      <c r="B12" s="4" t="n">
        <v>8</v>
      </c>
      <c r="C12" s="4" t="str">
        <f aca="false">50 + (ROW(A8)-1)*50 &amp; "-" &amp; 100 + (ROW(A8)-1)*50</f>
        <v>400-450</v>
      </c>
      <c r="D12" s="4" t="n">
        <f aca="false">(LEFT(C12,FIND("-",C12)-1)+MID(C12,FIND("-",C12)+1,LEN(C12)))/2</f>
        <v>425</v>
      </c>
      <c r="E12" s="4" t="n">
        <v>17</v>
      </c>
      <c r="F12" s="4" t="n">
        <f aca="false">PRODUCT(E12,D12)</f>
        <v>7225</v>
      </c>
      <c r="G12" s="4" t="n">
        <f aca="false">PRODUCT(E12,D12^2)</f>
        <v>3070625</v>
      </c>
    </row>
    <row r="13" customFormat="false" ht="12.75" hidden="false" customHeight="false" outlineLevel="0" collapsed="false">
      <c r="B13" s="4" t="n">
        <v>9</v>
      </c>
      <c r="C13" s="4" t="str">
        <f aca="false">50 + (ROW(A9)-1)*50 &amp; "-" &amp; 100 + (ROW(A9)-1)*50</f>
        <v>450-500</v>
      </c>
      <c r="D13" s="4" t="n">
        <f aca="false">(LEFT(C13,FIND("-",C13)-1)+MID(C13,FIND("-",C13)+1,LEN(C13)))/2</f>
        <v>475</v>
      </c>
      <c r="E13" s="4" t="n">
        <v>11</v>
      </c>
      <c r="F13" s="4" t="n">
        <f aca="false">PRODUCT(E13,D13)</f>
        <v>5225</v>
      </c>
      <c r="G13" s="4" t="n">
        <f aca="false">PRODUCT(E13,D13^2)</f>
        <v>2481875</v>
      </c>
    </row>
    <row r="14" customFormat="false" ht="12.75" hidden="false" customHeight="false" outlineLevel="0" collapsed="false">
      <c r="B14" s="4" t="n">
        <v>10</v>
      </c>
      <c r="C14" s="4" t="str">
        <f aca="false">50 + (ROW(A10)-1)*50 &amp; "-" &amp; 100 + (ROW(A10)-1)*50</f>
        <v>500-550</v>
      </c>
      <c r="D14" s="4" t="n">
        <f aca="false">(LEFT(C14,FIND("-",C14)-1)+MID(C14,FIND("-",C14)+1,LEN(C14)))/2</f>
        <v>525</v>
      </c>
      <c r="E14" s="4" t="n">
        <v>8</v>
      </c>
      <c r="F14" s="4" t="n">
        <f aca="false">PRODUCT(E14,D14)</f>
        <v>4200</v>
      </c>
      <c r="G14" s="4" t="n">
        <f aca="false">PRODUCT(E14,D14^2)</f>
        <v>2205000</v>
      </c>
    </row>
    <row r="15" customFormat="false" ht="12.75" hidden="false" customHeight="false" outlineLevel="0" collapsed="false">
      <c r="B15" s="4" t="n">
        <v>11</v>
      </c>
      <c r="C15" s="4" t="str">
        <f aca="false">50 + (ROW(A11)-1)*50 &amp; "-" &amp; 100 + (ROW(A11)-1)*50</f>
        <v>550-600</v>
      </c>
      <c r="D15" s="4" t="n">
        <f aca="false">(LEFT(C15,FIND("-",C15)-1)+MID(C15,FIND("-",C15)+1,LEN(C15)))/2</f>
        <v>575</v>
      </c>
      <c r="E15" s="4" t="n">
        <v>6</v>
      </c>
      <c r="F15" s="4" t="n">
        <f aca="false">PRODUCT(E15,D15)</f>
        <v>3450</v>
      </c>
      <c r="G15" s="4" t="n">
        <f aca="false">PRODUCT(E15,D15^2)</f>
        <v>1983750</v>
      </c>
    </row>
    <row r="16" customFormat="false" ht="12.75" hidden="false" customHeight="false" outlineLevel="0" collapsed="false">
      <c r="B16" s="4" t="n">
        <v>12</v>
      </c>
      <c r="C16" s="4" t="str">
        <f aca="false">50 + (ROW(A12)-1)*50 &amp; "-" &amp; 100 + (ROW(A12)-1)*50</f>
        <v>600-650</v>
      </c>
      <c r="D16" s="4" t="n">
        <f aca="false">(LEFT(C16,FIND("-",C16)-1)+MID(C16,FIND("-",C16)+1,LEN(C16)))/2</f>
        <v>625</v>
      </c>
      <c r="E16" s="4" t="n">
        <v>2</v>
      </c>
      <c r="F16" s="4" t="n">
        <f aca="false">PRODUCT(E16,D16)</f>
        <v>1250</v>
      </c>
      <c r="G16" s="4" t="n">
        <f aca="false">PRODUCT(E16,D16^2)</f>
        <v>781250</v>
      </c>
    </row>
    <row r="17" customFormat="false" ht="12.75" hidden="false" customHeight="false" outlineLevel="0" collapsed="false">
      <c r="B17" s="4" t="n">
        <v>13</v>
      </c>
      <c r="C17" s="4" t="str">
        <f aca="false">50 + (ROW(A13)-1)*50 &amp; "-" &amp; 100 + (ROW(A13)-1)*50</f>
        <v>650-700</v>
      </c>
      <c r="D17" s="4" t="n">
        <f aca="false">(LEFT(C17,FIND("-",C17)-1)+MID(C17,FIND("-",C17)+1,LEN(C17)))/2</f>
        <v>675</v>
      </c>
      <c r="E17" s="4" t="n">
        <v>1</v>
      </c>
      <c r="F17" s="4" t="n">
        <f aca="false">PRODUCT(E17,D17)</f>
        <v>675</v>
      </c>
      <c r="G17" s="4" t="n">
        <f aca="false">PRODUCT(E17,D17^2)</f>
        <v>455625</v>
      </c>
    </row>
    <row r="18" customFormat="false" ht="12.75" hidden="false" customHeight="false" outlineLevel="0" collapsed="false">
      <c r="B18" s="4" t="n">
        <v>14</v>
      </c>
      <c r="C18" s="4" t="str">
        <f aca="false">50 + (ROW(A14)-1)*50 &amp; "-" &amp; 100 + (ROW(A14)-1)*50</f>
        <v>700-750</v>
      </c>
      <c r="D18" s="4" t="n">
        <f aca="false">(LEFT(C18,FIND("-",C18)-1)+MID(C18,FIND("-",C18)+1,LEN(C18)))/2</f>
        <v>725</v>
      </c>
      <c r="E18" s="4" t="n">
        <v>3</v>
      </c>
      <c r="F18" s="4" t="n">
        <f aca="false">PRODUCT(E18,D18)</f>
        <v>2175</v>
      </c>
      <c r="G18" s="4" t="n">
        <f aca="false">PRODUCT(E18,D18^2)</f>
        <v>1576875</v>
      </c>
    </row>
    <row r="19" customFormat="false" ht="12.75" hidden="false" customHeight="false" outlineLevel="0" collapsed="false">
      <c r="B19" s="4" t="n">
        <v>15</v>
      </c>
      <c r="C19" s="4" t="s">
        <v>12</v>
      </c>
      <c r="D19" s="4" t="n">
        <f aca="false">(LEFT(C19,FIND("-",C19)-1)+MID(C19,FIND("-",C19)+1,LEN(C19)))/2</f>
        <v>850</v>
      </c>
      <c r="E19" s="4" t="n">
        <v>2</v>
      </c>
      <c r="F19" s="4" t="n">
        <f aca="false">PRODUCT(E19,D19)</f>
        <v>1700</v>
      </c>
      <c r="G19" s="4" t="n">
        <f aca="false">PRODUCT(E19,D19^2)</f>
        <v>1445000</v>
      </c>
    </row>
    <row r="20" customFormat="false" ht="12.75" hidden="false" customHeight="false" outlineLevel="0" collapsed="false">
      <c r="B20" s="4" t="n">
        <v>16</v>
      </c>
      <c r="C20" s="4" t="s">
        <v>13</v>
      </c>
      <c r="D20" s="4" t="n">
        <f aca="false">(LEFT(C20,FIND("-",C20)-1)+MID(C20,FIND("-",C20)+1,LEN(C20)))/2</f>
        <v>1050</v>
      </c>
      <c r="E20" s="4" t="n">
        <v>3</v>
      </c>
      <c r="F20" s="4" t="n">
        <f aca="false">PRODUCT(E20,D20)</f>
        <v>3150</v>
      </c>
      <c r="G20" s="4" t="n">
        <f aca="false">PRODUCT(E20,D20^2)</f>
        <v>3307500</v>
      </c>
    </row>
    <row r="21" customFormat="false" ht="12.75" hidden="false" customHeight="false" outlineLevel="0" collapsed="false">
      <c r="B21" s="4" t="n">
        <v>17</v>
      </c>
      <c r="C21" s="4" t="s">
        <v>14</v>
      </c>
      <c r="D21" s="4" t="n">
        <f aca="false">(LEFT(C21,FIND("-",C21)-1)+MID(C21,FIND("-",C21)+1,LEN(C21)))/2</f>
        <v>1275</v>
      </c>
      <c r="E21" s="4" t="n">
        <v>2</v>
      </c>
      <c r="F21" s="4" t="n">
        <f aca="false">PRODUCT(E21,D21)</f>
        <v>2550</v>
      </c>
      <c r="G21" s="4" t="n">
        <f aca="false">PRODUCT(E21,D21^2)</f>
        <v>3251250</v>
      </c>
    </row>
    <row r="22" customFormat="false" ht="12.75" hidden="false" customHeight="false" outlineLevel="0" collapsed="false">
      <c r="B22" s="4" t="n">
        <v>18</v>
      </c>
      <c r="C22" s="4" t="s">
        <v>15</v>
      </c>
      <c r="D22" s="4" t="n">
        <f aca="false">(LEFT(C22,FIND("-",C22)-1)+MID(C22,FIND("-",C22)+1,LEN(C22)))/2</f>
        <v>1650</v>
      </c>
      <c r="E22" s="4" t="n">
        <v>1</v>
      </c>
      <c r="F22" s="4" t="n">
        <f aca="false">PRODUCT(E22,D22)</f>
        <v>1650</v>
      </c>
      <c r="G22" s="4" t="n">
        <f aca="false">PRODUCT(E22,D22^2)</f>
        <v>2722500</v>
      </c>
    </row>
    <row r="23" customFormat="false" ht="12.75" hidden="false" customHeight="false" outlineLevel="0" collapsed="false">
      <c r="B23" s="4" t="n">
        <v>19</v>
      </c>
      <c r="C23" s="4" t="s">
        <v>16</v>
      </c>
      <c r="D23" s="4" t="n">
        <f aca="false">(LEFT(C23,FIND("-",C23)-1)+MID(C23,FIND("-",C23)+1,LEN(C23)))/2</f>
        <v>2025</v>
      </c>
      <c r="E23" s="4" t="n">
        <v>2</v>
      </c>
      <c r="F23" s="4" t="n">
        <f aca="false">PRODUCT(E23,D23)</f>
        <v>4050</v>
      </c>
      <c r="G23" s="4" t="n">
        <f aca="false">PRODUCT(E23,D23^2)</f>
        <v>8201250</v>
      </c>
    </row>
    <row r="24" customFormat="false" ht="12.75" hidden="false" customHeight="false" outlineLevel="0" collapsed="false">
      <c r="B24" s="4" t="n">
        <v>20</v>
      </c>
      <c r="C24" s="4" t="s">
        <v>17</v>
      </c>
      <c r="D24" s="4" t="n">
        <f aca="false">(LEFT(C24,FIND("-",C24)-1)+MID(C24,FIND("-",C24)+1,LEN(C24)))/2</f>
        <v>2325</v>
      </c>
      <c r="E24" s="4" t="n">
        <v>2</v>
      </c>
      <c r="F24" s="4" t="n">
        <f aca="false">PRODUCT(E24,D24)</f>
        <v>4650</v>
      </c>
      <c r="G24" s="4" t="n">
        <f aca="false">PRODUCT(E24,D24^2)</f>
        <v>10811250</v>
      </c>
    </row>
    <row r="25" customFormat="false" ht="12.75" hidden="false" customHeight="false" outlineLevel="0" collapsed="false">
      <c r="B25" s="4"/>
      <c r="C25" s="4"/>
      <c r="D25" s="4" t="s">
        <v>4</v>
      </c>
      <c r="E25" s="4" t="n">
        <f aca="false">SUM(E5:E24)</f>
        <v>201</v>
      </c>
      <c r="F25" s="4" t="n">
        <f aca="false">SUM(F5:F24)</f>
        <v>73825</v>
      </c>
      <c r="G25" s="4" t="n">
        <f aca="false">SUM(G5:G24)</f>
        <v>51001875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6" zoomScaleNormal="26" zoomScalePageLayoutView="100" workbookViewId="0">
      <selection pane="topLeft" activeCell="A1" activeCellId="0" sqref="A1"/>
    </sheetView>
  </sheetViews>
  <sheetFormatPr defaultColWidth="11.5703125" defaultRowHeight="12.75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J54"/>
  <sheetViews>
    <sheetView showFormulas="false" showGridLines="true" showRowColHeaders="true" showZeros="true" rightToLeft="false" tabSelected="false" showOutlineSymbols="true" defaultGridColor="true" view="normal" topLeftCell="B34" colorId="64" zoomScale="26" zoomScaleNormal="26" zoomScalePageLayoutView="100" workbookViewId="0">
      <selection pane="topLeft" activeCell="H4" activeCellId="0" sqref="H4"/>
    </sheetView>
  </sheetViews>
  <sheetFormatPr defaultColWidth="11.5703125" defaultRowHeight="12.75" customHeight="true" zeroHeight="false" outlineLevelRow="0" outlineLevelCol="0"/>
  <sheetData>
    <row r="4" customFormat="false" ht="12.75" hidden="false" customHeight="false" outlineLevel="0" collapsed="false">
      <c r="C4" s="4"/>
      <c r="D4" s="6" t="s">
        <v>18</v>
      </c>
      <c r="E4" s="4"/>
      <c r="H4" s="4"/>
      <c r="I4" s="6" t="s">
        <v>19</v>
      </c>
      <c r="J4" s="4"/>
    </row>
    <row r="5" customFormat="false" ht="12.75" hidden="false" customHeight="false" outlineLevel="0" collapsed="false">
      <c r="C5" s="4" t="s">
        <v>20</v>
      </c>
      <c r="D5" s="4" t="s">
        <v>10</v>
      </c>
      <c r="E5" s="7" t="s">
        <v>21</v>
      </c>
      <c r="H5" s="4" t="s">
        <v>20</v>
      </c>
      <c r="I5" s="4" t="s">
        <v>10</v>
      </c>
      <c r="J5" s="7" t="s">
        <v>21</v>
      </c>
    </row>
    <row r="6" customFormat="false" ht="12.75" hidden="false" customHeight="false" outlineLevel="0" collapsed="false">
      <c r="C6" s="7" t="n">
        <v>1</v>
      </c>
      <c r="D6" s="7" t="n">
        <v>1100</v>
      </c>
      <c r="E6" s="7" t="n">
        <f aca="false">D6^2</f>
        <v>1210000</v>
      </c>
      <c r="H6" s="7" t="n">
        <v>1</v>
      </c>
      <c r="I6" s="7" t="n">
        <v>659</v>
      </c>
      <c r="J6" s="7" t="n">
        <f aca="false">I6^2</f>
        <v>434281</v>
      </c>
    </row>
    <row r="7" customFormat="false" ht="12.75" hidden="false" customHeight="false" outlineLevel="0" collapsed="false">
      <c r="C7" s="7" t="n">
        <v>2</v>
      </c>
      <c r="D7" s="7" t="n">
        <v>1079</v>
      </c>
      <c r="E7" s="7" t="n">
        <f aca="false">D7^2</f>
        <v>1164241</v>
      </c>
      <c r="H7" s="7" t="n">
        <v>2</v>
      </c>
      <c r="I7" s="7" t="n">
        <v>652</v>
      </c>
      <c r="J7" s="7" t="n">
        <f aca="false">I7^2</f>
        <v>425104</v>
      </c>
    </row>
    <row r="8" customFormat="false" ht="12.75" hidden="false" customHeight="false" outlineLevel="0" collapsed="false">
      <c r="C8" s="7" t="n">
        <v>3</v>
      </c>
      <c r="D8" s="7" t="n">
        <v>963</v>
      </c>
      <c r="E8" s="7" t="n">
        <f aca="false">D8^2</f>
        <v>927369</v>
      </c>
      <c r="H8" s="7" t="n">
        <v>3</v>
      </c>
      <c r="I8" s="7" t="n">
        <v>651</v>
      </c>
      <c r="J8" s="7" t="n">
        <f aca="false">I8^2</f>
        <v>423801</v>
      </c>
    </row>
    <row r="9" customFormat="false" ht="12.75" hidden="false" customHeight="false" outlineLevel="0" collapsed="false">
      <c r="C9" s="7" t="n">
        <v>4</v>
      </c>
      <c r="D9" s="7" t="n">
        <v>956</v>
      </c>
      <c r="E9" s="7" t="n">
        <f aca="false">D9^2</f>
        <v>913936</v>
      </c>
      <c r="H9" s="7" t="n">
        <v>4</v>
      </c>
      <c r="I9" s="7" t="n">
        <v>640</v>
      </c>
      <c r="J9" s="7" t="n">
        <f aca="false">I9^2</f>
        <v>409600</v>
      </c>
    </row>
    <row r="10" customFormat="false" ht="12.75" hidden="false" customHeight="false" outlineLevel="0" collapsed="false">
      <c r="C10" s="7" t="n">
        <v>5</v>
      </c>
      <c r="D10" s="7" t="n">
        <v>915</v>
      </c>
      <c r="E10" s="7" t="n">
        <f aca="false">D10^2</f>
        <v>837225</v>
      </c>
      <c r="H10" s="7" t="n">
        <v>5</v>
      </c>
      <c r="I10" s="7" t="n">
        <v>637</v>
      </c>
      <c r="J10" s="7" t="n">
        <f aca="false">I10^2</f>
        <v>405769</v>
      </c>
    </row>
    <row r="11" customFormat="false" ht="12.75" hidden="false" customHeight="false" outlineLevel="0" collapsed="false">
      <c r="C11" s="7" t="n">
        <v>6</v>
      </c>
      <c r="D11" s="7" t="n">
        <v>879</v>
      </c>
      <c r="E11" s="7" t="n">
        <f aca="false">D11^2</f>
        <v>772641</v>
      </c>
      <c r="H11" s="7" t="n">
        <v>6</v>
      </c>
      <c r="I11" s="7" t="n">
        <v>636</v>
      </c>
      <c r="J11" s="7" t="n">
        <f aca="false">I11^2</f>
        <v>404496</v>
      </c>
    </row>
    <row r="12" customFormat="false" ht="12.75" hidden="false" customHeight="false" outlineLevel="0" collapsed="false">
      <c r="C12" s="7" t="n">
        <v>7</v>
      </c>
      <c r="D12" s="7" t="n">
        <v>879</v>
      </c>
      <c r="E12" s="7" t="n">
        <f aca="false">D12^2</f>
        <v>772641</v>
      </c>
      <c r="H12" s="7" t="n">
        <v>7</v>
      </c>
      <c r="I12" s="7" t="n">
        <v>629</v>
      </c>
      <c r="J12" s="7" t="n">
        <f aca="false">I12^2</f>
        <v>395641</v>
      </c>
    </row>
    <row r="13" customFormat="false" ht="12.75" hidden="false" customHeight="false" outlineLevel="0" collapsed="false">
      <c r="C13" s="7" t="n">
        <v>8</v>
      </c>
      <c r="D13" s="7" t="n">
        <v>870</v>
      </c>
      <c r="E13" s="7" t="n">
        <f aca="false">D13^2</f>
        <v>756900</v>
      </c>
      <c r="H13" s="7" t="n">
        <v>8</v>
      </c>
      <c r="I13" s="7" t="n">
        <v>614</v>
      </c>
      <c r="J13" s="7" t="n">
        <f aca="false">I13^2</f>
        <v>376996</v>
      </c>
    </row>
    <row r="14" customFormat="false" ht="12.75" hidden="false" customHeight="false" outlineLevel="0" collapsed="false">
      <c r="C14" s="7" t="n">
        <v>9</v>
      </c>
      <c r="D14" s="7" t="n">
        <v>822</v>
      </c>
      <c r="E14" s="7" t="n">
        <f aca="false">D14^2</f>
        <v>675684</v>
      </c>
      <c r="H14" s="7" t="n">
        <v>9</v>
      </c>
      <c r="I14" s="7" t="n">
        <v>609</v>
      </c>
      <c r="J14" s="7" t="n">
        <f aca="false">I14^2</f>
        <v>370881</v>
      </c>
    </row>
    <row r="15" customFormat="false" ht="12.75" hidden="false" customHeight="false" outlineLevel="0" collapsed="false">
      <c r="C15" s="7" t="n">
        <v>10</v>
      </c>
      <c r="D15" s="7" t="n">
        <v>818</v>
      </c>
      <c r="E15" s="7" t="n">
        <f aca="false">D15^2</f>
        <v>669124</v>
      </c>
      <c r="H15" s="7" t="n">
        <v>10</v>
      </c>
      <c r="I15" s="7" t="n">
        <v>601</v>
      </c>
      <c r="J15" s="7" t="n">
        <f aca="false">I15^2</f>
        <v>361201</v>
      </c>
    </row>
    <row r="16" customFormat="false" ht="12.75" hidden="false" customHeight="false" outlineLevel="0" collapsed="false">
      <c r="C16" s="7" t="n">
        <v>11</v>
      </c>
      <c r="D16" s="7" t="n">
        <v>789</v>
      </c>
      <c r="E16" s="7" t="n">
        <f aca="false">D16^2</f>
        <v>622521</v>
      </c>
      <c r="H16" s="7" t="n">
        <v>11</v>
      </c>
      <c r="I16" s="7" t="n">
        <v>582</v>
      </c>
      <c r="J16" s="7" t="n">
        <f aca="false">I16^2</f>
        <v>338724</v>
      </c>
    </row>
    <row r="17" customFormat="false" ht="12.75" hidden="false" customHeight="false" outlineLevel="0" collapsed="false">
      <c r="C17" s="7" t="n">
        <v>12</v>
      </c>
      <c r="D17" s="7" t="n">
        <v>785</v>
      </c>
      <c r="E17" s="7" t="n">
        <f aca="false">D17^2</f>
        <v>616225</v>
      </c>
      <c r="H17" s="7" t="n">
        <v>12</v>
      </c>
      <c r="I17" s="7" t="n">
        <v>581</v>
      </c>
      <c r="J17" s="7" t="n">
        <f aca="false">I17^2</f>
        <v>337561</v>
      </c>
    </row>
    <row r="18" customFormat="false" ht="12.75" hidden="false" customHeight="false" outlineLevel="0" collapsed="false">
      <c r="C18" s="7" t="n">
        <v>13</v>
      </c>
      <c r="D18" s="7" t="n">
        <v>738</v>
      </c>
      <c r="E18" s="7" t="n">
        <f aca="false">D18^2</f>
        <v>544644</v>
      </c>
      <c r="H18" s="7" t="n">
        <v>13</v>
      </c>
      <c r="I18" s="7" t="n">
        <v>580</v>
      </c>
      <c r="J18" s="7" t="n">
        <f aca="false">I18^2</f>
        <v>336400</v>
      </c>
    </row>
    <row r="19" customFormat="false" ht="12.75" hidden="false" customHeight="false" outlineLevel="0" collapsed="false">
      <c r="C19" s="7" t="n">
        <v>14</v>
      </c>
      <c r="D19" s="7" t="n">
        <v>717</v>
      </c>
      <c r="E19" s="7" t="n">
        <f aca="false">D19^2</f>
        <v>514089</v>
      </c>
      <c r="H19" s="7" t="n">
        <v>14</v>
      </c>
      <c r="I19" s="7" t="n">
        <v>572</v>
      </c>
      <c r="J19" s="7" t="n">
        <f aca="false">I19^2</f>
        <v>327184</v>
      </c>
    </row>
    <row r="20" customFormat="false" ht="12.75" hidden="false" customHeight="false" outlineLevel="0" collapsed="false">
      <c r="C20" s="7" t="n">
        <v>15</v>
      </c>
      <c r="D20" s="7" t="n">
        <v>714</v>
      </c>
      <c r="E20" s="7" t="n">
        <f aca="false">D20^2</f>
        <v>509796</v>
      </c>
      <c r="H20" s="7" t="n">
        <v>15</v>
      </c>
      <c r="I20" s="7" t="n">
        <v>569</v>
      </c>
      <c r="J20" s="7" t="n">
        <f aca="false">I20^2</f>
        <v>323761</v>
      </c>
    </row>
    <row r="21" customFormat="false" ht="12.75" hidden="false" customHeight="false" outlineLevel="0" collapsed="false">
      <c r="C21" s="7" t="n">
        <v>16</v>
      </c>
      <c r="D21" s="7" t="n">
        <v>693</v>
      </c>
      <c r="E21" s="7" t="n">
        <f aca="false">D21^2</f>
        <v>480249</v>
      </c>
      <c r="H21" s="7" t="n">
        <v>16</v>
      </c>
      <c r="I21" s="7" t="n">
        <v>566</v>
      </c>
      <c r="J21" s="7" t="n">
        <f aca="false">I21^2</f>
        <v>320356</v>
      </c>
    </row>
    <row r="22" customFormat="false" ht="12.75" hidden="false" customHeight="false" outlineLevel="0" collapsed="false">
      <c r="C22" s="4" t="s">
        <v>4</v>
      </c>
      <c r="D22" s="7" t="n">
        <f aca="false">SUM(D5:D21)</f>
        <v>13717</v>
      </c>
      <c r="E22" s="7" t="n">
        <f aca="false">SUM(E5:E21)</f>
        <v>11987285</v>
      </c>
      <c r="H22" s="7" t="n">
        <v>17</v>
      </c>
      <c r="I22" s="7" t="n">
        <v>563</v>
      </c>
      <c r="J22" s="7" t="n">
        <f aca="false">I22^2</f>
        <v>316969</v>
      </c>
    </row>
    <row r="23" customFormat="false" ht="12.75" hidden="false" customHeight="false" outlineLevel="0" collapsed="false">
      <c r="H23" s="7" t="n">
        <v>18</v>
      </c>
      <c r="I23" s="7" t="n">
        <v>559</v>
      </c>
      <c r="J23" s="7" t="n">
        <f aca="false">I23^2</f>
        <v>312481</v>
      </c>
    </row>
    <row r="24" customFormat="false" ht="12.75" hidden="false" customHeight="false" outlineLevel="0" collapsed="false">
      <c r="H24" s="7" t="n">
        <v>19</v>
      </c>
      <c r="I24" s="7" t="n">
        <v>552</v>
      </c>
      <c r="J24" s="7" t="n">
        <f aca="false">I24^2</f>
        <v>304704</v>
      </c>
    </row>
    <row r="25" customFormat="false" ht="12.75" hidden="false" customHeight="false" outlineLevel="0" collapsed="false">
      <c r="H25" s="7" t="n">
        <v>20</v>
      </c>
      <c r="I25" s="7" t="n">
        <v>541</v>
      </c>
      <c r="J25" s="7" t="n">
        <f aca="false">I25^2</f>
        <v>292681</v>
      </c>
    </row>
    <row r="26" customFormat="false" ht="12.75" hidden="false" customHeight="false" outlineLevel="0" collapsed="false">
      <c r="H26" s="7" t="n">
        <v>21</v>
      </c>
      <c r="I26" s="7" t="n">
        <v>526</v>
      </c>
      <c r="J26" s="7" t="n">
        <f aca="false">I26^2</f>
        <v>276676</v>
      </c>
    </row>
    <row r="27" customFormat="false" ht="12.75" hidden="false" customHeight="false" outlineLevel="0" collapsed="false">
      <c r="H27" s="7" t="n">
        <v>22</v>
      </c>
      <c r="I27" s="7" t="n">
        <v>520</v>
      </c>
      <c r="J27" s="7" t="n">
        <f aca="false">I27^2</f>
        <v>270400</v>
      </c>
    </row>
    <row r="28" customFormat="false" ht="12.75" hidden="false" customHeight="false" outlineLevel="0" collapsed="false">
      <c r="H28" s="7" t="n">
        <v>23</v>
      </c>
      <c r="I28" s="7" t="n">
        <v>510</v>
      </c>
      <c r="J28" s="7" t="n">
        <f aca="false">I28^2</f>
        <v>260100</v>
      </c>
    </row>
    <row r="29" customFormat="false" ht="12.75" hidden="false" customHeight="false" outlineLevel="0" collapsed="false">
      <c r="H29" s="7" t="n">
        <v>24</v>
      </c>
      <c r="I29" s="7" t="n">
        <v>489</v>
      </c>
      <c r="J29" s="7" t="n">
        <f aca="false">I29^2</f>
        <v>239121</v>
      </c>
    </row>
    <row r="30" customFormat="false" ht="12.75" hidden="false" customHeight="false" outlineLevel="0" collapsed="false">
      <c r="H30" s="7" t="n">
        <v>25</v>
      </c>
      <c r="I30" s="7" t="n">
        <v>483</v>
      </c>
      <c r="J30" s="7" t="n">
        <f aca="false">I30^2</f>
        <v>233289</v>
      </c>
    </row>
    <row r="31" customFormat="false" ht="12.75" hidden="false" customHeight="false" outlineLevel="0" collapsed="false">
      <c r="H31" s="7" t="n">
        <v>26</v>
      </c>
      <c r="I31" s="7" t="n">
        <v>461</v>
      </c>
      <c r="J31" s="7" t="n">
        <f aca="false">I31^2</f>
        <v>212521</v>
      </c>
    </row>
    <row r="32" customFormat="false" ht="12.75" hidden="false" customHeight="false" outlineLevel="0" collapsed="false">
      <c r="H32" s="7" t="n">
        <v>27</v>
      </c>
      <c r="I32" s="7" t="n">
        <v>457</v>
      </c>
      <c r="J32" s="7" t="n">
        <f aca="false">I32^2</f>
        <v>208849</v>
      </c>
    </row>
    <row r="33" customFormat="false" ht="12.75" hidden="false" customHeight="false" outlineLevel="0" collapsed="false">
      <c r="H33" s="7" t="n">
        <v>28</v>
      </c>
      <c r="I33" s="7" t="n">
        <v>444</v>
      </c>
      <c r="J33" s="7" t="n">
        <f aca="false">I33^2</f>
        <v>197136</v>
      </c>
    </row>
    <row r="34" customFormat="false" ht="12.75" hidden="false" customHeight="false" outlineLevel="0" collapsed="false">
      <c r="H34" s="7" t="n">
        <v>29</v>
      </c>
      <c r="I34" s="7" t="n">
        <v>378</v>
      </c>
      <c r="J34" s="7" t="n">
        <f aca="false">I34^2</f>
        <v>142884</v>
      </c>
    </row>
    <row r="35" customFormat="false" ht="12.75" hidden="false" customHeight="false" outlineLevel="0" collapsed="false">
      <c r="H35" s="7" t="n">
        <v>30</v>
      </c>
      <c r="I35" s="7" t="n">
        <v>350</v>
      </c>
      <c r="J35" s="7" t="n">
        <f aca="false">I35^2</f>
        <v>122500</v>
      </c>
    </row>
    <row r="36" customFormat="false" ht="12.75" hidden="false" customHeight="false" outlineLevel="0" collapsed="false">
      <c r="H36" s="7" t="n">
        <v>31</v>
      </c>
      <c r="I36" s="7" t="n">
        <v>347</v>
      </c>
      <c r="J36" s="7" t="n">
        <f aca="false">I36^2</f>
        <v>120409</v>
      </c>
    </row>
    <row r="37" customFormat="false" ht="12.75" hidden="false" customHeight="false" outlineLevel="0" collapsed="false">
      <c r="H37" s="7" t="n">
        <v>32</v>
      </c>
      <c r="I37" s="7" t="n">
        <v>336</v>
      </c>
      <c r="J37" s="7" t="n">
        <f aca="false">I37^2</f>
        <v>112896</v>
      </c>
    </row>
    <row r="38" customFormat="false" ht="12.75" hidden="false" customHeight="false" outlineLevel="0" collapsed="false">
      <c r="H38" s="7" t="n">
        <v>33</v>
      </c>
      <c r="I38" s="7" t="n">
        <v>332</v>
      </c>
      <c r="J38" s="7" t="n">
        <f aca="false">I38^2</f>
        <v>110224</v>
      </c>
    </row>
    <row r="39" customFormat="false" ht="12.75" hidden="false" customHeight="false" outlineLevel="0" collapsed="false">
      <c r="H39" s="7" t="n">
        <v>34</v>
      </c>
      <c r="I39" s="7" t="n">
        <v>301</v>
      </c>
      <c r="J39" s="7" t="n">
        <f aca="false">I39^2</f>
        <v>90601</v>
      </c>
    </row>
    <row r="40" customFormat="false" ht="12.75" hidden="false" customHeight="false" outlineLevel="0" collapsed="false">
      <c r="H40" s="7" t="n">
        <v>35</v>
      </c>
      <c r="I40" s="7" t="n">
        <v>290</v>
      </c>
      <c r="J40" s="7" t="n">
        <f aca="false">I40^2</f>
        <v>84100</v>
      </c>
    </row>
    <row r="41" customFormat="false" ht="12.75" hidden="false" customHeight="false" outlineLevel="0" collapsed="false">
      <c r="H41" s="7" t="n">
        <v>36</v>
      </c>
      <c r="I41" s="7" t="n">
        <v>289</v>
      </c>
      <c r="J41" s="7" t="n">
        <f aca="false">I41^2</f>
        <v>83521</v>
      </c>
    </row>
    <row r="42" customFormat="false" ht="12.75" hidden="false" customHeight="false" outlineLevel="0" collapsed="false">
      <c r="H42" s="7" t="n">
        <v>37</v>
      </c>
      <c r="I42" s="7" t="n">
        <v>284</v>
      </c>
      <c r="J42" s="7" t="n">
        <f aca="false">I42^2</f>
        <v>80656</v>
      </c>
    </row>
    <row r="43" customFormat="false" ht="12.75" hidden="false" customHeight="false" outlineLevel="0" collapsed="false">
      <c r="H43" s="7" t="n">
        <v>38</v>
      </c>
      <c r="I43" s="7" t="n">
        <v>273</v>
      </c>
      <c r="J43" s="7" t="n">
        <f aca="false">I43^2</f>
        <v>74529</v>
      </c>
    </row>
    <row r="44" customFormat="false" ht="12.75" hidden="false" customHeight="false" outlineLevel="0" collapsed="false">
      <c r="H44" s="7" t="n">
        <v>39</v>
      </c>
      <c r="I44" s="7" t="n">
        <v>273</v>
      </c>
      <c r="J44" s="7" t="n">
        <f aca="false">I44^2</f>
        <v>74529</v>
      </c>
    </row>
    <row r="45" customFormat="false" ht="12.75" hidden="false" customHeight="false" outlineLevel="0" collapsed="false">
      <c r="H45" s="7" t="n">
        <v>40</v>
      </c>
      <c r="I45" s="7" t="n">
        <v>264</v>
      </c>
      <c r="J45" s="7" t="n">
        <f aca="false">I45^2</f>
        <v>69696</v>
      </c>
    </row>
    <row r="46" customFormat="false" ht="12.75" hidden="false" customHeight="false" outlineLevel="0" collapsed="false">
      <c r="H46" s="7" t="n">
        <v>41</v>
      </c>
      <c r="I46" s="7" t="n">
        <v>232</v>
      </c>
      <c r="J46" s="7" t="n">
        <f aca="false">I46^2</f>
        <v>53824</v>
      </c>
    </row>
    <row r="47" customFormat="false" ht="12.75" hidden="false" customHeight="false" outlineLevel="0" collapsed="false">
      <c r="H47" s="7" t="n">
        <v>42</v>
      </c>
      <c r="I47" s="7" t="n">
        <v>220</v>
      </c>
      <c r="J47" s="7" t="n">
        <f aca="false">I47^2</f>
        <v>48400</v>
      </c>
    </row>
    <row r="48" customFormat="false" ht="12.75" hidden="false" customHeight="false" outlineLevel="0" collapsed="false">
      <c r="H48" s="7" t="n">
        <v>43</v>
      </c>
      <c r="I48" s="7" t="n">
        <v>203</v>
      </c>
      <c r="J48" s="7" t="n">
        <f aca="false">I48^2</f>
        <v>41209</v>
      </c>
    </row>
    <row r="49" customFormat="false" ht="12.75" hidden="false" customHeight="false" outlineLevel="0" collapsed="false">
      <c r="H49" s="7" t="n">
        <v>44</v>
      </c>
      <c r="I49" s="7" t="n">
        <v>182</v>
      </c>
      <c r="J49" s="7" t="n">
        <f aca="false">I49^2</f>
        <v>33124</v>
      </c>
    </row>
    <row r="50" customFormat="false" ht="12.75" hidden="false" customHeight="false" outlineLevel="0" collapsed="false">
      <c r="H50" s="7" t="n">
        <v>45</v>
      </c>
      <c r="I50" s="7" t="n">
        <v>165</v>
      </c>
      <c r="J50" s="7" t="n">
        <f aca="false">I50^2</f>
        <v>27225</v>
      </c>
    </row>
    <row r="51" customFormat="false" ht="12.75" hidden="false" customHeight="false" outlineLevel="0" collapsed="false">
      <c r="H51" s="7" t="n">
        <v>46</v>
      </c>
      <c r="I51" s="7" t="n">
        <v>163</v>
      </c>
      <c r="J51" s="7" t="n">
        <f aca="false">I51^2</f>
        <v>26569</v>
      </c>
    </row>
    <row r="52" customFormat="false" ht="12.75" hidden="false" customHeight="false" outlineLevel="0" collapsed="false">
      <c r="H52" s="7" t="n">
        <v>47</v>
      </c>
      <c r="I52" s="7" t="n">
        <v>154</v>
      </c>
      <c r="J52" s="7" t="n">
        <f aca="false">I52^2</f>
        <v>23716</v>
      </c>
    </row>
    <row r="53" customFormat="false" ht="12.75" hidden="false" customHeight="false" outlineLevel="0" collapsed="false">
      <c r="H53" s="7" t="n">
        <v>48</v>
      </c>
      <c r="I53" s="7" t="n">
        <v>124</v>
      </c>
      <c r="J53" s="7" t="n">
        <f aca="false">I53^2</f>
        <v>15376</v>
      </c>
    </row>
    <row r="54" customFormat="false" ht="12.75" hidden="false" customHeight="false" outlineLevel="0" collapsed="false">
      <c r="H54" s="4" t="s">
        <v>4</v>
      </c>
      <c r="I54" s="7" t="n">
        <f aca="false">SUM(I6:I53)</f>
        <v>21043</v>
      </c>
      <c r="J54" s="7" t="n">
        <f aca="false">SUM(J6:J53)</f>
        <v>10552671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T22"/>
  <sheetViews>
    <sheetView showFormulas="false" showGridLines="true" showRowColHeaders="true" showZeros="true" rightToLeft="false" tabSelected="false" showOutlineSymbols="true" defaultGridColor="true" view="normal" topLeftCell="F16" colorId="64" zoomScale="26" zoomScaleNormal="26" zoomScalePageLayoutView="100" workbookViewId="0">
      <selection pane="topLeft" activeCell="Q19" activeCellId="0" sqref="Q19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4.86"/>
    <col collapsed="false" customWidth="true" hidden="false" outlineLevel="0" max="3" min="3" style="0" width="15.85"/>
    <col collapsed="false" customWidth="true" hidden="false" outlineLevel="0" max="4" min="4" style="0" width="5.71"/>
    <col collapsed="false" customWidth="true" hidden="false" outlineLevel="0" max="5" min="5" style="0" width="6.29"/>
    <col collapsed="false" customWidth="true" hidden="false" outlineLevel="0" max="6" min="6" style="0" width="5.42"/>
    <col collapsed="false" customWidth="true" hidden="false" outlineLevel="0" max="7" min="7" style="0" width="5.29"/>
    <col collapsed="false" customWidth="true" hidden="false" outlineLevel="0" max="8" min="8" style="0" width="5.57"/>
    <col collapsed="false" customWidth="true" hidden="false" outlineLevel="0" max="9" min="9" style="0" width="5.71"/>
    <col collapsed="false" customWidth="true" hidden="false" outlineLevel="0" max="10" min="10" style="0" width="4.57"/>
    <col collapsed="false" customWidth="true" hidden="false" outlineLevel="0" max="11" min="11" style="0" width="5.14"/>
    <col collapsed="false" customWidth="true" hidden="false" outlineLevel="0" max="12" min="12" style="0" width="4.29"/>
    <col collapsed="false" customWidth="true" hidden="false" outlineLevel="0" max="13" min="13" style="0" width="5.57"/>
    <col collapsed="false" customWidth="true" hidden="false" outlineLevel="0" max="14" min="14" style="0" width="13"/>
    <col collapsed="false" customWidth="true" hidden="false" outlineLevel="0" max="16" min="16" style="0" width="11"/>
    <col collapsed="false" customWidth="true" hidden="false" outlineLevel="0" max="17" min="17" style="0" width="20.29"/>
    <col collapsed="false" customWidth="true" hidden="false" outlineLevel="0" max="18" min="18" style="0" width="12.15"/>
    <col collapsed="false" customWidth="true" hidden="false" outlineLevel="0" max="19" min="19" style="0" width="13.42"/>
    <col collapsed="false" customWidth="true" hidden="false" outlineLevel="0" max="20" min="20" style="0" width="20"/>
  </cols>
  <sheetData>
    <row r="4" customFormat="false" ht="24.6" hidden="false" customHeight="true" outlineLevel="0" collapsed="false">
      <c r="C4" s="1" t="s">
        <v>22</v>
      </c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s">
        <v>23</v>
      </c>
    </row>
    <row r="5" customFormat="false" ht="24.6" hidden="false" customHeight="true" outlineLevel="0" collapsed="false">
      <c r="C5" s="1" t="s">
        <v>24</v>
      </c>
      <c r="D5" s="2" t="n">
        <v>0</v>
      </c>
      <c r="E5" s="2" t="n">
        <v>1</v>
      </c>
      <c r="F5" s="2" t="n">
        <v>1</v>
      </c>
      <c r="G5" s="2" t="n">
        <v>2</v>
      </c>
      <c r="H5" s="2" t="n">
        <v>5</v>
      </c>
      <c r="I5" s="2" t="n">
        <v>4</v>
      </c>
      <c r="J5" s="2" t="n">
        <v>7</v>
      </c>
      <c r="K5" s="2" t="n">
        <v>7</v>
      </c>
      <c r="L5" s="2" t="n">
        <v>8</v>
      </c>
      <c r="M5" s="2" t="n">
        <v>6</v>
      </c>
      <c r="N5" s="1" t="n">
        <f aca="false">SUM(D5:M5)</f>
        <v>41</v>
      </c>
    </row>
    <row r="6" customFormat="false" ht="24.6" hidden="false" customHeight="true" outlineLevel="0" collapsed="false">
      <c r="C6" s="1" t="s">
        <v>25</v>
      </c>
      <c r="D6" s="2" t="n">
        <v>6</v>
      </c>
      <c r="E6" s="2" t="n">
        <v>8</v>
      </c>
      <c r="F6" s="2" t="n">
        <v>9</v>
      </c>
      <c r="G6" s="2" t="n">
        <v>10</v>
      </c>
      <c r="H6" s="2" t="n">
        <v>13</v>
      </c>
      <c r="I6" s="2" t="n">
        <v>12</v>
      </c>
      <c r="J6" s="2" t="n">
        <v>15</v>
      </c>
      <c r="K6" s="2" t="n">
        <v>16</v>
      </c>
      <c r="L6" s="2" t="n">
        <v>16</v>
      </c>
      <c r="M6" s="2" t="n">
        <v>17</v>
      </c>
      <c r="N6" s="1" t="n">
        <f aca="false">SUM(D6:M6)</f>
        <v>122</v>
      </c>
    </row>
    <row r="7" customFormat="false" ht="25.9" hidden="false" customHeight="true" outlineLevel="0" collapsed="false">
      <c r="C7" s="1" t="s">
        <v>26</v>
      </c>
      <c r="D7" s="2" t="n">
        <v>18</v>
      </c>
      <c r="E7" s="2" t="n">
        <v>19</v>
      </c>
      <c r="F7" s="2" t="n">
        <v>20</v>
      </c>
      <c r="G7" s="2" t="n">
        <v>20</v>
      </c>
      <c r="H7" s="2" t="n">
        <v>24</v>
      </c>
      <c r="I7" s="2" t="n">
        <v>23</v>
      </c>
      <c r="J7" s="2" t="n">
        <v>25</v>
      </c>
      <c r="K7" s="2" t="n">
        <v>28</v>
      </c>
      <c r="L7" s="2" t="n">
        <v>29</v>
      </c>
      <c r="M7" s="2" t="n">
        <v>27</v>
      </c>
      <c r="N7" s="1" t="n">
        <f aca="false">SUM(D7:M7)</f>
        <v>233</v>
      </c>
    </row>
    <row r="8" customFormat="false" ht="24.6" hidden="false" customHeight="true" outlineLevel="0" collapsed="false">
      <c r="C8" s="1" t="s">
        <v>27</v>
      </c>
      <c r="D8" s="2" t="n">
        <v>26</v>
      </c>
      <c r="E8" s="2" t="n">
        <v>30</v>
      </c>
      <c r="F8" s="2" t="n">
        <v>31</v>
      </c>
      <c r="G8" s="2" t="n">
        <v>31</v>
      </c>
      <c r="H8" s="2" t="n">
        <v>33</v>
      </c>
      <c r="I8" s="2" t="n">
        <v>32</v>
      </c>
      <c r="J8" s="2" t="n">
        <v>35</v>
      </c>
      <c r="K8" s="2" t="n">
        <v>37</v>
      </c>
      <c r="L8" s="2" t="n">
        <v>38</v>
      </c>
      <c r="M8" s="2" t="n">
        <v>38</v>
      </c>
      <c r="N8" s="1" t="n">
        <f aca="false">SUM(D8:M8)</f>
        <v>331</v>
      </c>
    </row>
    <row r="9" customFormat="false" ht="24.6" hidden="false" customHeight="true" outlineLevel="0" collapsed="false">
      <c r="C9" s="1" t="s">
        <v>28</v>
      </c>
      <c r="D9" s="2" t="n">
        <f aca="false">SUM(D5:D8)</f>
        <v>50</v>
      </c>
      <c r="E9" s="2" t="n">
        <f aca="false">SUM(E5:E8)</f>
        <v>58</v>
      </c>
      <c r="F9" s="2" t="n">
        <f aca="false">SUM(F5:F8)</f>
        <v>61</v>
      </c>
      <c r="G9" s="2" t="n">
        <f aca="false">SUM(G5:G8)</f>
        <v>63</v>
      </c>
      <c r="H9" s="2" t="n">
        <f aca="false">SUM(H5:H8)</f>
        <v>75</v>
      </c>
      <c r="I9" s="2" t="n">
        <f aca="false">SUM(I5:I8)</f>
        <v>71</v>
      </c>
      <c r="J9" s="2" t="n">
        <f aca="false">SUM(J5:J8)</f>
        <v>82</v>
      </c>
      <c r="K9" s="2" t="n">
        <f aca="false">SUM(K5:K8)</f>
        <v>88</v>
      </c>
      <c r="L9" s="2" t="n">
        <f aca="false">SUM(L5:L8)</f>
        <v>91</v>
      </c>
      <c r="M9" s="2" t="n">
        <f aca="false">SUM(M5:M8)</f>
        <v>88</v>
      </c>
      <c r="N9" s="8" t="s">
        <v>29</v>
      </c>
    </row>
    <row r="19" customFormat="false" ht="21.75" hidden="false" customHeight="true" outlineLevel="0" collapsed="false">
      <c r="Q19" s="9" t="s">
        <v>30</v>
      </c>
      <c r="R19" s="10" t="s">
        <v>31</v>
      </c>
      <c r="S19" s="10" t="s">
        <v>32</v>
      </c>
      <c r="T19" s="10" t="s">
        <v>33</v>
      </c>
    </row>
    <row r="20" customFormat="false" ht="32.65" hidden="false" customHeight="true" outlineLevel="0" collapsed="false">
      <c r="Q20" s="9" t="s">
        <v>34</v>
      </c>
      <c r="R20" s="10" t="s">
        <v>35</v>
      </c>
      <c r="S20" s="10" t="n">
        <v>4828.275</v>
      </c>
      <c r="T20" s="10"/>
    </row>
    <row r="21" customFormat="false" ht="24.2" hidden="false" customHeight="true" outlineLevel="0" collapsed="false">
      <c r="Q21" s="9" t="s">
        <v>36</v>
      </c>
      <c r="R21" s="10" t="s">
        <v>37</v>
      </c>
      <c r="S21" s="10" t="n">
        <v>485.5</v>
      </c>
      <c r="T21" s="10"/>
    </row>
    <row r="22" customFormat="false" ht="33.2" hidden="false" customHeight="true" outlineLevel="0" collapsed="false">
      <c r="Q22" s="9" t="s">
        <v>4</v>
      </c>
      <c r="R22" s="10" t="n">
        <v>39</v>
      </c>
      <c r="S22" s="10" t="n">
        <v>5313.775</v>
      </c>
      <c r="T22" s="10"/>
    </row>
  </sheetData>
  <mergeCells count="1">
    <mergeCell ref="T20:T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H42"/>
  <sheetViews>
    <sheetView showFormulas="false" showGridLines="true" showRowColHeaders="true" showZeros="true" rightToLeft="false" tabSelected="false" showOutlineSymbols="true" defaultGridColor="true" view="normal" topLeftCell="A1" colorId="64" zoomScale="26" zoomScaleNormal="26" zoomScalePageLayoutView="100" workbookViewId="0">
      <selection pane="topLeft" activeCell="B4" activeCellId="0" sqref="B4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2" min="2" style="0" width="9.14"/>
    <col collapsed="false" customWidth="true" hidden="false" outlineLevel="0" max="3" min="3" style="0" width="9.71"/>
    <col collapsed="false" customWidth="true" hidden="false" outlineLevel="0" max="4" min="4" style="0" width="9.42"/>
    <col collapsed="false" customWidth="true" hidden="false" outlineLevel="0" max="5" min="5" style="0" width="8.86"/>
    <col collapsed="false" customWidth="true" hidden="false" outlineLevel="0" max="6" min="6" style="0" width="9.71"/>
  </cols>
  <sheetData>
    <row r="4" customFormat="false" ht="18" hidden="false" customHeight="true" outlineLevel="0" collapsed="false">
      <c r="C4" s="2" t="n">
        <v>320</v>
      </c>
      <c r="D4" s="2" t="n">
        <v>455</v>
      </c>
      <c r="E4" s="2" t="n">
        <v>334</v>
      </c>
      <c r="F4" s="2" t="n">
        <v>325</v>
      </c>
      <c r="G4" s="2" t="n">
        <v>328</v>
      </c>
    </row>
    <row r="5" customFormat="false" ht="18" hidden="false" customHeight="true" outlineLevel="0" collapsed="false">
      <c r="C5" s="2" t="n">
        <v>340</v>
      </c>
      <c r="D5" s="2" t="n">
        <v>417</v>
      </c>
      <c r="E5" s="2" t="n">
        <v>331</v>
      </c>
      <c r="F5" s="2" t="n">
        <v>358</v>
      </c>
      <c r="G5" s="2" t="n">
        <v>383</v>
      </c>
    </row>
    <row r="6" customFormat="false" ht="18" hidden="false" customHeight="true" outlineLevel="0" collapsed="false">
      <c r="C6" s="2" t="n">
        <v>398</v>
      </c>
      <c r="D6" s="2" t="n">
        <v>420</v>
      </c>
      <c r="E6" s="2" t="n">
        <v>340</v>
      </c>
      <c r="F6" s="2" t="n">
        <v>430</v>
      </c>
      <c r="G6" s="2" t="n">
        <v>383</v>
      </c>
    </row>
    <row r="7" customFormat="false" ht="18" hidden="false" customHeight="true" outlineLevel="0" collapsed="false">
      <c r="C7" s="2" t="n">
        <v>360</v>
      </c>
      <c r="D7" s="2" t="n">
        <v>358</v>
      </c>
      <c r="E7" s="2" t="n">
        <v>370</v>
      </c>
      <c r="F7" s="2" t="n">
        <v>358</v>
      </c>
      <c r="G7" s="2" t="n">
        <v>375</v>
      </c>
    </row>
    <row r="8" customFormat="false" ht="18" hidden="false" customHeight="true" outlineLevel="0" collapsed="false">
      <c r="C8" s="2" t="n">
        <v>350</v>
      </c>
      <c r="D8" s="2" t="n">
        <v>400</v>
      </c>
      <c r="E8" s="2" t="n">
        <v>375</v>
      </c>
      <c r="F8" s="2" t="n">
        <v>378</v>
      </c>
      <c r="G8" s="2" t="n">
        <v>308</v>
      </c>
    </row>
    <row r="9" customFormat="false" ht="18" hidden="false" customHeight="true" outlineLevel="0" collapsed="false">
      <c r="C9" s="2" t="n">
        <v>372</v>
      </c>
      <c r="D9" s="2" t="n">
        <v>355</v>
      </c>
      <c r="E9" s="2" t="n">
        <v>320</v>
      </c>
      <c r="F9" s="2" t="n">
        <v>395</v>
      </c>
      <c r="G9" s="2" t="n">
        <v>400</v>
      </c>
    </row>
    <row r="12" customFormat="false" ht="12.75" hidden="false" customHeight="false" outlineLevel="0" collapsed="false">
      <c r="B12" s="2"/>
      <c r="C12" s="2" t="s">
        <v>38</v>
      </c>
      <c r="D12" s="2"/>
      <c r="E12" s="11"/>
      <c r="F12" s="2"/>
      <c r="G12" s="2" t="s">
        <v>39</v>
      </c>
      <c r="H12" s="2"/>
    </row>
    <row r="13" customFormat="false" ht="12.75" hidden="false" customHeight="false" outlineLevel="0" collapsed="false">
      <c r="B13" s="2"/>
      <c r="C13" s="2" t="s">
        <v>10</v>
      </c>
      <c r="D13" s="2" t="s">
        <v>40</v>
      </c>
      <c r="E13" s="11"/>
      <c r="F13" s="2"/>
      <c r="G13" s="2" t="s">
        <v>10</v>
      </c>
      <c r="H13" s="2" t="s">
        <v>40</v>
      </c>
    </row>
    <row r="14" customFormat="false" ht="12.75" hidden="false" customHeight="false" outlineLevel="0" collapsed="false">
      <c r="B14" s="2" t="n">
        <v>320</v>
      </c>
      <c r="C14" s="2" t="n">
        <f aca="false">B14-360</f>
        <v>-40</v>
      </c>
      <c r="D14" s="2" t="n">
        <f aca="false">C14^2</f>
        <v>1600</v>
      </c>
      <c r="E14" s="11"/>
      <c r="F14" s="2" t="n">
        <v>455</v>
      </c>
      <c r="G14" s="2" t="n">
        <f aca="false">F14-360</f>
        <v>95</v>
      </c>
      <c r="H14" s="2" t="n">
        <f aca="false">G14^2</f>
        <v>9025</v>
      </c>
    </row>
    <row r="15" customFormat="false" ht="12.75" hidden="false" customHeight="false" outlineLevel="0" collapsed="false">
      <c r="B15" s="2" t="n">
        <v>340</v>
      </c>
      <c r="C15" s="2" t="n">
        <f aca="false">B15-360</f>
        <v>-20</v>
      </c>
      <c r="D15" s="2" t="n">
        <f aca="false">C15^2</f>
        <v>400</v>
      </c>
      <c r="E15" s="11"/>
      <c r="F15" s="2" t="n">
        <v>417</v>
      </c>
      <c r="G15" s="2" t="n">
        <f aca="false">F15-360</f>
        <v>57</v>
      </c>
      <c r="H15" s="2" t="n">
        <f aca="false">G15^2</f>
        <v>3249</v>
      </c>
    </row>
    <row r="16" customFormat="false" ht="12.75" hidden="false" customHeight="false" outlineLevel="0" collapsed="false">
      <c r="B16" s="2" t="n">
        <v>398</v>
      </c>
      <c r="C16" s="2" t="n">
        <f aca="false">B16-360</f>
        <v>38</v>
      </c>
      <c r="D16" s="2" t="n">
        <f aca="false">C16^2</f>
        <v>1444</v>
      </c>
      <c r="E16" s="11"/>
      <c r="F16" s="2" t="n">
        <v>420</v>
      </c>
      <c r="G16" s="2" t="n">
        <f aca="false">F16-360</f>
        <v>60</v>
      </c>
      <c r="H16" s="2" t="n">
        <f aca="false">G16^2</f>
        <v>3600</v>
      </c>
    </row>
    <row r="17" customFormat="false" ht="12.75" hidden="false" customHeight="false" outlineLevel="0" collapsed="false">
      <c r="B17" s="2" t="n">
        <v>360</v>
      </c>
      <c r="C17" s="2" t="n">
        <f aca="false">B17-360</f>
        <v>0</v>
      </c>
      <c r="D17" s="2" t="n">
        <f aca="false">C17^2</f>
        <v>0</v>
      </c>
      <c r="E17" s="11"/>
      <c r="F17" s="2" t="n">
        <v>358</v>
      </c>
      <c r="G17" s="2" t="n">
        <f aca="false">F17-360</f>
        <v>-2</v>
      </c>
      <c r="H17" s="2" t="n">
        <f aca="false">G17^2</f>
        <v>4</v>
      </c>
    </row>
    <row r="18" customFormat="false" ht="12.75" hidden="false" customHeight="false" outlineLevel="0" collapsed="false">
      <c r="B18" s="2" t="n">
        <v>350</v>
      </c>
      <c r="C18" s="2" t="n">
        <f aca="false">B18-360</f>
        <v>-10</v>
      </c>
      <c r="D18" s="2" t="n">
        <f aca="false">C18^2</f>
        <v>100</v>
      </c>
      <c r="E18" s="11"/>
      <c r="F18" s="2" t="n">
        <v>400</v>
      </c>
      <c r="G18" s="2" t="n">
        <f aca="false">F18-360</f>
        <v>40</v>
      </c>
      <c r="H18" s="2" t="n">
        <f aca="false">G18^2</f>
        <v>1600</v>
      </c>
    </row>
    <row r="19" customFormat="false" ht="12.75" hidden="false" customHeight="false" outlineLevel="0" collapsed="false">
      <c r="B19" s="2" t="n">
        <v>372</v>
      </c>
      <c r="C19" s="2" t="n">
        <f aca="false">B19-360</f>
        <v>12</v>
      </c>
      <c r="D19" s="2" t="n">
        <f aca="false">C19^2</f>
        <v>144</v>
      </c>
      <c r="E19" s="11"/>
      <c r="F19" s="2" t="n">
        <v>355</v>
      </c>
      <c r="G19" s="2" t="n">
        <f aca="false">F19-360</f>
        <v>-5</v>
      </c>
      <c r="H19" s="2" t="n">
        <f aca="false">G19^2</f>
        <v>25</v>
      </c>
    </row>
    <row r="20" customFormat="false" ht="12.75" hidden="false" customHeight="false" outlineLevel="0" collapsed="false">
      <c r="B20" s="2"/>
      <c r="C20" s="2" t="n">
        <f aca="false">SUM(C14:C19)</f>
        <v>-20</v>
      </c>
      <c r="D20" s="2" t="n">
        <f aca="false">SUM(D14:D19)</f>
        <v>3688</v>
      </c>
      <c r="E20" s="12"/>
      <c r="F20" s="2"/>
      <c r="G20" s="2" t="n">
        <f aca="false">SUM(G14:G19)</f>
        <v>245</v>
      </c>
      <c r="H20" s="2" t="n">
        <f aca="false">SUM(H14:H19)</f>
        <v>17503</v>
      </c>
    </row>
    <row r="21" customFormat="false" ht="12.75" hidden="false" customHeight="false" outlineLevel="0" collapsed="false">
      <c r="B21" s="11"/>
      <c r="C21" s="11"/>
      <c r="D21" s="11"/>
      <c r="E21" s="11"/>
      <c r="F21" s="11"/>
      <c r="G21" s="11"/>
      <c r="H21" s="11"/>
    </row>
    <row r="22" customFormat="false" ht="12.75" hidden="false" customHeight="false" outlineLevel="0" collapsed="false">
      <c r="B22" s="2"/>
      <c r="C22" s="2" t="s">
        <v>41</v>
      </c>
      <c r="D22" s="2"/>
      <c r="E22" s="11"/>
      <c r="F22" s="2"/>
      <c r="G22" s="2" t="s">
        <v>42</v>
      </c>
      <c r="H22" s="2"/>
    </row>
    <row r="23" customFormat="false" ht="12.75" hidden="false" customHeight="false" outlineLevel="0" collapsed="false">
      <c r="B23" s="2"/>
      <c r="C23" s="2" t="s">
        <v>10</v>
      </c>
      <c r="D23" s="2" t="s">
        <v>40</v>
      </c>
      <c r="E23" s="11"/>
      <c r="F23" s="2"/>
      <c r="G23" s="2" t="s">
        <v>10</v>
      </c>
      <c r="H23" s="2" t="s">
        <v>40</v>
      </c>
    </row>
    <row r="24" customFormat="false" ht="12.75" hidden="false" customHeight="false" outlineLevel="0" collapsed="false">
      <c r="B24" s="2" t="n">
        <v>334</v>
      </c>
      <c r="C24" s="2" t="n">
        <f aca="false">B24-360</f>
        <v>-26</v>
      </c>
      <c r="D24" s="2" t="n">
        <f aca="false">C24^2</f>
        <v>676</v>
      </c>
      <c r="E24" s="11"/>
      <c r="F24" s="2" t="n">
        <v>325</v>
      </c>
      <c r="G24" s="2" t="n">
        <f aca="false">F24-360</f>
        <v>-35</v>
      </c>
      <c r="H24" s="2" t="n">
        <f aca="false">G24^2</f>
        <v>1225</v>
      </c>
    </row>
    <row r="25" customFormat="false" ht="12.75" hidden="false" customHeight="false" outlineLevel="0" collapsed="false">
      <c r="B25" s="2" t="n">
        <v>331</v>
      </c>
      <c r="C25" s="2" t="n">
        <f aca="false">B25-360</f>
        <v>-29</v>
      </c>
      <c r="D25" s="2" t="n">
        <f aca="false">C25^2</f>
        <v>841</v>
      </c>
      <c r="E25" s="11"/>
      <c r="F25" s="2" t="n">
        <v>358</v>
      </c>
      <c r="G25" s="2" t="n">
        <f aca="false">F25-360</f>
        <v>-2</v>
      </c>
      <c r="H25" s="2" t="n">
        <f aca="false">G25^2</f>
        <v>4</v>
      </c>
    </row>
    <row r="26" customFormat="false" ht="12.75" hidden="false" customHeight="false" outlineLevel="0" collapsed="false">
      <c r="B26" s="2" t="n">
        <v>340</v>
      </c>
      <c r="C26" s="2" t="n">
        <f aca="false">B26-360</f>
        <v>-20</v>
      </c>
      <c r="D26" s="2" t="n">
        <f aca="false">C26^2</f>
        <v>400</v>
      </c>
      <c r="E26" s="11"/>
      <c r="F26" s="2" t="n">
        <v>430</v>
      </c>
      <c r="G26" s="2" t="n">
        <f aca="false">F26-360</f>
        <v>70</v>
      </c>
      <c r="H26" s="2" t="n">
        <f aca="false">G26^2</f>
        <v>4900</v>
      </c>
    </row>
    <row r="27" customFormat="false" ht="12.75" hidden="false" customHeight="false" outlineLevel="0" collapsed="false">
      <c r="B27" s="2" t="n">
        <v>370</v>
      </c>
      <c r="C27" s="2" t="n">
        <f aca="false">B27-360</f>
        <v>10</v>
      </c>
      <c r="D27" s="2" t="n">
        <f aca="false">C27^2</f>
        <v>100</v>
      </c>
      <c r="E27" s="11"/>
      <c r="F27" s="2" t="n">
        <v>358</v>
      </c>
      <c r="G27" s="2" t="n">
        <f aca="false">F27-360</f>
        <v>-2</v>
      </c>
      <c r="H27" s="2" t="n">
        <f aca="false">G27^2</f>
        <v>4</v>
      </c>
    </row>
    <row r="28" customFormat="false" ht="12.75" hidden="false" customHeight="false" outlineLevel="0" collapsed="false">
      <c r="B28" s="2" t="n">
        <v>375</v>
      </c>
      <c r="C28" s="2" t="n">
        <f aca="false">B28-360</f>
        <v>15</v>
      </c>
      <c r="D28" s="2" t="n">
        <f aca="false">C28^2</f>
        <v>225</v>
      </c>
      <c r="E28" s="11"/>
      <c r="F28" s="2" t="n">
        <v>378</v>
      </c>
      <c r="G28" s="2" t="n">
        <f aca="false">F28-360</f>
        <v>18</v>
      </c>
      <c r="H28" s="2" t="n">
        <f aca="false">G28^2</f>
        <v>324</v>
      </c>
    </row>
    <row r="29" customFormat="false" ht="12.75" hidden="false" customHeight="false" outlineLevel="0" collapsed="false">
      <c r="B29" s="2" t="n">
        <v>320</v>
      </c>
      <c r="C29" s="2" t="n">
        <f aca="false">B29-360</f>
        <v>-40</v>
      </c>
      <c r="D29" s="2" t="n">
        <f aca="false">C29^2</f>
        <v>1600</v>
      </c>
      <c r="E29" s="11"/>
      <c r="F29" s="2" t="n">
        <v>395</v>
      </c>
      <c r="G29" s="2" t="n">
        <f aca="false">F29-360</f>
        <v>35</v>
      </c>
      <c r="H29" s="2" t="n">
        <f aca="false">G29^2</f>
        <v>1225</v>
      </c>
    </row>
    <row r="30" customFormat="false" ht="12.75" hidden="false" customHeight="false" outlineLevel="0" collapsed="false">
      <c r="B30" s="2"/>
      <c r="C30" s="2" t="n">
        <f aca="false">SUM(C24:C29)</f>
        <v>-90</v>
      </c>
      <c r="D30" s="2" t="n">
        <f aca="false">SUM(D24:D29)</f>
        <v>3842</v>
      </c>
      <c r="E30" s="12"/>
      <c r="F30" s="2"/>
      <c r="G30" s="2" t="n">
        <f aca="false">SUM(G24:G29)</f>
        <v>84</v>
      </c>
      <c r="H30" s="2" t="n">
        <f aca="false">SUM(H24:H29)</f>
        <v>7682</v>
      </c>
    </row>
    <row r="31" customFormat="false" ht="12.75" hidden="false" customHeight="false" outlineLevel="0" collapsed="false">
      <c r="B31" s="11"/>
      <c r="C31" s="11"/>
      <c r="D31" s="11"/>
      <c r="E31" s="11"/>
      <c r="F31" s="11"/>
      <c r="G31" s="11"/>
      <c r="H31" s="11"/>
    </row>
    <row r="32" customFormat="false" ht="12.75" hidden="false" customHeight="false" outlineLevel="0" collapsed="false">
      <c r="B32" s="11"/>
      <c r="C32" s="11"/>
      <c r="D32" s="11"/>
      <c r="E32" s="11"/>
      <c r="F32" s="11"/>
      <c r="G32" s="11"/>
      <c r="H32" s="11"/>
    </row>
    <row r="33" customFormat="false" ht="12.75" hidden="false" customHeight="false" outlineLevel="0" collapsed="false">
      <c r="B33" s="2"/>
      <c r="C33" s="2" t="s">
        <v>43</v>
      </c>
      <c r="D33" s="2"/>
      <c r="E33" s="11"/>
      <c r="F33" s="11"/>
      <c r="G33" s="11"/>
      <c r="H33" s="11"/>
    </row>
    <row r="34" customFormat="false" ht="12.75" hidden="false" customHeight="false" outlineLevel="0" collapsed="false">
      <c r="B34" s="2"/>
      <c r="C34" s="2" t="s">
        <v>10</v>
      </c>
      <c r="D34" s="2" t="s">
        <v>40</v>
      </c>
      <c r="E34" s="11"/>
      <c r="F34" s="11"/>
      <c r="G34" s="11"/>
      <c r="H34" s="11"/>
    </row>
    <row r="35" customFormat="false" ht="12.75" hidden="false" customHeight="false" outlineLevel="0" collapsed="false">
      <c r="B35" s="2" t="n">
        <v>328</v>
      </c>
      <c r="C35" s="2" t="n">
        <f aca="false">B35-360</f>
        <v>-32</v>
      </c>
      <c r="D35" s="2" t="n">
        <f aca="false">C35^2</f>
        <v>1024</v>
      </c>
      <c r="E35" s="11"/>
      <c r="F35" s="11"/>
      <c r="G35" s="11"/>
      <c r="H35" s="11"/>
    </row>
    <row r="36" customFormat="false" ht="12.75" hidden="false" customHeight="false" outlineLevel="0" collapsed="false">
      <c r="B36" s="2" t="n">
        <v>383</v>
      </c>
      <c r="C36" s="2" t="n">
        <f aca="false">B36-360</f>
        <v>23</v>
      </c>
      <c r="D36" s="2" t="n">
        <f aca="false">C36^2</f>
        <v>529</v>
      </c>
      <c r="E36" s="11"/>
      <c r="F36" s="11"/>
      <c r="G36" s="11"/>
      <c r="H36" s="11"/>
    </row>
    <row r="37" customFormat="false" ht="12.75" hidden="false" customHeight="false" outlineLevel="0" collapsed="false">
      <c r="B37" s="2" t="n">
        <v>383</v>
      </c>
      <c r="C37" s="2" t="n">
        <f aca="false">B37-360</f>
        <v>23</v>
      </c>
      <c r="D37" s="2" t="n">
        <f aca="false">C37^2</f>
        <v>529</v>
      </c>
      <c r="E37" s="11"/>
      <c r="F37" s="11"/>
      <c r="G37" s="11"/>
      <c r="H37" s="11"/>
    </row>
    <row r="38" customFormat="false" ht="12.75" hidden="false" customHeight="false" outlineLevel="0" collapsed="false">
      <c r="B38" s="2" t="n">
        <v>375</v>
      </c>
      <c r="C38" s="2" t="n">
        <f aca="false">B38-360</f>
        <v>15</v>
      </c>
      <c r="D38" s="2" t="n">
        <f aca="false">C38^2</f>
        <v>225</v>
      </c>
      <c r="E38" s="11"/>
      <c r="F38" s="11"/>
      <c r="G38" s="11"/>
      <c r="H38" s="11"/>
    </row>
    <row r="39" customFormat="false" ht="12.75" hidden="false" customHeight="false" outlineLevel="0" collapsed="false">
      <c r="B39" s="2" t="n">
        <v>308</v>
      </c>
      <c r="C39" s="2" t="n">
        <f aca="false">B39-360</f>
        <v>-52</v>
      </c>
      <c r="D39" s="2" t="n">
        <f aca="false">C39^2</f>
        <v>2704</v>
      </c>
      <c r="E39" s="11"/>
      <c r="F39" s="11"/>
      <c r="G39" s="11"/>
      <c r="H39" s="11"/>
    </row>
    <row r="40" customFormat="false" ht="12.75" hidden="false" customHeight="false" outlineLevel="0" collapsed="false">
      <c r="B40" s="2" t="n">
        <v>400</v>
      </c>
      <c r="C40" s="2" t="n">
        <f aca="false">B40-360</f>
        <v>40</v>
      </c>
      <c r="D40" s="2" t="n">
        <f aca="false">C40^2</f>
        <v>1600</v>
      </c>
      <c r="E40" s="11"/>
      <c r="F40" s="11"/>
      <c r="G40" s="11"/>
      <c r="H40" s="11"/>
    </row>
    <row r="41" customFormat="false" ht="12.75" hidden="false" customHeight="false" outlineLevel="0" collapsed="false">
      <c r="B41" s="2"/>
      <c r="C41" s="2" t="n">
        <f aca="false">SUM(C35:C40)</f>
        <v>17</v>
      </c>
      <c r="D41" s="2" t="n">
        <f aca="false">SUM(D35:D40)</f>
        <v>6611</v>
      </c>
      <c r="E41" s="11"/>
      <c r="F41" s="11"/>
      <c r="G41" s="11"/>
      <c r="H41" s="11"/>
    </row>
    <row r="42" customFormat="false" ht="12.75" hidden="false" customHeight="false" outlineLevel="0" collapsed="false">
      <c r="B42" s="2"/>
      <c r="C42" s="2" t="s">
        <v>38</v>
      </c>
      <c r="D42" s="2"/>
      <c r="E42" s="11"/>
      <c r="F42" s="11"/>
      <c r="G42" s="11"/>
      <c r="H4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4:I17"/>
  <sheetViews>
    <sheetView showFormulas="false" showGridLines="false" showRowColHeaders="true" showZeros="true" rightToLeft="false" tabSelected="false" showOutlineSymbols="true" defaultGridColor="true" view="normal" topLeftCell="A1" colorId="64" zoomScale="26" zoomScaleNormal="26" zoomScalePageLayoutView="100" workbookViewId="0">
      <selection pane="topLeft" activeCell="L11" activeCellId="0" sqref="L11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0" width="6.14"/>
    <col collapsed="false" customWidth="true" hidden="false" outlineLevel="0" max="2" min="2" style="0" width="8.29"/>
    <col collapsed="false" customWidth="true" hidden="false" outlineLevel="0" max="3" min="3" style="0" width="14.29"/>
    <col collapsed="false" customWidth="true" hidden="false" outlineLevel="0" max="4" min="4" style="0" width="7.86"/>
    <col collapsed="false" customWidth="true" hidden="false" outlineLevel="0" max="6" min="5" style="0" width="8"/>
    <col collapsed="false" customWidth="true" hidden="false" outlineLevel="0" max="7" min="7" style="0" width="7.29"/>
    <col collapsed="false" customWidth="true" hidden="false" outlineLevel="0" max="8" min="8" style="0" width="10.42"/>
    <col collapsed="false" customWidth="true" hidden="false" outlineLevel="0" max="9" min="9" style="0" width="14.86"/>
    <col collapsed="false" customWidth="true" hidden="false" outlineLevel="0" max="10" min="10" style="0" width="6.71"/>
  </cols>
  <sheetData>
    <row r="4" customFormat="false" ht="18.6" hidden="false" customHeight="true" outlineLevel="0" collapsed="false">
      <c r="B4" s="13"/>
      <c r="C4" s="14"/>
      <c r="D4" s="14"/>
      <c r="E4" s="15" t="s">
        <v>44</v>
      </c>
      <c r="F4" s="14"/>
      <c r="G4" s="14"/>
      <c r="H4" s="14"/>
      <c r="I4" s="16"/>
    </row>
    <row r="5" customFormat="false" ht="24.6" hidden="false" customHeight="true" outlineLevel="0" collapsed="false">
      <c r="B5" s="17"/>
      <c r="C5" s="18"/>
      <c r="D5" s="1" t="s">
        <v>45</v>
      </c>
      <c r="E5" s="1" t="s">
        <v>46</v>
      </c>
      <c r="F5" s="1" t="s">
        <v>47</v>
      </c>
      <c r="G5" s="1" t="s">
        <v>48</v>
      </c>
      <c r="H5" s="1" t="s">
        <v>49</v>
      </c>
      <c r="I5" s="1" t="s">
        <v>50</v>
      </c>
    </row>
    <row r="6" customFormat="false" ht="15.95" hidden="false" customHeight="true" outlineLevel="0" collapsed="false">
      <c r="B6" s="19" t="s">
        <v>24</v>
      </c>
      <c r="C6" s="20" t="s">
        <v>51</v>
      </c>
      <c r="D6" s="21" t="n">
        <v>8</v>
      </c>
      <c r="E6" s="21" t="n">
        <v>8</v>
      </c>
      <c r="F6" s="21" t="n">
        <v>6</v>
      </c>
      <c r="G6" s="21" t="n">
        <v>8</v>
      </c>
      <c r="H6" s="22" t="n">
        <f aca="false">SUM(D6:G6)</f>
        <v>30</v>
      </c>
      <c r="I6" s="1" t="n">
        <f aca="false">H6^2</f>
        <v>900</v>
      </c>
    </row>
    <row r="7" customFormat="false" ht="15.4" hidden="false" customHeight="true" outlineLevel="0" collapsed="false">
      <c r="B7" s="23"/>
      <c r="C7" s="24" t="s">
        <v>52</v>
      </c>
      <c r="D7" s="25" t="n">
        <f aca="false">D6^2</f>
        <v>64</v>
      </c>
      <c r="E7" s="25" t="n">
        <f aca="false">E6^2</f>
        <v>64</v>
      </c>
      <c r="F7" s="25" t="n">
        <f aca="false">F6^2</f>
        <v>36</v>
      </c>
      <c r="G7" s="25" t="n">
        <f aca="false">G6^2</f>
        <v>64</v>
      </c>
      <c r="H7" s="26" t="n">
        <f aca="false">SUM(D7:G7)</f>
        <v>228</v>
      </c>
      <c r="I7" s="1"/>
    </row>
    <row r="8" customFormat="false" ht="13.8" hidden="false" customHeight="false" outlineLevel="0" collapsed="false">
      <c r="B8" s="23"/>
      <c r="C8" s="27"/>
      <c r="D8" s="21"/>
      <c r="E8" s="21"/>
      <c r="F8" s="21"/>
      <c r="G8" s="21"/>
      <c r="H8" s="28"/>
      <c r="I8" s="29"/>
    </row>
    <row r="9" customFormat="false" ht="15.95" hidden="false" customHeight="true" outlineLevel="0" collapsed="false">
      <c r="B9" s="19" t="s">
        <v>25</v>
      </c>
      <c r="C9" s="20" t="s">
        <v>51</v>
      </c>
      <c r="D9" s="21" t="n">
        <v>10</v>
      </c>
      <c r="E9" s="21" t="n">
        <v>8</v>
      </c>
      <c r="F9" s="21" t="n">
        <v>9</v>
      </c>
      <c r="G9" s="29" t="n">
        <v>10</v>
      </c>
      <c r="H9" s="22" t="n">
        <f aca="false">SUM(D9:G9)</f>
        <v>37</v>
      </c>
      <c r="I9" s="1" t="n">
        <f aca="false">H9^2</f>
        <v>1369</v>
      </c>
    </row>
    <row r="10" customFormat="false" ht="16.5" hidden="false" customHeight="true" outlineLevel="0" collapsed="false">
      <c r="B10" s="23"/>
      <c r="C10" s="24" t="s">
        <v>52</v>
      </c>
      <c r="D10" s="25" t="n">
        <f aca="false">D9^2</f>
        <v>100</v>
      </c>
      <c r="E10" s="25" t="n">
        <f aca="false">E9^2</f>
        <v>64</v>
      </c>
      <c r="F10" s="25" t="n">
        <f aca="false">F9^2</f>
        <v>81</v>
      </c>
      <c r="G10" s="30" t="n">
        <f aca="false">G9^2</f>
        <v>100</v>
      </c>
      <c r="H10" s="26" t="n">
        <f aca="false">SUM(D10:G10)</f>
        <v>345</v>
      </c>
      <c r="I10" s="1"/>
    </row>
    <row r="11" customFormat="false" ht="13.8" hidden="false" customHeight="false" outlineLevel="0" collapsed="false">
      <c r="B11" s="23"/>
      <c r="C11" s="27"/>
      <c r="D11" s="28"/>
      <c r="E11" s="28"/>
      <c r="F11" s="28"/>
      <c r="G11" s="28"/>
      <c r="H11" s="28"/>
      <c r="I11" s="31"/>
    </row>
    <row r="12" customFormat="false" ht="15.4" hidden="false" customHeight="true" outlineLevel="0" collapsed="false">
      <c r="B12" s="19" t="s">
        <v>26</v>
      </c>
      <c r="C12" s="20" t="s">
        <v>51</v>
      </c>
      <c r="D12" s="32" t="n">
        <v>12</v>
      </c>
      <c r="E12" s="21" t="n">
        <v>10</v>
      </c>
      <c r="F12" s="21" t="n">
        <v>10</v>
      </c>
      <c r="G12" s="29" t="n">
        <v>9</v>
      </c>
      <c r="H12" s="22" t="n">
        <f aca="false">SUM(D12:G12)</f>
        <v>41</v>
      </c>
      <c r="I12" s="1" t="n">
        <f aca="false">H12^2</f>
        <v>1681</v>
      </c>
    </row>
    <row r="13" customFormat="false" ht="15.4" hidden="false" customHeight="true" outlineLevel="0" collapsed="false">
      <c r="B13" s="33"/>
      <c r="C13" s="24" t="s">
        <v>52</v>
      </c>
      <c r="D13" s="34" t="n">
        <f aca="false">D12^2</f>
        <v>144</v>
      </c>
      <c r="E13" s="25" t="n">
        <f aca="false">E12^2</f>
        <v>100</v>
      </c>
      <c r="F13" s="25" t="n">
        <f aca="false">F12^2</f>
        <v>100</v>
      </c>
      <c r="G13" s="30" t="n">
        <f aca="false">G12^2</f>
        <v>81</v>
      </c>
      <c r="H13" s="26" t="n">
        <f aca="false">SUM(D13:G13)</f>
        <v>425</v>
      </c>
      <c r="I13" s="1"/>
    </row>
    <row r="14" customFormat="false" ht="12.75" hidden="false" customHeight="false" outlineLevel="0" collapsed="false">
      <c r="B14" s="35"/>
      <c r="C14" s="36"/>
      <c r="D14" s="36"/>
      <c r="E14" s="36"/>
      <c r="F14" s="36"/>
      <c r="G14" s="36"/>
      <c r="H14" s="37"/>
      <c r="I14" s="37"/>
    </row>
    <row r="15" customFormat="false" ht="20.85" hidden="false" customHeight="true" outlineLevel="0" collapsed="false">
      <c r="B15" s="35"/>
      <c r="C15" s="1" t="s">
        <v>53</v>
      </c>
      <c r="D15" s="1" t="n">
        <f aca="false">SUM(D6,D9,D12)</f>
        <v>30</v>
      </c>
      <c r="E15" s="1" t="n">
        <f aca="false">SUM(E6,E9,E12)</f>
        <v>26</v>
      </c>
      <c r="F15" s="1" t="n">
        <f aca="false">SUM(F6,F9,F12)</f>
        <v>25</v>
      </c>
      <c r="G15" s="1" t="n">
        <f aca="false">SUM(G6,G9,G12)</f>
        <v>27</v>
      </c>
      <c r="H15" s="37"/>
      <c r="I15" s="37"/>
    </row>
    <row r="16" customFormat="false" ht="22.9" hidden="false" customHeight="true" outlineLevel="0" collapsed="false">
      <c r="B16" s="35"/>
      <c r="C16" s="1" t="s">
        <v>50</v>
      </c>
      <c r="D16" s="1" t="n">
        <f aca="false">D15^2</f>
        <v>900</v>
      </c>
      <c r="E16" s="1" t="n">
        <f aca="false">E15^2</f>
        <v>676</v>
      </c>
      <c r="F16" s="1" t="n">
        <f aca="false">F15^2</f>
        <v>625</v>
      </c>
      <c r="G16" s="1" t="n">
        <f aca="false">G15^2</f>
        <v>729</v>
      </c>
      <c r="H16" s="37"/>
      <c r="I16" s="37"/>
    </row>
    <row r="17" customFormat="false" ht="12.75" hidden="false" customHeight="false" outlineLevel="0" collapsed="false">
      <c r="B17" s="38"/>
      <c r="C17" s="38"/>
      <c r="D17" s="38"/>
      <c r="E17" s="38"/>
      <c r="F17" s="38"/>
      <c r="G17" s="38"/>
      <c r="H17" s="38"/>
      <c r="I17" s="38"/>
    </row>
  </sheetData>
  <mergeCells count="7">
    <mergeCell ref="I6:I7"/>
    <mergeCell ref="B7:B8"/>
    <mergeCell ref="I9:I10"/>
    <mergeCell ref="B10:B11"/>
    <mergeCell ref="I12:I13"/>
    <mergeCell ref="B14:B16"/>
    <mergeCell ref="H14:I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6" zoomScaleNormal="26" zoomScalePageLayoutView="100" workbookViewId="0">
      <selection pane="topLeft" activeCell="A1" activeCellId="0" sqref="A1"/>
    </sheetView>
  </sheetViews>
  <sheetFormatPr defaultColWidth="11.5703125" defaultRowHeight="12.75" customHeight="true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2025-04-22T16:40:02Z</dcterms:created>
  <dc:creator>Actor RK</dc:creator>
  <dc:description/>
  <dc:language>en-US</dc:language>
  <cp:lastModifiedBy/>
  <cp:lastPrinted>2025-04-22T14:40:59Z</cp:lastPrinted>
  <dcterms:modified xsi:type="dcterms:W3CDTF">2025-04-23T20:01:00Z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