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7E8C208-BE57-48CA-9408-23BE0072728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8" i="1"/>
  <c r="G32" i="1"/>
  <c r="G53" i="1"/>
  <c r="G52" i="1"/>
  <c r="G51" i="1"/>
  <c r="G50" i="1"/>
  <c r="G49" i="1"/>
  <c r="G47" i="1"/>
  <c r="G45" i="1"/>
  <c r="G44" i="1"/>
  <c r="G43" i="1"/>
  <c r="G42" i="1"/>
  <c r="G41" i="1"/>
  <c r="G39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4" i="1"/>
  <c r="G3" i="1"/>
  <c r="G2" i="1"/>
  <c r="E53" i="1"/>
  <c r="E52" i="1"/>
  <c r="E51" i="1"/>
  <c r="E50" i="1"/>
  <c r="J50" i="1" s="1"/>
  <c r="E49" i="1"/>
  <c r="E48" i="1"/>
  <c r="E47" i="1"/>
  <c r="E46" i="1"/>
  <c r="E45" i="1"/>
  <c r="J45" i="1" s="1"/>
  <c r="E44" i="1"/>
  <c r="J44" i="1" s="1"/>
  <c r="E43" i="1"/>
  <c r="E42" i="1"/>
  <c r="J42" i="1" s="1"/>
  <c r="E41" i="1"/>
  <c r="J41" i="1" s="1"/>
  <c r="E40" i="1"/>
  <c r="E39" i="1"/>
  <c r="E38" i="1"/>
  <c r="E37" i="1"/>
  <c r="E36" i="1"/>
  <c r="J36" i="1" s="1"/>
  <c r="E35" i="1"/>
  <c r="E34" i="1"/>
  <c r="J34" i="1" s="1"/>
  <c r="E33" i="1"/>
  <c r="E32" i="1"/>
  <c r="E31" i="1"/>
  <c r="E30" i="1"/>
  <c r="E29" i="1"/>
  <c r="E28" i="1"/>
  <c r="E27" i="1"/>
  <c r="E26" i="1"/>
  <c r="J26" i="1" s="1"/>
  <c r="E25" i="1"/>
  <c r="E24" i="1"/>
  <c r="J24" i="1" s="1"/>
  <c r="E23" i="1"/>
  <c r="E22" i="1"/>
  <c r="E21" i="1"/>
  <c r="E20" i="1"/>
  <c r="E19" i="1"/>
  <c r="E18" i="1"/>
  <c r="J18" i="1" s="1"/>
  <c r="E17" i="1"/>
  <c r="E16" i="1"/>
  <c r="J16" i="1" s="1"/>
  <c r="E15" i="1"/>
  <c r="E14" i="1"/>
  <c r="E13" i="1"/>
  <c r="E12" i="1"/>
  <c r="E11" i="1"/>
  <c r="E10" i="1"/>
  <c r="J10" i="1" s="1"/>
  <c r="E9" i="1"/>
  <c r="E8" i="1"/>
  <c r="E7" i="1"/>
  <c r="E6" i="1"/>
  <c r="E5" i="1"/>
  <c r="J5" i="1" s="1"/>
  <c r="E4" i="1"/>
  <c r="E3" i="1"/>
  <c r="E2" i="1"/>
  <c r="J2" i="1" s="1"/>
  <c r="J52" i="1" l="1"/>
  <c r="J14" i="1"/>
  <c r="J22" i="1"/>
  <c r="J30" i="1"/>
  <c r="J8" i="1"/>
  <c r="J32" i="1"/>
  <c r="J48" i="1"/>
  <c r="J11" i="1"/>
  <c r="J27" i="1"/>
  <c r="J35" i="1"/>
  <c r="J43" i="1"/>
  <c r="J51" i="1"/>
  <c r="J3" i="1"/>
  <c r="J20" i="1"/>
  <c r="J19" i="1"/>
  <c r="J12" i="1"/>
  <c r="J37" i="1"/>
  <c r="J28" i="1"/>
  <c r="J49" i="1"/>
  <c r="J21" i="1"/>
  <c r="J53" i="1"/>
  <c r="J29" i="1"/>
  <c r="J6" i="1"/>
  <c r="J4" i="1"/>
  <c r="J13" i="1"/>
  <c r="J7" i="1"/>
  <c r="J15" i="1"/>
  <c r="J23" i="1"/>
  <c r="J31" i="1"/>
  <c r="J39" i="1"/>
  <c r="J47" i="1"/>
  <c r="J17" i="1"/>
  <c r="J25" i="1"/>
  <c r="J33" i="1"/>
  <c r="G38" i="1"/>
  <c r="J38" i="1" s="1"/>
  <c r="G46" i="1"/>
  <c r="J46" i="1" s="1"/>
  <c r="G9" i="1"/>
  <c r="J9" i="1" s="1"/>
  <c r="G40" i="1"/>
  <c r="J40" i="1" s="1"/>
</calcChain>
</file>

<file path=xl/sharedStrings.xml><?xml version="1.0" encoding="utf-8"?>
<sst xmlns="http://schemas.openxmlformats.org/spreadsheetml/2006/main" count="281" uniqueCount="173">
  <si>
    <t>Accelerometer Name</t>
  </si>
  <si>
    <t>Accelerometer General Features</t>
  </si>
  <si>
    <t>Accelerometer Web Link</t>
  </si>
  <si>
    <t>LSM6DS3_ACCEL</t>
  </si>
  <si>
    <t>Sensitivity : 0.061 , 0.122,0.244,0.488 mg/LSB at 2g,4g,8g,16g ; 1,7,2.0,2.7,4.4 mg(RMS) at 2g,4g,8g,16g ; Data Output Rate : 12.5 - 6664 Hz;</t>
  </si>
  <si>
    <t>https://www.st.com/resource/en/datasheet/lsm6ds3.pdf</t>
  </si>
  <si>
    <t>KXTJ2_1009/KXTJ2</t>
  </si>
  <si>
    <t>Noise Density : 350 ug/sqrt(hz) ; Output Data Rate - 0.781 - 1600 ; Bandwidth - ODR/2 ; Sensitivity : 256,512,1024 counts/g at 8g,4g,2g (12-bit) or 16,32,64 counts/g(8-bit) at 8g,4g,2g</t>
  </si>
  <si>
    <t>http://kionixfs.kionix.com/en/datasheet/KXTJ2-1009%20Specifications%20Rev%209.pdf</t>
  </si>
  <si>
    <t>kxtj9</t>
  </si>
  <si>
    <t>Sensitivity : 64/1024/1024 , 32/512/1024 , 1024 for 8 bit , 12 bit and 14 bit(2g,4g,8g);Bandwidth-800/ODR/2 ; Output Data Rate:0.781 - 1600 max with 50 typical Hz</t>
  </si>
  <si>
    <t>http://kionixfs.kionix.com/en/document/KXTJ9%20Sell%20Sheet.pdf</t>
  </si>
  <si>
    <t>BMC150 Accelerometer Sensor (Bosch)</t>
  </si>
  <si>
    <t>Sensitivity:1024,512,256,128 LSB/g for 2g,4g,8g,16g;Noise Density: 150 ug/sqhz ; Bandwidth : 8,16,31,,63,125,500,1000Hz Basically programmable</t>
  </si>
  <si>
    <t>https://ae-bst.resource.bosch.com/media/_tech/media/datasheets/BST-BMC150-DS000.pdf</t>
  </si>
  <si>
    <t>bma250</t>
  </si>
  <si>
    <t>Sensitivity : 256,128,64,32 LSB/g for 2g,4g,8g,16g; Output Noise : 0.8 mg/sqr(Hz) ; Bandwidth : 8 -1000Hz</t>
  </si>
  <si>
    <t>http://www1.futureelectronics.com/doc/BOSCH/BMA250-0273141121.pdf</t>
  </si>
  <si>
    <t>MPU6050 3-axis Accelerometer (Invensense)</t>
  </si>
  <si>
    <t>Sensitivity : 16,384, 8,192 , 4,096 , 2,048 LSB/g for 2g  . . .. . ; Output Data Rate ; 4 -1000 Hz ; Noise Density : 400ug/sqrt(Hz) @10Hz, AFS_SEL=0 &amp; ODR=1kHz ;</t>
  </si>
  <si>
    <t>https://www.invensense.com/wp-content/uploads/2015/02/MPU-6000-Datasheet1.pdf</t>
  </si>
  <si>
    <t>BMA222E 3-axis Accelerometer </t>
  </si>
  <si>
    <t xml:space="preserve">Sensitivity : 64,32,16,8 LSB/g for 2g…..; Output Noise Density : 400 ug/sqrt(hz) ; Bandwidth : 8 -1000 Hz programmable ; </t>
  </si>
  <si>
    <t>https://www.mouser.com/datasheet/2/783/BST-BMA222E-DS004-06-1021076.pdf</t>
  </si>
  <si>
    <t>BMI160</t>
  </si>
  <si>
    <t>Sensitivity : 15729 - 17039 LSB/g,7864-8192 LSB/g,3932-4260 LSB/g,1966-2130 LSB/g at 2g,…;Noise at 200ODR - 1.8 mg-rms/180-300 ug/sqrt(hz) during normal operation;ODR:12.5 -1600 Hz;</t>
  </si>
  <si>
    <t>https://ae-bst.resource.bosch.com/media/_tech/media/datasheets/BST-BMI160-DS000.pdf</t>
  </si>
  <si>
    <t>MC3433 MXC6255X</t>
  </si>
  <si>
    <t xml:space="preserve">Sensitivity : 64 LSB/g ; Noise Density : 800 ug / sqrt(hz) ; </t>
  </si>
  <si>
    <t>http://www.mcubemems.com/wp-content/uploads/2014/06/MC3433-Preliminary-Datasheet-APS-048-0025v1.2.pdf</t>
  </si>
  <si>
    <t>LIS3DH</t>
  </si>
  <si>
    <t xml:space="preserve">Noise Density : 220 ug/sqrt(hz) when ODR&gt; 1300Hz;Bandwidth:ODR/2;ODR - 1Hz - 5.3Khz ; Sensitivity varies with FS digit </t>
  </si>
  <si>
    <t>https://www.st.com/resource/en/datasheet/cd00274221.pdf</t>
  </si>
  <si>
    <t>qma6981</t>
  </si>
  <si>
    <t>Noise Density : 600 μg/sqrtHz at FS=±2g, run state  ; Programmable bandwidth :3.9-500 ; Data Output Rate : 15.6 - 2000 Samples /Sec;Sensitivity : 256,128,64 LSB/g at 2g,4g,8g</t>
  </si>
  <si>
    <t>https://datasheet.lcsc.com/szlcsc/QST-QMA6981_C310611.pdf</t>
  </si>
  <si>
    <t>SC7A20</t>
  </si>
  <si>
    <t>Bandwidth : ODR/2 Min -0.5 Max 200 ; ODR - 1 to 400Hz ; Sensitivity : 1,2,4,8 Mg/digit at 2g,4g,8g,16g</t>
  </si>
  <si>
    <t>https://translate.google.com/translate?hl=en&amp;sl=zh-CN&amp;u=http://sinotimes-tech.com/product/20180413174311263.pdf&amp;prev=searc</t>
  </si>
  <si>
    <t>lsm303d 3-axis Accelerometer</t>
  </si>
  <si>
    <t>Noise Density : 150 ug/sqrt(hz) at ODR=100Hz;Sensitivity : 0.061 mg/LSB , 0.122 mg/LSB and so on..</t>
  </si>
  <si>
    <t>https://www.pololu.com/file/0J703/LSM303D.pdf</t>
  </si>
  <si>
    <t>MPU6500 Accelerometer</t>
  </si>
  <si>
    <t>Sensitvity:16,384 LSB/g at 2g….. ; ODR: 4-4000Hz on low noise / 0.24-500Hz on low power ; Noise Density : 300 ug/sqrt(Hz)</t>
  </si>
  <si>
    <t>https://www.invensense.com/wp-content/uploads/2015/02/MPU-6500-Datasheet2.pdf</t>
  </si>
  <si>
    <t>stk8313</t>
  </si>
  <si>
    <t>Sensitivity : 282 LSB/g at 2g and so on ; Noise Density : 500 - 1100 ug/sqrt(hz) depending on axis at ODR=100hz;ODR-25-400Hz;Bandwidth-ODR/2</t>
  </si>
  <si>
    <t>https://pdf-datasheet-datasheet.netdna-ssl.com/pdf-down/S/T/K/STK8313-Sensortek.pdf</t>
  </si>
  <si>
    <t>MXC6255XC 2-axis Accelerometer </t>
  </si>
  <si>
    <t>Sensitivity:64LSB/g for X/Y axis(Typical);Bandwithd : 3db signal bandwidth is 10 Hz;</t>
  </si>
  <si>
    <t>https://www.digchip.com/datasheets/parts/datasheet/603/MXC6255XC-pdf.php</t>
  </si>
  <si>
    <t>KXTIK-1004 3-axis Accelerometer </t>
  </si>
  <si>
    <t>Sensitivity : Dependent on bits for 12 bits 988 counts/g ; Data Output Rate : 12.5 - 800 Hz ; Bandwidth : ODR/2</t>
  </si>
  <si>
    <t>http://kionixfs.kionix.com/en/datasheet/KXTIK-1004%20Specifications%20Rev%203.pdf</t>
  </si>
  <si>
    <t>BMA150 (bma150)</t>
  </si>
  <si>
    <t xml:space="preserve">Output Noise : 0.5 mg/sqrt(hz) ; Sensitivity : 256,128,64 LSB/g </t>
  </si>
  <si>
    <t>https://wiki.odroid.com/_media/en/universal_motion_joypad/bma150.pdf</t>
  </si>
  <si>
    <t>KXTJ3</t>
  </si>
  <si>
    <t>Sensitivity : 8 -1024 counts/g ; Noise Density : 150 ug /sqrt(hz) ; Bandwidth : ODR/2 ; Output Data Rate : 0.781 - 1600 Hz</t>
  </si>
  <si>
    <t>https://www.mouser.com/ds/2/348/KXTJ3-1057%20Specifications%20Rev%202.0-1074602.pdf</t>
  </si>
  <si>
    <t>accelerometer-kx023 </t>
  </si>
  <si>
    <t xml:space="preserve">Sensitivit : 16 - 16384 counts/g ; Output data rate: 0.781 - 1600 ; Noise : 0.75 mg ; </t>
  </si>
  <si>
    <t>http://kionixfs.kionix.com/en/document/KX023%20Sell%20Sheet_0.pdf</t>
  </si>
  <si>
    <t>DMARD06</t>
  </si>
  <si>
    <t>Sensitivity : 32 LSB/g ; Noise: 11mg at 100Hz Bandwidth ; Bandwidth : 1000Hz ; Data Rate: 2 - 342 Hz</t>
  </si>
  <si>
    <t>http://mccoycomponents.com/download-PDF/DMARD06%20Datasheet%20V1.0.pdf</t>
  </si>
  <si>
    <t>gs_mma8452</t>
  </si>
  <si>
    <t xml:space="preserve">Sensitivity : 1024 counts/g at 2g ; Noise : 99 ug/sqrt(Hz) at 400Hz ODR ; ODR : 1.56 Hz - 800 Hz </t>
  </si>
  <si>
    <t>https://www.nxp.com/docs/en/data-sheet/MMA8452Q.pdf</t>
  </si>
  <si>
    <t>BMA253</t>
  </si>
  <si>
    <t>Sensitivity : 1024 LSB/g ; Noise : 220 ug/sqrt(Hz) ; Bandwidth : 8 -1000 Hz</t>
  </si>
  <si>
    <t>https://ae-bst.resource.bosch.com/media/_tech/media/datasheets/BST-BMA253-DS000.pdf</t>
  </si>
  <si>
    <t>BMA255</t>
  </si>
  <si>
    <t>Sensitivity : 1024 LSB/g ; Noise : 150 ug/sqrt(Hz) ; Bandwidth : 8 -1000Hz</t>
  </si>
  <si>
    <t>https://www.mouser.com/ds/2/783/BST-BMA255-DS004-05_published-786492.pdf</t>
  </si>
  <si>
    <t>lsm330</t>
  </si>
  <si>
    <t xml:space="preserve">Sensitivity : 0.061  - 0.732 mg/digit ; </t>
  </si>
  <si>
    <t>https://www.mouser.com/ds/2/389/lsm330-955021.pdf</t>
  </si>
  <si>
    <t>K2HH</t>
  </si>
  <si>
    <t xml:space="preserve">Sensitivity : 61 - 244 ; Output Data Rate : 10Hz - 800 Hz ; </t>
  </si>
  <si>
    <t>https://github.com/tobigun/samsung-kernel-smg800f/blob/master/drivers/sensors/k2hh.c</t>
  </si>
  <si>
    <t>BMC156</t>
  </si>
  <si>
    <t xml:space="preserve">Sensitivity : 1024 LSB/g ; Bandwidth : 8 -1000 Hz ; Output Noise Density : 150 ug/sqrt(Hz) ; </t>
  </si>
  <si>
    <t>https://www.mouser.com/datasheet/2/783/BST-BMC156-DS000-01-786478.pdf</t>
  </si>
  <si>
    <t>ADXL345</t>
  </si>
  <si>
    <t xml:space="preserve">Sensitivity : 286 LSB/g ; Noise &lt; 1.5 LSB rms ; Output Data Rate : 6.25 - 3200 Hz ; Bandwidth : ODR/2 </t>
  </si>
  <si>
    <t>https://www.sparkfun.com/datasheets/Sensors/Accelerometer/ADXL345.pdf</t>
  </si>
  <si>
    <t>BMA250E</t>
  </si>
  <si>
    <t xml:space="preserve">Senstivity : 256 LSB/g at 2g; Bandwidth : 8 -1000Hz ; Noise Density : 400 ug/sqrt(Hz) ; </t>
  </si>
  <si>
    <t>https://www.mouser.com/pdfdocs/BSTBMA250EDS00403_published.PDF</t>
  </si>
  <si>
    <t>KXTF9</t>
  </si>
  <si>
    <t>Sensitivity : 1024 counts/g ; Bandwidth : 1.59 Khz ; Output Data Rate : 25- 800 Hz</t>
  </si>
  <si>
    <t>http://kionixfs.kionix.com/en/datasheet/KXTF9-4100%20Specifications%20Rev%206.pdf</t>
  </si>
  <si>
    <t>MPU6515</t>
  </si>
  <si>
    <t>Senstivity : 16,384 LSB/g ; Noise Spectral Density : 300 ug/sqrt(hz) ; Output Data Rate : 500 - 4000 Hz;</t>
  </si>
  <si>
    <t>https://www.invensense.com/wp-content/uploads/2015/02/PS-MPU-9250A-01-v1.1.pdf</t>
  </si>
  <si>
    <t>BMC050</t>
  </si>
  <si>
    <t>Sensitvity : 256 LSB/g ; Bandwidth : 8 -1000 Hz ; Noise : 0.8 mg/sqrt(hz)</t>
  </si>
  <si>
    <t>https://www.mouser.com/ds/2/783/BST-BMC050-DS000-10-786476.pdf</t>
  </si>
  <si>
    <t>ICM20600</t>
  </si>
  <si>
    <t>Sensitivity : 16,384 LSB/g ; Noise Density : 100 ug/sqrt(hz) ;Noise : 1mg rms; Output Data Rate : 3.91 -500 Hz</t>
  </si>
  <si>
    <t>https://www.invensense.com/wp-content/uploads/2015/12/DS-000184-ICM-20600-v1.0.pdf</t>
  </si>
  <si>
    <t>LSM6DS33G /lsm6ds33a</t>
  </si>
  <si>
    <t>Sensitivity : 0.061 mg /LSB ; Noise Density : 90 ug/sqrt(Hz); Output Data Rate : 12.6 -6664 Hz</t>
  </si>
  <si>
    <t>https://www.st.com/resource/en/datasheet/lsm6ds33.pdf</t>
  </si>
  <si>
    <t>ICM20608</t>
  </si>
  <si>
    <t xml:space="preserve">Sensitivity : 16,384 LSB/g ; Noise Density : 250 ug/sqrt(hz) ;Output Data Rate : 4 -4000 Hz ; </t>
  </si>
  <si>
    <t>https://store.invensense.com/datasheets/invensense/ICM-20608-G-ProductSpec-V1.pdf</t>
  </si>
  <si>
    <t>BMA220</t>
  </si>
  <si>
    <t xml:space="preserve">Sensitivity : 16 LSB/g ;Noise : 2 mg/sqrt(Hz) ;Bandwidth : 32 Hz - 1 Khz ; </t>
  </si>
  <si>
    <t>http://image.dfrobot.com/image/data/SEN0168/BMA220%20datasheet.pdf</t>
  </si>
  <si>
    <t>LSM6DSM Accelerometer </t>
  </si>
  <si>
    <t xml:space="preserve">Sensitivity : 0.061 - 0.488 mg/LSB ; Noise: 75 - 130 ug/sqrt(Hz) ; Output data rate: 1.6 - 6664 Hz </t>
  </si>
  <si>
    <t>https://www.st.com/resource/en/datasheet/lsm6dsm.pdf</t>
  </si>
  <si>
    <t>LSM6DSL</t>
  </si>
  <si>
    <t xml:space="preserve">Sensitivity : 0.061 mg/LSB ; Noise Density : 80 ug/sqrt(Hz) ; Output Data Rate: 1.6-6664Hz; </t>
  </si>
  <si>
    <t>https://www.st.com/resource/en/datasheet/lsm6dsl.pdf</t>
  </si>
  <si>
    <t>BMI055</t>
  </si>
  <si>
    <t>Sensitivity : 1024 LSB/g; Noise Density : 150 ug/sqrt(Hz) ; Bandwidth - 8-1000Hz;</t>
  </si>
  <si>
    <t>https://www.mouser.com/ds/2/783/BST-BMI055-DS000-08-786482.pdf</t>
  </si>
  <si>
    <t>MMA7660 3-axis Acceleromete</t>
  </si>
  <si>
    <t>Sensitivity : 19.62 -23.04 counts/g ; Noise : 94% ;</t>
  </si>
  <si>
    <t>https://www.nxp.com/docs/en/data-sheet/MMA7660FC.pdf</t>
  </si>
  <si>
    <t>BMA023</t>
  </si>
  <si>
    <t>Sensitivity : 238LSB/g;Noise : 0.5 mg/sqrt(Hz);Bandwidth-23-1500Hz;</t>
  </si>
  <si>
    <t>http://file1.dzsc.com/product/13/12/27/193739_155257540.pdf</t>
  </si>
  <si>
    <t>SMB380</t>
  </si>
  <si>
    <t>Sensitivity:246LSB/g;Noise:0.5mg/sqrt(Hz);Bandwidth:25-1500Hz;</t>
  </si>
  <si>
    <t>https://www.olimex.com/Products/Modules/Sensors/MOD-SMB380/resources/SMB380_Preliminary_Datasheet_Rev13_20070918.pdf</t>
  </si>
  <si>
    <t>lis2ds12</t>
  </si>
  <si>
    <t>Sensitivity:0.061 mg/digit ; Noise:6.3mg(RMS);Output Data Rate:1Hz-6400Hz</t>
  </si>
  <si>
    <t>https://www.st.com/resource/en/datasheet/lis2ds12.pdf</t>
  </si>
  <si>
    <t>MPU6880</t>
  </si>
  <si>
    <t>Sensitivity:16,384 LSB/g;Noise Density:400 ug/sqrt(Hz);Output Data Rate:4-4000Hz</t>
  </si>
  <si>
    <t>http://www.szcdxkmcu.com/PIC/PIC/PS-MPU-6880-00%20v1.pdf</t>
  </si>
  <si>
    <t>ICM20690</t>
  </si>
  <si>
    <t>Sensitivity:16,384 LSB/g;Noise Density:100 ug/sqrt(Hz) @ 10Hz;Output Data Rate:3.91-4000Hz</t>
  </si>
  <si>
    <t>https://www.invensense.com/wp-content/uploads/2016/10/DS-000178-ICM-20690-v1.0.pdf</t>
  </si>
  <si>
    <t>LSM6DB0</t>
  </si>
  <si>
    <t>Sensitivity:0.061 mg/digit ; Output Data Rate:10Hz-952Hz</t>
  </si>
  <si>
    <t>https://www.st.com/resource/en/datasheet/lsm6db0.pdf</t>
  </si>
  <si>
    <t>LIS3DSH</t>
  </si>
  <si>
    <t>Output Data Rate:3.125Hz - 1.6KHz;</t>
  </si>
  <si>
    <t>https://www.st.com/content/ccc/resource/technical/document/application_note/a6/78/86/f9/88/c0/49/9b/DM00026768.pdf/files/DM00026768.pdf/jcr:content/translations/en.DM00026768.pdf</t>
  </si>
  <si>
    <t>LIS2DH12</t>
  </si>
  <si>
    <t>Sensitivity:1-192mg/digit;Output Data Rate:1Hz-5.3KHz;Noise Density:220ug/sqrt(Hz);</t>
  </si>
  <si>
    <t>https://www.st.com/resource/en/datasheet/lis2dh12.pdf</t>
  </si>
  <si>
    <t>LIS33DE/ADXL346</t>
  </si>
  <si>
    <t>Sensitivity:21-83mg/digit;Output Data Rate:100Hz;</t>
  </si>
  <si>
    <t>https://media.digikey.com/pdf/Data%20Sheets/ST%20Microelectronics%20PDFS/LIS33DE.pdf</t>
  </si>
  <si>
    <t>KXTI9</t>
  </si>
  <si>
    <t>Sensitivity:1024 counts/g;Output Data Rate:12.5-800Hz;Bandwidth:ODR/2</t>
  </si>
  <si>
    <t>http://kionixfs.kionix.com/en/datasheet/KXTI9-1001%20Specifications%20Rev%203.pdf</t>
  </si>
  <si>
    <t>BMA020</t>
  </si>
  <si>
    <t>Sensitivity:205LSB/g;Noise:0.5mg/sqrt(Hz);Bandwidth-25-1500Hz;</t>
  </si>
  <si>
    <t>http://www1.futureelectronics.com/doc/bosch/bma020-0330sb000b.pdf</t>
  </si>
  <si>
    <t>LIS331DLH</t>
  </si>
  <si>
    <t>Sensitivity : 1.1-4.3 mg/digit ; Noise Density : 218 ug/sqrt(Hz) ; Output Data Rate: 50 Hz - 1000 Hz ; Bandwidth : ODR/2</t>
  </si>
  <si>
    <t>https://www.st.com/resource/en/datasheet/lis331dlh.pdf</t>
  </si>
  <si>
    <t>Value-Sensitivity(LSB/g)</t>
  </si>
  <si>
    <t>Zero-g offset values(mg)</t>
  </si>
  <si>
    <t>s</t>
  </si>
  <si>
    <t>20/80</t>
  </si>
  <si>
    <t>at 2g</t>
  </si>
  <si>
    <t>1.8V</t>
  </si>
  <si>
    <t>2.6V</t>
  </si>
  <si>
    <t>2.4V</t>
  </si>
  <si>
    <t>Sensitivity-Normalized Values</t>
  </si>
  <si>
    <t>Non-linearity-Normalized Values</t>
  </si>
  <si>
    <t>Noise Density - Normalized Values</t>
  </si>
  <si>
    <t>Value-Noise Density(ug/sqrt(Hz))</t>
  </si>
  <si>
    <t>Value-Non-linearity(% of FS)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</si>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</sst>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7"/>
      <color rgb="FF222222"/>
      <name val="Verdana"/>
      <family val="2"/>
    </font>
    <font>
      <sz val="7"/>
      <color rgb="FF222222"/>
      <name val="Inherit"/>
    </font>
    <font>
      <sz val="8"/>
      <color theme="1"/>
      <name val="Calibri"/>
      <family val="2"/>
      <scheme val="minor"/>
    </font>
    <font>
      <sz val="7"/>
      <color rgb="FF000000"/>
      <name val="Verdana"/>
      <family val="2"/>
    </font>
    <font>
      <sz val="7"/>
      <color rgb="FF333333"/>
      <name val="Verdana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2" fillId="2" borderId="1" xfId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2" fillId="0" borderId="0" xfId="1"/>
    <xf numFmtId="0" fontId="7" fillId="2" borderId="1" xfId="0" applyFont="1" applyFill="1" applyBorder="1" applyAlignment="1">
      <alignment horizontal="left" vertical="center" wrapText="1" indent="1"/>
    </xf>
    <xf numFmtId="0" fontId="2" fillId="2" borderId="1" xfId="1" applyFill="1" applyBorder="1" applyAlignment="1">
      <alignment horizontal="left" vertical="center" wrapText="1" indent="1"/>
    </xf>
    <xf numFmtId="0" fontId="8" fillId="2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9" fillId="0" borderId="1" xfId="0" applyFont="1" applyFill="1" applyBorder="1"/>
    <xf numFmtId="0" fontId="1" fillId="0" borderId="1" xfId="0" applyFont="1" applyFill="1" applyBorder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imex.com/Products/Modules/Sensors/MOD-SMB380/resources/SMB380_Preliminary_Datasheet_Rev13_20070918.pdf" TargetMode="External"/><Relationship Id="rId18" Type="http://schemas.openxmlformats.org/officeDocument/2006/relationships/hyperlink" Target="http://image.dfrobot.com/image/data/SEN0168/BMA220%20datasheet.pdf" TargetMode="External"/><Relationship Id="rId26" Type="http://schemas.openxmlformats.org/officeDocument/2006/relationships/hyperlink" Target="https://www.sparkfun.com/datasheets/Sensors/Accelerometer/ADXL345.pdf" TargetMode="External"/><Relationship Id="rId39" Type="http://schemas.openxmlformats.org/officeDocument/2006/relationships/hyperlink" Target="https://pdf-datasheet-datasheet.netdna-ssl.com/pdf-down/S/T/K/STK8313-Sensortek.pdf" TargetMode="External"/><Relationship Id="rId3" Type="http://schemas.openxmlformats.org/officeDocument/2006/relationships/hyperlink" Target="https://www.st.com/resource/en/datasheet/lis331dlh.pdf" TargetMode="External"/><Relationship Id="rId21" Type="http://schemas.openxmlformats.org/officeDocument/2006/relationships/hyperlink" Target="https://www.invensense.com/wp-content/uploads/2015/12/DS-000184-ICM-20600-v1.0.pdf" TargetMode="External"/><Relationship Id="rId34" Type="http://schemas.openxmlformats.org/officeDocument/2006/relationships/hyperlink" Target="http://kionixfs.kionix.com/en/document/KX023%20Sell%20Sheet_0.pdf" TargetMode="External"/><Relationship Id="rId42" Type="http://schemas.openxmlformats.org/officeDocument/2006/relationships/hyperlink" Target="https://translate.google.com/translate?hl=en&amp;sl=zh-CN&amp;u=http://sinotimes-tech.com/product/20180413174311263.pdf&amp;prev=searc" TargetMode="External"/><Relationship Id="rId47" Type="http://schemas.openxmlformats.org/officeDocument/2006/relationships/hyperlink" Target="https://www.invensense.com/wp-content/uploads/2015/02/MPU-6000-Datasheet1.pdf" TargetMode="External"/><Relationship Id="rId50" Type="http://schemas.openxmlformats.org/officeDocument/2006/relationships/hyperlink" Target="http://kionixfs.kionix.com/en/document/KXTJ9%20Sell%20Sheet.pdf" TargetMode="External"/><Relationship Id="rId7" Type="http://schemas.openxmlformats.org/officeDocument/2006/relationships/hyperlink" Target="https://www.st.com/resource/en/datasheet/lis2dh12.pdf" TargetMode="External"/><Relationship Id="rId12" Type="http://schemas.openxmlformats.org/officeDocument/2006/relationships/hyperlink" Target="https://www.st.com/resource/en/datasheet/lis2ds12.pdf" TargetMode="External"/><Relationship Id="rId17" Type="http://schemas.openxmlformats.org/officeDocument/2006/relationships/hyperlink" Target="https://www.st.com/resource/en/datasheet/lsm6dsm.pdf" TargetMode="External"/><Relationship Id="rId25" Type="http://schemas.openxmlformats.org/officeDocument/2006/relationships/hyperlink" Target="https://www.mouser.com/pdfdocs/BSTBMA250EDS00403_published.PDF" TargetMode="External"/><Relationship Id="rId33" Type="http://schemas.openxmlformats.org/officeDocument/2006/relationships/hyperlink" Target="http://mccoycomponents.com/download-PDF/DMARD06%20Datasheet%20V1.0.pdf" TargetMode="External"/><Relationship Id="rId38" Type="http://schemas.openxmlformats.org/officeDocument/2006/relationships/hyperlink" Target="https://www.digchip.com/datasheets/parts/datasheet/603/MXC6255XC-pdf.php" TargetMode="External"/><Relationship Id="rId46" Type="http://schemas.openxmlformats.org/officeDocument/2006/relationships/hyperlink" Target="https://www.mouser.com/datasheet/2/783/BST-BMA222E-DS004-06-1021076.pdf" TargetMode="External"/><Relationship Id="rId2" Type="http://schemas.openxmlformats.org/officeDocument/2006/relationships/hyperlink" Target="https://www.mouser.com/ds/2/783/BST-BMI055-DS000-08-786482.pdf" TargetMode="External"/><Relationship Id="rId16" Type="http://schemas.openxmlformats.org/officeDocument/2006/relationships/hyperlink" Target="https://www.st.com/resource/en/datasheet/lsm6dsl.pdf" TargetMode="External"/><Relationship Id="rId20" Type="http://schemas.openxmlformats.org/officeDocument/2006/relationships/hyperlink" Target="https://www.st.com/resource/en/datasheet/lsm6ds33.pdf" TargetMode="External"/><Relationship Id="rId29" Type="http://schemas.openxmlformats.org/officeDocument/2006/relationships/hyperlink" Target="https://www.mouser.com/ds/2/389/lsm330-955021.pdf" TargetMode="External"/><Relationship Id="rId41" Type="http://schemas.openxmlformats.org/officeDocument/2006/relationships/hyperlink" Target="https://www.pololu.com/file/0J703/LSM303D.pdf" TargetMode="External"/><Relationship Id="rId1" Type="http://schemas.openxmlformats.org/officeDocument/2006/relationships/hyperlink" Target="https://datasheet.lcsc.com/szlcsc/QST-QMA6981_C310611.pdf" TargetMode="External"/><Relationship Id="rId6" Type="http://schemas.openxmlformats.org/officeDocument/2006/relationships/hyperlink" Target="https://media.digikey.com/pdf/Data%20Sheets/ST%20Microelectronics%20PDFS/LIS33DE.pdf" TargetMode="External"/><Relationship Id="rId11" Type="http://schemas.openxmlformats.org/officeDocument/2006/relationships/hyperlink" Target="http://www.szcdxkmcu.com/PIC/PIC/PS-MPU-6880-00%20v1.pdf" TargetMode="External"/><Relationship Id="rId24" Type="http://schemas.openxmlformats.org/officeDocument/2006/relationships/hyperlink" Target="http://kionixfs.kionix.com/en/datasheet/KXTF9-4100%20Specifications%20Rev%206.pdf" TargetMode="External"/><Relationship Id="rId32" Type="http://schemas.openxmlformats.org/officeDocument/2006/relationships/hyperlink" Target="https://www.nxp.com/docs/en/data-sheet/MMA8452Q.pdf" TargetMode="External"/><Relationship Id="rId37" Type="http://schemas.openxmlformats.org/officeDocument/2006/relationships/hyperlink" Target="http://kionixfs.kionix.com/en/datasheet/KXTIK-1004%20Specifications%20Rev%203.pdf" TargetMode="External"/><Relationship Id="rId40" Type="http://schemas.openxmlformats.org/officeDocument/2006/relationships/hyperlink" Target="https://www.invensense.com/wp-content/uploads/2015/02/MPU-6500-Datasheet2.pdf" TargetMode="External"/><Relationship Id="rId45" Type="http://schemas.openxmlformats.org/officeDocument/2006/relationships/hyperlink" Target="https://ae-bst.resource.bosch.com/media/_tech/media/datasheets/BST-BMI160-DS000.pdf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kionixfs.kionix.com/en/datasheet/KXTI9-1001%20Specifications%20Rev%203.pdf" TargetMode="External"/><Relationship Id="rId15" Type="http://schemas.openxmlformats.org/officeDocument/2006/relationships/hyperlink" Target="https://www.nxp.com/docs/en/data-sheet/MMA7660FC.pdf" TargetMode="External"/><Relationship Id="rId23" Type="http://schemas.openxmlformats.org/officeDocument/2006/relationships/hyperlink" Target="https://www.invensense.com/wp-content/uploads/2015/02/PS-MPU-9250A-01-v1.1.pdf" TargetMode="External"/><Relationship Id="rId28" Type="http://schemas.openxmlformats.org/officeDocument/2006/relationships/hyperlink" Target="https://github.com/tobigun/samsung-kernel-smg800f/blob/master/drivers/sensors/k2hh.c" TargetMode="External"/><Relationship Id="rId36" Type="http://schemas.openxmlformats.org/officeDocument/2006/relationships/hyperlink" Target="https://wiki.odroid.com/_media/en/universal_motion_joypad/bma150.pdf" TargetMode="External"/><Relationship Id="rId49" Type="http://schemas.openxmlformats.org/officeDocument/2006/relationships/hyperlink" Target="https://ae-bst.resource.bosch.com/media/_tech/media/datasheets/BST-BMC150-DS000.pdf" TargetMode="External"/><Relationship Id="rId10" Type="http://schemas.openxmlformats.org/officeDocument/2006/relationships/hyperlink" Target="https://www.invensense.com/wp-content/uploads/2016/10/DS-000178-ICM-20690-v1.0.pdf" TargetMode="External"/><Relationship Id="rId19" Type="http://schemas.openxmlformats.org/officeDocument/2006/relationships/hyperlink" Target="https://store.invensense.com/datasheets/invensense/ICM-20608-G-ProductSpec-V1.pdf" TargetMode="External"/><Relationship Id="rId31" Type="http://schemas.openxmlformats.org/officeDocument/2006/relationships/hyperlink" Target="https://ae-bst.resource.bosch.com/media/_tech/media/datasheets/BST-BMA253-DS000.pdf" TargetMode="External"/><Relationship Id="rId44" Type="http://schemas.openxmlformats.org/officeDocument/2006/relationships/hyperlink" Target="http://www.mcubemems.com/wp-content/uploads/2014/06/MC3433-Preliminary-Datasheet-APS-048-0025v1.2.pdf" TargetMode="External"/><Relationship Id="rId52" Type="http://schemas.openxmlformats.org/officeDocument/2006/relationships/hyperlink" Target="https://www.st.com/resource/en/datasheet/lsm6ds3.pdf" TargetMode="External"/><Relationship Id="rId4" Type="http://schemas.openxmlformats.org/officeDocument/2006/relationships/hyperlink" Target="http://www1.futureelectronics.com/doc/bosch/bma020-0330sb000b.pdf" TargetMode="External"/><Relationship Id="rId9" Type="http://schemas.openxmlformats.org/officeDocument/2006/relationships/hyperlink" Target="https://www.st.com/resource/en/datasheet/lsm6db0.pdf" TargetMode="External"/><Relationship Id="rId14" Type="http://schemas.openxmlformats.org/officeDocument/2006/relationships/hyperlink" Target="http://file1.dzsc.com/product/13/12/27/193739_155257540.pdf" TargetMode="External"/><Relationship Id="rId22" Type="http://schemas.openxmlformats.org/officeDocument/2006/relationships/hyperlink" Target="https://www.mouser.com/ds/2/783/BST-BMC050-DS000-10-786476.pdf" TargetMode="External"/><Relationship Id="rId27" Type="http://schemas.openxmlformats.org/officeDocument/2006/relationships/hyperlink" Target="https://www.mouser.com/datasheet/2/783/BST-BMC156-DS000-01-786478.pdf" TargetMode="External"/><Relationship Id="rId30" Type="http://schemas.openxmlformats.org/officeDocument/2006/relationships/hyperlink" Target="https://www.mouser.com/ds/2/783/BST-BMA255-DS004-05_published-786492.pdf" TargetMode="External"/><Relationship Id="rId35" Type="http://schemas.openxmlformats.org/officeDocument/2006/relationships/hyperlink" Target="https://www.mouser.com/ds/2/348/KXTJ3-1057%20Specifications%20Rev%202.0-1074602.pdf" TargetMode="External"/><Relationship Id="rId43" Type="http://schemas.openxmlformats.org/officeDocument/2006/relationships/hyperlink" Target="https://www.st.com/resource/en/datasheet/cd00274221.pdf" TargetMode="External"/><Relationship Id="rId48" Type="http://schemas.openxmlformats.org/officeDocument/2006/relationships/hyperlink" Target="http://www1.futureelectronics.com/doc/BOSCH/BMA250-0273141121.pdf" TargetMode="External"/><Relationship Id="rId8" Type="http://schemas.openxmlformats.org/officeDocument/2006/relationships/hyperlink" Target="https://www.st.com/content/ccc/resource/technical/document/application_note/a6/78/86/f9/88/c0/49/9b/DM00026768.pdf/files/DM00026768.pdf/jcr:content/translations/en.DM00026768.pdf" TargetMode="External"/><Relationship Id="rId51" Type="http://schemas.openxmlformats.org/officeDocument/2006/relationships/hyperlink" Target="http://kionixfs.kionix.com/en/datasheet/KXTJ2-1009%20Specifications%20Rev%209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df-datasheet-datasheet.netdna-ssl.com/pdf-down/S/T/K/STK8313-Sensortek.pdf" TargetMode="External"/><Relationship Id="rId18" Type="http://schemas.openxmlformats.org/officeDocument/2006/relationships/hyperlink" Target="http://kionixfs.kionix.com/en/document/KX023%20Sell%20Sheet_0.pdf" TargetMode="External"/><Relationship Id="rId26" Type="http://schemas.openxmlformats.org/officeDocument/2006/relationships/hyperlink" Target="https://www.sparkfun.com/datasheets/Sensors/Accelerometer/ADXL345.pdf" TargetMode="External"/><Relationship Id="rId39" Type="http://schemas.openxmlformats.org/officeDocument/2006/relationships/hyperlink" Target="https://www.olimex.com/Products/Modules/Sensors/MOD-SMB380/resources/SMB380_Preliminary_Datasheet_Rev13_20070918.pdf" TargetMode="External"/><Relationship Id="rId3" Type="http://schemas.openxmlformats.org/officeDocument/2006/relationships/hyperlink" Target="https://ae-bst.resource.bosch.com/media/_tech/media/datasheets/BST-BMC150-DS000.pdf" TargetMode="External"/><Relationship Id="rId21" Type="http://schemas.openxmlformats.org/officeDocument/2006/relationships/hyperlink" Target="https://ae-bst.resource.bosch.com/media/_tech/media/datasheets/BST-BMA253-DS000.pdf" TargetMode="External"/><Relationship Id="rId34" Type="http://schemas.openxmlformats.org/officeDocument/2006/relationships/hyperlink" Target="http://image.dfrobot.com/image/data/SEN0168/BMA220%20datasheet.pdf" TargetMode="External"/><Relationship Id="rId42" Type="http://schemas.openxmlformats.org/officeDocument/2006/relationships/hyperlink" Target="https://www.invensense.com/wp-content/uploads/2016/10/DS-000178-ICM-20690-v1.0.pdf" TargetMode="External"/><Relationship Id="rId47" Type="http://schemas.openxmlformats.org/officeDocument/2006/relationships/hyperlink" Target="http://kionixfs.kionix.com/en/datasheet/KXTI9-1001%20Specifications%20Rev%203.pdf" TargetMode="External"/><Relationship Id="rId50" Type="http://schemas.openxmlformats.org/officeDocument/2006/relationships/hyperlink" Target="https://www.mouser.com/ds/2/783/BST-BMI055-DS000-08-786482.pdf" TargetMode="External"/><Relationship Id="rId7" Type="http://schemas.openxmlformats.org/officeDocument/2006/relationships/hyperlink" Target="https://ae-bst.resource.bosch.com/media/_tech/media/datasheets/BST-BMI160-DS000.pdf" TargetMode="External"/><Relationship Id="rId12" Type="http://schemas.openxmlformats.org/officeDocument/2006/relationships/hyperlink" Target="https://www.invensense.com/wp-content/uploads/2015/02/MPU-6500-Datasheet2.pdf" TargetMode="External"/><Relationship Id="rId17" Type="http://schemas.openxmlformats.org/officeDocument/2006/relationships/hyperlink" Target="https://www.mouser.com/ds/2/348/KXTJ3-1057%20Specifications%20Rev%202.0-1074602.pdf" TargetMode="External"/><Relationship Id="rId25" Type="http://schemas.openxmlformats.org/officeDocument/2006/relationships/hyperlink" Target="https://www.mouser.com/datasheet/2/783/BST-BMC156-DS000-01-786478.pdf" TargetMode="External"/><Relationship Id="rId33" Type="http://schemas.openxmlformats.org/officeDocument/2006/relationships/hyperlink" Target="https://store.invensense.com/datasheets/invensense/ICM-20608-G-ProductSpec-V1.pdf" TargetMode="External"/><Relationship Id="rId38" Type="http://schemas.openxmlformats.org/officeDocument/2006/relationships/hyperlink" Target="http://file1.dzsc.com/product/13/12/27/193739_155257540.pdf" TargetMode="External"/><Relationship Id="rId46" Type="http://schemas.openxmlformats.org/officeDocument/2006/relationships/hyperlink" Target="https://media.digikey.com/pdf/Data%20Sheets/ST%20Microelectronics%20PDFS/LIS33DE.pdf" TargetMode="External"/><Relationship Id="rId2" Type="http://schemas.openxmlformats.org/officeDocument/2006/relationships/hyperlink" Target="http://kionixfs.kionix.com/en/datasheet/KXTJ2-1009%20Specifications%20Rev%209.pdf" TargetMode="External"/><Relationship Id="rId16" Type="http://schemas.openxmlformats.org/officeDocument/2006/relationships/hyperlink" Target="https://wiki.odroid.com/_media/en/universal_motion_joypad/bma150.pdf" TargetMode="External"/><Relationship Id="rId20" Type="http://schemas.openxmlformats.org/officeDocument/2006/relationships/hyperlink" Target="https://www.nxp.com/docs/en/data-sheet/MMA8452Q.pdf" TargetMode="External"/><Relationship Id="rId29" Type="http://schemas.openxmlformats.org/officeDocument/2006/relationships/hyperlink" Target="https://www.invensense.com/wp-content/uploads/2015/02/PS-MPU-9250A-01-v1.1.pdf" TargetMode="External"/><Relationship Id="rId41" Type="http://schemas.openxmlformats.org/officeDocument/2006/relationships/hyperlink" Target="http://www.szcdxkmcu.com/PIC/PIC/PS-MPU-6880-00%20v1.pdf" TargetMode="External"/><Relationship Id="rId1" Type="http://schemas.openxmlformats.org/officeDocument/2006/relationships/hyperlink" Target="https://www.st.com/resource/en/datasheet/lsm6ds3.pdf" TargetMode="External"/><Relationship Id="rId6" Type="http://schemas.openxmlformats.org/officeDocument/2006/relationships/hyperlink" Target="https://www.mouser.com/datasheet/2/783/BST-BMA222E-DS004-06-1021076.pdf" TargetMode="External"/><Relationship Id="rId11" Type="http://schemas.openxmlformats.org/officeDocument/2006/relationships/hyperlink" Target="https://www.pololu.com/file/0J703/LSM303D.pdf" TargetMode="External"/><Relationship Id="rId24" Type="http://schemas.openxmlformats.org/officeDocument/2006/relationships/hyperlink" Target="https://github.com/tobigun/samsung-kernel-smg800f/blob/master/drivers/sensors/k2hh.c" TargetMode="External"/><Relationship Id="rId32" Type="http://schemas.openxmlformats.org/officeDocument/2006/relationships/hyperlink" Target="https://www.st.com/resource/en/datasheet/lsm6ds33.pdf" TargetMode="External"/><Relationship Id="rId37" Type="http://schemas.openxmlformats.org/officeDocument/2006/relationships/hyperlink" Target="https://www.nxp.com/docs/en/data-sheet/MMA7660FC.pdf" TargetMode="External"/><Relationship Id="rId40" Type="http://schemas.openxmlformats.org/officeDocument/2006/relationships/hyperlink" Target="https://www.st.com/resource/en/datasheet/lis2ds12.pdf" TargetMode="External"/><Relationship Id="rId45" Type="http://schemas.openxmlformats.org/officeDocument/2006/relationships/hyperlink" Target="https://www.st.com/resource/en/datasheet/lis2dh12.pdf" TargetMode="External"/><Relationship Id="rId5" Type="http://schemas.openxmlformats.org/officeDocument/2006/relationships/hyperlink" Target="https://www.invensense.com/wp-content/uploads/2015/02/MPU-6000-Datasheet1.pdf" TargetMode="External"/><Relationship Id="rId15" Type="http://schemas.openxmlformats.org/officeDocument/2006/relationships/hyperlink" Target="http://kionixfs.kionix.com/en/datasheet/KXTIK-1004%20Specifications%20Rev%203.pdf" TargetMode="External"/><Relationship Id="rId23" Type="http://schemas.openxmlformats.org/officeDocument/2006/relationships/hyperlink" Target="https://www.mouser.com/ds/2/389/lsm330-955021.pdf" TargetMode="External"/><Relationship Id="rId28" Type="http://schemas.openxmlformats.org/officeDocument/2006/relationships/hyperlink" Target="http://kionixfs.kionix.com/en/datasheet/KXTF9-4100%20Specifications%20Rev%206.pdf" TargetMode="External"/><Relationship Id="rId36" Type="http://schemas.openxmlformats.org/officeDocument/2006/relationships/hyperlink" Target="https://www.st.com/resource/en/datasheet/lsm6dsl.pdf" TargetMode="External"/><Relationship Id="rId49" Type="http://schemas.openxmlformats.org/officeDocument/2006/relationships/hyperlink" Target="https://www.st.com/resource/en/datasheet/lis331dlh.pdf" TargetMode="External"/><Relationship Id="rId10" Type="http://schemas.openxmlformats.org/officeDocument/2006/relationships/hyperlink" Target="https://translate.google.com/translate?hl=en&amp;sl=zh-CN&amp;u=http://sinotimes-tech.com/product/20180413174311263.pdf&amp;prev=searc" TargetMode="External"/><Relationship Id="rId19" Type="http://schemas.openxmlformats.org/officeDocument/2006/relationships/hyperlink" Target="http://mccoycomponents.com/download-PDF/DMARD06%20Datasheet%20V1.0.pdf" TargetMode="External"/><Relationship Id="rId31" Type="http://schemas.openxmlformats.org/officeDocument/2006/relationships/hyperlink" Target="https://www.invensense.com/wp-content/uploads/2015/12/DS-000184-ICM-20600-v1.0.pdf" TargetMode="External"/><Relationship Id="rId44" Type="http://schemas.openxmlformats.org/officeDocument/2006/relationships/hyperlink" Target="https://www.st.com/content/ccc/resource/technical/document/application_note/a6/78/86/f9/88/c0/49/9b/DM00026768.pdf/files/DM00026768.pdf/jcr:content/translations/en.DM00026768.pdf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www1.futureelectronics.com/doc/BOSCH/BMA250-0273141121.pdf" TargetMode="External"/><Relationship Id="rId9" Type="http://schemas.openxmlformats.org/officeDocument/2006/relationships/hyperlink" Target="https://www.st.com/resource/en/datasheet/cd00274221.pdf" TargetMode="External"/><Relationship Id="rId14" Type="http://schemas.openxmlformats.org/officeDocument/2006/relationships/hyperlink" Target="https://www.digchip.com/datasheets/parts/datasheet/603/MXC6255XC-pdf.php" TargetMode="External"/><Relationship Id="rId22" Type="http://schemas.openxmlformats.org/officeDocument/2006/relationships/hyperlink" Target="https://www.mouser.com/ds/2/783/BST-BMA255-DS004-05_published-786492.pdf" TargetMode="External"/><Relationship Id="rId27" Type="http://schemas.openxmlformats.org/officeDocument/2006/relationships/hyperlink" Target="https://www.mouser.com/pdfdocs/BSTBMA250EDS00403_published.PDF" TargetMode="External"/><Relationship Id="rId30" Type="http://schemas.openxmlformats.org/officeDocument/2006/relationships/hyperlink" Target="https://www.mouser.com/ds/2/783/BST-BMC050-DS000-10-786476.pdf" TargetMode="External"/><Relationship Id="rId35" Type="http://schemas.openxmlformats.org/officeDocument/2006/relationships/hyperlink" Target="https://www.st.com/resource/en/datasheet/lsm6dsm.pdf" TargetMode="External"/><Relationship Id="rId43" Type="http://schemas.openxmlformats.org/officeDocument/2006/relationships/hyperlink" Target="https://www.st.com/resource/en/datasheet/lsm6db0.pdf" TargetMode="External"/><Relationship Id="rId48" Type="http://schemas.openxmlformats.org/officeDocument/2006/relationships/hyperlink" Target="http://www1.futureelectronics.com/doc/bosch/bma020-0330sb000b.pdf" TargetMode="External"/><Relationship Id="rId8" Type="http://schemas.openxmlformats.org/officeDocument/2006/relationships/hyperlink" Target="http://www.mcubemems.com/wp-content/uploads/2014/06/MC3433-Preliminary-Datasheet-APS-048-0025v1.2.pdf" TargetMode="External"/><Relationship Id="rId51" Type="http://schemas.openxmlformats.org/officeDocument/2006/relationships/hyperlink" Target="https://datasheet.lcsc.com/szlcsc/QST-QMA6981_C3106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="68" workbookViewId="0">
      <selection activeCell="F1" sqref="F1:F1048576"/>
    </sheetView>
  </sheetViews>
  <sheetFormatPr defaultRowHeight="14.4"/>
  <cols>
    <col min="1" max="1" width="27.5546875" style="2" customWidth="1"/>
    <col min="2" max="2" width="37.88671875" style="2" customWidth="1"/>
    <col min="3" max="3" width="85.109375" style="2" customWidth="1"/>
    <col min="4" max="4" width="45.44140625" style="2" customWidth="1"/>
    <col min="5" max="5" width="30.77734375" style="2" customWidth="1"/>
    <col min="6" max="6" width="31.33203125" style="2" customWidth="1"/>
    <col min="7" max="7" width="29.77734375" style="4" customWidth="1"/>
    <col min="8" max="9" width="31.33203125" style="13" customWidth="1"/>
    <col min="10" max="10" width="19.33203125" style="2" customWidth="1"/>
    <col min="11" max="11" width="23.21875" customWidth="1"/>
    <col min="12" max="12" width="19.33203125" style="2" customWidth="1"/>
    <col min="13" max="13" width="13.77734375" style="2" customWidth="1"/>
    <col min="14" max="16384" width="8.88671875" style="2"/>
  </cols>
  <sheetData>
    <row r="1" spans="1:11">
      <c r="A1" s="1" t="s">
        <v>0</v>
      </c>
      <c r="B1" s="1" t="s">
        <v>1</v>
      </c>
      <c r="C1" s="1" t="s">
        <v>2</v>
      </c>
      <c r="D1" s="2" t="s">
        <v>159</v>
      </c>
      <c r="E1" s="1" t="s">
        <v>167</v>
      </c>
      <c r="F1" s="14" t="s">
        <v>171</v>
      </c>
      <c r="G1" s="17" t="s">
        <v>168</v>
      </c>
      <c r="H1" s="14" t="s">
        <v>170</v>
      </c>
      <c r="I1" s="16" t="s">
        <v>169</v>
      </c>
      <c r="J1" s="2" t="s">
        <v>172</v>
      </c>
      <c r="K1" s="2"/>
    </row>
    <row r="2" spans="1:11" ht="18">
      <c r="A2" s="3" t="s">
        <v>3</v>
      </c>
      <c r="B2" s="4" t="s">
        <v>4</v>
      </c>
      <c r="C2" s="5" t="s">
        <v>5</v>
      </c>
      <c r="D2" s="2">
        <v>16393.439999999999</v>
      </c>
      <c r="E2" s="13">
        <f>(D2-MIN(D2:D53))/(MAX(D2:D53)-MIN(D2:D53))</f>
        <v>0.96207718968454436</v>
      </c>
      <c r="F2" s="2">
        <v>0.61562500000000009</v>
      </c>
      <c r="G2" s="4">
        <f>(F2-MIN(F2:F53))/(MAX(F2:F53)-MIN(F2:F53))</f>
        <v>0.27138157894736847</v>
      </c>
      <c r="H2" s="13">
        <v>90</v>
      </c>
      <c r="I2" s="4">
        <f>(H2-MIN(H2:H53))/(MAX(H2:H53)-MIN(H2:H53))</f>
        <v>2.0689655172413793E-2</v>
      </c>
      <c r="J2" s="2">
        <f>(1/3)*E2-(1/3)*G2-(1/3)*I2</f>
        <v>0.22333531852158733</v>
      </c>
      <c r="K2" s="2"/>
    </row>
    <row r="3" spans="1:11" ht="18">
      <c r="A3" s="3" t="s">
        <v>6</v>
      </c>
      <c r="B3" s="4" t="s">
        <v>7</v>
      </c>
      <c r="C3" s="5" t="s">
        <v>8</v>
      </c>
      <c r="D3" s="2">
        <v>1024</v>
      </c>
      <c r="E3" s="13">
        <f>(D3-MIN(D2:D53))/(MAX(D2:D53)-MIN(D2:D53))</f>
        <v>5.9214004582036066E-2</v>
      </c>
      <c r="F3" s="2">
        <v>0.6</v>
      </c>
      <c r="G3" s="4">
        <f>(F3-MIN(F2:F53))/(MAX(F2:F53)-MIN(F2:F53))</f>
        <v>0.26315789473684209</v>
      </c>
      <c r="H3" s="13">
        <v>350</v>
      </c>
      <c r="I3" s="4">
        <f>(H3-MIN(H2:H53))/(MAX(H2:H53)-MIN(H2:H53))</f>
        <v>0.37931034482758619</v>
      </c>
      <c r="J3" s="2">
        <f t="shared" ref="J3:J53" si="0">(1/3)*E3-(1/3)*G3-(1/3)*I3</f>
        <v>-0.19441807832746405</v>
      </c>
      <c r="K3" s="2"/>
    </row>
    <row r="4" spans="1:11" ht="18">
      <c r="A4" s="3" t="s">
        <v>9</v>
      </c>
      <c r="B4" s="4" t="s">
        <v>10</v>
      </c>
      <c r="C4" s="5" t="s">
        <v>11</v>
      </c>
      <c r="D4" s="2">
        <v>1024</v>
      </c>
      <c r="E4" s="13">
        <f>(D4-MIN(D2:D53))/(MAX(D2:D53)-MIN(D2:D53))</f>
        <v>5.9214004582036066E-2</v>
      </c>
      <c r="F4" s="2">
        <v>1</v>
      </c>
      <c r="G4" s="4">
        <f>(F4-MIN(F2:F53))/(MAX(F2:F53)-MIN(F2:F53))</f>
        <v>0.47368421052631582</v>
      </c>
      <c r="H4" s="2">
        <v>308.08108108108109</v>
      </c>
      <c r="I4" s="4">
        <f>(H4-MIN(H2:H53))/(MAX(H2:H53)-MIN(H2:H53))</f>
        <v>0.32149114631873255</v>
      </c>
      <c r="J4" s="2">
        <f t="shared" si="0"/>
        <v>-0.24532045075433742</v>
      </c>
      <c r="K4" s="2"/>
    </row>
    <row r="5" spans="1:11">
      <c r="A5" s="6" t="s">
        <v>12</v>
      </c>
      <c r="B5" s="4" t="s">
        <v>13</v>
      </c>
      <c r="C5" s="5" t="s">
        <v>14</v>
      </c>
      <c r="D5" s="2">
        <v>1024</v>
      </c>
      <c r="E5" s="13">
        <f>(D5-MIN(D2:D53))/(MAX(D2:D53)-MIN(D2:D53))</f>
        <v>5.9214004582036066E-2</v>
      </c>
      <c r="F5" s="2">
        <v>0.5</v>
      </c>
      <c r="G5" s="4">
        <f>(F5-MIN(F2:F53))/(MAX(F2:F53)-MIN(F2:F53))</f>
        <v>0.2105263157894737</v>
      </c>
      <c r="H5" s="13">
        <v>150</v>
      </c>
      <c r="I5" s="4">
        <f>(H5-MIN(H2:H53))/(MAX(H2:H53)-MIN(H2:H53))</f>
        <v>0.10344827586206896</v>
      </c>
      <c r="J5" s="2">
        <f t="shared" si="0"/>
        <v>-8.4920195689835526E-2</v>
      </c>
      <c r="K5" s="2"/>
    </row>
    <row r="6" spans="1:11">
      <c r="A6" s="4" t="s">
        <v>15</v>
      </c>
      <c r="B6" s="4" t="s">
        <v>16</v>
      </c>
      <c r="C6" s="5" t="s">
        <v>17</v>
      </c>
      <c r="D6" s="2">
        <v>256</v>
      </c>
      <c r="E6" s="13">
        <f>(D6-MIN(D2:D53))/(MAX(D2:D53)-MIN(D2:D53))</f>
        <v>1.4098572519532398E-2</v>
      </c>
      <c r="F6" s="2">
        <v>0.5</v>
      </c>
      <c r="G6" s="4">
        <f>(F6-MIN(F2:F53))/(MAX(F2:F53)-MIN(F2:F53))</f>
        <v>0.2105263157894737</v>
      </c>
      <c r="H6" s="13">
        <v>800</v>
      </c>
      <c r="I6" s="4">
        <f>(H6-MIN(H2:H53))/(MAX(H2:H53)-MIN(H2:H53))</f>
        <v>1</v>
      </c>
      <c r="J6" s="2">
        <f t="shared" si="0"/>
        <v>-0.39880924775664706</v>
      </c>
      <c r="K6" s="2"/>
    </row>
    <row r="7" spans="1:11" ht="19.2">
      <c r="A7" s="7" t="s">
        <v>18</v>
      </c>
      <c r="B7" s="4" t="s">
        <v>19</v>
      </c>
      <c r="C7" s="5" t="s">
        <v>20</v>
      </c>
      <c r="D7" s="2">
        <v>16384</v>
      </c>
      <c r="E7" s="13">
        <f>(D7-MIN(D2:D53))/(MAX(D2:D53)-MIN(D2:D53))</f>
        <v>0.96152264583210945</v>
      </c>
      <c r="F7" s="2">
        <v>0.2</v>
      </c>
      <c r="G7" s="4">
        <f>(F7-MIN(F2:F53))/(MAX(F2:F53)-MIN(F2:F53))</f>
        <v>5.2631578947368425E-2</v>
      </c>
      <c r="H7" s="13">
        <v>400</v>
      </c>
      <c r="I7" s="4">
        <f>(H7-MIN(H2:H53))/(MAX(H2:H53)-MIN(H2:H53))</f>
        <v>0.44827586206896552</v>
      </c>
      <c r="J7" s="2">
        <f t="shared" si="0"/>
        <v>0.1535384016052585</v>
      </c>
      <c r="K7" s="2"/>
    </row>
    <row r="8" spans="1:11">
      <c r="A8" s="6" t="s">
        <v>21</v>
      </c>
      <c r="B8" s="4" t="s">
        <v>22</v>
      </c>
      <c r="C8" s="5" t="s">
        <v>23</v>
      </c>
      <c r="D8" s="2">
        <v>64</v>
      </c>
      <c r="E8" s="13">
        <f>(D8-MIN(D2:D53))/(MAX(D2:D53)-MIN(D2:D53))</f>
        <v>2.8197145039064796E-3</v>
      </c>
      <c r="F8" s="2">
        <v>0.5</v>
      </c>
      <c r="G8" s="4">
        <f>(F8-MIN(F2:F53))/(MAX(F2:F53)-MIN(F2:F53))</f>
        <v>0.2105263157894737</v>
      </c>
      <c r="H8" s="13">
        <v>600</v>
      </c>
      <c r="I8" s="4">
        <f>(H8-MIN(H2:H53))/(MAX(H2:H53)-MIN(H2:H53))</f>
        <v>0.72413793103448276</v>
      </c>
      <c r="J8" s="2">
        <f t="shared" si="0"/>
        <v>-0.31061484410668327</v>
      </c>
      <c r="K8" s="2"/>
    </row>
    <row r="9" spans="1:11" ht="18">
      <c r="A9" s="3" t="s">
        <v>24</v>
      </c>
      <c r="B9" s="4" t="s">
        <v>25</v>
      </c>
      <c r="C9" s="5" t="s">
        <v>26</v>
      </c>
      <c r="D9" s="2">
        <v>17039</v>
      </c>
      <c r="E9" s="13">
        <f>(D9-MIN(D2:D53))/(MAX(D2:D53)-MIN(D2:D53))</f>
        <v>1</v>
      </c>
      <c r="F9" s="2">
        <v>0.5</v>
      </c>
      <c r="G9" s="4">
        <f>(F9-MIN(F2:F53))/(MAX(F2:F53)-MIN(F2:F53))</f>
        <v>0.2105263157894737</v>
      </c>
      <c r="H9" s="13">
        <v>308.08108108108109</v>
      </c>
      <c r="I9" s="4">
        <f>(H9-MIN(H2:H53))/(MAX(H2:H53)-MIN(H2:H53))</f>
        <v>0.32149114631873255</v>
      </c>
      <c r="J9" s="2">
        <f t="shared" si="0"/>
        <v>0.15599417929726458</v>
      </c>
      <c r="K9" s="2"/>
    </row>
    <row r="10" spans="1:11" ht="18">
      <c r="A10" s="3" t="s">
        <v>27</v>
      </c>
      <c r="B10" s="4" t="s">
        <v>28</v>
      </c>
      <c r="C10" s="5" t="s">
        <v>29</v>
      </c>
      <c r="D10" s="2">
        <v>64</v>
      </c>
      <c r="E10" s="13">
        <f>(D10-MIN(D2:D53))/(MAX(D2:D53)-MIN(D2:D53))</f>
        <v>2.8197145039064796E-3</v>
      </c>
      <c r="F10" s="2">
        <v>2</v>
      </c>
      <c r="G10" s="4">
        <f>(F10-MIN(F2:F53))/(MAX(F2:F53)-MIN(F2:F53))</f>
        <v>1</v>
      </c>
      <c r="H10" s="13">
        <v>800</v>
      </c>
      <c r="I10" s="4">
        <f>(H10-MIN(H2:H53))/(MAX(H2:H53)-MIN(H2:H53))</f>
        <v>1</v>
      </c>
      <c r="J10" s="2">
        <f t="shared" si="0"/>
        <v>-0.66572676183203106</v>
      </c>
      <c r="K10" s="2"/>
    </row>
    <row r="11" spans="1:11">
      <c r="A11" s="4" t="s">
        <v>30</v>
      </c>
      <c r="B11" s="4" t="s">
        <v>31</v>
      </c>
      <c r="C11" s="5" t="s">
        <v>32</v>
      </c>
      <c r="D11" s="5">
        <v>62.5</v>
      </c>
      <c r="E11" s="13">
        <f>(D11-MIN(D2:D53))/(MAX(D2:D53)-MIN(D2:D53))</f>
        <v>2.7315984256594018E-3</v>
      </c>
      <c r="F11" s="2">
        <v>0.61562500000000009</v>
      </c>
      <c r="G11" s="4">
        <f>(F11-MIN(F2:F53))/(MAX(F2:F53)-MIN(F2:F53))</f>
        <v>0.27138157894736847</v>
      </c>
      <c r="H11" s="13">
        <v>220</v>
      </c>
      <c r="I11" s="4">
        <f>(H11-MIN(H2:H53))/(MAX(H2:H53)-MIN(H2:H53))</f>
        <v>0.2</v>
      </c>
      <c r="J11" s="2">
        <f t="shared" si="0"/>
        <v>-0.15621666017390301</v>
      </c>
      <c r="K11" s="2"/>
    </row>
    <row r="12" spans="1:11" ht="103.2">
      <c r="A12" s="4" t="s">
        <v>33</v>
      </c>
      <c r="B12" s="8" t="s">
        <v>34</v>
      </c>
      <c r="C12" s="9" t="s">
        <v>35</v>
      </c>
      <c r="D12" s="2">
        <v>256</v>
      </c>
      <c r="E12" s="13">
        <f>(D12-MIN(D2:D53))/(MAX(D2:D53)-MIN(D2:D53))</f>
        <v>1.4098572519532398E-2</v>
      </c>
      <c r="F12" s="2">
        <v>0.5</v>
      </c>
      <c r="G12" s="4">
        <f>(F12-MIN(F2:F53))/(MAX(F2:F53)-MIN(F2:F53))</f>
        <v>0.2105263157894737</v>
      </c>
      <c r="H12" s="13">
        <v>600</v>
      </c>
      <c r="I12" s="4">
        <f>(H12-MIN(H2:H53))/(MAX(H2:H53)-MIN(H2:H53))</f>
        <v>0.72413793103448276</v>
      </c>
      <c r="J12" s="2">
        <f t="shared" si="0"/>
        <v>-0.30685522476814131</v>
      </c>
      <c r="K12" s="2"/>
    </row>
    <row r="13" spans="1:11" ht="172.8">
      <c r="A13" s="10" t="s">
        <v>36</v>
      </c>
      <c r="B13" s="10" t="s">
        <v>37</v>
      </c>
      <c r="C13" s="11" t="s">
        <v>38</v>
      </c>
      <c r="D13" s="2">
        <v>6033.9157142857157</v>
      </c>
      <c r="E13" s="13">
        <f>(D13-MIN(D2:D53))/(MAX(D2:D53)-MIN(D2:D53))</f>
        <v>0.35351675464287818</v>
      </c>
      <c r="F13" s="2">
        <v>0.61562500000000009</v>
      </c>
      <c r="G13" s="4">
        <f>(F13-MIN(F2:F53))/(MAX(F2:F53)-MIN(F2:F53))</f>
        <v>0.27138157894736847</v>
      </c>
      <c r="H13" s="13">
        <v>308.08108108108109</v>
      </c>
      <c r="I13" s="4">
        <f>(H13-MIN(H2:H53))/(MAX(H2:H53)-MIN(H2:H53))</f>
        <v>0.32149114631873255</v>
      </c>
      <c r="J13" s="2">
        <f t="shared" si="0"/>
        <v>-7.9785323541074274E-2</v>
      </c>
      <c r="K13" s="2"/>
    </row>
    <row r="14" spans="1:11">
      <c r="A14" s="6" t="s">
        <v>39</v>
      </c>
      <c r="B14" s="4" t="s">
        <v>40</v>
      </c>
      <c r="C14" s="5" t="s">
        <v>41</v>
      </c>
      <c r="D14" s="2">
        <v>16393.439999999999</v>
      </c>
      <c r="E14" s="13">
        <f>(D14-MIN(D2:D53))/(MAX(D2:D53)-MIN(D2:D53))</f>
        <v>0.96207718968454436</v>
      </c>
      <c r="F14" s="2">
        <v>0.61562500000000009</v>
      </c>
      <c r="G14" s="4">
        <f>(F14-MIN(F2:F53))/(MAX(F2:F53)-MIN(F2:F53))</f>
        <v>0.27138157894736847</v>
      </c>
      <c r="H14" s="13">
        <v>150</v>
      </c>
      <c r="I14" s="4">
        <f>(H14-MIN(H2:H53))/(MAX(H2:H53)-MIN(H2:H53))</f>
        <v>0.10344827586206896</v>
      </c>
      <c r="J14" s="2">
        <f t="shared" si="0"/>
        <v>0.19574911162503561</v>
      </c>
      <c r="K14" s="2"/>
    </row>
    <row r="15" spans="1:11">
      <c r="A15" s="6" t="s">
        <v>42</v>
      </c>
      <c r="B15" s="4" t="s">
        <v>43</v>
      </c>
      <c r="C15" s="5" t="s">
        <v>44</v>
      </c>
      <c r="D15" s="2">
        <v>16384</v>
      </c>
      <c r="E15" s="13">
        <f>(D15-MIN(D2:D53))/(MAX(D2:D53)-MIN(D2:D53))</f>
        <v>0.96152264583210945</v>
      </c>
      <c r="F15" s="2">
        <v>0.1</v>
      </c>
      <c r="G15" s="4">
        <f>(F15-MIN(F2:F53))/(MAX(F2:F53)-MIN(F2:F53))</f>
        <v>0</v>
      </c>
      <c r="H15" s="13">
        <v>300</v>
      </c>
      <c r="I15" s="4">
        <f>(H15-MIN(H2:H53))/(MAX(H2:H53)-MIN(H2:H53))</f>
        <v>0.31034482758620691</v>
      </c>
      <c r="J15" s="2">
        <f t="shared" si="0"/>
        <v>0.21705927274863418</v>
      </c>
      <c r="K15" s="2"/>
    </row>
    <row r="16" spans="1:11">
      <c r="A16" s="6" t="s">
        <v>45</v>
      </c>
      <c r="B16" s="4" t="s">
        <v>46</v>
      </c>
      <c r="C16" s="5" t="s">
        <v>47</v>
      </c>
      <c r="D16" s="2">
        <v>6033.9157142857157</v>
      </c>
      <c r="E16" s="13">
        <f>(D16-MIN(D2:D53))/(MAX(D2:D53)-MIN(D2:D53))</f>
        <v>0.35351675464287818</v>
      </c>
      <c r="F16" s="2">
        <v>0.61562500000000009</v>
      </c>
      <c r="G16" s="4">
        <f>(F16-MIN(F2:F53))/(MAX(F2:F53)-MIN(F2:F53))</f>
        <v>0.27138157894736847</v>
      </c>
      <c r="H16" s="13">
        <v>308.08108108108109</v>
      </c>
      <c r="I16" s="4">
        <f>(H16-MIN(H2:H53))/(MAX(H2:H53)-MIN(H2:H53))</f>
        <v>0.32149114631873255</v>
      </c>
      <c r="J16" s="2">
        <f t="shared" si="0"/>
        <v>-7.9785323541074274E-2</v>
      </c>
      <c r="K16" s="2"/>
    </row>
    <row r="17" spans="1:12">
      <c r="A17" s="6" t="s">
        <v>48</v>
      </c>
      <c r="B17" s="4" t="s">
        <v>49</v>
      </c>
      <c r="C17" s="5" t="s">
        <v>50</v>
      </c>
      <c r="D17" s="2">
        <v>64</v>
      </c>
      <c r="E17" s="13">
        <f>(D17-MIN(D2:D53))/(MAX(D2:D53)-MIN(D2:D53))</f>
        <v>2.8197145039064796E-3</v>
      </c>
      <c r="F17" s="2">
        <v>0.61562500000000009</v>
      </c>
      <c r="G17" s="4">
        <f>(F17-MIN(F2:F53))/(MAX(F2:F53)-MIN(F2:F53))</f>
        <v>0.27138157894736847</v>
      </c>
      <c r="H17" s="13">
        <v>308.08108108108109</v>
      </c>
      <c r="I17" s="4">
        <f>(H17-MIN(H2:H53))/(MAX(H2:H53)-MIN(H2:H53))</f>
        <v>0.32149114631873255</v>
      </c>
      <c r="J17" s="2">
        <f t="shared" si="0"/>
        <v>-0.19668433692073151</v>
      </c>
      <c r="K17" s="2"/>
    </row>
    <row r="18" spans="1:12">
      <c r="A18" s="6" t="s">
        <v>51</v>
      </c>
      <c r="B18" s="4" t="s">
        <v>52</v>
      </c>
      <c r="C18" s="5" t="s">
        <v>53</v>
      </c>
      <c r="D18" s="5">
        <v>1060</v>
      </c>
      <c r="E18" s="13">
        <f>(D18-MIN(D2:D53))/(MAX(D2:D53)-MIN(D2:D53))</f>
        <v>6.1328790459965928E-2</v>
      </c>
      <c r="F18" s="2">
        <v>0.6</v>
      </c>
      <c r="G18" s="4">
        <f>(F18-MIN(F2:F53))/(MAX(F2:F53)-MIN(F2:F53))</f>
        <v>0.26315789473684209</v>
      </c>
      <c r="H18" s="13">
        <v>308.08108108108109</v>
      </c>
      <c r="I18" s="4">
        <f>(H18-MIN(H2:H53))/(MAX(H2:H53)-MIN(H2:H53))</f>
        <v>0.32149114631873255</v>
      </c>
      <c r="J18" s="2">
        <f t="shared" si="0"/>
        <v>-0.17444008353186957</v>
      </c>
      <c r="K18" s="2"/>
    </row>
    <row r="19" spans="1:12">
      <c r="A19" s="6" t="s">
        <v>54</v>
      </c>
      <c r="B19" s="4" t="s">
        <v>55</v>
      </c>
      <c r="C19" s="5" t="s">
        <v>56</v>
      </c>
      <c r="D19" s="2">
        <v>266</v>
      </c>
      <c r="E19" s="13">
        <f>(D19-MIN(D2:D53))/(MAX(D2:D53)-MIN(D2:D53))</f>
        <v>1.468601304117958E-2</v>
      </c>
      <c r="F19" s="2">
        <v>0.5</v>
      </c>
      <c r="G19" s="4">
        <f>(F19-MIN(F2:F53))/(MAX(F2:F53)-MIN(F2:F53))</f>
        <v>0.2105263157894737</v>
      </c>
      <c r="H19" s="13">
        <v>500</v>
      </c>
      <c r="I19" s="4">
        <f>(H19-MIN(H2:H53))/(MAX(H2:H53)-MIN(H2:H53))</f>
        <v>0.58620689655172409</v>
      </c>
      <c r="J19" s="2">
        <f t="shared" si="0"/>
        <v>-0.26068239976667273</v>
      </c>
      <c r="K19" s="2"/>
    </row>
    <row r="20" spans="1:12" ht="18">
      <c r="A20" s="3" t="s">
        <v>57</v>
      </c>
      <c r="B20" s="4" t="s">
        <v>58</v>
      </c>
      <c r="C20" s="5" t="s">
        <v>59</v>
      </c>
      <c r="D20" s="2">
        <v>1024</v>
      </c>
      <c r="E20" s="13">
        <f>(D20-MIN(D2:D53))/(MAX(D2:D53)-MIN(D2:D53))</f>
        <v>5.9214004582036066E-2</v>
      </c>
      <c r="F20" s="2">
        <v>0.6</v>
      </c>
      <c r="G20" s="4">
        <f>(F20-MIN(F2:F53))/(MAX(F2:F53)-MIN(F2:F53))</f>
        <v>0.26315789473684209</v>
      </c>
      <c r="H20" s="13">
        <v>150</v>
      </c>
      <c r="I20" s="4">
        <f>(H20-MIN(H2:H53))/(MAX(H2:H53)-MIN(H2:H53))</f>
        <v>0.10344827586206896</v>
      </c>
      <c r="J20" s="2">
        <f t="shared" si="0"/>
        <v>-0.10246405533895833</v>
      </c>
      <c r="K20" s="2"/>
    </row>
    <row r="21" spans="1:12">
      <c r="A21" s="6" t="s">
        <v>60</v>
      </c>
      <c r="B21" s="4" t="s">
        <v>61</v>
      </c>
      <c r="C21" s="5" t="s">
        <v>62</v>
      </c>
      <c r="D21" s="2">
        <v>16384</v>
      </c>
      <c r="E21" s="13">
        <f>(D21-MIN(D2:D53))/(MAX(D2:D53)-MIN(D2:D53))</f>
        <v>0.96152264583210945</v>
      </c>
      <c r="F21" s="2">
        <v>0.6</v>
      </c>
      <c r="G21" s="4">
        <f>(F21-MIN(F2:F53))/(MAX(F2:F53)-MIN(F2:F53))</f>
        <v>0.26315789473684209</v>
      </c>
      <c r="H21" s="13">
        <v>530</v>
      </c>
      <c r="I21" s="4">
        <f>(H21-MIN(H2:H53))/(MAX(H2:H53)-MIN(H2:H53))</f>
        <v>0.62758620689655176</v>
      </c>
      <c r="J21" s="2">
        <f t="shared" si="0"/>
        <v>2.3592848066238514E-2</v>
      </c>
      <c r="K21" s="2"/>
      <c r="L21" s="4"/>
    </row>
    <row r="22" spans="1:12">
      <c r="A22" s="7" t="s">
        <v>63</v>
      </c>
      <c r="B22" s="4" t="s">
        <v>64</v>
      </c>
      <c r="C22" s="5" t="s">
        <v>65</v>
      </c>
      <c r="D22" s="5">
        <v>35.200000000000003</v>
      </c>
      <c r="E22" s="13">
        <f>(D22-MIN(D2:D53))/(MAX(D2:D53)-MIN(D2:D53))</f>
        <v>1.127885801562592E-3</v>
      </c>
      <c r="F22" s="2">
        <v>2</v>
      </c>
      <c r="G22" s="4">
        <f>(F22-MIN(F2:F53))/(MAX(F2:F53)-MIN(F2:F53))</f>
        <v>1</v>
      </c>
      <c r="H22" s="13">
        <v>110</v>
      </c>
      <c r="I22" s="4">
        <f>(H22-MIN(H2:H53))/(MAX(H2:H53)-MIN(H2:H53))</f>
        <v>4.8275862068965517E-2</v>
      </c>
      <c r="J22" s="2">
        <f t="shared" si="0"/>
        <v>-0.34904932542246764</v>
      </c>
      <c r="K22" s="2"/>
      <c r="L22" s="4"/>
    </row>
    <row r="23" spans="1:12" ht="18">
      <c r="A23" s="3" t="s">
        <v>66</v>
      </c>
      <c r="B23" s="4" t="s">
        <v>67</v>
      </c>
      <c r="C23" s="5" t="s">
        <v>68</v>
      </c>
      <c r="D23" s="2">
        <v>1024</v>
      </c>
      <c r="E23" s="13">
        <f>(D23-MIN(D2:D53))/(MAX(D2:D53)-MIN(D2:D53))</f>
        <v>5.9214004582036066E-2</v>
      </c>
      <c r="F23" s="2">
        <v>0.61562500000000009</v>
      </c>
      <c r="G23" s="4">
        <f>(F23-MIN(F2:F53))/(MAX(F2:F53)-MIN(F2:F53))</f>
        <v>0.27138157894736847</v>
      </c>
      <c r="H23" s="13">
        <v>126</v>
      </c>
      <c r="I23" s="4">
        <f>(H23-MIN(H2:H53))/(MAX(H2:H53)-MIN(H2:H53))</f>
        <v>7.0344827586206901E-2</v>
      </c>
      <c r="J23" s="2">
        <f t="shared" si="0"/>
        <v>-9.4170800650513101E-2</v>
      </c>
      <c r="K23" s="2"/>
    </row>
    <row r="24" spans="1:12">
      <c r="A24" s="6" t="s">
        <v>69</v>
      </c>
      <c r="B24" s="4" t="s">
        <v>70</v>
      </c>
      <c r="C24" s="5" t="s">
        <v>71</v>
      </c>
      <c r="D24" s="2">
        <v>1024</v>
      </c>
      <c r="E24" s="13">
        <f>(D24-MIN(D2:D53))/(MAX(D2:D53)-MIN(D2:D53))</f>
        <v>5.9214004582036066E-2</v>
      </c>
      <c r="F24" s="2">
        <v>0.5</v>
      </c>
      <c r="G24" s="4">
        <f>(F24-MIN(F2:F53))/(MAX(F2:F53)-MIN(F2:F53))</f>
        <v>0.2105263157894737</v>
      </c>
      <c r="H24" s="13">
        <v>220</v>
      </c>
      <c r="I24" s="4">
        <f>(H24-MIN(H2:H53))/(MAX(H2:H53)-MIN(H2:H53))</f>
        <v>0.2</v>
      </c>
      <c r="J24" s="2">
        <f t="shared" si="0"/>
        <v>-0.11710410373581254</v>
      </c>
      <c r="K24" s="2"/>
      <c r="L24" s="4"/>
    </row>
    <row r="25" spans="1:12">
      <c r="A25" s="6" t="s">
        <v>72</v>
      </c>
      <c r="B25" s="4" t="s">
        <v>73</v>
      </c>
      <c r="C25" s="5" t="s">
        <v>74</v>
      </c>
      <c r="D25" s="2">
        <v>1024</v>
      </c>
      <c r="E25" s="13">
        <f>(D25-MIN(D2:D53))/(MAX(D2:D53)-MIN(D2:D53))</f>
        <v>5.9214004582036066E-2</v>
      </c>
      <c r="F25" s="2">
        <v>0.5</v>
      </c>
      <c r="G25" s="4">
        <f>(F25-MIN(F2:F53))/(MAX(F2:F53)-MIN(F2:F53))</f>
        <v>0.2105263157894737</v>
      </c>
      <c r="H25" s="13">
        <v>150</v>
      </c>
      <c r="I25" s="4">
        <f>(H25-MIN(H2:H53))/(MAX(H2:H53)-MIN(H2:H53))</f>
        <v>0.10344827586206896</v>
      </c>
      <c r="J25" s="2">
        <f t="shared" si="0"/>
        <v>-8.4920195689835526E-2</v>
      </c>
      <c r="K25" s="2"/>
      <c r="L25" s="4"/>
    </row>
    <row r="26" spans="1:12" ht="18">
      <c r="A26" s="3" t="s">
        <v>75</v>
      </c>
      <c r="B26" s="4" t="s">
        <v>76</v>
      </c>
      <c r="C26" s="5" t="s">
        <v>77</v>
      </c>
      <c r="D26" s="2">
        <v>16393.439999999999</v>
      </c>
      <c r="E26" s="13">
        <f>(D26-MIN(D2:D53))/(MAX(D2:D53)-MIN(D2:D53))</f>
        <v>0.96207718968454436</v>
      </c>
      <c r="F26" s="2">
        <v>0.61562500000000009</v>
      </c>
      <c r="G26" s="4">
        <f>(F26-MIN(F2:F53))/(MAX(F2:F53)-MIN(F2:F53))</f>
        <v>0.27138157894736847</v>
      </c>
      <c r="H26" s="13">
        <v>308.08108108108109</v>
      </c>
      <c r="I26" s="4">
        <f>(H26-MIN(H2:H53))/(MAX(H2:H53)-MIN(H2:H53))</f>
        <v>0.32149114631873255</v>
      </c>
      <c r="J26" s="2">
        <f t="shared" si="0"/>
        <v>0.12306815480614777</v>
      </c>
      <c r="K26" s="2"/>
      <c r="L26" s="4"/>
    </row>
    <row r="27" spans="1:12">
      <c r="A27" s="6" t="s">
        <v>78</v>
      </c>
      <c r="B27" s="4" t="s">
        <v>79</v>
      </c>
      <c r="C27" s="5" t="s">
        <v>80</v>
      </c>
      <c r="D27" s="5">
        <v>61</v>
      </c>
      <c r="E27" s="13">
        <f>(D27-MIN(D2:D53))/(MAX(D2:D53)-MIN(D2:D53))</f>
        <v>2.6434823474123246E-3</v>
      </c>
      <c r="F27" s="2">
        <v>0.61562500000000009</v>
      </c>
      <c r="G27" s="4">
        <f>(F27-MIN(F2:F53))/(MAX(F2:F53)-MIN(F2:F53))</f>
        <v>0.27138157894736847</v>
      </c>
      <c r="H27" s="13">
        <v>308.08108108108109</v>
      </c>
      <c r="I27" s="4">
        <f>(H27-MIN(H2:H53))/(MAX(H2:H53)-MIN(H2:H53))</f>
        <v>0.32149114631873255</v>
      </c>
      <c r="J27" s="2">
        <f t="shared" si="0"/>
        <v>-0.19674308097289622</v>
      </c>
      <c r="K27" s="2"/>
      <c r="L27" s="4"/>
    </row>
    <row r="28" spans="1:12">
      <c r="A28" s="6" t="s">
        <v>81</v>
      </c>
      <c r="B28" s="4" t="s">
        <v>82</v>
      </c>
      <c r="C28" s="5" t="s">
        <v>83</v>
      </c>
      <c r="D28" s="2">
        <v>1024</v>
      </c>
      <c r="E28" s="13">
        <f>(D28-MIN(D2:D53))/(MAX(D2:D53)-MIN(D2:D53))</f>
        <v>5.9214004582036066E-2</v>
      </c>
      <c r="F28" s="2">
        <v>0.5</v>
      </c>
      <c r="G28" s="4">
        <f>(F28-MIN(F2:F53))/(MAX(F2:F53)-MIN(F2:F53))</f>
        <v>0.2105263157894737</v>
      </c>
      <c r="H28" s="13">
        <v>150</v>
      </c>
      <c r="I28" s="4">
        <f>(H28-MIN(H2:H53))/(MAX(H2:H53)-MIN(H2:H53))</f>
        <v>0.10344827586206896</v>
      </c>
      <c r="J28" s="2">
        <f t="shared" si="0"/>
        <v>-8.4920195689835526E-2</v>
      </c>
      <c r="K28" s="2"/>
      <c r="L28" s="4"/>
    </row>
    <row r="29" spans="1:12">
      <c r="A29" s="12" t="s">
        <v>84</v>
      </c>
      <c r="B29" s="4" t="s">
        <v>85</v>
      </c>
      <c r="C29" s="5" t="s">
        <v>86</v>
      </c>
      <c r="D29" s="2">
        <v>286</v>
      </c>
      <c r="E29" s="13">
        <f>(D29-MIN(D2:D53))/(MAX(D2:D53)-MIN(D2:D53))</f>
        <v>1.5860894084473946E-2</v>
      </c>
      <c r="F29" s="2">
        <v>0.5</v>
      </c>
      <c r="G29" s="4">
        <f>(F29-MIN(F2:F53))/(MAX(F2:F53)-MIN(F2:F53))</f>
        <v>0.2105263157894737</v>
      </c>
      <c r="H29" s="13">
        <v>308.08108108108109</v>
      </c>
      <c r="I29" s="4">
        <f>(H29-MIN(H2:H53))/(MAX(H2:H53)-MIN(H2:H53))</f>
        <v>0.32149114631873255</v>
      </c>
      <c r="J29" s="2">
        <f t="shared" si="0"/>
        <v>-0.17205218934124408</v>
      </c>
      <c r="K29" s="2"/>
      <c r="L29" s="4"/>
    </row>
    <row r="30" spans="1:12" s="4" customFormat="1">
      <c r="A30" s="6" t="s">
        <v>87</v>
      </c>
      <c r="B30" s="4" t="s">
        <v>88</v>
      </c>
      <c r="C30" s="5" t="s">
        <v>89</v>
      </c>
      <c r="D30" s="4">
        <v>256</v>
      </c>
      <c r="E30" s="13">
        <f>(D30-MIN(D2:D53))/(MAX(D2:D53)-MIN(D2:D53))</f>
        <v>1.4098572519532398E-2</v>
      </c>
      <c r="F30" s="4">
        <v>0.5</v>
      </c>
      <c r="G30" s="4">
        <f>(F30-MIN(F2:F53))/(MAX(F2:F53)-MIN(F2:F53))</f>
        <v>0.2105263157894737</v>
      </c>
      <c r="H30" s="13">
        <v>400</v>
      </c>
      <c r="I30" s="4">
        <f>(H30-MIN(H2:H53))/(MAX(H2:H53)-MIN(H2:H53))</f>
        <v>0.44827586206896552</v>
      </c>
      <c r="J30" s="2">
        <f t="shared" si="0"/>
        <v>-0.21490120177963556</v>
      </c>
      <c r="K30" s="2"/>
    </row>
    <row r="31" spans="1:12" s="4" customFormat="1">
      <c r="A31" s="6" t="s">
        <v>90</v>
      </c>
      <c r="B31" s="4" t="s">
        <v>91</v>
      </c>
      <c r="C31" s="5" t="s">
        <v>92</v>
      </c>
      <c r="D31" s="4">
        <v>1060</v>
      </c>
      <c r="E31" s="13">
        <f>(D31-MIN(D2:D53))/(MAX(D2:D53)-MIN(D2:D53))</f>
        <v>6.1328790459965928E-2</v>
      </c>
      <c r="F31" s="4">
        <v>1</v>
      </c>
      <c r="G31" s="4">
        <f>(F31-MIN(F2:F53))/(MAX(F2:F53)-MIN(F2:F53))</f>
        <v>0.47368421052631582</v>
      </c>
      <c r="H31" s="13">
        <v>308.08108108108109</v>
      </c>
      <c r="I31" s="4">
        <f>(H31-MIN(H2:H53))/(MAX(H2:H53)-MIN(H2:H53))</f>
        <v>0.32149114631873255</v>
      </c>
      <c r="J31" s="2">
        <f t="shared" si="0"/>
        <v>-0.2446155221283608</v>
      </c>
      <c r="K31" s="2"/>
    </row>
    <row r="32" spans="1:12" ht="409.6" customHeight="1">
      <c r="A32" s="6" t="s">
        <v>93</v>
      </c>
      <c r="B32" s="4" t="s">
        <v>94</v>
      </c>
      <c r="C32" s="5" t="s">
        <v>95</v>
      </c>
      <c r="D32" s="5">
        <v>16384</v>
      </c>
      <c r="E32" s="13">
        <f>(D32-MIN(D2:D53))/(MAX(D2:D53)-MIN(D2:D53))</f>
        <v>0.96152264583210945</v>
      </c>
      <c r="F32" s="2">
        <v>0.1</v>
      </c>
      <c r="G32" s="4">
        <f>(F32-MIN(F2:F53))/(MAX(F2:F53)-MIN(F2:F53))</f>
        <v>0</v>
      </c>
      <c r="H32" s="13">
        <v>300</v>
      </c>
      <c r="I32" s="4">
        <f>(H32-MIN(H2:H53))/(MAX(H2:H53)-MIN(H2:H53))</f>
        <v>0.31034482758620691</v>
      </c>
      <c r="J32" s="2">
        <f t="shared" si="0"/>
        <v>0.21705927274863418</v>
      </c>
      <c r="K32" s="2"/>
      <c r="L32" s="4"/>
    </row>
    <row r="33" spans="1:12" s="4" customFormat="1">
      <c r="A33" s="6" t="s">
        <v>96</v>
      </c>
      <c r="B33" s="4" t="s">
        <v>97</v>
      </c>
      <c r="C33" s="5" t="s">
        <v>98</v>
      </c>
      <c r="D33" s="4">
        <v>256</v>
      </c>
      <c r="E33" s="13">
        <f>(D33-MIN(D2:D53))/(MAX(D2:D53)-MIN(D2:D53))</f>
        <v>1.4098572519532398E-2</v>
      </c>
      <c r="F33" s="4">
        <v>0.5</v>
      </c>
      <c r="G33" s="4">
        <f>(F33-MIN(F2:F53))/(MAX(F2:F53)-MIN(F2:F53))</f>
        <v>0.2105263157894737</v>
      </c>
      <c r="H33" s="13">
        <v>800</v>
      </c>
      <c r="I33" s="4">
        <f>(H33-MIN(H2:H53))/(MAX(H2:H53)-MIN(H2:H53))</f>
        <v>1</v>
      </c>
      <c r="J33" s="2">
        <f t="shared" si="0"/>
        <v>-0.39880924775664706</v>
      </c>
      <c r="K33" s="2"/>
    </row>
    <row r="34" spans="1:12" ht="18">
      <c r="A34" s="3" t="s">
        <v>99</v>
      </c>
      <c r="B34" s="4" t="s">
        <v>100</v>
      </c>
      <c r="C34" s="5" t="s">
        <v>101</v>
      </c>
      <c r="D34" s="4">
        <v>16384</v>
      </c>
      <c r="E34" s="13">
        <f>(D34-MIN(D2:D53))/(MAX(D2:D53)-MIN(D2:D53))</f>
        <v>0.96152264583210945</v>
      </c>
      <c r="F34" s="4">
        <v>0.1</v>
      </c>
      <c r="G34" s="4">
        <f>(F34-MIN(F2:F53))/(MAX(F2:F53)-MIN(F2:F53))</f>
        <v>0</v>
      </c>
      <c r="H34" s="13">
        <v>100</v>
      </c>
      <c r="I34" s="4">
        <f>(H34-MIN(H2:H53))/(MAX(H2:H53)-MIN(H2:H53))</f>
        <v>3.4482758620689655E-2</v>
      </c>
      <c r="J34" s="2">
        <f t="shared" si="0"/>
        <v>0.30901329573713993</v>
      </c>
      <c r="K34" s="2"/>
      <c r="L34" s="13"/>
    </row>
    <row r="35" spans="1:12" s="4" customFormat="1" ht="18">
      <c r="A35" s="3" t="s">
        <v>102</v>
      </c>
      <c r="B35" s="4" t="s">
        <v>103</v>
      </c>
      <c r="C35" s="5" t="s">
        <v>104</v>
      </c>
      <c r="D35" s="4">
        <v>16393.439999999999</v>
      </c>
      <c r="E35" s="13">
        <f>(D35-MIN(D2:D53))/(MAX(D2:D53)-MIN(D2:D53))</f>
        <v>0.96207718968454436</v>
      </c>
      <c r="F35" s="2">
        <v>0.61562500000000009</v>
      </c>
      <c r="G35" s="4">
        <f>(F35-MIN(F2:F53))/(MAX(F2:F53)-MIN(F2:F53))</f>
        <v>0.27138157894736847</v>
      </c>
      <c r="H35" s="13">
        <v>90</v>
      </c>
      <c r="I35" s="4">
        <f>(H35-MIN(H2:H53))/(MAX(H2:H53)-MIN(H2:H53))</f>
        <v>2.0689655172413793E-2</v>
      </c>
      <c r="J35" s="2">
        <f t="shared" si="0"/>
        <v>0.22333531852158733</v>
      </c>
      <c r="K35" s="2"/>
      <c r="L35" s="13"/>
    </row>
    <row r="36" spans="1:12">
      <c r="A36" s="6" t="s">
        <v>105</v>
      </c>
      <c r="B36" s="4" t="s">
        <v>106</v>
      </c>
      <c r="C36" s="5" t="s">
        <v>107</v>
      </c>
      <c r="D36" s="4">
        <v>16384</v>
      </c>
      <c r="E36" s="13">
        <f>(D36-MIN(D2:D53))/(MAX(D2:D53)-MIN(D2:D53))</f>
        <v>0.96152264583210945</v>
      </c>
      <c r="F36" s="4">
        <v>0.1</v>
      </c>
      <c r="G36" s="4">
        <f>(F36-MIN(F2:F53))/(MAX(F2:F53)-MIN(F2:F53))</f>
        <v>0</v>
      </c>
      <c r="H36" s="13">
        <v>250</v>
      </c>
      <c r="I36" s="4">
        <f>(H36-MIN(H2:H53))/(MAX(H2:H53)-MIN(H2:H53))</f>
        <v>0.2413793103448276</v>
      </c>
      <c r="J36" s="2">
        <f t="shared" si="0"/>
        <v>0.24004777849576059</v>
      </c>
      <c r="K36" s="2"/>
      <c r="L36" s="13"/>
    </row>
    <row r="37" spans="1:12">
      <c r="A37" s="6" t="s">
        <v>108</v>
      </c>
      <c r="B37" s="4" t="s">
        <v>109</v>
      </c>
      <c r="C37" s="5" t="s">
        <v>110</v>
      </c>
      <c r="D37" s="4">
        <v>16</v>
      </c>
      <c r="E37" s="13">
        <f>(D37-MIN(D2:D53))/(MAX(D2:D53)-MIN(D2:D53))</f>
        <v>0</v>
      </c>
      <c r="F37" s="4">
        <v>2</v>
      </c>
      <c r="G37" s="4">
        <f>(F37-MIN(F2:F53))/(MAX(F2:F53)-MIN(F2:F53))</f>
        <v>1</v>
      </c>
      <c r="H37" s="13">
        <v>200</v>
      </c>
      <c r="I37" s="4">
        <f>(H37-MIN(H2:H53))/(MAX(H2:H53)-MIN(H2:H53))</f>
        <v>0.17241379310344829</v>
      </c>
      <c r="J37" s="2">
        <f t="shared" si="0"/>
        <v>-0.39080459770114939</v>
      </c>
      <c r="K37" s="2"/>
      <c r="L37" s="13"/>
    </row>
    <row r="38" spans="1:12">
      <c r="A38" s="7" t="s">
        <v>111</v>
      </c>
      <c r="B38" s="4" t="s">
        <v>112</v>
      </c>
      <c r="C38" s="5" t="s">
        <v>113</v>
      </c>
      <c r="D38" s="4">
        <v>16393.439999999999</v>
      </c>
      <c r="E38" s="13">
        <f>(D38-MIN(D2:D53))/(MAX(D2:D53)-MIN(D2:D53))</f>
        <v>0.96207718968454436</v>
      </c>
      <c r="F38" s="2">
        <v>0.61562500000000009</v>
      </c>
      <c r="G38" s="4">
        <f>(F38-MIN(F2:F53))/(MAX(F2:F53)-MIN(F2:F53))</f>
        <v>0.27138157894736847</v>
      </c>
      <c r="H38" s="13">
        <v>75</v>
      </c>
      <c r="I38" s="4">
        <f>(H38-MIN(H2:H53))/(MAX(H2:H53)-MIN(H2:H53))</f>
        <v>0</v>
      </c>
      <c r="J38" s="2">
        <f t="shared" si="0"/>
        <v>0.23023187024572528</v>
      </c>
      <c r="K38" s="2"/>
      <c r="L38" s="13"/>
    </row>
    <row r="39" spans="1:12" s="4" customFormat="1">
      <c r="A39" s="6" t="s">
        <v>114</v>
      </c>
      <c r="B39" s="4" t="s">
        <v>115</v>
      </c>
      <c r="C39" s="5" t="s">
        <v>116</v>
      </c>
      <c r="D39" s="4">
        <v>16393.439999999999</v>
      </c>
      <c r="E39" s="13">
        <f>(D39-MIN(D2:D53))/(MAX(D2:D53)-MIN(D2:D53))</f>
        <v>0.96207718968454436</v>
      </c>
      <c r="F39" s="2">
        <v>0.61562500000000009</v>
      </c>
      <c r="G39" s="4">
        <f>(F39-MIN(F2:F53))/(MAX(F2:F53)-MIN(F2:F53))</f>
        <v>0.27138157894736847</v>
      </c>
      <c r="H39" s="13">
        <v>80</v>
      </c>
      <c r="I39" s="4">
        <f>(H39-MIN(H2:H53))/(MAX(H2:H53)-MIN(H2:H53))</f>
        <v>6.8965517241379309E-3</v>
      </c>
      <c r="J39" s="2">
        <f t="shared" si="0"/>
        <v>0.22793301967101265</v>
      </c>
      <c r="K39" s="2"/>
    </row>
    <row r="40" spans="1:12">
      <c r="A40" s="6" t="s">
        <v>117</v>
      </c>
      <c r="B40" s="4" t="s">
        <v>118</v>
      </c>
      <c r="C40" s="5" t="s">
        <v>119</v>
      </c>
      <c r="D40" s="4">
        <v>1024</v>
      </c>
      <c r="E40" s="13">
        <f>(D40-MIN(D2:D53))/(MAX(D2:D53)-MIN(D2:D53))</f>
        <v>5.9214004582036066E-2</v>
      </c>
      <c r="F40" s="4">
        <v>0.5</v>
      </c>
      <c r="G40" s="4">
        <f>(F40-MIN(F2:F53))/(MAX(F2:F53)-MIN(F2:F53))</f>
        <v>0.2105263157894737</v>
      </c>
      <c r="H40" s="13">
        <v>150</v>
      </c>
      <c r="I40" s="4">
        <f>(H40-MIN(H2:H53))/(MAX(H2:H53)-MIN(H2:H53))</f>
        <v>0.10344827586206896</v>
      </c>
      <c r="J40" s="2">
        <f t="shared" si="0"/>
        <v>-8.4920195689835526E-2</v>
      </c>
      <c r="K40" s="2"/>
    </row>
    <row r="41" spans="1:12">
      <c r="A41" s="6" t="s">
        <v>120</v>
      </c>
      <c r="B41" s="4" t="s">
        <v>121</v>
      </c>
      <c r="C41" s="5" t="s">
        <v>122</v>
      </c>
      <c r="D41" s="4">
        <v>23.04</v>
      </c>
      <c r="E41" s="13">
        <f>(D41-MIN(D2:D53))/(MAX(D2:D53)-MIN(D2:D53))</f>
        <v>4.1355812723961691E-4</v>
      </c>
      <c r="F41" s="2">
        <v>0.61562500000000009</v>
      </c>
      <c r="G41" s="4">
        <f>(F41-MIN(F2:F53))/(MAX(F2:F53)-MIN(F2:F53))</f>
        <v>0.27138157894736847</v>
      </c>
      <c r="H41" s="13">
        <v>308.08108108108109</v>
      </c>
      <c r="I41" s="4">
        <f>(H41-MIN(H2:H53))/(MAX(H2:H53)-MIN(H2:H53))</f>
        <v>0.32149114631873255</v>
      </c>
      <c r="J41" s="2">
        <f t="shared" si="0"/>
        <v>-0.19748638904628713</v>
      </c>
      <c r="K41" s="2"/>
    </row>
    <row r="42" spans="1:12">
      <c r="A42" s="6" t="s">
        <v>123</v>
      </c>
      <c r="B42" s="4" t="s">
        <v>124</v>
      </c>
      <c r="C42" s="5" t="s">
        <v>125</v>
      </c>
      <c r="D42" s="4">
        <v>274</v>
      </c>
      <c r="E42" s="13">
        <f>(D42-MIN(D2:D53))/(MAX(D2:D53)-MIN(D2:D53))</f>
        <v>1.5155965458497327E-2</v>
      </c>
      <c r="F42" s="4">
        <v>0.5</v>
      </c>
      <c r="G42" s="4">
        <f>(F42-MIN(F2:F53))/(MAX(F2:F53)-MIN(F2:F53))</f>
        <v>0.2105263157894737</v>
      </c>
      <c r="H42" s="13">
        <v>500</v>
      </c>
      <c r="I42" s="4">
        <f>(H42-MIN(H2:H53))/(MAX(H2:H53)-MIN(H2:H53))</f>
        <v>0.58620689655172409</v>
      </c>
      <c r="J42" s="2">
        <f t="shared" si="0"/>
        <v>-0.26052574896090014</v>
      </c>
      <c r="K42" s="2"/>
    </row>
    <row r="43" spans="1:12">
      <c r="A43" s="12" t="s">
        <v>126</v>
      </c>
      <c r="B43" s="4" t="s">
        <v>127</v>
      </c>
      <c r="C43" s="5" t="s">
        <v>128</v>
      </c>
      <c r="D43" s="4">
        <v>266</v>
      </c>
      <c r="E43" s="13">
        <f>(D43-MIN(D2:D53))/(MAX(D2:D53)-MIN(D2:D53))</f>
        <v>1.468601304117958E-2</v>
      </c>
      <c r="F43" s="4">
        <v>0.5</v>
      </c>
      <c r="G43" s="4">
        <f>(F43-MIN(F2:F53))/(MAX(F2:F53)-MIN(F2:F53))</f>
        <v>0.2105263157894737</v>
      </c>
      <c r="H43" s="13">
        <v>500</v>
      </c>
      <c r="I43" s="4">
        <f>(H43-MIN(H2:H53))/(MAX(H2:H53)-MIN(H2:H53))</f>
        <v>0.58620689655172409</v>
      </c>
      <c r="J43" s="2">
        <f t="shared" si="0"/>
        <v>-0.26068239976667273</v>
      </c>
      <c r="K43" s="2"/>
    </row>
    <row r="44" spans="1:12">
      <c r="A44" s="6" t="s">
        <v>129</v>
      </c>
      <c r="B44" s="4" t="s">
        <v>130</v>
      </c>
      <c r="C44" s="5" t="s">
        <v>131</v>
      </c>
      <c r="D44" s="4">
        <v>16393.439999999999</v>
      </c>
      <c r="E44" s="13">
        <f>(D44-MIN(D2:D53))/(MAX(D2:D53)-MIN(D2:D53))</f>
        <v>0.96207718968454436</v>
      </c>
      <c r="F44" s="2">
        <v>0.61562500000000009</v>
      </c>
      <c r="G44" s="4">
        <f>(F44-MIN(F2:F53))/(MAX(F2:F53)-MIN(F2:F53))</f>
        <v>0.27138157894736847</v>
      </c>
      <c r="H44" s="13">
        <v>120</v>
      </c>
      <c r="I44" s="4">
        <f>(H44-MIN(H2:H53))/(MAX(H2:H53)-MIN(H2:H53))</f>
        <v>6.2068965517241378E-2</v>
      </c>
      <c r="J44" s="2">
        <f t="shared" si="0"/>
        <v>0.2095422150733115</v>
      </c>
      <c r="K44" s="2"/>
    </row>
    <row r="45" spans="1:12">
      <c r="A45" s="6" t="s">
        <v>132</v>
      </c>
      <c r="B45" s="4" t="s">
        <v>133</v>
      </c>
      <c r="C45" s="5" t="s">
        <v>134</v>
      </c>
      <c r="D45" s="4">
        <v>16384</v>
      </c>
      <c r="E45" s="13">
        <f>(D45-MIN(D2:D53))/(MAX(D2:D53)-MIN(D2:D53))</f>
        <v>0.96152264583210945</v>
      </c>
      <c r="F45" s="2">
        <v>0.61562500000000009</v>
      </c>
      <c r="G45" s="4">
        <f>(F45-MIN(F2:F53))/(MAX(F2:F53)-MIN(F2:F53))</f>
        <v>0.27138157894736847</v>
      </c>
      <c r="H45" s="13">
        <v>400</v>
      </c>
      <c r="I45" s="4">
        <f>(H45-MIN(H2:H53))/(MAX(H2:H53)-MIN(H2:H53))</f>
        <v>0.44827586206896552</v>
      </c>
      <c r="J45" s="2">
        <f t="shared" si="0"/>
        <v>8.0621734938591816E-2</v>
      </c>
      <c r="K45" s="2"/>
    </row>
    <row r="46" spans="1:12">
      <c r="A46" s="7" t="s">
        <v>135</v>
      </c>
      <c r="B46" s="4" t="s">
        <v>136</v>
      </c>
      <c r="C46" s="5" t="s">
        <v>137</v>
      </c>
      <c r="D46" s="4">
        <v>16384</v>
      </c>
      <c r="E46" s="13">
        <f>(D46-MIN(D2:D53))/(MAX(D2:D53)-MIN(D2:D53))</f>
        <v>0.96152264583210945</v>
      </c>
      <c r="F46" s="4">
        <v>0.1</v>
      </c>
      <c r="G46" s="4">
        <f>(F46-MIN(F2:F53))/(MAX(F2:F53)-MIN(F2:F53))</f>
        <v>0</v>
      </c>
      <c r="H46" s="13">
        <v>100</v>
      </c>
      <c r="I46" s="4">
        <f>(H46-MIN(H2:H53))/(MAX(H2:H53)-MIN(H2:H53))</f>
        <v>3.4482758620689655E-2</v>
      </c>
      <c r="J46" s="2">
        <f t="shared" si="0"/>
        <v>0.30901329573713993</v>
      </c>
      <c r="K46" s="2"/>
    </row>
    <row r="47" spans="1:12" s="4" customFormat="1">
      <c r="A47" s="6" t="s">
        <v>138</v>
      </c>
      <c r="B47" s="4" t="s">
        <v>139</v>
      </c>
      <c r="C47" s="5" t="s">
        <v>140</v>
      </c>
      <c r="D47" s="4">
        <v>16393.439999999999</v>
      </c>
      <c r="E47" s="13">
        <f>(D47-MIN(D2:D53))/(MAX(D2:D53)-MIN(D2:D53))</f>
        <v>0.96207718968454436</v>
      </c>
      <c r="F47" s="2">
        <v>0.61562500000000009</v>
      </c>
      <c r="G47" s="4">
        <f>(F47-MIN(F2:F53))/(MAX(F2:F53)-MIN(F2:F53))</f>
        <v>0.27138157894736847</v>
      </c>
      <c r="H47" s="13">
        <v>308.08108108108109</v>
      </c>
      <c r="I47" s="4">
        <f>(H47-MIN(H2:H53))/(MAX(H2:H53)-MIN(H2:H53))</f>
        <v>0.32149114631873255</v>
      </c>
      <c r="J47" s="2">
        <f t="shared" si="0"/>
        <v>0.12306815480614777</v>
      </c>
      <c r="K47" s="2"/>
    </row>
    <row r="48" spans="1:12" s="4" customFormat="1">
      <c r="A48" s="6" t="s">
        <v>141</v>
      </c>
      <c r="B48" s="4" t="s">
        <v>142</v>
      </c>
      <c r="C48" s="5" t="s">
        <v>143</v>
      </c>
      <c r="D48">
        <v>6033.9157142857157</v>
      </c>
      <c r="E48" s="13">
        <f>(D48-MIN(D2:D53))/(MAX(D2:D53)-MIN(D2:D53))</f>
        <v>0.35351675464287818</v>
      </c>
      <c r="F48" s="2">
        <v>0.61562500000000009</v>
      </c>
      <c r="G48" s="4">
        <f>(F48-MIN(F2:F53))/(MAX(F2:F53)-MIN(F2:F53))</f>
        <v>0.27138157894736847</v>
      </c>
      <c r="H48" s="13">
        <v>308.08108108108109</v>
      </c>
      <c r="I48" s="4">
        <f>(H48-MIN(H2:H53))/(MAX(H2:H53)-MIN(H2:H53))</f>
        <v>0.32149114631873255</v>
      </c>
      <c r="J48" s="2">
        <f t="shared" si="0"/>
        <v>-7.9785323541074274E-2</v>
      </c>
      <c r="K48" s="2"/>
    </row>
    <row r="49" spans="1:11" s="4" customFormat="1" ht="18">
      <c r="A49" s="3" t="s">
        <v>144</v>
      </c>
      <c r="B49" s="4" t="s">
        <v>145</v>
      </c>
      <c r="C49" s="5" t="s">
        <v>146</v>
      </c>
      <c r="D49" s="5">
        <v>62.5</v>
      </c>
      <c r="E49" s="13">
        <f>(D49-MIN(D2:D53))/(MAX(D2:D53)-MIN(D2:D53))</f>
        <v>2.7315984256594018E-3</v>
      </c>
      <c r="F49" s="2">
        <v>0.61562500000000009</v>
      </c>
      <c r="G49" s="4">
        <f>(F49-MIN(F2:F53))/(MAX(F2:F53)-MIN(F2:F53))</f>
        <v>0.27138157894736847</v>
      </c>
      <c r="H49" s="13">
        <v>220</v>
      </c>
      <c r="I49" s="4">
        <f>(H49-MIN(H2:H53))/(MAX(H2:H53)-MIN(H2:H53))</f>
        <v>0.2</v>
      </c>
      <c r="J49" s="2">
        <f t="shared" si="0"/>
        <v>-0.15621666017390301</v>
      </c>
      <c r="K49" s="2"/>
    </row>
    <row r="50" spans="1:11">
      <c r="A50" s="6" t="s">
        <v>147</v>
      </c>
      <c r="B50" s="4" t="s">
        <v>148</v>
      </c>
      <c r="C50" s="5" t="s">
        <v>149</v>
      </c>
      <c r="D50" s="5">
        <v>21</v>
      </c>
      <c r="E50" s="13">
        <f>(D50-MIN(D2:D53))/(MAX(D2:D53)-MIN(D2:D53))</f>
        <v>2.9372026082359159E-4</v>
      </c>
      <c r="F50" s="2">
        <v>0.61562500000000009</v>
      </c>
      <c r="G50" s="4">
        <f>(F50-MIN(F2:F53))/(MAX(F2:F53)-MIN(F2:F53))</f>
        <v>0.27138157894736847</v>
      </c>
      <c r="H50" s="13">
        <v>308.08108108108109</v>
      </c>
      <c r="I50" s="4">
        <f>(H50-MIN(H2:H53))/(MAX(H2:H53)-MIN(H2:H53))</f>
        <v>0.32149114631873255</v>
      </c>
      <c r="J50" s="2">
        <f t="shared" si="0"/>
        <v>-0.19752633500175915</v>
      </c>
      <c r="K50" s="2"/>
    </row>
    <row r="51" spans="1:11">
      <c r="A51" s="6" t="s">
        <v>150</v>
      </c>
      <c r="B51" s="4" t="s">
        <v>151</v>
      </c>
      <c r="C51" s="5" t="s">
        <v>152</v>
      </c>
      <c r="D51" s="5">
        <v>1060</v>
      </c>
      <c r="E51" s="13">
        <f>(D51-MIN(D2:D53))/(MAX(D2:D53)-MIN(D2:D53))</f>
        <v>6.1328790459965928E-2</v>
      </c>
      <c r="F51" s="4">
        <v>0.6</v>
      </c>
      <c r="G51" s="4">
        <f>(F51-MIN(F2:F53))/(MAX(F2:F53)-MIN(F2:F53))</f>
        <v>0.26315789473684209</v>
      </c>
      <c r="H51" s="13">
        <v>308.08108108108109</v>
      </c>
      <c r="I51" s="4">
        <f>(H51-MIN(H2:H53))/(MAX(H2:H53)-MIN(H2:H53))</f>
        <v>0.32149114631873255</v>
      </c>
      <c r="J51" s="2">
        <f t="shared" si="0"/>
        <v>-0.17444008353186957</v>
      </c>
      <c r="K51" s="2"/>
    </row>
    <row r="52" spans="1:11">
      <c r="A52" s="6" t="s">
        <v>153</v>
      </c>
      <c r="B52" s="4" t="s">
        <v>154</v>
      </c>
      <c r="C52" s="5" t="s">
        <v>155</v>
      </c>
      <c r="D52" s="4">
        <v>307</v>
      </c>
      <c r="E52" s="13">
        <f>(D52-MIN(D2:D53))/(MAX(D2:D53)-MIN(D2:D53))</f>
        <v>1.7094519179933033E-2</v>
      </c>
      <c r="F52" s="4">
        <v>0.5</v>
      </c>
      <c r="G52" s="4">
        <f>(F52-MIN(F2:F53))/(MAX(F2:F53)-MIN(F2:F53))</f>
        <v>0.2105263157894737</v>
      </c>
      <c r="H52" s="13">
        <v>500</v>
      </c>
      <c r="I52" s="4">
        <f>(H52-MIN(H2:H53))/(MAX(H2:H53)-MIN(H2:H53))</f>
        <v>0.58620689655172409</v>
      </c>
      <c r="J52" s="2">
        <f t="shared" si="0"/>
        <v>-0.25987956438708826</v>
      </c>
      <c r="K52" s="2"/>
    </row>
    <row r="53" spans="1:11">
      <c r="A53" s="6" t="s">
        <v>156</v>
      </c>
      <c r="B53" s="4" t="s">
        <v>157</v>
      </c>
      <c r="C53" s="5" t="s">
        <v>158</v>
      </c>
      <c r="D53" s="4">
        <v>1111.1099999999999</v>
      </c>
      <c r="E53" s="13">
        <f>(D53-MIN(D2:D53))/(MAX(D2:D53)-MIN(D2:D53))</f>
        <v>6.4331198966104675E-2</v>
      </c>
      <c r="F53" s="2">
        <v>0.61562500000000009</v>
      </c>
      <c r="G53" s="4">
        <f>(F53-MIN(F2:F53))/(MAX(F2:F53)-MIN(F2:F53))</f>
        <v>0.27138157894736847</v>
      </c>
      <c r="H53" s="13">
        <v>218</v>
      </c>
      <c r="I53" s="4">
        <f>(H53-MIN(H2:H53))/(MAX(H2:H53)-MIN(H2:H53))</f>
        <v>0.19724137931034483</v>
      </c>
      <c r="J53" s="2">
        <f t="shared" si="0"/>
        <v>-0.13476391976386953</v>
      </c>
      <c r="K53" s="2"/>
    </row>
    <row r="54" spans="1:11">
      <c r="F54" s="13"/>
    </row>
    <row r="55" spans="1:11">
      <c r="F55" s="13"/>
    </row>
    <row r="56" spans="1:11">
      <c r="F56" s="13"/>
    </row>
    <row r="57" spans="1:11">
      <c r="F57" s="13"/>
    </row>
    <row r="58" spans="1:11">
      <c r="F58" s="13"/>
    </row>
    <row r="59" spans="1:11">
      <c r="F59" s="13"/>
    </row>
    <row r="60" spans="1:11">
      <c r="F60" s="13"/>
    </row>
    <row r="61" spans="1:11">
      <c r="F61" s="13"/>
    </row>
    <row r="62" spans="1:11">
      <c r="F62" s="13"/>
    </row>
    <row r="63" spans="1:11">
      <c r="F63" s="13"/>
    </row>
    <row r="64" spans="1:11">
      <c r="F64" s="13"/>
    </row>
    <row r="65" spans="6:6">
      <c r="F65" s="13"/>
    </row>
    <row r="66" spans="6:6">
      <c r="F66" s="13"/>
    </row>
  </sheetData>
  <hyperlinks>
    <hyperlink ref="C12" r:id="rId1" xr:uid="{F489A7D4-374F-4AAD-8BB9-804357FE36C3}"/>
    <hyperlink ref="C40" r:id="rId2" xr:uid="{845D53DE-A791-4957-BD07-FA5308860F02}"/>
    <hyperlink ref="C53" r:id="rId3" xr:uid="{B3D9CA0C-AAF0-4F19-86F5-06327CCD4FD5}"/>
    <hyperlink ref="C52" r:id="rId4" xr:uid="{0367B375-34D0-4B56-A22B-54398606F693}"/>
    <hyperlink ref="C51" r:id="rId5" xr:uid="{0DA86764-C5CC-40B7-83BF-ED1A8D656C87}"/>
    <hyperlink ref="C50" r:id="rId6" xr:uid="{0ACA4756-A83E-44EF-8F95-747AF1AEAC3E}"/>
    <hyperlink ref="C49" r:id="rId7" xr:uid="{AC4B36AD-FEB3-4D82-9EBB-EC26E4554C17}"/>
    <hyperlink ref="C48" r:id="rId8" xr:uid="{B8B1A5AB-D7F2-477C-84DA-64DF883066F8}"/>
    <hyperlink ref="C47" r:id="rId9" xr:uid="{0A023A53-7BB7-4D30-B342-0005DD757C69}"/>
    <hyperlink ref="C46" r:id="rId10" xr:uid="{BD6300BB-60A1-4C42-A422-613802AE5C58}"/>
    <hyperlink ref="C45" r:id="rId11" xr:uid="{83260B27-04BF-4672-A37A-F9050F71A55F}"/>
    <hyperlink ref="C44" r:id="rId12" xr:uid="{F42330C6-A8DA-4F45-87A5-F71486CBB3AB}"/>
    <hyperlink ref="C43" r:id="rId13" xr:uid="{A703AD87-3BD0-44FF-B037-5B0F034BCBBF}"/>
    <hyperlink ref="C42" r:id="rId14" xr:uid="{A68ACDC2-42D2-4B43-BF4D-715147DF57BF}"/>
    <hyperlink ref="C41" r:id="rId15" xr:uid="{C60DDE94-9008-4F40-A202-39B8662A9706}"/>
    <hyperlink ref="C39" r:id="rId16" xr:uid="{5A102072-0962-40DD-A320-AACF0DEE0DBC}"/>
    <hyperlink ref="C38" r:id="rId17" xr:uid="{B6F9EDCD-5571-4C26-81EE-8B01690EB202}"/>
    <hyperlink ref="C37" r:id="rId18" xr:uid="{A5531604-ACC3-48E1-96ED-F2995C2179ED}"/>
    <hyperlink ref="C36" r:id="rId19" xr:uid="{B8F795EC-DE1E-4856-887F-18FC97155734}"/>
    <hyperlink ref="C35" r:id="rId20" xr:uid="{FA126F43-680D-4428-ADE5-997554649053}"/>
    <hyperlink ref="C34" r:id="rId21" xr:uid="{940460FE-0556-4D7F-8B08-FAC9EBFE3405}"/>
    <hyperlink ref="C33" r:id="rId22" xr:uid="{3BFBB81D-8EF8-4D30-BE69-20FC584F8E9A}"/>
    <hyperlink ref="C32" r:id="rId23" xr:uid="{51058827-ECD4-4EFF-9517-0065FDDB3C87}"/>
    <hyperlink ref="C31" r:id="rId24" xr:uid="{9588ED68-37A4-4ECD-8D80-0E1254C94648}"/>
    <hyperlink ref="C30" r:id="rId25" xr:uid="{9F65AF42-7AC9-417C-9D03-4E49BA1AE186}"/>
    <hyperlink ref="C29" r:id="rId26" xr:uid="{FC1A402D-0656-48C7-B8C3-A2C3DCAC5589}"/>
    <hyperlink ref="C28" r:id="rId27" xr:uid="{84D62301-145C-440F-AD94-D5F045C397A0}"/>
    <hyperlink ref="C27" r:id="rId28" xr:uid="{78AF9753-E5DD-4027-A841-8858CDEC44C5}"/>
    <hyperlink ref="C26" r:id="rId29" xr:uid="{D1DF8D4C-991B-4B39-A3E1-716FE3150711}"/>
    <hyperlink ref="C25" r:id="rId30" xr:uid="{66521513-B74C-480B-A645-1164BF2333A7}"/>
    <hyperlink ref="C24" r:id="rId31" xr:uid="{882C3101-2891-4D34-844D-7BE9114A2240}"/>
    <hyperlink ref="C23" r:id="rId32" xr:uid="{769F05E3-34F5-4AFB-845B-45933A354482}"/>
    <hyperlink ref="C22" r:id="rId33" xr:uid="{4D29FCD6-6000-4240-A631-CD34E81E4862}"/>
    <hyperlink ref="C21" r:id="rId34" xr:uid="{52156A0C-2B5B-412F-B4A9-E06B765FE05B}"/>
    <hyperlink ref="C20" r:id="rId35" xr:uid="{1D9642F7-93FA-4F13-93A7-5C343CFE0127}"/>
    <hyperlink ref="C19" r:id="rId36" xr:uid="{3462B396-00C6-4C49-9A6F-F1C0D78A5178}"/>
    <hyperlink ref="C18" r:id="rId37" xr:uid="{CCEF9511-C81E-41B4-8A7B-D6A8FB3039A0}"/>
    <hyperlink ref="C17" r:id="rId38" xr:uid="{7F926CD7-B3A4-4F69-B01C-BACFB1CEEE60}"/>
    <hyperlink ref="C16" r:id="rId39" xr:uid="{41CD9FC6-8BFC-4129-A4EA-7081890F9DC3}"/>
    <hyperlink ref="C15" r:id="rId40" xr:uid="{9A5443F3-932B-41D5-9493-AA71C09CCBCD}"/>
    <hyperlink ref="C14" r:id="rId41" xr:uid="{39817E7F-FCC7-472D-87EF-791C10844D2E}"/>
    <hyperlink ref="C13" r:id="rId42" xr:uid="{94FBA1FA-D58B-4621-948C-992A54F2D979}"/>
    <hyperlink ref="C11" r:id="rId43" xr:uid="{BB1A54BA-FCFB-4E71-A89D-054C2977C10B}"/>
    <hyperlink ref="C10" r:id="rId44" xr:uid="{B9275B1C-C214-442C-B7D6-D871D94E88D6}"/>
    <hyperlink ref="C9" r:id="rId45" xr:uid="{DEF335EC-0735-4B19-AC0D-52791F5459AC}"/>
    <hyperlink ref="C8" r:id="rId46" xr:uid="{F7523293-65AF-412F-B435-F557714B08EF}"/>
    <hyperlink ref="C7" r:id="rId47" xr:uid="{31C9746C-FE6F-461B-B0A8-02EADC220856}"/>
    <hyperlink ref="C6" r:id="rId48" xr:uid="{143A753C-72BC-4D93-B3C1-840D22B5D94B}"/>
    <hyperlink ref="C5" r:id="rId49" xr:uid="{394C8572-2F6B-4130-89A5-79F2D7734075}"/>
    <hyperlink ref="C4" r:id="rId50" xr:uid="{C0C961AB-1EDF-4552-A804-803D3E5E9D42}"/>
    <hyperlink ref="C3" r:id="rId51" xr:uid="{E56E4788-75B8-4E86-A009-C1D05B145376}"/>
    <hyperlink ref="C2" r:id="rId52" xr:uid="{A2064D26-F8D6-4E74-A484-3C10B307E004}"/>
  </hyperlinks>
  <pageMargins left="0.7" right="0.7" top="0.75" bottom="0.75" header="0.3" footer="0.3"/>
  <pageSetup orientation="portrait" horizontalDpi="4294967295" verticalDpi="4294967295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237F-333B-4BD4-9C07-30C9AE550F9D}">
  <dimension ref="A1:D53"/>
  <sheetViews>
    <sheetView workbookViewId="0">
      <selection activeCell="A26" sqref="A26"/>
    </sheetView>
  </sheetViews>
  <sheetFormatPr defaultRowHeight="14.4"/>
  <cols>
    <col min="1" max="1" width="27.5546875" style="2" customWidth="1"/>
    <col min="2" max="2" width="85.109375" style="2" customWidth="1"/>
    <col min="3" max="3" width="45.44140625" style="2" customWidth="1"/>
    <col min="4" max="16384" width="8.88671875" style="2"/>
  </cols>
  <sheetData>
    <row r="1" spans="1:4">
      <c r="C1" s="15"/>
    </row>
    <row r="2" spans="1:4">
      <c r="A2" s="1" t="s">
        <v>0</v>
      </c>
      <c r="B2" s="1" t="s">
        <v>2</v>
      </c>
      <c r="C2" s="15" t="s">
        <v>160</v>
      </c>
    </row>
    <row r="3" spans="1:4" ht="18">
      <c r="A3" s="3" t="s">
        <v>3</v>
      </c>
      <c r="B3" s="5" t="s">
        <v>5</v>
      </c>
      <c r="C3" s="13">
        <v>40</v>
      </c>
      <c r="D3" s="2" t="s">
        <v>164</v>
      </c>
    </row>
    <row r="4" spans="1:4" ht="18">
      <c r="A4" s="3" t="s">
        <v>6</v>
      </c>
      <c r="B4" s="5" t="s">
        <v>8</v>
      </c>
      <c r="C4" s="15">
        <v>25</v>
      </c>
      <c r="D4" s="2" t="s">
        <v>165</v>
      </c>
    </row>
    <row r="5" spans="1:4">
      <c r="A5" s="6" t="s">
        <v>12</v>
      </c>
      <c r="B5" s="5" t="s">
        <v>14</v>
      </c>
      <c r="C5" s="15">
        <v>80</v>
      </c>
      <c r="D5" s="2" t="s">
        <v>166</v>
      </c>
    </row>
    <row r="6" spans="1:4">
      <c r="A6" s="4" t="s">
        <v>15</v>
      </c>
      <c r="B6" s="5" t="s">
        <v>17</v>
      </c>
      <c r="C6" s="15">
        <v>80</v>
      </c>
    </row>
    <row r="7" spans="1:4" ht="19.2">
      <c r="A7" s="7" t="s">
        <v>18</v>
      </c>
      <c r="B7" s="5" t="s">
        <v>20</v>
      </c>
      <c r="C7" s="15"/>
    </row>
    <row r="8" spans="1:4">
      <c r="A8" s="6" t="s">
        <v>21</v>
      </c>
      <c r="B8" s="5" t="s">
        <v>23</v>
      </c>
      <c r="C8" s="13">
        <v>100</v>
      </c>
    </row>
    <row r="9" spans="1:4" ht="18">
      <c r="A9" s="3" t="s">
        <v>24</v>
      </c>
      <c r="B9" s="5" t="s">
        <v>26</v>
      </c>
      <c r="C9" s="15">
        <v>25</v>
      </c>
      <c r="D9" s="2" t="s">
        <v>161</v>
      </c>
    </row>
    <row r="10" spans="1:4" ht="18">
      <c r="A10" s="3" t="s">
        <v>27</v>
      </c>
      <c r="B10" s="5" t="s">
        <v>29</v>
      </c>
      <c r="C10" s="15">
        <v>80</v>
      </c>
    </row>
    <row r="11" spans="1:4">
      <c r="A11" s="4" t="s">
        <v>30</v>
      </c>
      <c r="B11" s="5" t="s">
        <v>32</v>
      </c>
      <c r="C11" s="13">
        <v>40</v>
      </c>
    </row>
    <row r="12" spans="1:4">
      <c r="A12" s="4" t="s">
        <v>33</v>
      </c>
      <c r="B12" s="9" t="s">
        <v>35</v>
      </c>
      <c r="C12" s="13"/>
    </row>
    <row r="13" spans="1:4" ht="28.8">
      <c r="A13" s="10" t="s">
        <v>36</v>
      </c>
      <c r="B13" s="11" t="s">
        <v>38</v>
      </c>
      <c r="C13" s="15"/>
    </row>
    <row r="14" spans="1:4">
      <c r="A14" s="6" t="s">
        <v>39</v>
      </c>
      <c r="B14" s="5" t="s">
        <v>41</v>
      </c>
      <c r="C14" s="13">
        <v>60</v>
      </c>
    </row>
    <row r="15" spans="1:4">
      <c r="A15" s="6" t="s">
        <v>42</v>
      </c>
      <c r="B15" s="5" t="s">
        <v>44</v>
      </c>
      <c r="C15" s="13"/>
    </row>
    <row r="16" spans="1:4">
      <c r="A16" s="6" t="s">
        <v>45</v>
      </c>
      <c r="B16" s="5" t="s">
        <v>47</v>
      </c>
      <c r="C16" s="13"/>
    </row>
    <row r="17" spans="1:4">
      <c r="A17" s="6" t="s">
        <v>48</v>
      </c>
      <c r="B17" s="5" t="s">
        <v>50</v>
      </c>
      <c r="C17" s="15">
        <v>50</v>
      </c>
    </row>
    <row r="18" spans="1:4">
      <c r="A18" s="6" t="s">
        <v>51</v>
      </c>
      <c r="B18" s="5" t="s">
        <v>53</v>
      </c>
      <c r="C18" s="15">
        <v>125</v>
      </c>
    </row>
    <row r="19" spans="1:4">
      <c r="A19" s="6" t="s">
        <v>54</v>
      </c>
      <c r="B19" s="5" t="s">
        <v>56</v>
      </c>
      <c r="C19" s="13">
        <v>60</v>
      </c>
    </row>
    <row r="20" spans="1:4" ht="18">
      <c r="A20" s="3" t="s">
        <v>57</v>
      </c>
      <c r="B20" s="5" t="s">
        <v>59</v>
      </c>
      <c r="C20" s="13">
        <v>25</v>
      </c>
    </row>
    <row r="21" spans="1:4">
      <c r="A21" s="6" t="s">
        <v>60</v>
      </c>
      <c r="B21" s="5" t="s">
        <v>62</v>
      </c>
      <c r="C21" s="14"/>
    </row>
    <row r="22" spans="1:4">
      <c r="A22" s="7" t="s">
        <v>63</v>
      </c>
      <c r="B22" s="5" t="s">
        <v>65</v>
      </c>
      <c r="C22" s="15">
        <v>16</v>
      </c>
    </row>
    <row r="23" spans="1:4" ht="18">
      <c r="A23" s="3" t="s">
        <v>66</v>
      </c>
      <c r="B23" s="5" t="s">
        <v>68</v>
      </c>
      <c r="C23" s="15">
        <v>17</v>
      </c>
    </row>
    <row r="24" spans="1:4">
      <c r="A24" s="6" t="s">
        <v>69</v>
      </c>
      <c r="B24" s="5" t="s">
        <v>71</v>
      </c>
      <c r="C24" s="13" t="s">
        <v>162</v>
      </c>
      <c r="D24" s="2" t="s">
        <v>161</v>
      </c>
    </row>
    <row r="25" spans="1:4">
      <c r="A25" s="6" t="s">
        <v>72</v>
      </c>
      <c r="B25" s="5" t="s">
        <v>74</v>
      </c>
      <c r="C25" s="13">
        <v>60</v>
      </c>
    </row>
    <row r="26" spans="1:4" ht="18">
      <c r="A26" s="3" t="s">
        <v>75</v>
      </c>
      <c r="B26" s="5" t="s">
        <v>77</v>
      </c>
      <c r="C26" s="15">
        <v>60</v>
      </c>
    </row>
    <row r="27" spans="1:4">
      <c r="A27" s="6" t="s">
        <v>78</v>
      </c>
      <c r="B27" s="5" t="s">
        <v>80</v>
      </c>
      <c r="C27" s="13"/>
    </row>
    <row r="28" spans="1:4">
      <c r="A28" s="6" t="s">
        <v>81</v>
      </c>
      <c r="B28" s="5" t="s">
        <v>83</v>
      </c>
      <c r="C28" s="15">
        <v>80</v>
      </c>
    </row>
    <row r="29" spans="1:4">
      <c r="A29" s="12" t="s">
        <v>84</v>
      </c>
      <c r="B29" s="5" t="s">
        <v>86</v>
      </c>
      <c r="C29" s="13"/>
    </row>
    <row r="30" spans="1:4">
      <c r="A30" s="6" t="s">
        <v>87</v>
      </c>
      <c r="B30" s="5" t="s">
        <v>89</v>
      </c>
      <c r="C30" s="15">
        <v>80</v>
      </c>
    </row>
    <row r="31" spans="1:4">
      <c r="A31" s="6" t="s">
        <v>90</v>
      </c>
      <c r="B31" s="5" t="s">
        <v>92</v>
      </c>
      <c r="C31" s="15">
        <v>125</v>
      </c>
    </row>
    <row r="32" spans="1:4">
      <c r="A32" s="6" t="s">
        <v>93</v>
      </c>
      <c r="B32" s="5" t="s">
        <v>95</v>
      </c>
      <c r="C32" s="15"/>
      <c r="D32" s="2" t="s">
        <v>161</v>
      </c>
    </row>
    <row r="33" spans="1:4">
      <c r="A33" s="6" t="s">
        <v>96</v>
      </c>
      <c r="B33" s="5" t="s">
        <v>98</v>
      </c>
      <c r="C33" s="15">
        <v>80</v>
      </c>
    </row>
    <row r="34" spans="1:4" ht="18">
      <c r="A34" s="3" t="s">
        <v>99</v>
      </c>
      <c r="B34" s="5" t="s">
        <v>101</v>
      </c>
      <c r="C34" s="15"/>
    </row>
    <row r="35" spans="1:4" ht="18">
      <c r="A35" s="3" t="s">
        <v>102</v>
      </c>
      <c r="B35" s="5" t="s">
        <v>104</v>
      </c>
      <c r="C35" s="15">
        <v>40</v>
      </c>
    </row>
    <row r="36" spans="1:4">
      <c r="A36" s="6" t="s">
        <v>105</v>
      </c>
      <c r="B36" s="5" t="s">
        <v>107</v>
      </c>
      <c r="C36" s="15"/>
    </row>
    <row r="37" spans="1:4">
      <c r="A37" s="6" t="s">
        <v>108</v>
      </c>
      <c r="B37" s="5" t="s">
        <v>110</v>
      </c>
      <c r="C37" s="15">
        <v>95</v>
      </c>
    </row>
    <row r="38" spans="1:4">
      <c r="A38" s="7" t="s">
        <v>111</v>
      </c>
      <c r="B38" s="5" t="s">
        <v>113</v>
      </c>
      <c r="C38" s="15">
        <v>40</v>
      </c>
    </row>
    <row r="39" spans="1:4">
      <c r="A39" s="6" t="s">
        <v>114</v>
      </c>
      <c r="B39" s="5" t="s">
        <v>116</v>
      </c>
      <c r="C39" s="13">
        <v>40</v>
      </c>
    </row>
    <row r="40" spans="1:4">
      <c r="A40" s="6" t="s">
        <v>117</v>
      </c>
      <c r="B40" s="5" t="s">
        <v>119</v>
      </c>
      <c r="C40" s="15">
        <v>70</v>
      </c>
    </row>
    <row r="41" spans="1:4">
      <c r="A41" s="6" t="s">
        <v>120</v>
      </c>
      <c r="B41" s="5" t="s">
        <v>122</v>
      </c>
      <c r="C41" s="15"/>
    </row>
    <row r="42" spans="1:4">
      <c r="A42" s="6" t="s">
        <v>123</v>
      </c>
      <c r="B42" s="5" t="s">
        <v>125</v>
      </c>
      <c r="C42" s="13">
        <v>180</v>
      </c>
    </row>
    <row r="43" spans="1:4">
      <c r="A43" s="12" t="s">
        <v>126</v>
      </c>
      <c r="B43" s="5" t="s">
        <v>128</v>
      </c>
      <c r="C43" s="15">
        <v>150</v>
      </c>
    </row>
    <row r="44" spans="1:4">
      <c r="A44" s="6" t="s">
        <v>129</v>
      </c>
      <c r="B44" s="5" t="s">
        <v>131</v>
      </c>
      <c r="C44" s="15">
        <v>30</v>
      </c>
      <c r="D44" s="2" t="s">
        <v>161</v>
      </c>
    </row>
    <row r="45" spans="1:4">
      <c r="A45" s="6" t="s">
        <v>132</v>
      </c>
      <c r="B45" s="5" t="s">
        <v>134</v>
      </c>
      <c r="C45" s="13"/>
    </row>
    <row r="46" spans="1:4">
      <c r="A46" s="7" t="s">
        <v>135</v>
      </c>
      <c r="B46" s="5" t="s">
        <v>137</v>
      </c>
      <c r="C46" s="13"/>
    </row>
    <row r="47" spans="1:4">
      <c r="A47" s="6" t="s">
        <v>138</v>
      </c>
      <c r="B47" s="5" t="s">
        <v>140</v>
      </c>
      <c r="C47" s="15">
        <v>90</v>
      </c>
      <c r="D47" s="2" t="s">
        <v>161</v>
      </c>
    </row>
    <row r="48" spans="1:4">
      <c r="A48" s="6" t="s">
        <v>141</v>
      </c>
      <c r="B48" s="5" t="s">
        <v>143</v>
      </c>
      <c r="C48" s="13"/>
    </row>
    <row r="49" spans="1:4" ht="18">
      <c r="A49" s="3" t="s">
        <v>144</v>
      </c>
      <c r="B49" s="5" t="s">
        <v>146</v>
      </c>
      <c r="C49" s="13">
        <v>40</v>
      </c>
    </row>
    <row r="50" spans="1:4">
      <c r="A50" s="6" t="s">
        <v>147</v>
      </c>
      <c r="B50" s="5" t="s">
        <v>149</v>
      </c>
      <c r="C50" s="15">
        <v>60</v>
      </c>
    </row>
    <row r="51" spans="1:4">
      <c r="A51" s="6" t="s">
        <v>150</v>
      </c>
      <c r="B51" s="5" t="s">
        <v>152</v>
      </c>
      <c r="C51" s="15">
        <v>125</v>
      </c>
    </row>
    <row r="52" spans="1:4">
      <c r="A52" s="6" t="s">
        <v>153</v>
      </c>
      <c r="B52" s="5" t="s">
        <v>155</v>
      </c>
    </row>
    <row r="53" spans="1:4">
      <c r="A53" s="6" t="s">
        <v>156</v>
      </c>
      <c r="B53" s="5" t="s">
        <v>158</v>
      </c>
      <c r="C53" s="2">
        <v>20</v>
      </c>
      <c r="D53" s="2" t="s">
        <v>163</v>
      </c>
    </row>
  </sheetData>
  <hyperlinks>
    <hyperlink ref="B3" r:id="rId1" xr:uid="{80070FC7-86C9-43E4-9F03-5E32D9C75C6B}"/>
    <hyperlink ref="B4" r:id="rId2" xr:uid="{B7D547E1-C1A5-4DF5-A110-32B2DB1ADA73}"/>
    <hyperlink ref="B5" r:id="rId3" xr:uid="{E86979C3-5D96-4C39-AAFD-C3CE76C0C0B1}"/>
    <hyperlink ref="B6" r:id="rId4" xr:uid="{20E0A0AD-9A22-4602-8EA3-C8238F5207AF}"/>
    <hyperlink ref="B7" r:id="rId5" xr:uid="{061BFDF3-E64C-4B93-909C-B68BCF1E6DB2}"/>
    <hyperlink ref="B8" r:id="rId6" xr:uid="{D1E355D8-8CE2-46EB-8372-0D013A0D7C3A}"/>
    <hyperlink ref="B9" r:id="rId7" xr:uid="{11F42636-1272-4424-81C5-8FC1ED5D731B}"/>
    <hyperlink ref="B10" r:id="rId8" xr:uid="{FB868325-6F4C-4C40-BC72-897CA26C032C}"/>
    <hyperlink ref="B11" r:id="rId9" xr:uid="{847A118D-CDC3-46DD-8CD2-AA42ADDF62CF}"/>
    <hyperlink ref="B13" r:id="rId10" xr:uid="{924E369F-558B-4B9D-89B5-7B7050CA6762}"/>
    <hyperlink ref="B14" r:id="rId11" xr:uid="{A6777EF4-16A7-49F2-A32F-818EC66A508B}"/>
    <hyperlink ref="B15" r:id="rId12" xr:uid="{BCDA90B2-7AE4-4892-BD5A-2A1C453159AC}"/>
    <hyperlink ref="B16" r:id="rId13" xr:uid="{13A021E7-654A-4ACB-ACE8-CA752D1FD7E7}"/>
    <hyperlink ref="B17" r:id="rId14" xr:uid="{08A26BB0-F17B-4762-B03D-78F7B1DF1AC0}"/>
    <hyperlink ref="B18" r:id="rId15" xr:uid="{958B2DC5-D26D-4968-A62B-50AEF3049E54}"/>
    <hyperlink ref="B19" r:id="rId16" xr:uid="{52CC5B54-2C2E-4FB3-A141-288F498A0E5B}"/>
    <hyperlink ref="B20" r:id="rId17" xr:uid="{96F398D2-FBF8-45B0-968D-FE8729348D0C}"/>
    <hyperlink ref="B21" r:id="rId18" xr:uid="{D4E23978-FAEC-40C7-836A-4C80A9767E35}"/>
    <hyperlink ref="B22" r:id="rId19" xr:uid="{5AB4D94B-6309-44E6-90C8-929E354C3B26}"/>
    <hyperlink ref="B23" r:id="rId20" xr:uid="{C7293CD2-C502-4C27-B2EF-64119C10E160}"/>
    <hyperlink ref="B24" r:id="rId21" xr:uid="{8ECBECE7-6ABD-476A-BF94-C05279FFF512}"/>
    <hyperlink ref="B25" r:id="rId22" xr:uid="{89F9CA3D-B9EA-4DEF-94D2-C73039A502D2}"/>
    <hyperlink ref="B26" r:id="rId23" xr:uid="{3E7F61F2-8003-4BAD-A398-0947EDC4E546}"/>
    <hyperlink ref="B27" r:id="rId24" xr:uid="{A07CF66F-F7F7-4BE8-8A25-54161EAB55A4}"/>
    <hyperlink ref="B28" r:id="rId25" xr:uid="{7D9746D2-1647-4E0D-A60B-4E03E53DBDDB}"/>
    <hyperlink ref="B29" r:id="rId26" xr:uid="{7FAA9C37-536D-4E04-B0FC-82CE340E5FBD}"/>
    <hyperlink ref="B30" r:id="rId27" xr:uid="{37A42170-8A7A-48F8-8576-407668AC3266}"/>
    <hyperlink ref="B31" r:id="rId28" xr:uid="{52D99F2A-E008-4BA5-83D9-3B89E16E366A}"/>
    <hyperlink ref="B32" r:id="rId29" xr:uid="{1B4017CF-F1E8-4896-9F8F-32261C95B9E7}"/>
    <hyperlink ref="B33" r:id="rId30" xr:uid="{FB6093B0-8B2A-4D05-ADA3-AD029A009555}"/>
    <hyperlink ref="B34" r:id="rId31" xr:uid="{678E652F-A947-4E11-B24F-B7ADE1B775A1}"/>
    <hyperlink ref="B35" r:id="rId32" xr:uid="{3CF37584-0D62-46C6-95C2-8557518B3874}"/>
    <hyperlink ref="B36" r:id="rId33" xr:uid="{13081791-2CEA-4BFC-8CE4-88C84C676F07}"/>
    <hyperlink ref="B37" r:id="rId34" xr:uid="{F181A897-E88C-4E6C-974C-D85AC30D1596}"/>
    <hyperlink ref="B38" r:id="rId35" xr:uid="{3FD210D0-B0EA-4E3B-B6C7-6106285A2127}"/>
    <hyperlink ref="B39" r:id="rId36" xr:uid="{A57C0489-FBD8-4B1B-816C-DCA12F087393}"/>
    <hyperlink ref="B41" r:id="rId37" xr:uid="{0F0E3392-884B-4241-91C4-6698C1C32AF7}"/>
    <hyperlink ref="B42" r:id="rId38" xr:uid="{3E2E3E90-BA37-478A-A912-F73FD1A4A9CD}"/>
    <hyperlink ref="B43" r:id="rId39" xr:uid="{A849AC4F-FE64-4232-B1C9-69F107511C24}"/>
    <hyperlink ref="B44" r:id="rId40" xr:uid="{8A9791F6-C6B5-474B-99CA-010694CC45C5}"/>
    <hyperlink ref="B45" r:id="rId41" xr:uid="{2C31B679-A8A5-4101-BC02-63C8454425CC}"/>
    <hyperlink ref="B46" r:id="rId42" xr:uid="{FD494810-D0A6-4E9B-A8AC-E4423EB5723A}"/>
    <hyperlink ref="B47" r:id="rId43" xr:uid="{223E5630-C59B-4358-9253-17B8CF862F33}"/>
    <hyperlink ref="B48" r:id="rId44" xr:uid="{C1728975-6ED1-4302-B417-D11F00E77399}"/>
    <hyperlink ref="B49" r:id="rId45" xr:uid="{EA2FA7FE-7016-4A07-A5A1-E57CA1A26EC7}"/>
    <hyperlink ref="B50" r:id="rId46" xr:uid="{D9D52F27-8870-465D-9F89-E270D8547D38}"/>
    <hyperlink ref="B51" r:id="rId47" xr:uid="{1F35C841-BD7B-43DD-AFC7-3B1009735E8F}"/>
    <hyperlink ref="B52" r:id="rId48" xr:uid="{6C3E2E82-E0A4-44A8-95CD-D09C57D28D72}"/>
    <hyperlink ref="B53" r:id="rId49" xr:uid="{1407C3AF-05FB-4E3B-A46E-637DB99F9822}"/>
    <hyperlink ref="B40" r:id="rId50" xr:uid="{8B16A061-84AA-43FE-B78D-812CDCF0FD2A}"/>
    <hyperlink ref="B12" r:id="rId51" xr:uid="{FA94127B-4FF6-4DD7-9192-EAC40F6FD7EE}"/>
  </hyperlinks>
  <pageMargins left="0.7" right="0.7" top="0.75" bottom="0.75" header="0.3" footer="0.3"/>
  <pageSetup orientation="portrait" horizontalDpi="4294967295" verticalDpi="4294967295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2019-05-28T00:35:50Z</dcterms:modified>
</cp:coreProperties>
</file>