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2DD1B885-48C0-43CF-B982-CCEDE8DCD4C9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7" i="1" l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17" i="1"/>
  <c r="P17" i="1" s="1"/>
  <c r="E16" i="1"/>
  <c r="P16" i="1" s="1"/>
  <c r="E15" i="1"/>
  <c r="P15" i="1" s="1"/>
  <c r="E14" i="1"/>
  <c r="P14" i="1" s="1"/>
  <c r="E13" i="1"/>
  <c r="P13" i="1" s="1"/>
  <c r="E12" i="1"/>
  <c r="P12" i="1" s="1"/>
  <c r="E11" i="1"/>
  <c r="P11" i="1" s="1"/>
  <c r="E10" i="1"/>
  <c r="P10" i="1" s="1"/>
  <c r="E9" i="1"/>
  <c r="P9" i="1" s="1"/>
  <c r="E8" i="1"/>
  <c r="P8" i="1" s="1"/>
  <c r="E7" i="1"/>
  <c r="P7" i="1" s="1"/>
  <c r="E6" i="1"/>
  <c r="P6" i="1" s="1"/>
  <c r="E5" i="1"/>
  <c r="P5" i="1" s="1"/>
  <c r="E4" i="1"/>
  <c r="P4" i="1" s="1"/>
  <c r="E3" i="1"/>
  <c r="P3" i="1" s="1"/>
  <c r="E2" i="1"/>
  <c r="P2" i="1" s="1"/>
</calcChain>
</file>

<file path=xl/sharedStrings.xml><?xml version="1.0" encoding="utf-8"?>
<sst xmlns="http://schemas.openxmlformats.org/spreadsheetml/2006/main" count="64" uniqueCount="57">
  <si>
    <t>Compass Name</t>
  </si>
  <si>
    <t>Compass Features</t>
  </si>
  <si>
    <t>Compass Web link</t>
  </si>
  <si>
    <t>AK8975</t>
  </si>
  <si>
    <t>Operating Temp:-30 - 85 ; Sensitivity:0.3ut/LSB typ.</t>
  </si>
  <si>
    <t>https://www.akm.com/akm/en/file/datasheet/AK8975.pdf</t>
  </si>
  <si>
    <t>AK8963</t>
  </si>
  <si>
    <t>Sensitivity:0.6ut/LSB(14-bit typical);Operating Temp:-30 to 85;</t>
  </si>
  <si>
    <t>https://www.akm.com/akm/en/file/datasheet/AK8963C.pdf</t>
  </si>
  <si>
    <t>lsm303d</t>
  </si>
  <si>
    <t>Operating Temp:-40 - 85 ;</t>
  </si>
  <si>
    <t>https://www.pololu.com/file/0J703/LSM303D.pdf</t>
  </si>
  <si>
    <t>AK09916</t>
  </si>
  <si>
    <t>Sensitivity: 0.15 µT/LSB;Operating Temperature:-30˚C to +85˚C</t>
  </si>
  <si>
    <t>https://www.akm.com/akm/en/file/datasheet/AK09916C.pdf</t>
  </si>
  <si>
    <t>AK09911</t>
  </si>
  <si>
    <t>Operating Temperature : -30˚C to +85˚C ;Sensitivity: 0.6 µT/LSB</t>
  </si>
  <si>
    <t>https://www.akm.com/akm/en/file/datasheet/AK09911C.pdf</t>
  </si>
  <si>
    <t>LIS2MDL</t>
  </si>
  <si>
    <t>Operating Temperature:from -40 °C to +85 °C;Sensitivity:1.5mgauss/LSB</t>
  </si>
  <si>
    <t>https://www.st.com/resource/en/datasheet/lis2mdl.pdf</t>
  </si>
  <si>
    <t>AK09915</t>
  </si>
  <si>
    <t>https://www.akm.com/akm/en/file/datasheet/AK09915C.pdf</t>
  </si>
  <si>
    <t>AK09918</t>
  </si>
  <si>
    <t>https://www.akm.com/akm/en/file/datasheet/AK09918C.pdf</t>
  </si>
  <si>
    <t>AK8973</t>
  </si>
  <si>
    <t>Operating temperatures: -30°C to +85°C ;</t>
  </si>
  <si>
    <t>https://media.digikey.com/pdf/Data%20Sheets/AKM%20Semiconductor%20Inc.%20PDFs/AK8973.pdf</t>
  </si>
  <si>
    <t>BMM150</t>
  </si>
  <si>
    <t>Operating Temp:-34 - 85 ; Sensitivity:0.3ut/LSB typ.</t>
  </si>
  <si>
    <t>https://www.mouser.com/datasheet/2/783/BST-BMM150-DS001-01-786480.pdf</t>
  </si>
  <si>
    <t>BMC050</t>
  </si>
  <si>
    <t>Operating Temp:-40 - 85 ;Sensitivity:1uT</t>
  </si>
  <si>
    <t>https://ae-bst.resource.bosch.com/media/_tech/media/datasheets/BST-BMC050-DS000.pdf</t>
  </si>
  <si>
    <t>MMC3630KJ</t>
  </si>
  <si>
    <t xml:space="preserve">Operating Temperature : -40˚C to +85˚C ;Sensitivity: -5 - 5% </t>
  </si>
  <si>
    <t>http://www.memsic.cn/userfiles/files/Datasheets/Magnetic-Sensors-Datasheets/MMC3630KJ_Datasheet_RevA.pdf</t>
  </si>
  <si>
    <t>BMC150</t>
  </si>
  <si>
    <t>Sensitivity Temperature Drift:0.0.1%/k;Operating Temp:-40 - 85</t>
  </si>
  <si>
    <t>https://ae-bst.resource.bosch.com/media/_tech/media/datasheets/BST-BMC150-DS000.pdf</t>
  </si>
  <si>
    <t>HSCDTD008A</t>
  </si>
  <si>
    <t>Operating Temp:-40 - 85 ;Sensitivity:0.150ut/LSB</t>
  </si>
  <si>
    <t>https://www.alps.com/prod/info/E/PDF/Sensor/Geomagnetic/HSCD/HSCDTD008A_data.pdf</t>
  </si>
  <si>
    <t>HMC5883L</t>
  </si>
  <si>
    <t>Sensitivity: 230-1370LSB/gauss;Operating Temperature:-30˚C to +85˚C</t>
  </si>
  <si>
    <t>https://cdn-shop.adafruit.com/datasheets/HMC5883L_3-Axis_Digital_Compass_IC.pdf</t>
  </si>
  <si>
    <t>MMC34160PJ</t>
  </si>
  <si>
    <t>Sensitivity: 230-1370LSB/gauss;Operating Temperature:-10 - 10%</t>
  </si>
  <si>
    <t>http://www.memsic.com/userfiles/files/Datasheets/Magnetic-Sensors-Datasheets/MMC3416xPJ_Rev_C_2013_10_30.pdf</t>
  </si>
  <si>
    <t>Sensitivity</t>
  </si>
  <si>
    <t>Noise</t>
  </si>
  <si>
    <t>Heading Accuracy</t>
  </si>
  <si>
    <t>Magnetic Field Range</t>
  </si>
  <si>
    <t>Resolution</t>
  </si>
  <si>
    <t>Non-linearity</t>
  </si>
  <si>
    <t>Total Score</t>
  </si>
  <si>
    <t>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</si>
</sst>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222222"/>
      <name val="Verdana"/>
      <family val="2"/>
    </font>
    <font>
      <u/>
      <sz val="11"/>
      <color theme="10"/>
      <name val="Calibri"/>
      <family val="2"/>
      <scheme val="minor"/>
    </font>
    <font>
      <sz val="7"/>
      <color rgb="FF222222"/>
      <name val="Inherit"/>
    </font>
    <font>
      <sz val="7"/>
      <color rgb="FF33333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2" borderId="1" xfId="0" applyFont="1" applyFill="1" applyBorder="1"/>
    <xf numFmtId="0" fontId="0" fillId="2" borderId="1" xfId="0" applyFill="1" applyBorder="1"/>
    <xf numFmtId="0" fontId="3" fillId="2" borderId="1" xfId="1" applyFill="1" applyBorder="1"/>
    <xf numFmtId="0" fontId="4" fillId="2" borderId="1" xfId="0" applyFont="1" applyFill="1" applyBorder="1" applyAlignment="1">
      <alignment vertical="center" wrapText="1"/>
    </xf>
    <xf numFmtId="0" fontId="5" fillId="2" borderId="1" xfId="0" applyFont="1" applyFill="1" applyBorder="1"/>
    <xf numFmtId="0" fontId="0" fillId="2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6"/>
  <sheetViews>
    <sheetView tabSelected="1" workbookViewId="0">
      <selection activeCell="E21" sqref="E21"/>
    </sheetView>
  </sheetViews>
  <sheetFormatPr defaultRowHeight="14.4"/>
  <cols>
    <col min="1" max="1" width="15.109375" style="4" customWidth="1"/>
    <col min="2" max="2" width="13.44140625" style="4" customWidth="1"/>
    <col min="3" max="3" width="20.88671875" style="4" customWidth="1"/>
    <col min="4" max="4" width="11.6640625" style="4" customWidth="1"/>
    <col min="5" max="5" width="10.5546875" style="4" customWidth="1"/>
    <col min="6" max="6" width="10.109375" style="4" customWidth="1"/>
    <col min="7" max="7" width="10.77734375" style="4" customWidth="1"/>
    <col min="8" max="8" width="7.109375" style="4" customWidth="1"/>
    <col min="9" max="9" width="10.109375" style="4" customWidth="1"/>
    <col min="10" max="10" width="14.88671875" style="4" customWidth="1"/>
    <col min="11" max="12" width="10.6640625" style="4" customWidth="1"/>
    <col min="13" max="13" width="12.33203125" style="4" customWidth="1"/>
    <col min="14" max="15" width="8.88671875" style="2"/>
    <col min="16" max="16" width="11.44140625" style="2" customWidth="1"/>
    <col min="17" max="16384" width="8.88671875" style="2"/>
  </cols>
  <sheetData>
    <row r="1" spans="1:16">
      <c r="A1" s="1" t="s">
        <v>0</v>
      </c>
      <c r="B1" s="1" t="s">
        <v>1</v>
      </c>
      <c r="C1" s="1" t="s">
        <v>2</v>
      </c>
      <c r="D1" s="4" t="s">
        <v>54</v>
      </c>
      <c r="E1" s="4" t="s">
        <v>56</v>
      </c>
      <c r="F1" s="8" t="s">
        <v>49</v>
      </c>
      <c r="G1" s="4" t="s">
        <v>56</v>
      </c>
      <c r="H1" s="4" t="s">
        <v>50</v>
      </c>
      <c r="I1" s="4" t="s">
        <v>56</v>
      </c>
      <c r="J1" s="4" t="s">
        <v>51</v>
      </c>
      <c r="K1" s="4" t="s">
        <v>56</v>
      </c>
      <c r="L1" s="4" t="s">
        <v>52</v>
      </c>
      <c r="M1" s="4" t="s">
        <v>56</v>
      </c>
      <c r="N1" s="2" t="s">
        <v>53</v>
      </c>
      <c r="O1" s="4" t="s">
        <v>56</v>
      </c>
      <c r="P1" s="2" t="s">
        <v>55</v>
      </c>
    </row>
    <row r="2" spans="1:16">
      <c r="A2" s="3" t="s">
        <v>3</v>
      </c>
      <c r="B2" s="4" t="s">
        <v>4</v>
      </c>
      <c r="C2" s="5" t="s">
        <v>5</v>
      </c>
      <c r="D2" s="4">
        <v>0.83571428571428563</v>
      </c>
      <c r="E2" s="4">
        <f>(D2-MIN(D2:D17))/(MAX(D2:D17)-MIN(D2:D17))</f>
        <v>0.38721804511278196</v>
      </c>
      <c r="F2" s="4">
        <v>0.3</v>
      </c>
      <c r="G2" s="4">
        <f>(F2-MIN(F2:F17))/(MAX(F2:F17)-MIN(F2:F17))</f>
        <v>0.29435483870967738</v>
      </c>
      <c r="H2" s="4">
        <v>0.54375000000000007</v>
      </c>
      <c r="I2" s="4">
        <f>(H2-MIN(H2:H17))/(MAX(H2:H17)-MIN(H2:H17))</f>
        <v>0.46323529411764713</v>
      </c>
      <c r="J2" s="4">
        <v>1.8333333333333333</v>
      </c>
      <c r="K2" s="4">
        <f>(J2-MIN(J2:J17))/(MAX(J2:J17)-MIN(J2:J17))</f>
        <v>0.55555555555555547</v>
      </c>
      <c r="L2" s="4">
        <v>1200</v>
      </c>
      <c r="M2" s="4">
        <f>(L2-MIN(L2:L17))/(MAX(L2:L17)-MIN(L2:L17))</f>
        <v>6.25E-2</v>
      </c>
      <c r="N2">
        <v>13</v>
      </c>
      <c r="O2" s="4">
        <f>(N2-MIN(N2:N17))/(MAX(N2:N17)-MIN(N2:N17))</f>
        <v>0.625</v>
      </c>
      <c r="P2" s="2">
        <f>(-1/6)*(E2)+(1/6)*(G2)+(-1/6)*(I2)+(1/6)*(K2)+(1/6)*(M2)+(1/6)*(O2)</f>
        <v>0.11449284250580063</v>
      </c>
    </row>
    <row r="3" spans="1:16">
      <c r="A3" s="6" t="s">
        <v>6</v>
      </c>
      <c r="B3" s="4" t="s">
        <v>7</v>
      </c>
      <c r="C3" s="5" t="s">
        <v>8</v>
      </c>
      <c r="D3" s="4">
        <v>0.83571428571428563</v>
      </c>
      <c r="E3" s="4">
        <f>(D3-MIN(D2:D17))/(MAX(D2:D17)-MIN(D2:D17))</f>
        <v>0.38721804511278196</v>
      </c>
      <c r="F3" s="4">
        <v>0.15</v>
      </c>
      <c r="G3" s="4">
        <f>(F3-MIN(F2:F17))/(MAX(F2:F17)-MIN(F2:F17))</f>
        <v>0.14314516129032256</v>
      </c>
      <c r="H3" s="4">
        <v>0.54375000000000007</v>
      </c>
      <c r="I3" s="4">
        <f>(H3-MIN(H2:H17))/(MAX(H2:H17)-MIN(H2:H17))</f>
        <v>0.46323529411764713</v>
      </c>
      <c r="J3" s="4">
        <v>1.8333333333333333</v>
      </c>
      <c r="K3" s="4">
        <f>(J3-MIN(J2:J17))/(MAX(J2:J17)-MIN(J2:J17))</f>
        <v>0.55555555555555547</v>
      </c>
      <c r="L3" s="4">
        <v>4900</v>
      </c>
      <c r="M3" s="4">
        <f>(L3-MIN(L2:L17))/(MAX(L2:L17)-MIN(L2:L17))</f>
        <v>0.640625</v>
      </c>
      <c r="N3" s="2">
        <v>16</v>
      </c>
      <c r="O3" s="4">
        <f>(N3-MIN(N2:N17))/(MAX(N2:N17)-MIN(N2:N17))</f>
        <v>1</v>
      </c>
      <c r="P3" s="2">
        <f t="shared" ref="P3:P17" si="0">(-1/6)*(E3)+(1/6)*(G3)+(-1/6)*(I3)+(1/6)*(K3)+(1/6)*(M3)+(1/6)*(O3)</f>
        <v>0.24814539626924148</v>
      </c>
    </row>
    <row r="4" spans="1:16">
      <c r="A4" s="3" t="s">
        <v>9</v>
      </c>
      <c r="B4" s="4" t="s">
        <v>10</v>
      </c>
      <c r="C4" s="5" t="s">
        <v>11</v>
      </c>
      <c r="D4" s="4">
        <v>0.83571428571428563</v>
      </c>
      <c r="E4" s="4">
        <f>(D4-MIN(D2:D17))/(MAX(D2:D17)-MIN(D2:D17))</f>
        <v>0.38721804511278196</v>
      </c>
      <c r="F4" s="4">
        <v>8.0000000000000002E-3</v>
      </c>
      <c r="G4" s="4">
        <f>(F4-MIN(F2:F17))/(MAX(F2:F17)-MIN(F2:F17))</f>
        <v>0</v>
      </c>
      <c r="H4" s="4">
        <v>0.5</v>
      </c>
      <c r="I4" s="4">
        <f>(H4-MIN(H2:H17))/(MAX(H2:H17)-MIN(H2:H17))</f>
        <v>0.41176470588235292</v>
      </c>
      <c r="J4" s="4">
        <v>1.8333333333333333</v>
      </c>
      <c r="K4" s="4">
        <f>(J4-MIN(J2:J17))/(MAX(J2:J17)-MIN(J2:J17))</f>
        <v>0.55555555555555547</v>
      </c>
      <c r="L4" s="4">
        <v>1200</v>
      </c>
      <c r="M4" s="4">
        <f>(L4-MIN(L2:L17))/(MAX(L2:L17)-MIN(L2:L17))</f>
        <v>6.25E-2</v>
      </c>
      <c r="N4" s="4">
        <v>16</v>
      </c>
      <c r="O4" s="4">
        <f>(N4-MIN(N2:N17))/(MAX(N2:N17)-MIN(N2:N17))</f>
        <v>1</v>
      </c>
      <c r="P4" s="2">
        <f t="shared" si="0"/>
        <v>0.13651213409340343</v>
      </c>
    </row>
    <row r="5" spans="1:16">
      <c r="A5" s="3" t="s">
        <v>12</v>
      </c>
      <c r="B5" s="4" t="s">
        <v>13</v>
      </c>
      <c r="C5" s="4" t="s">
        <v>14</v>
      </c>
      <c r="D5" s="4">
        <v>0.83571428571428563</v>
      </c>
      <c r="E5" s="4">
        <f>(D5-MIN(D2:D17))/(MAX(D2:D17)-MIN(D2:D17))</f>
        <v>0.38721804511278196</v>
      </c>
      <c r="F5" s="4">
        <v>0.15</v>
      </c>
      <c r="G5" s="4">
        <f>(F5-MIN(F2:F17))/(MAX(F2:F17)-MIN(F2:F17))</f>
        <v>0.14314516129032256</v>
      </c>
      <c r="H5" s="4">
        <v>0.54375000000000007</v>
      </c>
      <c r="I5" s="4">
        <f>(H5-MIN(H2:H17))/(MAX(H2:H17)-MIN(H2:H17))</f>
        <v>0.46323529411764713</v>
      </c>
      <c r="J5" s="4">
        <v>1.8333333333333333</v>
      </c>
      <c r="K5" s="4">
        <f>(J5-MIN(J2:J17))/(MAX(J2:J17)-MIN(J2:J17))</f>
        <v>0.55555555555555547</v>
      </c>
      <c r="L5" s="4">
        <v>4912</v>
      </c>
      <c r="M5" s="4">
        <f>(L5-MIN(L2:L17))/(MAX(L2:L17)-MIN(L2:L17))</f>
        <v>0.64249999999999996</v>
      </c>
      <c r="N5" s="2">
        <v>16</v>
      </c>
      <c r="O5" s="4">
        <f>(N5-MIN(N2:N17))/(MAX(N2:N17)-MIN(N2:N17))</f>
        <v>1</v>
      </c>
      <c r="P5" s="2">
        <f t="shared" si="0"/>
        <v>0.24845789626924147</v>
      </c>
    </row>
    <row r="6" spans="1:16">
      <c r="A6" s="6" t="s">
        <v>15</v>
      </c>
      <c r="B6" s="4" t="s">
        <v>16</v>
      </c>
      <c r="C6" s="5" t="s">
        <v>17</v>
      </c>
      <c r="D6" s="4">
        <v>0.83571428571428563</v>
      </c>
      <c r="E6" s="4">
        <f>(D6-MIN(D2:D17))/(MAX(D2:D17)-MIN(D2:D17))</f>
        <v>0.38721804511278196</v>
      </c>
      <c r="F6" s="4">
        <v>0.6</v>
      </c>
      <c r="G6" s="4">
        <f>(F6-MIN(F2:F17))/(MAX(F2:F17)-MIN(F2:F17))</f>
        <v>0.59677419354838712</v>
      </c>
      <c r="H6" s="4">
        <v>0.54375000000000007</v>
      </c>
      <c r="I6" s="4">
        <f>(H6-MIN(H2:H17))/(MAX(H2:H17)-MIN(H2:H17))</f>
        <v>0.46323529411764713</v>
      </c>
      <c r="J6" s="4">
        <v>1.8333333333333333</v>
      </c>
      <c r="K6" s="4">
        <f>(J6-MIN(J2:J17))/(MAX(J2:J17)-MIN(J2:J17))</f>
        <v>0.55555555555555547</v>
      </c>
      <c r="L6" s="4">
        <v>4900</v>
      </c>
      <c r="M6" s="4">
        <f>(L6-MIN(L2:L17))/(MAX(L2:L17)-MIN(L2:L17))</f>
        <v>0.640625</v>
      </c>
      <c r="N6" s="2">
        <v>14</v>
      </c>
      <c r="O6" s="4">
        <f>(N6-MIN(N2:N17))/(MAX(N2:N17)-MIN(N2:N17))</f>
        <v>0.75</v>
      </c>
      <c r="P6" s="2">
        <f t="shared" si="0"/>
        <v>0.28208356831225223</v>
      </c>
    </row>
    <row r="7" spans="1:16">
      <c r="A7" s="6" t="s">
        <v>18</v>
      </c>
      <c r="B7" s="4" t="s">
        <v>19</v>
      </c>
      <c r="C7" s="5" t="s">
        <v>20</v>
      </c>
      <c r="D7" s="4">
        <v>0.83571428571428563</v>
      </c>
      <c r="E7" s="4">
        <f>(D7-MIN(D2:D17))/(MAX(D2:D17)-MIN(D2:D17))</f>
        <v>0.38721804511278196</v>
      </c>
      <c r="F7" s="4">
        <v>0.15</v>
      </c>
      <c r="G7" s="4">
        <f>(F7-MIN(F2:F17))/(MAX(F2:F17)-MIN(F2:F17))</f>
        <v>0.14314516129032256</v>
      </c>
      <c r="H7" s="4">
        <v>0.3</v>
      </c>
      <c r="I7" s="4">
        <f>(H7-MIN(H2:H17))/(MAX(H2:H17)-MIN(H2:H17))</f>
        <v>0.17647058823529413</v>
      </c>
      <c r="J7" s="4">
        <v>1.8333333333333333</v>
      </c>
      <c r="K7" s="4">
        <f>(J7-MIN(J2:J17))/(MAX(J2:J17)-MIN(J2:J17))</f>
        <v>0.55555555555555547</v>
      </c>
      <c r="L7" s="4">
        <v>5000</v>
      </c>
      <c r="M7" s="4">
        <f>(L7-MIN(L2:L17))/(MAX(L2:L17)-MIN(L2:L17))</f>
        <v>0.65625</v>
      </c>
      <c r="N7" s="2">
        <v>16</v>
      </c>
      <c r="O7" s="4">
        <f>(N7-MIN(N2:N17))/(MAX(N2:N17)-MIN(N2:N17))</f>
        <v>1</v>
      </c>
      <c r="P7" s="2">
        <f t="shared" si="0"/>
        <v>0.29854368058296699</v>
      </c>
    </row>
    <row r="8" spans="1:16">
      <c r="A8" s="6" t="s">
        <v>21</v>
      </c>
      <c r="B8" s="4" t="s">
        <v>13</v>
      </c>
      <c r="C8" s="4" t="s">
        <v>22</v>
      </c>
      <c r="D8" s="4">
        <v>0.83571428571428563</v>
      </c>
      <c r="E8" s="4">
        <f>(D8-MIN(D2:D17))/(MAX(D2:D17)-MIN(D2:D17))</f>
        <v>0.38721804511278196</v>
      </c>
      <c r="F8" s="4">
        <v>0.15</v>
      </c>
      <c r="G8" s="4">
        <f>(F8-MIN(F2:F17))/(MAX(F2:F17)-MIN(F2:F17))</f>
        <v>0.14314516129032256</v>
      </c>
      <c r="H8" s="4">
        <v>0.54375000000000007</v>
      </c>
      <c r="I8" s="4">
        <f>(H8-MIN(H2:H17))/(MAX(H2:H17)-MIN(H2:H17))</f>
        <v>0.46323529411764713</v>
      </c>
      <c r="J8" s="4">
        <v>1.8333333333333333</v>
      </c>
      <c r="K8" s="4">
        <f>(J8-MIN(J2:J17))/(MAX(J2:J17)-MIN(J2:J17))</f>
        <v>0.55555555555555547</v>
      </c>
      <c r="L8" s="4">
        <v>4912</v>
      </c>
      <c r="M8" s="4">
        <f>(L8-MIN(L2:L17))/(MAX(L2:L17)-MIN(L2:L17))</f>
        <v>0.64249999999999996</v>
      </c>
      <c r="N8" s="2">
        <v>16</v>
      </c>
      <c r="O8" s="4">
        <f>(N8-MIN(N2:N17))/(MAX(N2:N17)-MIN(N2:N17))</f>
        <v>1</v>
      </c>
      <c r="P8" s="2">
        <f t="shared" si="0"/>
        <v>0.24845789626924147</v>
      </c>
    </row>
    <row r="9" spans="1:16">
      <c r="A9" s="3" t="s">
        <v>23</v>
      </c>
      <c r="B9" s="4" t="s">
        <v>13</v>
      </c>
      <c r="C9" s="4" t="s">
        <v>24</v>
      </c>
      <c r="D9" s="4">
        <v>0.83571428571428563</v>
      </c>
      <c r="E9" s="4">
        <f>(D9-MIN(D2:D17))/(MAX(D2:D17)-MIN(D2:D17))</f>
        <v>0.38721804511278196</v>
      </c>
      <c r="F9" s="4">
        <v>0.15</v>
      </c>
      <c r="G9" s="4">
        <f>(F9-MIN(F2:F17))/(MAX(F2:F17)-MIN(F2:F17))</f>
        <v>0.14314516129032256</v>
      </c>
      <c r="H9" s="4">
        <v>0.54375000000000007</v>
      </c>
      <c r="I9" s="4">
        <f>(H9-MIN(H2:H17))/(MAX(H2:H17)-MIN(H2:H17))</f>
        <v>0.46323529411764713</v>
      </c>
      <c r="J9" s="4">
        <v>1.8333333333333333</v>
      </c>
      <c r="K9" s="4">
        <f>(J9-MIN(J2:J17))/(MAX(J2:J17)-MIN(J2:J17))</f>
        <v>0.55555555555555547</v>
      </c>
      <c r="L9" s="4">
        <v>4912</v>
      </c>
      <c r="M9" s="4">
        <f>(L9-MIN(L2:L17))/(MAX(L2:L17)-MIN(L2:L17))</f>
        <v>0.64249999999999996</v>
      </c>
      <c r="N9" s="2">
        <v>16</v>
      </c>
      <c r="O9" s="4">
        <f>(N9-MIN(N2:N17))/(MAX(N2:N17)-MIN(N2:N17))</f>
        <v>1</v>
      </c>
      <c r="P9" s="2">
        <f t="shared" si="0"/>
        <v>0.24845789626924147</v>
      </c>
    </row>
    <row r="10" spans="1:16">
      <c r="A10" s="3" t="s">
        <v>25</v>
      </c>
      <c r="B10" s="4" t="s">
        <v>26</v>
      </c>
      <c r="C10" s="5" t="s">
        <v>27</v>
      </c>
      <c r="D10" s="4">
        <v>0.83571428571428563</v>
      </c>
      <c r="E10" s="4">
        <f>(D10-MIN(D2:D17))/(MAX(D2:D17)-MIN(D2:D17))</f>
        <v>0.38721804511278196</v>
      </c>
      <c r="F10" s="4">
        <v>0.24333333333333329</v>
      </c>
      <c r="G10" s="4">
        <f>(F10-MIN(F2:F17))/(MAX(F2:F17)-MIN(F2:F17))</f>
        <v>0.23723118279569888</v>
      </c>
      <c r="H10" s="4">
        <v>0.54375000000000007</v>
      </c>
      <c r="I10" s="4">
        <f>(H10-MIN(H2:H17))/(MAX(H2:H17)-MIN(H2:H17))</f>
        <v>0.46323529411764713</v>
      </c>
      <c r="J10" s="4">
        <v>1.8333333333333333</v>
      </c>
      <c r="K10" s="4">
        <f>(J10-MIN(J2:J17))/(MAX(J2:J17)-MIN(J2:J17))</f>
        <v>0.55555555555555547</v>
      </c>
      <c r="L10" s="4">
        <v>3202.4</v>
      </c>
      <c r="M10" s="4">
        <f>(L10-MIN(L2:L17))/(MAX(L2:L17)-MIN(L2:L17))</f>
        <v>0.37537500000000001</v>
      </c>
      <c r="N10" s="2">
        <v>8</v>
      </c>
      <c r="O10" s="4">
        <f>(N10-MIN(N2:N17))/(MAX(N2:N17)-MIN(N2:N17))</f>
        <v>0</v>
      </c>
      <c r="P10" s="2">
        <f t="shared" si="0"/>
        <v>5.2951399853470874E-2</v>
      </c>
    </row>
    <row r="11" spans="1:16">
      <c r="A11" s="3" t="s">
        <v>28</v>
      </c>
      <c r="B11" s="4" t="s">
        <v>29</v>
      </c>
      <c r="C11" s="5" t="s">
        <v>30</v>
      </c>
      <c r="D11" s="4">
        <v>1</v>
      </c>
      <c r="E11" s="4">
        <f>(D11-MIN(D2:D17))/(MAX(D2:D17)-MIN(D2:D17))</f>
        <v>0.47368421052631582</v>
      </c>
      <c r="F11" s="4">
        <v>0.24333333333333329</v>
      </c>
      <c r="G11" s="4">
        <f>(F11-MIN(F2:F17))/(MAX(F2:F17)-MIN(F2:F17))</f>
        <v>0.23723118279569888</v>
      </c>
      <c r="H11" s="4">
        <v>1</v>
      </c>
      <c r="I11" s="4">
        <f>(H11-MIN(H2:H17))/(MAX(H2:H17)-MIN(H2:H17))</f>
        <v>1</v>
      </c>
      <c r="J11" s="4">
        <v>2.5</v>
      </c>
      <c r="K11" s="4">
        <f>(J11-MIN(J2:J17))/(MAX(J2:J17)-MIN(J2:J17))</f>
        <v>1</v>
      </c>
      <c r="L11" s="4">
        <v>1300</v>
      </c>
      <c r="M11" s="4">
        <f>(L11-MIN(L2:L17))/(MAX(L2:L17)-MIN(L2:L17))</f>
        <v>7.8125E-2</v>
      </c>
      <c r="N11" s="2">
        <v>13</v>
      </c>
      <c r="O11" s="4">
        <f>(N11-MIN(N2:N17))/(MAX(N2:N17)-MIN(N2:N17))</f>
        <v>0.625</v>
      </c>
      <c r="P11" s="2">
        <f t="shared" si="0"/>
        <v>7.7778662044897154E-2</v>
      </c>
    </row>
    <row r="12" spans="1:16">
      <c r="A12" s="3" t="s">
        <v>31</v>
      </c>
      <c r="B12" s="4" t="s">
        <v>32</v>
      </c>
      <c r="C12" s="5" t="s">
        <v>33</v>
      </c>
      <c r="D12" s="4">
        <v>1</v>
      </c>
      <c r="E12" s="4">
        <f>(D12-MIN(D2:D17))/(MAX(D2:D17)-MIN(D2:D17))</f>
        <v>0.47368421052631582</v>
      </c>
      <c r="F12" s="4">
        <v>1</v>
      </c>
      <c r="G12" s="4">
        <f>(F12-MIN(F2:F17))/(MAX(F2:F17)-MIN(F2:F17))</f>
        <v>1</v>
      </c>
      <c r="H12" s="4">
        <v>1</v>
      </c>
      <c r="I12" s="4">
        <f>(H12-MIN(H2:H17))/(MAX(H2:H17)-MIN(H2:H17))</f>
        <v>1</v>
      </c>
      <c r="J12" s="4">
        <v>2.5</v>
      </c>
      <c r="K12" s="4">
        <f>(J12-MIN(J2:J17))/(MAX(J2:J17)-MIN(J2:J17))</f>
        <v>1</v>
      </c>
      <c r="L12" s="4">
        <v>1000</v>
      </c>
      <c r="M12" s="4">
        <f>(L12-MIN(L2:L17))/(MAX(L2:L17)-MIN(L2:L17))</f>
        <v>3.125E-2</v>
      </c>
      <c r="N12" s="2">
        <v>13</v>
      </c>
      <c r="O12" s="4">
        <f>(N12-MIN(N2:N17))/(MAX(N2:N17)-MIN(N2:N17))</f>
        <v>0.625</v>
      </c>
      <c r="P12" s="2">
        <f t="shared" si="0"/>
        <v>0.19709429824561403</v>
      </c>
    </row>
    <row r="13" spans="1:16">
      <c r="A13" s="3" t="s">
        <v>34</v>
      </c>
      <c r="B13" s="4" t="s">
        <v>35</v>
      </c>
      <c r="C13" s="5" t="s">
        <v>36</v>
      </c>
      <c r="D13" s="4">
        <v>0.5</v>
      </c>
      <c r="E13" s="4">
        <f>(D13-MIN(D2:D17))/(MAX(D2:D17)-MIN(D2:D17))</f>
        <v>0.2105263157894737</v>
      </c>
      <c r="F13" s="4">
        <v>0.24333333333333329</v>
      </c>
      <c r="G13" s="4">
        <f>(F13-MIN(F2:F17))/(MAX(F2:F17)-MIN(F2:F17))</f>
        <v>0.23723118279569888</v>
      </c>
      <c r="H13" s="4">
        <v>0.2</v>
      </c>
      <c r="I13" s="4">
        <f>(H13-MIN(H2:H17))/(MAX(H2:H17)-MIN(H2:H17))</f>
        <v>5.8823529411764726E-2</v>
      </c>
      <c r="J13" s="4">
        <v>1</v>
      </c>
      <c r="K13" s="4">
        <f>(J13-MIN(J2:J17))/(MAX(J2:J17)-MIN(J2:J17))</f>
        <v>0</v>
      </c>
      <c r="L13" s="4">
        <v>3000</v>
      </c>
      <c r="M13" s="4">
        <f>(L13-MIN(L2:L17))/(MAX(L2:L17)-MIN(L2:L17))</f>
        <v>0.34375</v>
      </c>
      <c r="N13" s="2">
        <v>16</v>
      </c>
      <c r="O13" s="4">
        <f>(N13-MIN(N2:N17))/(MAX(N2:N17)-MIN(N2:N17))</f>
        <v>1</v>
      </c>
      <c r="P13" s="2">
        <f t="shared" si="0"/>
        <v>0.21860522293241008</v>
      </c>
    </row>
    <row r="14" spans="1:16">
      <c r="A14" s="3" t="s">
        <v>37</v>
      </c>
      <c r="B14" s="4" t="s">
        <v>38</v>
      </c>
      <c r="C14" s="5" t="s">
        <v>39</v>
      </c>
      <c r="D14" s="4">
        <v>1</v>
      </c>
      <c r="E14" s="4">
        <f>(D14-MIN(D2:D17))/(MAX(D2:D17)-MIN(D2:D17))</f>
        <v>0.47368421052631582</v>
      </c>
      <c r="F14" s="4">
        <v>0.24333333333333329</v>
      </c>
      <c r="G14" s="4">
        <f>(F14-MIN(F2:F17))/(MAX(F2:F17)-MIN(F2:F17))</f>
        <v>0.23723118279569888</v>
      </c>
      <c r="H14" s="4">
        <v>1</v>
      </c>
      <c r="I14" s="4">
        <f>(H14-MIN(H2:H17))/(MAX(H2:H17)-MIN(H2:H17))</f>
        <v>1</v>
      </c>
      <c r="J14" s="4">
        <v>2.5</v>
      </c>
      <c r="K14" s="4">
        <f>(J14-MIN(J2:J17))/(MAX(J2:J17)-MIN(J2:J17))</f>
        <v>1</v>
      </c>
      <c r="L14" s="4">
        <v>1300</v>
      </c>
      <c r="M14" s="4">
        <f>(L14-MIN(L2:L17))/(MAX(L2:L17)-MIN(L2:L17))</f>
        <v>7.8125E-2</v>
      </c>
      <c r="N14" s="2">
        <v>13</v>
      </c>
      <c r="O14" s="4">
        <f>(N14-MIN(N2:N17))/(MAX(N2:N17)-MIN(N2:N17))</f>
        <v>0.625</v>
      </c>
      <c r="P14" s="2">
        <f t="shared" si="0"/>
        <v>7.7778662044897154E-2</v>
      </c>
    </row>
    <row r="15" spans="1:16">
      <c r="A15" s="3" t="s">
        <v>40</v>
      </c>
      <c r="B15" s="4" t="s">
        <v>41</v>
      </c>
      <c r="C15" s="4" t="s">
        <v>42</v>
      </c>
      <c r="D15" s="4">
        <v>2</v>
      </c>
      <c r="E15" s="4">
        <f>(D15-MIN(D2:D17))/(MAX(D2:D17)-MIN(D2:D17))</f>
        <v>1</v>
      </c>
      <c r="F15" s="4">
        <v>0.15</v>
      </c>
      <c r="G15" s="4">
        <f>(F15-MIN(F2:F17))/(MAX(F2:F17)-MIN(F2:F17))</f>
        <v>0.14314516129032256</v>
      </c>
      <c r="H15" s="4">
        <v>0.54375000000000007</v>
      </c>
      <c r="I15" s="4">
        <f>(H15-MIN(H2:H17))/(MAX(H2:H17)-MIN(H2:H17))</f>
        <v>0.46323529411764713</v>
      </c>
      <c r="J15" s="4">
        <v>1.8333333333333333</v>
      </c>
      <c r="K15" s="4">
        <f>(J15-MIN(J2:J17))/(MAX(J2:J17)-MIN(J2:J17))</f>
        <v>0.55555555555555547</v>
      </c>
      <c r="L15" s="4">
        <v>7200</v>
      </c>
      <c r="M15" s="4">
        <f>(L15-MIN(L2:L17))/(MAX(L2:L17)-MIN(L2:L17))</f>
        <v>1</v>
      </c>
      <c r="N15" s="2">
        <v>15</v>
      </c>
      <c r="O15" s="4">
        <f>(N15-MIN(N2:N17))/(MAX(N2:N17)-MIN(N2:N17))</f>
        <v>0.875</v>
      </c>
      <c r="P15" s="2">
        <f t="shared" si="0"/>
        <v>0.18507757045470516</v>
      </c>
    </row>
    <row r="16" spans="1:16">
      <c r="A16" s="6" t="s">
        <v>43</v>
      </c>
      <c r="B16" s="4" t="s">
        <v>44</v>
      </c>
      <c r="C16" s="5" t="s">
        <v>45</v>
      </c>
      <c r="D16" s="4">
        <v>0.1</v>
      </c>
      <c r="E16" s="4">
        <f>(D16-MIN(D2:D17))/(MAX(D2:D17)-MIN(D2:D17))</f>
        <v>0</v>
      </c>
      <c r="F16" s="4">
        <v>7.1999999999999995E-2</v>
      </c>
      <c r="G16" s="4">
        <f>(F16-MIN(F2:F17))/(MAX(F2:F17)-MIN(F2:F17))</f>
        <v>6.4516129032258063E-2</v>
      </c>
      <c r="H16" s="4">
        <v>0.2</v>
      </c>
      <c r="I16" s="4">
        <f>(H16-MIN(H2:H17))/(MAX(H2:H17)-MIN(H2:H17))</f>
        <v>5.8823529411764726E-2</v>
      </c>
      <c r="J16" s="4">
        <v>1.5</v>
      </c>
      <c r="K16" s="4">
        <f>(J16-MIN(J2:J17))/(MAX(J2:J17)-MIN(J2:J17))</f>
        <v>0.33333333333333331</v>
      </c>
      <c r="L16" s="4">
        <v>800</v>
      </c>
      <c r="M16" s="4">
        <f>(L16-MIN(L2:L17))/(MAX(L2:L17)-MIN(L2:L17))</f>
        <v>0</v>
      </c>
      <c r="N16" s="4">
        <v>14.466666666666667</v>
      </c>
      <c r="O16" s="4">
        <f>(N16-MIN(N2:N17))/(MAX(N2:N17)-MIN(N2:N17))</f>
        <v>0.80833333333333335</v>
      </c>
      <c r="P16" s="2">
        <f t="shared" si="0"/>
        <v>0.19122654438119333</v>
      </c>
    </row>
    <row r="17" spans="1:16">
      <c r="A17" s="3" t="s">
        <v>46</v>
      </c>
      <c r="B17" s="4" t="s">
        <v>47</v>
      </c>
      <c r="C17" s="5" t="s">
        <v>48</v>
      </c>
      <c r="D17" s="4">
        <v>0.25</v>
      </c>
      <c r="E17" s="4">
        <f>(D17-MIN(D2:D17))/(MAX(D2:D17)-MIN(D2:D17))</f>
        <v>7.8947368421052627E-2</v>
      </c>
      <c r="F17" s="4">
        <v>0.04</v>
      </c>
      <c r="G17" s="4">
        <f>(F17-MIN(F2:F17))/(MAX(F2:F17)-MIN(F2:F17))</f>
        <v>3.2258064516129031E-2</v>
      </c>
      <c r="H17" s="4">
        <v>0.15</v>
      </c>
      <c r="I17" s="4">
        <f>(H17-MIN(H2:H17))/(MAX(H2:H17)-MIN(H2:H17))</f>
        <v>0</v>
      </c>
      <c r="J17" s="4">
        <v>1</v>
      </c>
      <c r="K17" s="4">
        <f>(J17-MIN(J2:J17))/(MAX(J2:J17)-MIN(J2:J17))</f>
        <v>0</v>
      </c>
      <c r="L17" s="4">
        <v>1500</v>
      </c>
      <c r="M17" s="4">
        <f>(L17-MIN(L2:L17))/(MAX(L2:L17)-MIN(L2:L17))</f>
        <v>0.109375</v>
      </c>
      <c r="N17" s="2">
        <v>16</v>
      </c>
      <c r="O17" s="4">
        <f>(N17-MIN(N2:N17))/(MAX(N2:N17)-MIN(N2:N17))</f>
        <v>1</v>
      </c>
      <c r="P17" s="2">
        <f t="shared" si="0"/>
        <v>0.17711428268251272</v>
      </c>
    </row>
    <row r="18" spans="1:16">
      <c r="A18" s="7"/>
      <c r="C18" s="5"/>
    </row>
    <row r="19" spans="1:16">
      <c r="A19" s="3"/>
    </row>
    <row r="20" spans="1:16">
      <c r="A20" s="6"/>
    </row>
    <row r="21" spans="1:16">
      <c r="A21" s="6"/>
      <c r="C21" s="5"/>
    </row>
    <row r="22" spans="1:16">
      <c r="A22" s="6"/>
      <c r="C22" s="5"/>
    </row>
    <row r="23" spans="1:16">
      <c r="A23" s="6"/>
      <c r="C23" s="5"/>
    </row>
    <row r="24" spans="1:16">
      <c r="A24" s="6"/>
      <c r="C24" s="5"/>
    </row>
    <row r="25" spans="1:16">
      <c r="A25" s="6"/>
      <c r="C25" s="5"/>
    </row>
    <row r="26" spans="1:16">
      <c r="A26" s="6"/>
      <c r="C26" s="5"/>
    </row>
    <row r="27" spans="1:16">
      <c r="A27" s="6"/>
      <c r="C27" s="5"/>
    </row>
    <row r="28" spans="1:16">
      <c r="A28" s="7"/>
      <c r="C28" s="5"/>
    </row>
    <row r="29" spans="1:16">
      <c r="A29" s="3"/>
      <c r="C29" s="5"/>
    </row>
    <row r="30" spans="1:16">
      <c r="A30" s="3"/>
      <c r="C30" s="5"/>
    </row>
    <row r="31" spans="1:16">
      <c r="A31" s="3"/>
      <c r="C31" s="5"/>
    </row>
    <row r="32" spans="1:16">
      <c r="A32" s="3"/>
      <c r="C32" s="5"/>
    </row>
    <row r="33" spans="1:3">
      <c r="A33" s="3"/>
      <c r="C33" s="5"/>
    </row>
    <row r="34" spans="1:3">
      <c r="A34" s="3"/>
      <c r="C34" s="5"/>
    </row>
    <row r="35" spans="1:3">
      <c r="A35" s="3"/>
      <c r="C35" s="5"/>
    </row>
    <row r="36" spans="1:3">
      <c r="A36" s="3"/>
      <c r="C36" s="5"/>
    </row>
    <row r="37" spans="1:3">
      <c r="A37" s="7"/>
      <c r="C37" s="5"/>
    </row>
    <row r="38" spans="1:3">
      <c r="A38" s="3"/>
      <c r="C38" s="5"/>
    </row>
    <row r="39" spans="1:3">
      <c r="A39" s="3"/>
      <c r="C39" s="5"/>
    </row>
    <row r="40" spans="1:3">
      <c r="A40" s="3"/>
      <c r="C40" s="5"/>
    </row>
    <row r="41" spans="1:3">
      <c r="A41" s="6"/>
      <c r="C41" s="5"/>
    </row>
    <row r="42" spans="1:3">
      <c r="A42" s="3"/>
      <c r="C42" s="5"/>
    </row>
    <row r="43" spans="1:3">
      <c r="A43" s="7"/>
      <c r="C43" s="5"/>
    </row>
    <row r="44" spans="1:3">
      <c r="A44" s="3"/>
      <c r="C44" s="5"/>
    </row>
    <row r="45" spans="1:3">
      <c r="A45" s="7"/>
      <c r="C45" s="5"/>
    </row>
    <row r="46" spans="1:3">
      <c r="A46" s="3"/>
      <c r="C46" s="5"/>
    </row>
    <row r="47" spans="1:3">
      <c r="A47" s="7"/>
      <c r="C47" s="5"/>
    </row>
    <row r="48" spans="1:3">
      <c r="A48" s="3"/>
      <c r="C48" s="5"/>
    </row>
    <row r="49" spans="1:3">
      <c r="A49" s="3"/>
      <c r="C49" s="5"/>
    </row>
    <row r="50" spans="1:3">
      <c r="A50" s="6"/>
      <c r="C50" s="5"/>
    </row>
    <row r="51" spans="1:3">
      <c r="A51" s="3"/>
      <c r="C51" s="5"/>
    </row>
    <row r="52" spans="1:3">
      <c r="A52" s="6"/>
      <c r="C52" s="5"/>
    </row>
    <row r="53" spans="1:3">
      <c r="A53" s="3"/>
      <c r="C53" s="5"/>
    </row>
    <row r="54" spans="1:3">
      <c r="A54" s="6"/>
      <c r="C54" s="5"/>
    </row>
    <row r="55" spans="1:3">
      <c r="A55" s="6"/>
      <c r="C55" s="5"/>
    </row>
    <row r="56" spans="1:3">
      <c r="A56" s="6"/>
      <c r="C56" s="5"/>
    </row>
    <row r="57" spans="1:3">
      <c r="A57" s="6"/>
    </row>
    <row r="58" spans="1:3">
      <c r="A58" s="3"/>
    </row>
    <row r="59" spans="1:3">
      <c r="A59" s="3"/>
      <c r="C59" s="5"/>
    </row>
    <row r="60" spans="1:3">
      <c r="A60" s="6"/>
    </row>
    <row r="61" spans="1:3">
      <c r="A61" s="6"/>
      <c r="C61" s="5"/>
    </row>
    <row r="62" spans="1:3">
      <c r="A62" s="3"/>
      <c r="C62" s="5"/>
    </row>
    <row r="63" spans="1:3">
      <c r="A63" s="6"/>
      <c r="C63" s="5"/>
    </row>
    <row r="64" spans="1:3">
      <c r="A64" s="7"/>
      <c r="C64" s="5"/>
    </row>
    <row r="65" spans="1:3">
      <c r="A65" s="7"/>
      <c r="C65" s="5"/>
    </row>
    <row r="66" spans="1:3">
      <c r="A66" s="7"/>
      <c r="C66" s="5"/>
    </row>
    <row r="67" spans="1:3">
      <c r="A67" s="7"/>
      <c r="C67" s="5"/>
    </row>
    <row r="68" spans="1:3">
      <c r="A68" s="7"/>
      <c r="C68" s="5"/>
    </row>
    <row r="69" spans="1:3">
      <c r="A69" s="7"/>
      <c r="C69" s="5"/>
    </row>
    <row r="70" spans="1:3">
      <c r="A70" s="7"/>
      <c r="C70" s="5"/>
    </row>
    <row r="71" spans="1:3">
      <c r="A71" s="7"/>
      <c r="C71" s="5"/>
    </row>
    <row r="72" spans="1:3">
      <c r="A72" s="7"/>
      <c r="C72" s="5"/>
    </row>
    <row r="73" spans="1:3">
      <c r="A73" s="7"/>
      <c r="C73" s="5"/>
    </row>
    <row r="74" spans="1:3">
      <c r="A74" s="3"/>
      <c r="C74" s="5"/>
    </row>
    <row r="75" spans="1:3">
      <c r="A75" s="3"/>
      <c r="C75" s="5"/>
    </row>
    <row r="76" spans="1:3">
      <c r="A76" s="3"/>
      <c r="C76" s="5"/>
    </row>
    <row r="77" spans="1:3">
      <c r="A77" s="6"/>
      <c r="C77" s="5"/>
    </row>
    <row r="78" spans="1:3">
      <c r="A78" s="6"/>
      <c r="C78" s="5"/>
    </row>
    <row r="79" spans="1:3">
      <c r="A79" s="6"/>
      <c r="C79" s="5"/>
    </row>
    <row r="80" spans="1:3">
      <c r="A80" s="3"/>
      <c r="C80" s="5"/>
    </row>
    <row r="81" spans="1:3">
      <c r="A81" s="3"/>
    </row>
    <row r="82" spans="1:3">
      <c r="A82" s="6"/>
      <c r="C82" s="5"/>
    </row>
    <row r="83" spans="1:3">
      <c r="A83" s="6"/>
      <c r="C83" s="5"/>
    </row>
    <row r="84" spans="1:3">
      <c r="A84" s="3"/>
      <c r="C84" s="5"/>
    </row>
    <row r="85" spans="1:3">
      <c r="A85" s="3"/>
      <c r="C85" s="5"/>
    </row>
    <row r="86" spans="1:3">
      <c r="A86" s="6"/>
      <c r="C86" s="5"/>
    </row>
    <row r="87" spans="1:3">
      <c r="A87" s="6"/>
      <c r="C87" s="5"/>
    </row>
    <row r="88" spans="1:3">
      <c r="A88" s="6"/>
      <c r="C88" s="5"/>
    </row>
    <row r="89" spans="1:3">
      <c r="A89" s="6"/>
      <c r="C89" s="5"/>
    </row>
    <row r="90" spans="1:3">
      <c r="A90" s="3"/>
      <c r="C90" s="5"/>
    </row>
    <row r="91" spans="1:3">
      <c r="A91" s="3"/>
      <c r="C91" s="5"/>
    </row>
    <row r="92" spans="1:3">
      <c r="A92" s="3"/>
      <c r="C92" s="5"/>
    </row>
    <row r="93" spans="1:3">
      <c r="A93" s="3"/>
      <c r="C93" s="5"/>
    </row>
    <row r="94" spans="1:3">
      <c r="A94" s="3"/>
    </row>
    <row r="95" spans="1:3">
      <c r="A95" s="7"/>
      <c r="C95" s="5"/>
    </row>
    <row r="96" spans="1:3">
      <c r="A96" s="7"/>
      <c r="C96" s="5"/>
    </row>
    <row r="97" spans="1:3">
      <c r="A97" s="7"/>
      <c r="C97" s="5"/>
    </row>
    <row r="98" spans="1:3">
      <c r="A98" s="7"/>
      <c r="C98" s="5"/>
    </row>
    <row r="99" spans="1:3">
      <c r="A99" s="7"/>
      <c r="C99" s="5"/>
    </row>
    <row r="100" spans="1:3">
      <c r="A100" s="7"/>
      <c r="C100" s="5"/>
    </row>
    <row r="101" spans="1:3">
      <c r="A101" s="7"/>
      <c r="C101" s="5"/>
    </row>
    <row r="102" spans="1:3">
      <c r="A102" s="7"/>
      <c r="C102" s="5"/>
    </row>
    <row r="103" spans="1:3">
      <c r="A103" s="7"/>
      <c r="C103" s="5"/>
    </row>
    <row r="104" spans="1:3">
      <c r="A104" s="7"/>
      <c r="C104" s="5"/>
    </row>
    <row r="105" spans="1:3">
      <c r="A105" s="7"/>
      <c r="C105" s="5"/>
    </row>
    <row r="106" spans="1:3">
      <c r="A106" s="7"/>
      <c r="C106" s="5"/>
    </row>
    <row r="107" spans="1:3">
      <c r="A107" s="7"/>
      <c r="C107" s="5"/>
    </row>
    <row r="108" spans="1:3">
      <c r="A108" s="7"/>
      <c r="C108" s="5"/>
    </row>
    <row r="109" spans="1:3">
      <c r="A109" s="3"/>
      <c r="C109" s="5"/>
    </row>
    <row r="110" spans="1:3">
      <c r="A110" s="7"/>
      <c r="C110" s="5"/>
    </row>
    <row r="111" spans="1:3">
      <c r="A111" s="7"/>
      <c r="C111" s="5"/>
    </row>
    <row r="112" spans="1:3">
      <c r="A112" s="7"/>
      <c r="C112" s="5"/>
    </row>
    <row r="113" spans="1:3">
      <c r="A113" s="7"/>
      <c r="C113" s="5"/>
    </row>
    <row r="114" spans="1:3">
      <c r="A114" s="3"/>
      <c r="C114" s="5"/>
    </row>
    <row r="115" spans="1:3">
      <c r="A115" s="3"/>
      <c r="C115" s="5"/>
    </row>
    <row r="116" spans="1:3">
      <c r="A116" s="7"/>
      <c r="C116" s="5"/>
    </row>
    <row r="117" spans="1:3">
      <c r="A117" s="6"/>
      <c r="C117" s="5"/>
    </row>
    <row r="118" spans="1:3">
      <c r="A118" s="6"/>
      <c r="C118" s="5"/>
    </row>
    <row r="119" spans="1:3">
      <c r="A119" s="6"/>
      <c r="C119" s="5"/>
    </row>
    <row r="120" spans="1:3">
      <c r="A120" s="6"/>
      <c r="C120" s="5"/>
    </row>
    <row r="121" spans="1:3">
      <c r="A121" s="6"/>
      <c r="C121" s="5"/>
    </row>
    <row r="122" spans="1:3">
      <c r="A122" s="6"/>
      <c r="C122" s="5"/>
    </row>
    <row r="123" spans="1:3">
      <c r="A123" s="6"/>
      <c r="C123" s="5"/>
    </row>
    <row r="124" spans="1:3">
      <c r="A124" s="6"/>
      <c r="C124" s="5"/>
    </row>
    <row r="125" spans="1:3">
      <c r="A125" s="6"/>
      <c r="C125" s="5"/>
    </row>
    <row r="126" spans="1:3">
      <c r="A126" s="7"/>
      <c r="C126" s="5"/>
    </row>
    <row r="127" spans="1:3">
      <c r="A127" s="7"/>
      <c r="C127" s="5"/>
    </row>
    <row r="128" spans="1:3">
      <c r="A128" s="7"/>
      <c r="C128" s="5"/>
    </row>
    <row r="129" spans="1:3">
      <c r="A129" s="7"/>
      <c r="C129" s="5"/>
    </row>
    <row r="130" spans="1:3">
      <c r="A130" s="6"/>
      <c r="C130" s="5"/>
    </row>
    <row r="131" spans="1:3">
      <c r="A131" s="6"/>
      <c r="C131" s="5"/>
    </row>
    <row r="132" spans="1:3">
      <c r="A132" s="6"/>
      <c r="C132" s="5"/>
    </row>
    <row r="133" spans="1:3">
      <c r="A133" s="6"/>
      <c r="C133" s="5"/>
    </row>
    <row r="134" spans="1:3">
      <c r="A134" s="6"/>
      <c r="C134" s="5"/>
    </row>
    <row r="135" spans="1:3">
      <c r="A135" s="3"/>
    </row>
    <row r="136" spans="1:3">
      <c r="A136" s="3"/>
    </row>
    <row r="137" spans="1:3">
      <c r="A137" s="3"/>
    </row>
    <row r="138" spans="1:3">
      <c r="A138" s="3"/>
    </row>
    <row r="139" spans="1:3">
      <c r="A139" s="3"/>
    </row>
    <row r="140" spans="1:3">
      <c r="A140" s="3"/>
    </row>
    <row r="141" spans="1:3">
      <c r="A141" s="3"/>
    </row>
    <row r="142" spans="1:3">
      <c r="A142" s="3"/>
    </row>
    <row r="143" spans="1:3">
      <c r="A143" s="6"/>
    </row>
    <row r="144" spans="1:3">
      <c r="A144" s="6"/>
    </row>
    <row r="145" spans="1:3">
      <c r="A145" s="6"/>
    </row>
    <row r="146" spans="1:3">
      <c r="A146" s="3"/>
    </row>
    <row r="147" spans="1:3">
      <c r="A147" s="3"/>
      <c r="C147" s="5"/>
    </row>
    <row r="148" spans="1:3">
      <c r="A148" s="3"/>
      <c r="C148" s="5"/>
    </row>
    <row r="149" spans="1:3">
      <c r="A149" s="3"/>
      <c r="C149" s="5"/>
    </row>
    <row r="150" spans="1:3">
      <c r="A150" s="6"/>
      <c r="C150" s="5"/>
    </row>
    <row r="151" spans="1:3">
      <c r="A151" s="3"/>
      <c r="C151" s="5"/>
    </row>
    <row r="152" spans="1:3">
      <c r="A152" s="3"/>
      <c r="C152" s="5"/>
    </row>
    <row r="153" spans="1:3">
      <c r="A153" s="6"/>
      <c r="C153" s="5"/>
    </row>
    <row r="154" spans="1:3">
      <c r="A154" s="6"/>
      <c r="C154" s="5"/>
    </row>
    <row r="155" spans="1:3">
      <c r="A155" s="6"/>
      <c r="C155" s="5"/>
    </row>
    <row r="156" spans="1:3">
      <c r="A156" s="3"/>
      <c r="C156" s="5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2019-06-01T17:15:35Z</dcterms:modified>
</cp:coreProperties>
</file>