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Data Science/Statistics/Statistics Assignment/"/>
    </mc:Choice>
  </mc:AlternateContent>
  <xr:revisionPtr revIDLastSave="123" documentId="13_ncr:1_{42D9C47F-05D7-4CB2-87D3-078956A25D70}" xr6:coauthVersionLast="47" xr6:coauthVersionMax="47" xr10:uidLastSave="{051EE2EC-1C27-49A6-A9CE-5C045CF6F2EA}"/>
  <bookViews>
    <workbookView xWindow="-108" yWindow="-108" windowWidth="23256" windowHeight="12456" firstSheet="2" activeTab="5" xr2:uid="{108B4251-7BD2-4AE0-901C-020DA3F6C76D}"/>
  </bookViews>
  <sheets>
    <sheet name="Continuous Random " sheetId="1" r:id="rId1"/>
    <sheet name="Discrete Distribution and Conti" sheetId="2" r:id="rId2"/>
    <sheet name="Confidence Interval.Q.1" sheetId="3" r:id="rId3"/>
    <sheet name="Confidence Interval.Q.2" sheetId="5" r:id="rId4"/>
    <sheet name="Hypothesis.Q.1" sheetId="6" r:id="rId5"/>
    <sheet name="Hypothesis.Q.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7" l="1"/>
  <c r="E13" i="5" l="1"/>
  <c r="E12" i="5"/>
  <c r="D10" i="5"/>
  <c r="D9" i="5"/>
  <c r="F11" i="3" l="1"/>
  <c r="F10" i="3"/>
  <c r="F9" i="3"/>
  <c r="C25" i="2"/>
  <c r="D10" i="1"/>
  <c r="C47" i="1"/>
  <c r="D43" i="1"/>
  <c r="G39" i="1"/>
  <c r="G34" i="1"/>
  <c r="C21" i="2" l="1"/>
  <c r="C16" i="2"/>
  <c r="C11" i="2" l="1"/>
  <c r="C6" i="2"/>
  <c r="D26" i="1"/>
  <c r="D24" i="1"/>
  <c r="D23" i="1"/>
  <c r="D18" i="1"/>
  <c r="C10" i="1"/>
</calcChain>
</file>

<file path=xl/sharedStrings.xml><?xml version="1.0" encoding="utf-8"?>
<sst xmlns="http://schemas.openxmlformats.org/spreadsheetml/2006/main" count="96" uniqueCount="69">
  <si>
    <t>Continuous Random Variable</t>
  </si>
  <si>
    <t>1)</t>
  </si>
  <si>
    <t>The heights of students in a class are normally distributed with a mean of 165 cm and a standard deviation of 10 cm. What is the probability that a randomly selected student is taller than 180 cm? Data: Mean height (μ) = 165 cm, Standard deviation (σ) = 10 cm, Height threshold (x) = 180 cm</t>
  </si>
  <si>
    <t>Ans</t>
  </si>
  <si>
    <t xml:space="preserve">mean </t>
  </si>
  <si>
    <t xml:space="preserve">S.D. </t>
  </si>
  <si>
    <t>threshold</t>
  </si>
  <si>
    <t>2)</t>
  </si>
  <si>
    <t>The waiting times at a coffee shop are exponentially distributed with a mean of 5 minutes. What is the probability that a customer waits less than 3 minutes? Data: Mean waiting time (μ) = 5 minutes, Waiting time threshold (x) = 3 minutes</t>
  </si>
  <si>
    <t>x</t>
  </si>
  <si>
    <t>3)</t>
  </si>
  <si>
    <t>The lifetimes of a certain brand of light bulbs are normally distributed with a mean of 1000 hours and a standard deviation of 100 hours. What is the probability that a randomly selected light bulb lasts between 900 and 1100 hours? Data: Mean lifetime (μ) = 1000 hours, Standard deviation (σ) = 100 hours, Lifetime range (lower limit x1, upper limit x2)</t>
  </si>
  <si>
    <t>900 hours</t>
  </si>
  <si>
    <t>1100 hours</t>
  </si>
  <si>
    <t>4)</t>
  </si>
  <si>
    <t>The weights of apples in a basket follow a uniform distribution between 100 grams and 200 grams. What is the probability that a randomly selected apple weighs between 150 and 170 grams? Data: Weight range (lower limit x1, upper limit x2)</t>
  </si>
  <si>
    <t>5)</t>
  </si>
  <si>
    <t>The time taken to complete a task is exponentially distributed with a mean of 20 minutes. What is the probability that the task is completed in less than 15 minutes? Data: Mean time (μ) = 20 minutes, Time threshold (x) = 15 minutes</t>
  </si>
  <si>
    <t>Discrete Distribution and Continuous Distribution</t>
  </si>
  <si>
    <t>A company sells smartphones, and the number of defects per batch follows a Poisson distribution with a mean of 2 defects. What is the probability of having exactly 3 defects in a randomly selected batch? Data: Mean number of defects (λ) = 2, Number of defects (x) = 3 Explanation: The problem involves a discrete distribution (Poisson) because we are dealing with the count of defects in a batch of smartphones. The Poisson distribution models the probability of a given number of events occurring within a fixed interval of time or space.</t>
  </si>
  <si>
    <t>In a game, a player has a 0.3 probability of winning each round. If the player plays 10 rounds, what is the probability of winning exactly 3 rounds? Data: Probability of winning (p) = 0.3, Number of rounds (n) = 10, Number of wins (x) = 3 Explanation: This problem also involves a discrete distribution (Binomial) because we are dealing with a fixed number of independent trials (rounds) with a probability of success (winning) in each trial. The Binomial distribution models the probability of achieving a certain number of successes in a fixed number of trials.</t>
  </si>
  <si>
    <t>A six-sided fair die is rolled three times. What is the probability of obtaining at least one 6? Data: Number of rolls (n) = 3 Explanation: Here, we have a discrete distribution (Geometric) since we are interested in the number of trials required to achieve the first success (rolling a 6) in a sequence of independent trials. The Geometric distribution models the probability of achieving the first success on a specific trial.</t>
  </si>
  <si>
    <t>The weights of apples in a basket follow a normal distribution with a mean of 150 grams and a standard deviation of 10 grams. What is the probability that a randomly selected apple weighs between 140 and 160 grams? Data: Mean weight (μ) = 150 grams, Standard deviation (σ) = 10 grams, Weight range (lower limit x1, upper limit x2) Explanation: This problem involves a continuous distribution (Normal) since we are dealing with the weights of apples, which can take on any value within a range. The Normal distribution is commonly used to model continuous variables with a symmetric bell-shaped distribution.</t>
  </si>
  <si>
    <t>The lifetimes of a certain brand of light bulbs are exponentially distributed with a mean of 1000 hours. What is the probability that a randomly selected light bulb lasts more than 900 hours? Data: Mean lifetime (μ) = 1000 hours, Lifetime threshold (x) = 900 hours Explanation: Here, we have a continuous distribution (Exponential) since we are interested in the time until an event (light bulb failure) occurs. The Exponential distribution models the probability of waiting a certain amount of time before the event happens.</t>
  </si>
  <si>
    <t>Confidence Interval and Hypothesis Testings</t>
  </si>
  <si>
    <t>n</t>
  </si>
  <si>
    <t xml:space="preserve">s.d. </t>
  </si>
  <si>
    <t>c.i.</t>
  </si>
  <si>
    <t>upper</t>
  </si>
  <si>
    <t>lower</t>
  </si>
  <si>
    <t>the weight range</t>
  </si>
  <si>
    <t xml:space="preserve">upper </t>
  </si>
  <si>
    <t>the desired weight range</t>
  </si>
  <si>
    <t>total range</t>
  </si>
  <si>
    <t>confidence interval</t>
  </si>
  <si>
    <t>lower bound</t>
  </si>
  <si>
    <t>upper bound</t>
  </si>
  <si>
    <t>alph</t>
  </si>
  <si>
    <t xml:space="preserve">n </t>
  </si>
  <si>
    <t xml:space="preserve">alph </t>
  </si>
  <si>
    <t>std error</t>
  </si>
  <si>
    <t>z-score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</si>
  <si>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</si>
  <si>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</si>
  <si>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</si>
  <si>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</si>
  <si>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</si>
  <si>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So as from the problem we can say that a researcher says that the new teaching method has improved test score.</t>
  </si>
  <si>
    <t>Taking null hypotheses H0 is that there is no difference in mean score value of both methods.</t>
  </si>
  <si>
    <t>μNew = μTraditional</t>
  </si>
  <si>
    <t>H0 =</t>
  </si>
  <si>
    <t>While alternative hypothese Ha suggests that the mean of new teaching method is more than mean of traditional method.</t>
  </si>
  <si>
    <t>μNew &gt; μTaraditional</t>
  </si>
  <si>
    <t>μNew ≠ μTaraditional</t>
  </si>
  <si>
    <t>ha=</t>
  </si>
  <si>
    <t>Data: Sample size (n) = 25, Sample mean (x̄) = 510 grams, Sample standard 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</si>
  <si>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</si>
  <si>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</si>
  <si>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</si>
  <si>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 otherwise.</t>
  </si>
  <si>
    <t>H0 is μ = 500</t>
  </si>
  <si>
    <t>Ha is μ ≠ 500</t>
  </si>
  <si>
    <t>We can determine this with t-test.</t>
  </si>
  <si>
    <t>Considering confiedence interval at 95%. We can get significance level 0.05 and since it is two tail we can say  α/2= 0.025.</t>
  </si>
  <si>
    <t>Degree of freedom df = n-1 = 24.</t>
  </si>
  <si>
    <t>Critical t value is 2.064 from t table</t>
  </si>
  <si>
    <t>Using t-test formula</t>
  </si>
  <si>
    <t>t=</t>
  </si>
  <si>
    <t>Since 2.5&gt;2.064,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</si>
</sst>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Segoe UI"/>
      <family val="2"/>
    </font>
    <font>
      <sz val="8"/>
      <name val="Courier New"/>
      <family val="3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10" fontId="0" fillId="2" borderId="0" xfId="1" applyNumberFormat="1" applyFont="1" applyFill="1"/>
    <xf numFmtId="0" fontId="0" fillId="3" borderId="0" xfId="0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7BB8-D8F4-417A-ADEB-7FC8283ADDD5}">
  <dimension ref="A2:G47"/>
  <sheetViews>
    <sheetView workbookViewId="0">
      <selection activeCell="I18" sqref="I18"/>
    </sheetView>
  </sheetViews>
  <sheetFormatPr defaultRowHeight="14.4" x14ac:dyDescent="0.3"/>
  <sheetData>
    <row r="2" spans="1:4" ht="18" x14ac:dyDescent="0.35">
      <c r="B2" s="2" t="s">
        <v>0</v>
      </c>
    </row>
    <row r="4" spans="1:4" ht="18" x14ac:dyDescent="0.35">
      <c r="A4" s="1" t="s">
        <v>1</v>
      </c>
      <c r="B4" t="s">
        <v>2</v>
      </c>
    </row>
    <row r="5" spans="1:4" x14ac:dyDescent="0.3">
      <c r="B5" s="3" t="s">
        <v>3</v>
      </c>
    </row>
    <row r="6" spans="1:4" x14ac:dyDescent="0.3">
      <c r="C6" t="s">
        <v>4</v>
      </c>
      <c r="D6">
        <v>165</v>
      </c>
    </row>
    <row r="7" spans="1:4" x14ac:dyDescent="0.3">
      <c r="C7" t="s">
        <v>5</v>
      </c>
      <c r="D7">
        <v>10</v>
      </c>
    </row>
    <row r="8" spans="1:4" ht="15" x14ac:dyDescent="0.35">
      <c r="C8" s="4" t="s">
        <v>6</v>
      </c>
      <c r="D8">
        <v>180</v>
      </c>
    </row>
    <row r="10" spans="1:4" x14ac:dyDescent="0.3">
      <c r="C10" s="11">
        <f>_xlfn.NORM.DIST(D8,D6,D7,TRUE)</f>
        <v>0.93319279873114191</v>
      </c>
      <c r="D10" s="5">
        <f>1-C10</f>
        <v>6.6807201268858085E-2</v>
      </c>
    </row>
    <row r="13" spans="1:4" ht="18" x14ac:dyDescent="0.35">
      <c r="A13" s="1" t="s">
        <v>7</v>
      </c>
      <c r="B13" t="s">
        <v>8</v>
      </c>
    </row>
    <row r="14" spans="1:4" x14ac:dyDescent="0.3">
      <c r="B14" s="3" t="s">
        <v>3</v>
      </c>
    </row>
    <row r="15" spans="1:4" x14ac:dyDescent="0.3">
      <c r="C15" t="s">
        <v>4</v>
      </c>
      <c r="D15">
        <v>5</v>
      </c>
    </row>
    <row r="16" spans="1:4" x14ac:dyDescent="0.3">
      <c r="C16" t="s">
        <v>9</v>
      </c>
      <c r="D16">
        <v>3</v>
      </c>
    </row>
    <row r="18" spans="1:4" x14ac:dyDescent="0.3">
      <c r="D18" s="6">
        <f>1-EXP(-1/5*3)</f>
        <v>0.45118836390597361</v>
      </c>
    </row>
    <row r="21" spans="1:4" ht="18" x14ac:dyDescent="0.35">
      <c r="A21" s="1" t="s">
        <v>10</v>
      </c>
      <c r="B21" t="s">
        <v>11</v>
      </c>
    </row>
    <row r="22" spans="1:4" x14ac:dyDescent="0.3">
      <c r="B22" s="3" t="s">
        <v>3</v>
      </c>
    </row>
    <row r="23" spans="1:4" x14ac:dyDescent="0.3">
      <c r="C23" t="s">
        <v>12</v>
      </c>
      <c r="D23">
        <f>_xlfn.NORM.DIST(900,1000,100,TRUE)</f>
        <v>0.15865525393145699</v>
      </c>
    </row>
    <row r="24" spans="1:4" x14ac:dyDescent="0.3">
      <c r="C24" t="s">
        <v>13</v>
      </c>
      <c r="D24">
        <f>_xlfn.NORM.DIST(1100,1000,100,TRUE)</f>
        <v>0.84134474606854304</v>
      </c>
    </row>
    <row r="26" spans="1:4" x14ac:dyDescent="0.3">
      <c r="D26" s="5">
        <f>D24-D23</f>
        <v>0.68268949213708607</v>
      </c>
    </row>
    <row r="29" spans="1:4" ht="18" x14ac:dyDescent="0.35">
      <c r="A29" s="1" t="s">
        <v>14</v>
      </c>
      <c r="B29" t="s">
        <v>15</v>
      </c>
    </row>
    <row r="30" spans="1:4" x14ac:dyDescent="0.3">
      <c r="B30" s="3" t="s">
        <v>3</v>
      </c>
    </row>
    <row r="32" spans="1:4" x14ac:dyDescent="0.3">
      <c r="C32" s="9" t="s">
        <v>30</v>
      </c>
    </row>
    <row r="34" spans="1:7" x14ac:dyDescent="0.3">
      <c r="C34" t="s">
        <v>29</v>
      </c>
      <c r="D34">
        <v>100</v>
      </c>
      <c r="F34" t="s">
        <v>33</v>
      </c>
      <c r="G34">
        <f>D35-D34</f>
        <v>100</v>
      </c>
    </row>
    <row r="35" spans="1:7" ht="18" x14ac:dyDescent="0.35">
      <c r="A35" s="1"/>
      <c r="C35" t="s">
        <v>31</v>
      </c>
      <c r="D35">
        <v>200</v>
      </c>
    </row>
    <row r="36" spans="1:7" x14ac:dyDescent="0.3">
      <c r="B36" s="3"/>
    </row>
    <row r="37" spans="1:7" x14ac:dyDescent="0.3">
      <c r="C37" s="9" t="s">
        <v>32</v>
      </c>
    </row>
    <row r="39" spans="1:7" x14ac:dyDescent="0.3">
      <c r="C39" t="s">
        <v>29</v>
      </c>
      <c r="D39">
        <v>150</v>
      </c>
      <c r="F39" t="s">
        <v>33</v>
      </c>
      <c r="G39">
        <f>D40-D39</f>
        <v>20</v>
      </c>
    </row>
    <row r="40" spans="1:7" x14ac:dyDescent="0.3">
      <c r="C40" t="s">
        <v>28</v>
      </c>
      <c r="D40">
        <v>170</v>
      </c>
    </row>
    <row r="43" spans="1:7" x14ac:dyDescent="0.3">
      <c r="D43" s="5">
        <f>G39/G34</f>
        <v>0.2</v>
      </c>
    </row>
    <row r="45" spans="1:7" ht="18" x14ac:dyDescent="0.35">
      <c r="A45" s="1" t="s">
        <v>16</v>
      </c>
      <c r="B45" t="s">
        <v>17</v>
      </c>
    </row>
    <row r="46" spans="1:7" x14ac:dyDescent="0.3">
      <c r="B46" s="3" t="s">
        <v>3</v>
      </c>
    </row>
    <row r="47" spans="1:7" x14ac:dyDescent="0.3">
      <c r="C47" s="10">
        <f>1-EXP(-15/20)</f>
        <v>0.52763344725898531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83F7-DCC9-41BC-A74E-7F0B736BE49D}">
  <dimension ref="A2:C25"/>
  <sheetViews>
    <sheetView workbookViewId="0">
      <selection activeCell="B2" sqref="B2"/>
    </sheetView>
  </sheetViews>
  <sheetFormatPr defaultRowHeight="14.4" x14ac:dyDescent="0.3"/>
  <sheetData>
    <row r="2" spans="1:3" ht="18" x14ac:dyDescent="0.35">
      <c r="B2" s="2" t="s">
        <v>18</v>
      </c>
    </row>
    <row r="4" spans="1:3" ht="15.6" x14ac:dyDescent="0.3">
      <c r="A4" s="7" t="s">
        <v>1</v>
      </c>
      <c r="B4" t="s">
        <v>19</v>
      </c>
    </row>
    <row r="5" spans="1:3" x14ac:dyDescent="0.3">
      <c r="B5" s="3" t="s">
        <v>3</v>
      </c>
    </row>
    <row r="6" spans="1:3" x14ac:dyDescent="0.3">
      <c r="C6" s="5">
        <f>_xlfn.POISSON.DIST(3,2,FALSE)</f>
        <v>0.18044704431548364</v>
      </c>
    </row>
    <row r="9" spans="1:3" x14ac:dyDescent="0.3">
      <c r="A9" t="s">
        <v>7</v>
      </c>
      <c r="B9" t="s">
        <v>20</v>
      </c>
    </row>
    <row r="10" spans="1:3" x14ac:dyDescent="0.3">
      <c r="B10" s="3" t="s">
        <v>3</v>
      </c>
    </row>
    <row r="11" spans="1:3" x14ac:dyDescent="0.3">
      <c r="C11" s="5">
        <f>_xlfn.BINOM.DIST(3,10,0.3,FALSE)</f>
        <v>0.26682793200000005</v>
      </c>
    </row>
    <row r="14" spans="1:3" x14ac:dyDescent="0.3">
      <c r="A14" t="s">
        <v>10</v>
      </c>
      <c r="B14" t="s">
        <v>21</v>
      </c>
    </row>
    <row r="15" spans="1:3" x14ac:dyDescent="0.3">
      <c r="B15" s="3" t="s">
        <v>3</v>
      </c>
    </row>
    <row r="16" spans="1:3" x14ac:dyDescent="0.3">
      <c r="C16" s="5">
        <f>_xlfn.NEGBINOM.DIST(3,6,1/6,FALSE)</f>
        <v>6.9460321089264906E-4</v>
      </c>
    </row>
    <row r="19" spans="1:3" x14ac:dyDescent="0.3">
      <c r="A19" t="s">
        <v>14</v>
      </c>
      <c r="B19" t="s">
        <v>22</v>
      </c>
    </row>
    <row r="20" spans="1:3" x14ac:dyDescent="0.3">
      <c r="B20" s="3" t="s">
        <v>3</v>
      </c>
    </row>
    <row r="21" spans="1:3" x14ac:dyDescent="0.3">
      <c r="C21" s="5">
        <f>_xlfn.NORM.DIST(140,150,10,TRUE) - _xlfn.NORM.DIST(160,150,10,TRUE)</f>
        <v>-0.68268949213708607</v>
      </c>
    </row>
    <row r="23" spans="1:3" x14ac:dyDescent="0.3">
      <c r="A23" t="s">
        <v>16</v>
      </c>
      <c r="B23" t="s">
        <v>23</v>
      </c>
    </row>
    <row r="24" spans="1:3" x14ac:dyDescent="0.3">
      <c r="B24" s="3" t="s">
        <v>3</v>
      </c>
    </row>
    <row r="25" spans="1:3" x14ac:dyDescent="0.3">
      <c r="C25" s="5">
        <f>1-_xlfn.EXPON.DIST(900,1/1000,TRUE)</f>
        <v>0.40656965974059911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AD88-DBAC-4BBC-8928-A5CDE13F9A36}">
  <dimension ref="A2:F19"/>
  <sheetViews>
    <sheetView workbookViewId="0">
      <selection activeCell="H8" sqref="H8"/>
    </sheetView>
  </sheetViews>
  <sheetFormatPr defaultRowHeight="14.4" x14ac:dyDescent="0.3"/>
  <cols>
    <col min="2" max="2" width="4.33203125" bestFit="1" customWidth="1"/>
    <col min="6" max="6" width="5.44140625" customWidth="1"/>
  </cols>
  <sheetData>
    <row r="2" spans="1:6" ht="16.8" customHeight="1" x14ac:dyDescent="0.4">
      <c r="B2" s="8" t="s">
        <v>24</v>
      </c>
    </row>
    <row r="4" spans="1:6" ht="18" x14ac:dyDescent="0.35">
      <c r="A4" s="1" t="s">
        <v>1</v>
      </c>
      <c r="B4" t="s">
        <v>25</v>
      </c>
      <c r="C4">
        <v>100</v>
      </c>
    </row>
    <row r="5" spans="1:6" x14ac:dyDescent="0.3">
      <c r="B5" s="3" t="s">
        <v>9</v>
      </c>
      <c r="C5">
        <v>170</v>
      </c>
    </row>
    <row r="6" spans="1:6" x14ac:dyDescent="0.3">
      <c r="B6" t="s">
        <v>26</v>
      </c>
      <c r="C6">
        <v>8</v>
      </c>
    </row>
    <row r="7" spans="1:6" x14ac:dyDescent="0.3">
      <c r="B7" t="s">
        <v>27</v>
      </c>
      <c r="C7">
        <v>95</v>
      </c>
    </row>
    <row r="8" spans="1:6" x14ac:dyDescent="0.3">
      <c r="B8" t="s">
        <v>37</v>
      </c>
      <c r="C8">
        <v>0.05</v>
      </c>
    </row>
    <row r="9" spans="1:6" x14ac:dyDescent="0.3">
      <c r="D9" t="s">
        <v>34</v>
      </c>
      <c r="F9">
        <f>CONFIDENCE(0.05,8,100)</f>
        <v>1.567971187632043</v>
      </c>
    </row>
    <row r="10" spans="1:6" x14ac:dyDescent="0.3">
      <c r="D10" t="s">
        <v>35</v>
      </c>
      <c r="F10">
        <f xml:space="preserve"> 170 - CONFIDENCE(0.05,8,100)</f>
        <v>168.43202881236795</v>
      </c>
    </row>
    <row r="11" spans="1:6" x14ac:dyDescent="0.3">
      <c r="D11" t="s">
        <v>36</v>
      </c>
      <c r="F11">
        <f xml:space="preserve"> 170 + CONFIDENCE(0.05,8,100)</f>
        <v>171.56797118763205</v>
      </c>
    </row>
    <row r="19" spans="1:1" ht="18" x14ac:dyDescent="0.35">
      <c r="A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DC17-920B-47DB-A9C2-7DBA6D44C983}">
  <dimension ref="A2:E13"/>
  <sheetViews>
    <sheetView workbookViewId="0">
      <selection activeCell="F13" sqref="F13"/>
    </sheetView>
  </sheetViews>
  <sheetFormatPr defaultRowHeight="14.4" x14ac:dyDescent="0.3"/>
  <sheetData>
    <row r="2" spans="1:5" ht="18" x14ac:dyDescent="0.35">
      <c r="A2" s="1" t="s">
        <v>7</v>
      </c>
    </row>
    <row r="4" spans="1:5" x14ac:dyDescent="0.3">
      <c r="B4" t="s">
        <v>38</v>
      </c>
      <c r="C4">
        <v>500</v>
      </c>
    </row>
    <row r="5" spans="1:5" x14ac:dyDescent="0.3">
      <c r="B5" t="s">
        <v>9</v>
      </c>
      <c r="C5">
        <v>320</v>
      </c>
    </row>
    <row r="6" spans="1:5" x14ac:dyDescent="0.3">
      <c r="B6" t="s">
        <v>27</v>
      </c>
      <c r="C6">
        <v>90</v>
      </c>
    </row>
    <row r="7" spans="1:5" x14ac:dyDescent="0.3">
      <c r="B7" t="s">
        <v>39</v>
      </c>
      <c r="C7">
        <v>0.1</v>
      </c>
    </row>
    <row r="9" spans="1:5" x14ac:dyDescent="0.3">
      <c r="C9" t="s">
        <v>41</v>
      </c>
      <c r="D9">
        <f>_xlfn.NORM.INV(1-C7/2,0,1)</f>
        <v>1.6448536269514715</v>
      </c>
    </row>
    <row r="10" spans="1:5" x14ac:dyDescent="0.3">
      <c r="C10" t="s">
        <v>40</v>
      </c>
      <c r="D10">
        <f>SQRT(C7/(C4*(1-C5/C4)))</f>
        <v>2.3570226039551584E-2</v>
      </c>
    </row>
    <row r="11" spans="1:5" x14ac:dyDescent="0.3">
      <c r="D11" s="12"/>
    </row>
    <row r="12" spans="1:5" x14ac:dyDescent="0.3">
      <c r="C12" t="s">
        <v>35</v>
      </c>
      <c r="E12">
        <f>(C5/C4) -(C7*D10)</f>
        <v>0.63764297739604481</v>
      </c>
    </row>
    <row r="13" spans="1:5" x14ac:dyDescent="0.3">
      <c r="C13" t="s">
        <v>36</v>
      </c>
      <c r="E13">
        <f>(C5/C4)+(C7*D10)</f>
        <v>0.64235702260395522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94E1-756C-4474-A71C-1C5D2DBD27C8}">
  <dimension ref="A2:D21"/>
  <sheetViews>
    <sheetView workbookViewId="0">
      <selection activeCell="G23" sqref="G23"/>
    </sheetView>
  </sheetViews>
  <sheetFormatPr defaultRowHeight="14.4" x14ac:dyDescent="0.3"/>
  <sheetData>
    <row r="2" spans="1:4" ht="18" x14ac:dyDescent="0.35">
      <c r="A2" s="1" t="s">
        <v>1</v>
      </c>
    </row>
    <row r="4" spans="1:4" x14ac:dyDescent="0.3">
      <c r="B4" t="s">
        <v>42</v>
      </c>
    </row>
    <row r="7" spans="1:4" x14ac:dyDescent="0.3">
      <c r="B7" t="s">
        <v>43</v>
      </c>
    </row>
    <row r="8" spans="1:4" x14ac:dyDescent="0.3">
      <c r="B8" t="s">
        <v>44</v>
      </c>
    </row>
    <row r="9" spans="1:4" x14ac:dyDescent="0.3">
      <c r="B9" t="s">
        <v>45</v>
      </c>
    </row>
    <row r="10" spans="1:4" x14ac:dyDescent="0.3">
      <c r="B10" t="s">
        <v>46</v>
      </c>
    </row>
    <row r="13" spans="1:4" x14ac:dyDescent="0.3">
      <c r="B13" t="s">
        <v>47</v>
      </c>
    </row>
    <row r="14" spans="1:4" x14ac:dyDescent="0.3">
      <c r="B14" t="s">
        <v>48</v>
      </c>
    </row>
    <row r="16" spans="1:4" x14ac:dyDescent="0.3">
      <c r="B16" s="5" t="s">
        <v>50</v>
      </c>
      <c r="C16" s="5" t="s">
        <v>49</v>
      </c>
      <c r="D16" s="5"/>
    </row>
    <row r="18" spans="2:4" x14ac:dyDescent="0.3">
      <c r="B18" t="s">
        <v>51</v>
      </c>
    </row>
    <row r="20" spans="2:4" x14ac:dyDescent="0.3">
      <c r="B20" s="5" t="s">
        <v>54</v>
      </c>
      <c r="C20" s="5" t="s">
        <v>52</v>
      </c>
      <c r="D20" s="5"/>
    </row>
    <row r="21" spans="2:4" x14ac:dyDescent="0.3">
      <c r="B21" s="5" t="s">
        <v>54</v>
      </c>
      <c r="C21" s="5" t="s">
        <v>53</v>
      </c>
      <c r="D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160B-BE7C-48AA-9AA0-E215010714E0}">
  <dimension ref="A2:F21"/>
  <sheetViews>
    <sheetView tabSelected="1" workbookViewId="0">
      <selection activeCell="H17" sqref="H17"/>
    </sheetView>
  </sheetViews>
  <sheetFormatPr defaultRowHeight="14.4" x14ac:dyDescent="0.3"/>
  <sheetData>
    <row r="2" spans="1:2" x14ac:dyDescent="0.3">
      <c r="A2" t="s">
        <v>7</v>
      </c>
    </row>
    <row r="3" spans="1:2" x14ac:dyDescent="0.3">
      <c r="B3" t="s">
        <v>55</v>
      </c>
    </row>
    <row r="5" spans="1:2" x14ac:dyDescent="0.3">
      <c r="B5" t="s">
        <v>56</v>
      </c>
    </row>
    <row r="6" spans="1:2" x14ac:dyDescent="0.3">
      <c r="B6" t="s">
        <v>57</v>
      </c>
    </row>
    <row r="7" spans="1:2" x14ac:dyDescent="0.3">
      <c r="B7" t="s">
        <v>58</v>
      </c>
    </row>
    <row r="8" spans="1:2" x14ac:dyDescent="0.3">
      <c r="B8" t="s">
        <v>59</v>
      </c>
    </row>
    <row r="10" spans="1:2" x14ac:dyDescent="0.3">
      <c r="B10" t="s">
        <v>60</v>
      </c>
    </row>
    <row r="11" spans="1:2" x14ac:dyDescent="0.3">
      <c r="B11" t="s">
        <v>61</v>
      </c>
    </row>
    <row r="12" spans="1:2" x14ac:dyDescent="0.3">
      <c r="B12" t="s">
        <v>62</v>
      </c>
    </row>
    <row r="13" spans="1:2" x14ac:dyDescent="0.3">
      <c r="B13" t="s">
        <v>63</v>
      </c>
    </row>
    <row r="14" spans="1:2" x14ac:dyDescent="0.3">
      <c r="B14" t="s">
        <v>64</v>
      </c>
    </row>
    <row r="15" spans="1:2" x14ac:dyDescent="0.3">
      <c r="B15" t="s">
        <v>65</v>
      </c>
    </row>
    <row r="17" spans="2:6" x14ac:dyDescent="0.3">
      <c r="B17" t="s">
        <v>66</v>
      </c>
    </row>
    <row r="20" spans="2:6" x14ac:dyDescent="0.3">
      <c r="B20" s="5" t="s">
        <v>67</v>
      </c>
      <c r="C20" s="5">
        <f>(510-500)/((20)/(SQRT(25)))</f>
        <v>2.5</v>
      </c>
      <c r="D20" s="5"/>
      <c r="E20" s="5"/>
      <c r="F20" s="5"/>
    </row>
    <row r="21" spans="2:6" x14ac:dyDescent="0.3">
      <c r="B21" s="5" t="s">
        <v>68</v>
      </c>
      <c r="C21" s="5"/>
      <c r="D21" s="5"/>
      <c r="E21" s="5"/>
      <c r="F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Continuous Random </vt:lpstr>
      <vt:lpstr>Discrete Distribution and Conti</vt:lpstr>
      <vt:lpstr>Confidence Interval.Q.1</vt:lpstr>
      <vt:lpstr>Confidence Interval.Q.2</vt:lpstr>
      <vt:lpstr>Hypothesis.Q.1</vt:lpstr>
      <vt:lpstr>Hypothesis.Q.2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2024-03-08T06:11:03Z</dcterms:created>
  <dcterms:modified xsi:type="dcterms:W3CDTF">2024-04-06T11:51:38Z</dcterms:modified>
</cp:coreProperties>
</file>