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Ex6.xml" ContentType="application/vnd.ms-office.chartex+xml"/>
  <Override PartName="/xl/charts/style15.xml" ContentType="application/vnd.ms-office.chartstyle+xml"/>
  <Override PartName="/xl/charts/colors15.xml" ContentType="application/vnd.ms-office.chartcolorstyle+xml"/>
  <Override PartName="/xl/charts/chartEx7.xml" ContentType="application/vnd.ms-office.chartex+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Ex8.xml" ContentType="application/vnd.ms-office.chartex+xml"/>
  <Override PartName="/xl/charts/style21.xml" ContentType="application/vnd.ms-office.chartstyle+xml"/>
  <Override PartName="/xl/charts/colors21.xml" ContentType="application/vnd.ms-office.chartcolorstyle+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charts/chart16.xml" ContentType="application/vnd.openxmlformats-officedocument.drawingml.chart+xml"/>
  <Override PartName="/xl/charts/style23.xml" ContentType="application/vnd.ms-office.chartstyle+xml"/>
  <Override PartName="/xl/charts/colors23.xml" ContentType="application/vnd.ms-office.chartcolorstyle+xml"/>
  <Override PartName="/xl/charts/chart17.xml" ContentType="application/vnd.openxmlformats-officedocument.drawingml.chart+xml"/>
  <Override PartName="/xl/charts/style24.xml" ContentType="application/vnd.ms-office.chartstyle+xml"/>
  <Override PartName="/xl/charts/colors24.xml" ContentType="application/vnd.ms-office.chartcolorstyle+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E99EDB71-66F4-4BE1-B4A1-35418967F9BF}" xr6:coauthVersionLast="47" xr6:coauthVersionMax="47" xr10:uidLastSave="{00000000-0000-0000-0000-000000000000}"/>
  <bookViews>
    <workbookView xWindow="-108" yWindow="-108" windowWidth="23256" windowHeight="12456" activeTab="2" xr2:uid="{2884099D-CA37-493F-9B3C-1997BAAF9833}"/>
  </bookViews>
  <sheets>
    <sheet name="category" sheetId="6" r:id="rId1"/>
    <sheet name="KPI" sheetId="7" r:id="rId2"/>
    <sheet name="Details" sheetId="9" r:id="rId3"/>
    <sheet name="Dashboard" sheetId="8" r:id="rId4"/>
    <sheet name="date" sheetId="5" r:id="rId5"/>
    <sheet name="Expenses" sheetId="4" r:id="rId6"/>
    <sheet name="Income" sheetId="3" r:id="rId7"/>
    <sheet name="Savings" sheetId="2" r:id="rId8"/>
  </sheets>
  <definedNames>
    <definedName name="_xlchart.v1.0" hidden="1">KPI!$S$4:$S$9</definedName>
    <definedName name="_xlchart.v1.1" hidden="1">KPI!$T$4:$T$9</definedName>
    <definedName name="_xlchart.v1.12" hidden="1">KPI!$AZ$4:$AZ$9</definedName>
    <definedName name="_xlchart.v1.13" hidden="1">KPI!$BA$4:$BA$9</definedName>
    <definedName name="_xlchart.v1.14" hidden="1">KPI!$S$4:$S$9</definedName>
    <definedName name="_xlchart.v1.15" hidden="1">KPI!$T$4:$T$9</definedName>
    <definedName name="_xlchart.v1.4" hidden="1">KPI!$AZ$4:$AZ$9</definedName>
    <definedName name="_xlchart.v1.5" hidden="1">KPI!$BA$4:$BA$9</definedName>
    <definedName name="_xlchart.v2.10" hidden="1">KPI!$BH$3:$BH$5</definedName>
    <definedName name="_xlchart.v2.11" hidden="1">KPI!$BI$3:$BI$5</definedName>
    <definedName name="_xlchart.v2.2" hidden="1">KPI!$BD$3:$BD$5</definedName>
    <definedName name="_xlchart.v2.3" hidden="1">KPI!$BE$3:$BE$5</definedName>
    <definedName name="_xlchart.v2.6" hidden="1">KPI!$BH$3:$BH$5</definedName>
    <definedName name="_xlchart.v2.7" hidden="1">KPI!$BI$3:$BI$5</definedName>
    <definedName name="_xlchart.v2.8" hidden="1">KPI!$BD$3:$BD$5</definedName>
    <definedName name="_xlchart.v2.9" hidden="1">KPI!$BE$3:$BE$5</definedName>
    <definedName name="_xlcn.WorksheetConnection_date.xlsxcategory1" hidden="1">category[]</definedName>
    <definedName name="_xlcn.WorksheetConnection_personalfinancedetail.xlsxdate1" hidden="1">date[]</definedName>
    <definedName name="_xlcn.WorksheetConnection_personalfinancedetail.xlsxExpenses1" hidden="1">Expenses[]</definedName>
    <definedName name="_xlcn.WorksheetConnection_personalfinancedetail.xlsxIncome1" hidden="1">Income[]</definedName>
    <definedName name="_xlcn.WorksheetConnection_personalfinancedetail.xlsxSavings1" hidden="1">Savings[]</definedName>
    <definedName name="ExternalData_1" localSheetId="7" hidden="1">Savings!$A$1:$E$201</definedName>
    <definedName name="ExternalData_2" localSheetId="6" hidden="1">Income!$A$1:$F$301</definedName>
    <definedName name="ExternalData_3" localSheetId="5" hidden="1">Expenses!$A$1:$F$501</definedName>
    <definedName name="ExternalData_4" localSheetId="4" hidden="1">date!$A$1:$A$1097</definedName>
    <definedName name="ExternalData_5" localSheetId="0" hidden="1">'category'!$A$1:$B$16</definedName>
    <definedName name="Slicer_Category_name">#N/A</definedName>
    <definedName name="Slicer_Category_type">#N/A</definedName>
    <definedName name="Timeline_Date">#N/A</definedName>
  </definedNames>
  <calcPr calcId="191029"/>
  <pivotCaches>
    <pivotCache cacheId="3720" r:id="rId9"/>
    <pivotCache cacheId="3723" r:id="rId10"/>
    <pivotCache cacheId="3726" r:id="rId11"/>
    <pivotCache cacheId="3729" r:id="rId12"/>
    <pivotCache cacheId="3732" r:id="rId13"/>
    <pivotCache cacheId="3735" r:id="rId14"/>
    <pivotCache cacheId="3738" r:id="rId15"/>
    <pivotCache cacheId="3741" r:id="rId16"/>
    <pivotCache cacheId="3744" r:id="rId17"/>
    <pivotCache cacheId="3747" r:id="rId18"/>
    <pivotCache cacheId="3750" r:id="rId19"/>
    <pivotCache cacheId="3753" r:id="rId20"/>
    <pivotCache cacheId="3756" r:id="rId21"/>
    <pivotCache cacheId="3759" r:id="rId22"/>
  </pivotCaches>
  <extLst>
    <ext xmlns:x14="http://schemas.microsoft.com/office/spreadsheetml/2009/9/main" uri="{876F7934-8845-4945-9796-88D515C7AA90}">
      <x14:pivotCaches>
        <pivotCache cacheId="882"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3"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vings" name="Savings" connection="WorksheetConnection_personal finance detail.xlsx!Savings"/>
          <x15:modelTable id="Income" name="Income" connection="WorksheetConnection_personal finance detail.xlsx!Income"/>
          <x15:modelTable id="Expenses" name="Expenses" connection="WorksheetConnection_personal finance detail.xlsx!Expenses"/>
          <x15:modelTable id="date" name="date" connection="WorksheetConnection_personal finance detail.xlsx!date"/>
          <x15:modelTable id="category" name="category" connection="WorksheetConnection_date.xlsx!category"/>
        </x15:modelTables>
        <x15:modelRelationships>
          <x15:modelRelationship fromTable="Expenses" fromColumn="Category" toTable="category" toColumn="Category name"/>
          <x15:modelRelationship fromTable="Expenses" fromColumn="Date" toTable="date" toColumn="Date"/>
          <x15:modelRelationship fromTable="Income" fromColumn="Category" toTable="category" toColumn="Category name"/>
          <x15:modelRelationship fromTable="Income" fromColumn="Date" toTable="date" toColumn="Date"/>
          <x15:modelRelationship fromTable="Savings" fromColumn="Category" toTable="category" toColumn="Category name"/>
          <x15:modelRelationship fromTable="Savings" fromColumn="Date" toTable="date" toColumn="Date"/>
        </x15:modelRelationships>
        <x15:extLst>
          <ext xmlns:x16="http://schemas.microsoft.com/office/spreadsheetml/2014/11/main" uri="{9835A34E-60A6-4A7C-AAB8-D5F71C897F49}">
            <x16:modelTimeGroupings>
              <x16:modelTimeGrouping tableName="Incom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Saving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Expens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3" i="7" l="1"/>
  <c r="BI4" i="7"/>
  <c r="BI5" i="7"/>
  <c r="BH4" i="7"/>
  <c r="BH5" i="7"/>
  <c r="BH3" i="7"/>
  <c r="BE3" i="7"/>
  <c r="BE4" i="7"/>
  <c r="BE5" i="7"/>
  <c r="BD4" i="7"/>
  <c r="BD5" i="7"/>
  <c r="BD3" i="7"/>
  <c r="BA4" i="7"/>
  <c r="BA5" i="7"/>
  <c r="BA6" i="7"/>
  <c r="BA7" i="7"/>
  <c r="BA8" i="7"/>
  <c r="BA9" i="7"/>
  <c r="AZ5" i="7"/>
  <c r="AZ6" i="7"/>
  <c r="AZ7" i="7"/>
  <c r="AZ8" i="7"/>
  <c r="AZ9" i="7"/>
  <c r="AZ4" i="7"/>
  <c r="AV3" i="7"/>
  <c r="AV4" i="7"/>
  <c r="AV5" i="7"/>
  <c r="AV6" i="7"/>
  <c r="AU4" i="7"/>
  <c r="AU5" i="7"/>
  <c r="AU6" i="7"/>
  <c r="AU3" i="7"/>
  <c r="AG19" i="7"/>
  <c r="AG20" i="7"/>
  <c r="AG21" i="7"/>
  <c r="AG22" i="7"/>
  <c r="AG23" i="7"/>
  <c r="AG24" i="7"/>
  <c r="AG25" i="7"/>
  <c r="AG26" i="7"/>
  <c r="AG27" i="7"/>
  <c r="AG28" i="7"/>
  <c r="AG29" i="7"/>
  <c r="AG30" i="7"/>
  <c r="AF30" i="7"/>
  <c r="AF29" i="7"/>
  <c r="AF28" i="7"/>
  <c r="AF20" i="7"/>
  <c r="AF21" i="7"/>
  <c r="AF22" i="7"/>
  <c r="AF23" i="7"/>
  <c r="AF24" i="7"/>
  <c r="AF25" i="7"/>
  <c r="AF26" i="7"/>
  <c r="AF27" i="7"/>
  <c r="AF19" i="7"/>
  <c r="AK31" i="7"/>
  <c r="AL31" i="7"/>
  <c r="AL20" i="7"/>
  <c r="AL21" i="7"/>
  <c r="AL22" i="7"/>
  <c r="AL23" i="7"/>
  <c r="AL24" i="7"/>
  <c r="AL25" i="7"/>
  <c r="AL26" i="7"/>
  <c r="AL27" i="7"/>
  <c r="AL28" i="7"/>
  <c r="AL29" i="7"/>
  <c r="AL30" i="7"/>
  <c r="AK21" i="7"/>
  <c r="AK22" i="7"/>
  <c r="AK23" i="7"/>
  <c r="AK24" i="7"/>
  <c r="AK25" i="7"/>
  <c r="AK26" i="7"/>
  <c r="AK27" i="7"/>
  <c r="AK28" i="7"/>
  <c r="AK29" i="7"/>
  <c r="AK30" i="7"/>
  <c r="AK20" i="7"/>
  <c r="T4" i="7"/>
  <c r="T5" i="7"/>
  <c r="T6" i="7"/>
  <c r="T7" i="7"/>
  <c r="T8" i="7"/>
  <c r="T9" i="7"/>
  <c r="S5" i="7"/>
  <c r="S6" i="7"/>
  <c r="S7" i="7"/>
  <c r="S8" i="7"/>
  <c r="S9" i="7"/>
  <c r="S4" i="7"/>
  <c r="H6" i="7"/>
  <c r="J5" i="7"/>
  <c r="B6" i="7"/>
  <c r="E6" i="7"/>
  <c r="J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57415C-9611-42A3-A3F1-5CB1970A3B77}" keepAlive="1" name="Query - category" description="Connection to the 'category' query in the workbook." type="5" refreshedVersion="8" background="1" saveData="1">
    <dbPr connection="Provider=Microsoft.Mashup.OleDb.1;Data Source=$Workbook$;Location=category;Extended Properties=&quot;&quot;" command="SELECT * FROM [category]"/>
  </connection>
  <connection id="2" xr16:uid="{E8CC8A7D-F762-45AA-ABD6-CBD5FCACD6AD}"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3" xr16:uid="{D0B57D76-1381-4FA0-B253-E0C4AC0CB456}" keepAlive="1" name="Query - Expenses" description="Connection to the 'Expenses' query in the workbook." type="5" refreshedVersion="8" background="1" saveData="1">
    <dbPr connection="Provider=Microsoft.Mashup.OleDb.1;Data Source=$Workbook$;Location=Expenses;Extended Properties=&quot;&quot;" command="SELECT * FROM [Expenses]"/>
  </connection>
  <connection id="4" xr16:uid="{71CF070A-0F00-4390-B308-041E74137A16}" keepAlive="1" name="Query - Income" description="Connection to the 'Income' query in the workbook." type="5" refreshedVersion="8" background="1" saveData="1">
    <dbPr connection="Provider=Microsoft.Mashup.OleDb.1;Data Source=$Workbook$;Location=Income;Extended Properties=&quot;&quot;" command="SELECT * FROM [Income]"/>
  </connection>
  <connection id="5" xr16:uid="{EDCB0A8C-4DA1-4BA1-9B5B-F0AE29A1CB89}" keepAlive="1" name="Query - Savings" description="Connection to the 'Savings' query in the workbook." type="5" refreshedVersion="8" background="1" saveData="1">
    <dbPr connection="Provider=Microsoft.Mashup.OleDb.1;Data Source=$Workbook$;Location=Savings;Extended Properties=&quot;&quot;" command="SELECT * FROM [Savings]"/>
  </connection>
  <connection id="6" xr16:uid="{82B95505-1D04-4533-B1D3-5560B916749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2F649E48-87B1-42E3-95EB-E759D5079E0F}" name="WorksheetConnection_date.xlsx!category" type="102" refreshedVersion="8" minRefreshableVersion="5">
    <extLst>
      <ext xmlns:x15="http://schemas.microsoft.com/office/spreadsheetml/2010/11/main" uri="{DE250136-89BD-433C-8126-D09CA5730AF9}">
        <x15:connection id="category">
          <x15:rangePr sourceName="_xlcn.WorksheetConnection_date.xlsxcategory1"/>
        </x15:connection>
      </ext>
    </extLst>
  </connection>
  <connection id="8" xr16:uid="{B0621696-9883-402F-A6A4-31CFAFA98241}" name="WorksheetConnection_personal finance detail.xlsx!date" type="102" refreshedVersion="8" minRefreshableVersion="5">
    <extLst>
      <ext xmlns:x15="http://schemas.microsoft.com/office/spreadsheetml/2010/11/main" uri="{DE250136-89BD-433C-8126-D09CA5730AF9}">
        <x15:connection id="date">
          <x15:rangePr sourceName="_xlcn.WorksheetConnection_personalfinancedetail.xlsxdate1"/>
        </x15:connection>
      </ext>
    </extLst>
  </connection>
  <connection id="9" xr16:uid="{04FC992B-F502-40CC-AC51-76F9F3E31FBF}" name="WorksheetConnection_personal finance detail.xlsx!Expenses" type="102" refreshedVersion="8" minRefreshableVersion="5">
    <extLst>
      <ext xmlns:x15="http://schemas.microsoft.com/office/spreadsheetml/2010/11/main" uri="{DE250136-89BD-433C-8126-D09CA5730AF9}">
        <x15:connection id="Expenses">
          <x15:rangePr sourceName="_xlcn.WorksheetConnection_personalfinancedetail.xlsxExpenses1"/>
        </x15:connection>
      </ext>
    </extLst>
  </connection>
  <connection id="10" xr16:uid="{2DBFDB2E-B639-496B-808A-F2C912BC1D98}" name="WorksheetConnection_personal finance detail.xlsx!Income" type="102" refreshedVersion="8" minRefreshableVersion="5">
    <extLst>
      <ext xmlns:x15="http://schemas.microsoft.com/office/spreadsheetml/2010/11/main" uri="{DE250136-89BD-433C-8126-D09CA5730AF9}">
        <x15:connection id="Income">
          <x15:rangePr sourceName="_xlcn.WorksheetConnection_personalfinancedetail.xlsxIncome1"/>
        </x15:connection>
      </ext>
    </extLst>
  </connection>
  <connection id="11" xr16:uid="{A11A933A-99AD-49F2-B5A3-F93CD1309C83}" name="WorksheetConnection_personal finance detail.xlsx!Savings" type="102" refreshedVersion="8" minRefreshableVersion="5">
    <extLst>
      <ext xmlns:x15="http://schemas.microsoft.com/office/spreadsheetml/2010/11/main" uri="{DE250136-89BD-433C-8126-D09CA5730AF9}">
        <x15:connection id="Savings">
          <x15:rangePr sourceName="_xlcn.WorksheetConnection_personalfinancedetail.xlsxSavings1"/>
        </x15:connection>
      </ext>
    </extLst>
  </connection>
</connections>
</file>

<file path=xl/sharedStrings.xml><?xml version="1.0" encoding="utf-8"?>
<sst xmlns="http://schemas.openxmlformats.org/spreadsheetml/2006/main" count="2952" uniqueCount="65">
  <si>
    <t>Date</t>
  </si>
  <si>
    <t>Investment_ID</t>
  </si>
  <si>
    <t>Category</t>
  </si>
  <si>
    <t>Institution</t>
  </si>
  <si>
    <t>Amount</t>
  </si>
  <si>
    <t>Investment</t>
  </si>
  <si>
    <t xml:space="preserve">Investment Firm </t>
  </si>
  <si>
    <t>Emergency</t>
  </si>
  <si>
    <t>Real Estate Group</t>
  </si>
  <si>
    <t>Savings</t>
  </si>
  <si>
    <t>Bank</t>
  </si>
  <si>
    <t>Retirement</t>
  </si>
  <si>
    <t>Income</t>
  </si>
  <si>
    <t>Salary</t>
  </si>
  <si>
    <t>Side Hustle</t>
  </si>
  <si>
    <t>Business</t>
  </si>
  <si>
    <t>Bonus</t>
  </si>
  <si>
    <t>Freelance</t>
  </si>
  <si>
    <t>Entertainment</t>
  </si>
  <si>
    <t>Expenses</t>
  </si>
  <si>
    <t>Transport</t>
  </si>
  <si>
    <t>Rent</t>
  </si>
  <si>
    <t>Food</t>
  </si>
  <si>
    <t>Healthcare</t>
  </si>
  <si>
    <t>Utilities</t>
  </si>
  <si>
    <t>Income_ID</t>
  </si>
  <si>
    <t>Source</t>
  </si>
  <si>
    <t>Payment_Method</t>
  </si>
  <si>
    <t>Company</t>
  </si>
  <si>
    <t>Bank Transfer</t>
  </si>
  <si>
    <t>Youtube</t>
  </si>
  <si>
    <t>Mobile Money</t>
  </si>
  <si>
    <t>Cash</t>
  </si>
  <si>
    <t>Rental</t>
  </si>
  <si>
    <t>Upwork</t>
  </si>
  <si>
    <t>Expense_ID</t>
  </si>
  <si>
    <t>Vendor</t>
  </si>
  <si>
    <t>Electric Company</t>
  </si>
  <si>
    <t>Online Store</t>
  </si>
  <si>
    <t>Restaurant</t>
  </si>
  <si>
    <t>Hospital</t>
  </si>
  <si>
    <t>Gas Station</t>
  </si>
  <si>
    <t>Supermarket</t>
  </si>
  <si>
    <t>Category name</t>
  </si>
  <si>
    <t>Category type</t>
  </si>
  <si>
    <t>income</t>
  </si>
  <si>
    <t>Rate</t>
  </si>
  <si>
    <t>expenses rate</t>
  </si>
  <si>
    <t>saving rate</t>
  </si>
  <si>
    <t>Sum of Amount</t>
  </si>
  <si>
    <t>Row Labels</t>
  </si>
  <si>
    <t>Grand Total</t>
  </si>
  <si>
    <t>Jan</t>
  </si>
  <si>
    <t>Feb</t>
  </si>
  <si>
    <t>Mar</t>
  </si>
  <si>
    <t>Apr</t>
  </si>
  <si>
    <t>May</t>
  </si>
  <si>
    <t>Jun</t>
  </si>
  <si>
    <t>Jul</t>
  </si>
  <si>
    <t>Aug</t>
  </si>
  <si>
    <t>Sep</t>
  </si>
  <si>
    <t>Oct</t>
  </si>
  <si>
    <t>Nov</t>
  </si>
  <si>
    <t>Dec</t>
  </si>
  <si>
    <t>Investment Firm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</si>
</sst>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6" formatCode="[$$-45C]#,##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4" fontId="0" fillId="0" borderId="0" xfId="0" applyNumberFormat="1"/>
    <xf numFmtId="164" fontId="0" fillId="0" borderId="0" xfId="0" applyNumberFormat="1"/>
    <xf numFmtId="9" fontId="0" fillId="0" borderId="0" xfId="1" applyFont="1"/>
    <xf numFmtId="0" fontId="0" fillId="0" borderId="0" xfId="0" pivotButton="1"/>
    <xf numFmtId="0" fontId="0" fillId="0" borderId="0" xfId="0" applyAlignment="1">
      <alignment horizontal="left"/>
    </xf>
    <xf numFmtId="166" fontId="0" fillId="0" borderId="0" xfId="0" applyNumberFormat="1"/>
    <xf numFmtId="0" fontId="0" fillId="0" borderId="0" xfId="0" applyNumberFormat="1"/>
  </cellXfs>
  <cellStyles count="2">
    <cellStyle name="Normal" xfId="0" builtinId="0"/>
    <cellStyle name="Percent" xfId="1" builtinId="5"/>
  </cellStyles>
  <dxfs count="18">
    <dxf>
      <font>
        <b/>
        <i val="0"/>
        <sz val="12"/>
        <name val="Calibri"/>
        <family val="2"/>
        <scheme val="minor"/>
      </font>
      <fill>
        <patternFill>
          <bgColor theme="0"/>
        </patternFill>
      </fill>
      <border diagonalUp="0" diagonalDown="0">
        <left/>
        <right/>
        <top/>
        <bottom/>
        <vertical/>
        <horizontal/>
      </border>
    </dxf>
    <dxf>
      <fill>
        <patternFill>
          <bgColor theme="0"/>
        </patternFill>
      </fill>
      <border diagonalUp="0" diagonalDown="0">
        <left/>
        <right/>
        <top/>
        <bottom/>
        <vertical/>
        <horizontal/>
      </border>
    </dxf>
    <dxf>
      <font>
        <b/>
        <i val="0"/>
        <sz val="12"/>
        <color theme="1"/>
        <name val="Calibri"/>
        <family val="2"/>
        <scheme val="minor"/>
      </font>
      <fill>
        <patternFill>
          <bgColor theme="0"/>
        </patternFill>
      </fill>
      <border diagonalUp="0" diagonalDown="0">
        <left/>
        <right/>
        <top/>
        <bottom/>
        <vertical/>
        <horizontal/>
      </border>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2" defaultTableStyle="TableStyleMedium2" defaultPivotStyle="PivotStyleLight16">
    <tableStyle name="Slicer Style 1" pivot="0" table="0" count="6" xr9:uid="{F688491B-66FC-4B03-9DDF-6E656AD1FB01}">
      <tableStyleElement type="wholeTable" dxfId="1"/>
      <tableStyleElement type="headerRow" dxfId="0"/>
    </tableStyle>
    <tableStyle name="Timeline Style 1" pivot="0" table="0" count="9" xr9:uid="{E7D02F1D-90EC-4C1A-809B-4825157E782D}">
      <tableStyleElement type="wholeTable" dxfId="3"/>
      <tableStyleElement type="headerRow" dxfId="2"/>
    </tableStyle>
  </tableStyles>
  <colors>
    <mruColors>
      <color rgb="FF446F92"/>
      <color rgb="FF8E4889"/>
      <color rgb="FF67D6E5"/>
      <color rgb="FF7D3DCB"/>
      <color rgb="FF002E8A"/>
      <color rgb="FF003FBC"/>
      <color rgb="FF40D864"/>
      <color rgb="FF2E762C"/>
    </mruColors>
  </colors>
  <extLst>
    <ext xmlns:x14="http://schemas.microsoft.com/office/spreadsheetml/2009/9/main" uri="{46F421CA-312F-682f-3DD2-61675219B42D}">
      <x14:dxfs count="4">
        <dxf>
          <fill>
            <gradientFill degree="45">
              <stop position="0">
                <color theme="0"/>
              </stop>
              <stop position="1">
                <color theme="4"/>
              </stop>
            </gradientFill>
          </fill>
        </dxf>
        <dxf>
          <font>
            <b/>
            <i val="0"/>
            <name val="Calibri"/>
            <family val="2"/>
            <scheme val="minor"/>
          </font>
          <fill>
            <gradientFill degree="45">
              <stop position="0">
                <color theme="0"/>
              </stop>
              <stop position="1">
                <color theme="4"/>
              </stop>
            </gradientFill>
          </fill>
        </dxf>
        <dxf>
          <font>
            <b/>
            <i val="0"/>
            <color theme="0"/>
            <name val="Calibri"/>
            <family val="2"/>
            <scheme val="minor"/>
          </font>
          <fill>
            <gradientFill degree="45">
              <stop position="0">
                <color rgb="FF002060"/>
              </stop>
              <stop position="1">
                <color rgb="FF7030A0"/>
              </stop>
            </gradientFill>
          </fill>
        </dxf>
        <dxf>
          <font>
            <b/>
            <i val="0"/>
            <color rgb="FF002E8A"/>
            <name val="Calibri"/>
            <family val="2"/>
            <scheme val="minor"/>
          </font>
          <fill>
            <gradientFill degree="45">
              <stop position="0">
                <color rgb="FF8E4889"/>
              </stop>
              <stop position="1">
                <color rgb="FF7D3DCB"/>
              </stop>
            </gradient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7">
        <dxf>
          <fill>
            <patternFill>
              <bgColor theme="4" tint="-0.24994659260841701"/>
            </patternFill>
          </fill>
        </dxf>
        <dxf>
          <font>
            <b/>
            <i val="0"/>
            <sz val="9"/>
            <color rgb="FF7030A0"/>
            <name val="Calibri"/>
            <family val="2"/>
            <scheme val="minor"/>
          </font>
        </dxf>
        <dxf>
          <font>
            <b/>
            <i val="0"/>
            <sz val="9"/>
            <color rgb="FF002060"/>
            <name val="Calibri"/>
            <family val="2"/>
            <scheme val="minor"/>
          </font>
        </dxf>
        <dxf>
          <font>
            <b/>
            <i val="0"/>
            <sz val="9"/>
            <color theme="1" tint="0.499984740745262"/>
            <name val="Calibri"/>
            <family val="2"/>
            <scheme val="minor"/>
          </font>
        </dxf>
        <dxf>
          <font>
            <b/>
            <i val="0"/>
            <sz val="12"/>
            <color theme="1" tint="0.499984740745262"/>
            <name val="Calibri"/>
            <family val="2"/>
            <scheme val="minor"/>
          </font>
        </dxf>
        <dxf>
          <fill>
            <patternFill patternType="solid">
              <fgColor theme="0" tint="-0.14999847407452621"/>
              <bgColor theme="0" tint="-0.14999847407452621"/>
            </patternFill>
          </fill>
        </dxf>
        <dxf>
          <fill>
            <patternFill patternType="solid">
              <fgColor theme="0"/>
              <bgColor rgb="FF0070C0"/>
            </patternFill>
          </fill>
          <border>
            <left style="thin">
              <color auto="1"/>
            </left>
            <right style="thin">
              <color auto="1"/>
            </right>
            <top style="thin">
              <color auto="1"/>
            </top>
            <bottom style="thin">
              <color auto="1"/>
            </bottom>
          </border>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4"/>
            <x15:timelineStyleElement type="timeLevel" dxfId="3"/>
            <x15:timelineStyleElement type="periodLabel1" dxfId="2"/>
            <x15:timelineStyleElement type="periodLabel2" dxfId="1"/>
            <x15:timelineStyleElement type="selectedTimeBlock" dxfId="6"/>
            <x15:timelineStyleElement type="unselectedTimeBlock" dxfId="5"/>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6.xml"/><Relationship Id="rId39" Type="http://schemas.openxmlformats.org/officeDocument/2006/relationships/customXml" Target="../customXml/item6.xml"/><Relationship Id="rId21" Type="http://schemas.openxmlformats.org/officeDocument/2006/relationships/pivotCacheDefinition" Target="pivotCache/pivotCacheDefinition13.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onnections" Target="connections.xml"/><Relationship Id="rId11" Type="http://schemas.openxmlformats.org/officeDocument/2006/relationships/pivotCacheDefinition" Target="pivotCache/pivotCacheDefinition3.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2.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2.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file project excel.xlsx]KPI!PivotTable8</c:name>
    <c:fmtId val="0"/>
  </c:pivotSource>
  <c:chart>
    <c:autoTitleDeleted val="1"/>
    <c:pivotFmts>
      <c:pivotFmt>
        <c:idx val="0"/>
        <c:spPr>
          <a:gradFill>
            <a:gsLst>
              <a:gs pos="0">
                <a:srgbClr val="2E762C"/>
              </a:gs>
              <a:gs pos="100000">
                <a:srgbClr val="40D864"/>
              </a:gs>
            </a:gsLst>
            <a:lin ang="5400000" scaled="1"/>
          </a:gradFill>
          <a:ln>
            <a:noFill/>
          </a:ln>
          <a:effectLst/>
          <a:sp3d/>
        </c:spPr>
        <c:marker>
          <c:symbol val="none"/>
        </c:marker>
        <c:dLbl>
          <c:idx val="0"/>
          <c:spPr>
            <a:noFill/>
            <a:ln>
              <a:noFill/>
            </a:ln>
            <a:effectLst/>
          </c:spPr>
          <c:txPr>
            <a:bodyPr rot="0" spcFirstLastPara="1" vertOverflow="ellipsis" vert="horz" wrap="square" lIns="38100" tIns="108000" rIns="38100" bIns="19050" anchor="t"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704068241469828E-2"/>
          <c:y val="5.3676865271068172E-2"/>
          <c:w val="0.89593769798171785"/>
          <c:h val="0.81643441912756076"/>
        </c:manualLayout>
      </c:layout>
      <c:bar3DChart>
        <c:barDir val="col"/>
        <c:grouping val="clustered"/>
        <c:varyColors val="0"/>
        <c:ser>
          <c:idx val="0"/>
          <c:order val="0"/>
          <c:tx>
            <c:strRef>
              <c:f>KPI!$W$3</c:f>
              <c:strCache>
                <c:ptCount val="1"/>
                <c:pt idx="0">
                  <c:v>Total</c:v>
                </c:pt>
              </c:strCache>
            </c:strRef>
          </c:tx>
          <c:spPr>
            <a:gradFill>
              <a:gsLst>
                <a:gs pos="0">
                  <a:srgbClr val="2E762C"/>
                </a:gs>
                <a:gs pos="100000">
                  <a:srgbClr val="40D864"/>
                </a:gs>
              </a:gsLst>
              <a:lin ang="5400000" scaled="1"/>
            </a:gradFill>
            <a:ln>
              <a:noFill/>
            </a:ln>
            <a:effectLst/>
            <a:sp3d/>
          </c:spPr>
          <c:invertIfNegative val="0"/>
          <c:dLbls>
            <c:spPr>
              <a:noFill/>
              <a:ln>
                <a:noFill/>
              </a:ln>
              <a:effectLst/>
            </c:spPr>
            <c:txPr>
              <a:bodyPr rot="0" spcFirstLastPara="1" vertOverflow="ellipsis" vert="horz" wrap="square" lIns="38100" tIns="108000" rIns="38100" bIns="19050" anchor="t"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KPI!$V$4:$V$8</c:f>
              <c:strCache>
                <c:ptCount val="4"/>
                <c:pt idx="0">
                  <c:v>Emergency</c:v>
                </c:pt>
                <c:pt idx="1">
                  <c:v>Investment</c:v>
                </c:pt>
                <c:pt idx="2">
                  <c:v>Retirement</c:v>
                </c:pt>
                <c:pt idx="3">
                  <c:v>Savings</c:v>
                </c:pt>
              </c:strCache>
            </c:strRef>
          </c:cat>
          <c:val>
            <c:numRef>
              <c:f>KPI!$W$4:$W$8</c:f>
              <c:numCache>
                <c:formatCode>General</c:formatCode>
                <c:ptCount val="4"/>
                <c:pt idx="0">
                  <c:v>60022.189999999988</c:v>
                </c:pt>
                <c:pt idx="1">
                  <c:v>26992.030000000002</c:v>
                </c:pt>
                <c:pt idx="2">
                  <c:v>52947.619999999995</c:v>
                </c:pt>
                <c:pt idx="3">
                  <c:v>88898.2</c:v>
                </c:pt>
              </c:numCache>
            </c:numRef>
          </c:val>
          <c:extLst>
            <c:ext xmlns:c16="http://schemas.microsoft.com/office/drawing/2014/chart" uri="{C3380CC4-5D6E-409C-BE32-E72D297353CC}">
              <c16:uniqueId val="{0000000C-8F0C-4425-A791-6287F4412305}"/>
            </c:ext>
          </c:extLst>
        </c:ser>
        <c:dLbls>
          <c:showLegendKey val="0"/>
          <c:showVal val="1"/>
          <c:showCatName val="0"/>
          <c:showSerName val="0"/>
          <c:showPercent val="0"/>
          <c:showBubbleSize val="0"/>
        </c:dLbls>
        <c:gapWidth val="150"/>
        <c:shape val="box"/>
        <c:axId val="56230559"/>
        <c:axId val="1346006608"/>
        <c:axId val="0"/>
      </c:bar3DChart>
      <c:catAx>
        <c:axId val="56230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46006608"/>
        <c:crosses val="autoZero"/>
        <c:auto val="1"/>
        <c:lblAlgn val="ctr"/>
        <c:lblOffset val="100"/>
        <c:noMultiLvlLbl val="0"/>
      </c:catAx>
      <c:valAx>
        <c:axId val="1346006608"/>
        <c:scaling>
          <c:orientation val="minMax"/>
        </c:scaling>
        <c:delete val="1"/>
        <c:axPos val="l"/>
        <c:numFmt formatCode="General" sourceLinked="1"/>
        <c:majorTickMark val="none"/>
        <c:minorTickMark val="none"/>
        <c:tickLblPos val="nextTo"/>
        <c:crossAx val="5623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file project excel.xlsx]KPI!PivotTable9</c:name>
    <c:fmtId val="4"/>
  </c:pivotSource>
  <c:chart>
    <c:autoTitleDeleted val="1"/>
    <c:pivotFmts>
      <c:pivotFmt>
        <c:idx val="0"/>
        <c:spPr>
          <a:ln w="31750" cap="rnd" cmpd="sng" algn="ctr">
            <a:solidFill>
              <a:srgbClr val="8E4889"/>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5.3015241882041084E-2"/>
          <c:w val="0.85219685039370074"/>
          <c:h val="0.77337132063263458"/>
        </c:manualLayout>
      </c:layout>
      <c:lineChart>
        <c:grouping val="standard"/>
        <c:varyColors val="0"/>
        <c:ser>
          <c:idx val="0"/>
          <c:order val="0"/>
          <c:tx>
            <c:strRef>
              <c:f>KPI!$AC$3</c:f>
              <c:strCache>
                <c:ptCount val="1"/>
                <c:pt idx="0">
                  <c:v>Total</c:v>
                </c:pt>
              </c:strCache>
            </c:strRef>
          </c:tx>
          <c:spPr>
            <a:ln w="31750" cap="rnd" cmpd="sng" algn="ctr">
              <a:solidFill>
                <a:srgbClr val="8E4889"/>
              </a:solidFill>
              <a:round/>
            </a:ln>
            <a:effectLst/>
          </c:spPr>
          <c:marker>
            <c:symbol val="circle"/>
            <c:size val="4"/>
            <c:spPr>
              <a:solidFill>
                <a:schemeClr val="accent1"/>
              </a:solidFill>
              <a:ln w="9525" cap="flat" cmpd="sng" algn="ctr">
                <a:solidFill>
                  <a:schemeClr val="accent1"/>
                </a:solidFill>
                <a:round/>
              </a:ln>
              <a:effectLst/>
            </c:spPr>
          </c:marker>
          <c:cat>
            <c:strRef>
              <c:f>KPI!$AB$4:$AB$16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KPI!$AC$4:$AC$16</c:f>
              <c:numCache>
                <c:formatCode>General</c:formatCode>
                <c:ptCount val="12"/>
                <c:pt idx="0">
                  <c:v>11320.88</c:v>
                </c:pt>
                <c:pt idx="1">
                  <c:v>4161.6499999999996</c:v>
                </c:pt>
                <c:pt idx="2">
                  <c:v>25769.55</c:v>
                </c:pt>
                <c:pt idx="3">
                  <c:v>23988.63</c:v>
                </c:pt>
                <c:pt idx="4">
                  <c:v>25037.59</c:v>
                </c:pt>
                <c:pt idx="5">
                  <c:v>22602.1</c:v>
                </c:pt>
                <c:pt idx="6">
                  <c:v>19181.919999999998</c:v>
                </c:pt>
                <c:pt idx="7">
                  <c:v>10972.75</c:v>
                </c:pt>
                <c:pt idx="8">
                  <c:v>35019.82</c:v>
                </c:pt>
                <c:pt idx="9">
                  <c:v>22245.64</c:v>
                </c:pt>
                <c:pt idx="10">
                  <c:v>19995.11</c:v>
                </c:pt>
                <c:pt idx="11">
                  <c:v>23680.94</c:v>
                </c:pt>
              </c:numCache>
            </c:numRef>
          </c:val>
          <c:smooth val="0"/>
          <c:extLst>
            <c:ext xmlns:c16="http://schemas.microsoft.com/office/drawing/2014/chart" uri="{C3380CC4-5D6E-409C-BE32-E72D297353CC}">
              <c16:uniqueId val="{0000000C-4873-4FF9-B352-47A9A141A5F1}"/>
            </c:ext>
          </c:extLst>
        </c:ser>
        <c:dLbls>
          <c:showLegendKey val="0"/>
          <c:showVal val="0"/>
          <c:showCatName val="0"/>
          <c:showSerName val="0"/>
          <c:showPercent val="0"/>
          <c:showBubbleSize val="0"/>
        </c:dLbls>
        <c:dropLines>
          <c:spPr>
            <a:ln w="9525" cap="flat" cmpd="sng" algn="ctr">
              <a:solidFill>
                <a:srgbClr val="67D6E5">
                  <a:alpha val="32941"/>
                </a:srgbClr>
              </a:solidFill>
              <a:round/>
            </a:ln>
            <a:effectLst/>
          </c:spPr>
        </c:dropLines>
        <c:marker val="1"/>
        <c:smooth val="0"/>
        <c:axId val="1342866544"/>
        <c:axId val="1342865584"/>
      </c:lineChart>
      <c:catAx>
        <c:axId val="13428665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342865584"/>
        <c:crosses val="autoZero"/>
        <c:auto val="1"/>
        <c:lblAlgn val="ctr"/>
        <c:lblOffset val="100"/>
        <c:noMultiLvlLbl val="0"/>
      </c:catAx>
      <c:valAx>
        <c:axId val="134286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3428665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2225" cap="rnd" cmpd="sng" algn="ctr">
              <a:solidFill>
                <a:srgbClr val="7030A0"/>
              </a:solidFill>
              <a:round/>
            </a:ln>
            <a:effectLst/>
          </c:spPr>
          <c:marker>
            <c:symbol val="none"/>
          </c:marker>
          <c:cat>
            <c:strRef>
              <c:f>KPI!$AF$19:$AF$30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KPI!$AG$19:$AG$30</c:f>
              <c:numCache>
                <c:formatCode>General</c:formatCode>
                <c:ptCount val="12"/>
                <c:pt idx="0">
                  <c:v>4210.34</c:v>
                </c:pt>
                <c:pt idx="1">
                  <c:v>2236.46</c:v>
                </c:pt>
                <c:pt idx="2">
                  <c:v>4240.4399999999996</c:v>
                </c:pt>
                <c:pt idx="3">
                  <c:v>5381.59</c:v>
                </c:pt>
                <c:pt idx="4">
                  <c:v>3089.34</c:v>
                </c:pt>
                <c:pt idx="5">
                  <c:v>3354.53</c:v>
                </c:pt>
                <c:pt idx="6">
                  <c:v>3630.52</c:v>
                </c:pt>
                <c:pt idx="7">
                  <c:v>2662.4</c:v>
                </c:pt>
                <c:pt idx="8">
                  <c:v>2097.2800000000002</c:v>
                </c:pt>
                <c:pt idx="9">
                  <c:v>2882.75</c:v>
                </c:pt>
                <c:pt idx="10">
                  <c:v>5095.5</c:v>
                </c:pt>
                <c:pt idx="11">
                  <c:v>3338.56</c:v>
                </c:pt>
              </c:numCache>
            </c:numRef>
          </c:val>
          <c:smooth val="0"/>
          <c:extLst>
            <c:ext xmlns:c16="http://schemas.microsoft.com/office/drawing/2014/chart" uri="{C3380CC4-5D6E-409C-BE32-E72D297353CC}">
              <c16:uniqueId val="{00000000-C69E-47F9-B0AD-A04177D900D8}"/>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smooth val="0"/>
        <c:axId val="173679695"/>
        <c:axId val="173678735"/>
      </c:lineChart>
      <c:catAx>
        <c:axId val="1736796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678735"/>
        <c:crosses val="autoZero"/>
        <c:auto val="1"/>
        <c:lblAlgn val="ctr"/>
        <c:lblOffset val="100"/>
        <c:noMultiLvlLbl val="0"/>
      </c:catAx>
      <c:valAx>
        <c:axId val="173678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6796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cmpd="sng" algn="ctr">
              <a:solidFill>
                <a:srgbClr val="7030A0"/>
              </a:solidFill>
              <a:round/>
            </a:ln>
            <a:effectLst/>
          </c:spPr>
          <c:marker>
            <c:symbol val="none"/>
          </c:marker>
          <c:cat>
            <c:strRef>
              <c:f>KPI!$AK$20:$AK$31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KPI!$AL$20:$AL$31</c:f>
              <c:numCache>
                <c:formatCode>[$$-45C]#,##0.0</c:formatCode>
                <c:ptCount val="12"/>
                <c:pt idx="0">
                  <c:v>7269.22</c:v>
                </c:pt>
                <c:pt idx="1">
                  <c:v>23159.38</c:v>
                </c:pt>
                <c:pt idx="2">
                  <c:v>26389.649999999998</c:v>
                </c:pt>
                <c:pt idx="3">
                  <c:v>12088.629999999997</c:v>
                </c:pt>
                <c:pt idx="4">
                  <c:v>7387.5999999999995</c:v>
                </c:pt>
                <c:pt idx="5">
                  <c:v>11775.43</c:v>
                </c:pt>
                <c:pt idx="6">
                  <c:v>32247.590000000004</c:v>
                </c:pt>
                <c:pt idx="7">
                  <c:v>20107.849999999999</c:v>
                </c:pt>
                <c:pt idx="8">
                  <c:v>18027.690000000002</c:v>
                </c:pt>
                <c:pt idx="9">
                  <c:v>22249.74</c:v>
                </c:pt>
                <c:pt idx="10">
                  <c:v>32291.200000000001</c:v>
                </c:pt>
                <c:pt idx="11">
                  <c:v>15866.060000000001</c:v>
                </c:pt>
              </c:numCache>
            </c:numRef>
          </c:val>
          <c:smooth val="0"/>
          <c:extLst>
            <c:ext xmlns:c16="http://schemas.microsoft.com/office/drawing/2014/chart" uri="{C3380CC4-5D6E-409C-BE32-E72D297353CC}">
              <c16:uniqueId val="{00000000-E782-4AE1-A199-FDFE606A69D9}"/>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smooth val="0"/>
        <c:axId val="1340165520"/>
        <c:axId val="1340166000"/>
      </c:lineChart>
      <c:catAx>
        <c:axId val="13401655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340166000"/>
        <c:crosses val="autoZero"/>
        <c:auto val="1"/>
        <c:lblAlgn val="ctr"/>
        <c:lblOffset val="100"/>
        <c:noMultiLvlLbl val="0"/>
      </c:catAx>
      <c:valAx>
        <c:axId val="1340166000"/>
        <c:scaling>
          <c:orientation val="minMax"/>
        </c:scaling>
        <c:delete val="0"/>
        <c:axPos val="l"/>
        <c:numFmt formatCode="[$$-45C]#,##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3401655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numFmt formatCode="[$$-48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KPI!$AU$3:$AU$6</c:f>
              <c:strCache>
                <c:ptCount val="4"/>
                <c:pt idx="0">
                  <c:v>Youtube</c:v>
                </c:pt>
                <c:pt idx="1">
                  <c:v>Upwork</c:v>
                </c:pt>
                <c:pt idx="2">
                  <c:v>Rental</c:v>
                </c:pt>
                <c:pt idx="3">
                  <c:v>Company</c:v>
                </c:pt>
              </c:strCache>
            </c:strRef>
          </c:cat>
          <c:val>
            <c:numRef>
              <c:f>KPI!$AV$3:$AV$6</c:f>
              <c:numCache>
                <c:formatCode>General</c:formatCode>
                <c:ptCount val="4"/>
                <c:pt idx="0">
                  <c:v>31442.2</c:v>
                </c:pt>
                <c:pt idx="1">
                  <c:v>41168.370000000003</c:v>
                </c:pt>
                <c:pt idx="2">
                  <c:v>42536.33</c:v>
                </c:pt>
                <c:pt idx="3">
                  <c:v>128829.68</c:v>
                </c:pt>
              </c:numCache>
            </c:numRef>
          </c:val>
          <c:extLst>
            <c:ext xmlns:c16="http://schemas.microsoft.com/office/drawing/2014/chart" uri="{C3380CC4-5D6E-409C-BE32-E72D297353CC}">
              <c16:uniqueId val="{00000000-7929-4DAC-BC86-9275C2167DA2}"/>
            </c:ext>
          </c:extLst>
        </c:ser>
        <c:dLbls>
          <c:dLblPos val="outEnd"/>
          <c:showLegendKey val="0"/>
          <c:showVal val="1"/>
          <c:showCatName val="0"/>
          <c:showSerName val="0"/>
          <c:showPercent val="0"/>
          <c:showBubbleSize val="0"/>
        </c:dLbls>
        <c:gapWidth val="47"/>
        <c:axId val="133616463"/>
        <c:axId val="1293072111"/>
      </c:barChart>
      <c:catAx>
        <c:axId val="133616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3072111"/>
        <c:crosses val="autoZero"/>
        <c:auto val="1"/>
        <c:lblAlgn val="ctr"/>
        <c:lblOffset val="100"/>
        <c:noMultiLvlLbl val="0"/>
      </c:catAx>
      <c:valAx>
        <c:axId val="1293072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616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file project excel.xlsx]KPI!PivotTable17</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
      </c:pivotFmt>
      <c:pivotFmt>
        <c:idx val="3"/>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
      </c:pivotFmt>
    </c:pivotFmts>
    <c:plotArea>
      <c:layout/>
      <c:pieChart>
        <c:varyColors val="1"/>
        <c:ser>
          <c:idx val="0"/>
          <c:order val="0"/>
          <c:tx>
            <c:strRef>
              <c:f>KPI!$BL$5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748-4AA1-AE33-455719257F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8748-4AA1-AE33-455719257F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8748-4AA1-AE33-455719257F61}"/>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KPI!$BK$6:$BK$8</c:f>
              <c:strCache>
                <c:ptCount val="3"/>
                <c:pt idx="0">
                  <c:v>Bank</c:v>
                </c:pt>
                <c:pt idx="1">
                  <c:v>Investment Firm</c:v>
                </c:pt>
                <c:pt idx="2">
                  <c:v>Real Estate Group</c:v>
                </c:pt>
              </c:strCache>
            </c:strRef>
          </c:cat>
          <c:val>
            <c:numRef>
              <c:f>KPI!$BL$6:$BL$8</c:f>
              <c:numCache>
                <c:formatCode>General</c:formatCode>
                <c:ptCount val="3"/>
                <c:pt idx="0">
                  <c:v>93526.989999999976</c:v>
                </c:pt>
                <c:pt idx="1">
                  <c:v>26992.030000000002</c:v>
                </c:pt>
                <c:pt idx="2">
                  <c:v>108341.01999999999</c:v>
                </c:pt>
              </c:numCache>
            </c:numRef>
          </c:val>
          <c:extLst>
            <c:ext xmlns:c16="http://schemas.microsoft.com/office/drawing/2014/chart" uri="{C3380CC4-5D6E-409C-BE32-E72D297353CC}">
              <c16:uniqueId val="{00000000-8748-4AA1-AE33-455719257F6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115942028985507"/>
          <c:y val="7.4074020068518473E-2"/>
          <c:w val="0.62318897637795279"/>
          <c:h val="0.79629644481157424"/>
        </c:manualLayout>
      </c:layout>
      <c:doughnutChart>
        <c:varyColors val="1"/>
        <c:ser>
          <c:idx val="0"/>
          <c:order val="0"/>
          <c:spPr>
            <a:ln w="28575">
              <a:solidFill>
                <a:srgbClr val="002060"/>
              </a:solidFill>
            </a:ln>
          </c:spPr>
          <c:dPt>
            <c:idx val="0"/>
            <c:bubble3D val="0"/>
            <c:spPr>
              <a:solidFill>
                <a:schemeClr val="bg1">
                  <a:lumMod val="85000"/>
                </a:schemeClr>
              </a:solidFill>
              <a:ln w="0">
                <a:solidFill>
                  <a:srgbClr val="002060"/>
                </a:solidFill>
              </a:ln>
              <a:effectLst/>
            </c:spPr>
            <c:extLst>
              <c:ext xmlns:c16="http://schemas.microsoft.com/office/drawing/2014/chart" uri="{C3380CC4-5D6E-409C-BE32-E72D297353CC}">
                <c16:uniqueId val="{00000001-30A7-4608-A003-1C964D9BFB83}"/>
              </c:ext>
            </c:extLst>
          </c:dPt>
          <c:dPt>
            <c:idx val="1"/>
            <c:bubble3D val="0"/>
            <c:spPr>
              <a:solidFill>
                <a:srgbClr val="002060"/>
              </a:solidFill>
              <a:ln w="146050">
                <a:solidFill>
                  <a:srgbClr val="002060"/>
                </a:solidFill>
              </a:ln>
              <a:effectLst/>
            </c:spPr>
            <c:extLst>
              <c:ext xmlns:c16="http://schemas.microsoft.com/office/drawing/2014/chart" uri="{C3380CC4-5D6E-409C-BE32-E72D297353CC}">
                <c16:uniqueId val="{00000003-30A7-4608-A003-1C964D9BFB83}"/>
              </c:ext>
            </c:extLst>
          </c:dPt>
          <c:cat>
            <c:strRef>
              <c:f>KPI!$I$5:$I$6</c:f>
              <c:strCache>
                <c:ptCount val="2"/>
                <c:pt idx="0">
                  <c:v>expenses rate</c:v>
                </c:pt>
                <c:pt idx="1">
                  <c:v>saving rate</c:v>
                </c:pt>
              </c:strCache>
            </c:strRef>
          </c:cat>
          <c:val>
            <c:numRef>
              <c:f>KPI!$J$5:$J$6</c:f>
              <c:numCache>
                <c:formatCode>0%</c:formatCode>
                <c:ptCount val="2"/>
                <c:pt idx="0">
                  <c:v>0.17304820815178246</c:v>
                </c:pt>
                <c:pt idx="1">
                  <c:v>0.93804102016677204</c:v>
                </c:pt>
              </c:numCache>
            </c:numRef>
          </c:val>
          <c:extLst>
            <c:ext xmlns:c16="http://schemas.microsoft.com/office/drawing/2014/chart" uri="{C3380CC4-5D6E-409C-BE32-E72D297353CC}">
              <c16:uniqueId val="{00000004-30A7-4608-A003-1C964D9BFB83}"/>
            </c:ext>
          </c:extLst>
        </c:ser>
        <c:dLbls>
          <c:showLegendKey val="0"/>
          <c:showVal val="0"/>
          <c:showCatName val="0"/>
          <c:showSerName val="0"/>
          <c:showPercent val="0"/>
          <c:showBubbleSize val="0"/>
          <c:showLeaderLines val="1"/>
        </c:dLbls>
        <c:firstSliceAng val="291"/>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80339217343851"/>
          <c:y val="7.0393253088260152E-2"/>
          <c:w val="0.59259259259259256"/>
          <c:h val="0.80286738351254483"/>
        </c:manualLayout>
      </c:layout>
      <c:doughnutChart>
        <c:varyColors val="1"/>
        <c:ser>
          <c:idx val="0"/>
          <c:order val="0"/>
          <c:spPr>
            <a:ln>
              <a:noFill/>
            </a:ln>
          </c:spPr>
          <c:dPt>
            <c:idx val="0"/>
            <c:bubble3D val="0"/>
            <c:spPr>
              <a:solidFill>
                <a:schemeClr val="accent1"/>
              </a:solidFill>
              <a:ln w="142875">
                <a:solidFill>
                  <a:srgbClr val="002060"/>
                </a:solidFill>
              </a:ln>
              <a:effectLst/>
            </c:spPr>
            <c:extLst>
              <c:ext xmlns:c16="http://schemas.microsoft.com/office/drawing/2014/chart" uri="{C3380CC4-5D6E-409C-BE32-E72D297353CC}">
                <c16:uniqueId val="{00000001-1510-401E-B4DC-DE57FD1E41A7}"/>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1510-401E-B4DC-DE57FD1E41A7}"/>
              </c:ext>
            </c:extLst>
          </c:dPt>
          <c:cat>
            <c:strRef>
              <c:f>KPI!$I$5:$I$6</c:f>
              <c:strCache>
                <c:ptCount val="2"/>
                <c:pt idx="0">
                  <c:v>expenses rate</c:v>
                </c:pt>
                <c:pt idx="1">
                  <c:v>saving rate</c:v>
                </c:pt>
              </c:strCache>
            </c:strRef>
          </c:cat>
          <c:val>
            <c:numRef>
              <c:f>KPI!$J$5:$J$6</c:f>
              <c:numCache>
                <c:formatCode>0%</c:formatCode>
                <c:ptCount val="2"/>
                <c:pt idx="0">
                  <c:v>0.17304820815178246</c:v>
                </c:pt>
                <c:pt idx="1">
                  <c:v>0.93804102016677204</c:v>
                </c:pt>
              </c:numCache>
            </c:numRef>
          </c:val>
          <c:extLst>
            <c:ext xmlns:c16="http://schemas.microsoft.com/office/drawing/2014/chart" uri="{C3380CC4-5D6E-409C-BE32-E72D297353CC}">
              <c16:uniqueId val="{00000004-1510-401E-B4DC-DE57FD1E41A7}"/>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402649248047025"/>
          <c:y val="9.2835665345154181E-2"/>
          <c:w val="0.72950077668862823"/>
          <c:h val="0.51188258401156539"/>
        </c:manualLayout>
      </c:layout>
      <c:lineChart>
        <c:grouping val="standard"/>
        <c:varyColors val="0"/>
        <c:dLbls>
          <c:showLegendKey val="0"/>
          <c:showVal val="0"/>
          <c:showCatName val="0"/>
          <c:showSerName val="0"/>
          <c:showPercent val="0"/>
          <c:showBubbleSize val="0"/>
        </c:dLbls>
        <c:marker val="1"/>
        <c:smooth val="0"/>
        <c:axId val="1340165520"/>
        <c:axId val="1340166000"/>
      </c:lineChart>
      <c:catAx>
        <c:axId val="1340165520"/>
        <c:scaling>
          <c:orientation val="minMax"/>
        </c:scaling>
        <c:delete val="1"/>
        <c:axPos val="b"/>
        <c:numFmt formatCode="General" sourceLinked="1"/>
        <c:majorTickMark val="none"/>
        <c:minorTickMark val="none"/>
        <c:tickLblPos val="nextTo"/>
        <c:crossAx val="1340166000"/>
        <c:crosses val="autoZero"/>
        <c:auto val="1"/>
        <c:lblAlgn val="ctr"/>
        <c:lblOffset val="100"/>
        <c:noMultiLvlLbl val="0"/>
      </c:catAx>
      <c:valAx>
        <c:axId val="1340166000"/>
        <c:scaling>
          <c:orientation val="minMax"/>
        </c:scaling>
        <c:delete val="1"/>
        <c:axPos val="l"/>
        <c:numFmt formatCode="[$$-45C]#,##0.0" sourceLinked="1"/>
        <c:majorTickMark val="none"/>
        <c:minorTickMark val="none"/>
        <c:tickLblPos val="nextTo"/>
        <c:crossAx val="13401655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8695366110432"/>
          <c:y val="3.2660244425055051E-3"/>
          <c:w val="0.79333477596137225"/>
          <c:h val="0.89041759110584029"/>
        </c:manualLayout>
      </c:layout>
      <c:barChart>
        <c:barDir val="bar"/>
        <c:grouping val="clustered"/>
        <c:varyColors val="0"/>
        <c:ser>
          <c:idx val="0"/>
          <c:order val="0"/>
          <c:spPr>
            <a:solidFill>
              <a:schemeClr val="accent1"/>
            </a:solidFill>
            <a:ln>
              <a:noFill/>
            </a:ln>
            <a:effectLst/>
          </c:spPr>
          <c:invertIfNegative val="0"/>
          <c:dLbls>
            <c:numFmt formatCode="[$$-48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KPI!$AU$3:$AU$6</c:f>
              <c:strCache>
                <c:ptCount val="4"/>
                <c:pt idx="0">
                  <c:v>Youtube</c:v>
                </c:pt>
                <c:pt idx="1">
                  <c:v>Upwork</c:v>
                </c:pt>
                <c:pt idx="2">
                  <c:v>Rental</c:v>
                </c:pt>
                <c:pt idx="3">
                  <c:v>Company</c:v>
                </c:pt>
              </c:strCache>
            </c:strRef>
          </c:cat>
          <c:val>
            <c:numRef>
              <c:f>KPI!$AV$3:$AV$6</c:f>
              <c:numCache>
                <c:formatCode>General</c:formatCode>
                <c:ptCount val="4"/>
                <c:pt idx="0">
                  <c:v>31442.2</c:v>
                </c:pt>
                <c:pt idx="1">
                  <c:v>41168.370000000003</c:v>
                </c:pt>
                <c:pt idx="2">
                  <c:v>42536.33</c:v>
                </c:pt>
                <c:pt idx="3">
                  <c:v>128829.68</c:v>
                </c:pt>
              </c:numCache>
            </c:numRef>
          </c:val>
          <c:extLst>
            <c:ext xmlns:c16="http://schemas.microsoft.com/office/drawing/2014/chart" uri="{C3380CC4-5D6E-409C-BE32-E72D297353CC}">
              <c16:uniqueId val="{00000000-17AD-45D6-A481-030F20BAEC3F}"/>
            </c:ext>
          </c:extLst>
        </c:ser>
        <c:dLbls>
          <c:dLblPos val="outEnd"/>
          <c:showLegendKey val="0"/>
          <c:showVal val="1"/>
          <c:showCatName val="0"/>
          <c:showSerName val="0"/>
          <c:showPercent val="0"/>
          <c:showBubbleSize val="0"/>
        </c:dLbls>
        <c:gapWidth val="47"/>
        <c:axId val="133616463"/>
        <c:axId val="1293072111"/>
      </c:barChart>
      <c:catAx>
        <c:axId val="133616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3072111"/>
        <c:crosses val="autoZero"/>
        <c:auto val="1"/>
        <c:lblAlgn val="ctr"/>
        <c:lblOffset val="100"/>
        <c:noMultiLvlLbl val="0"/>
      </c:catAx>
      <c:valAx>
        <c:axId val="1293072111"/>
        <c:scaling>
          <c:orientation val="minMax"/>
        </c:scaling>
        <c:delete val="1"/>
        <c:axPos val="b"/>
        <c:numFmt formatCode="General" sourceLinked="1"/>
        <c:majorTickMark val="none"/>
        <c:minorTickMark val="none"/>
        <c:tickLblPos val="nextTo"/>
        <c:crossAx val="1336164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file project excel.xlsx]KPI!PivotTable17</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
      </c:pivotFmt>
      <c:pivotFmt>
        <c:idx val="3"/>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KPI!$BL$5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E5-47E3-AF01-DBB2CD8761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E5-47E3-AF01-DBB2CD8761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E5-47E3-AF01-DBB2CD876166}"/>
              </c:ext>
            </c:extLst>
          </c:dPt>
          <c:dLbls>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E2E5-47E3-AF01-DBB2CD876166}"/>
                </c:ext>
              </c:extLst>
            </c:dLbl>
            <c:dLbl>
              <c:idx val="1"/>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E2E5-47E3-AF01-DBB2CD876166}"/>
                </c:ext>
              </c:extLst>
            </c:dLbl>
            <c:dLbl>
              <c:idx val="2"/>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25000"/>
                        </a:schemeClr>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E2E5-47E3-AF01-DBB2CD87616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KPI!$BK$6:$BK$8</c:f>
              <c:strCache>
                <c:ptCount val="3"/>
                <c:pt idx="0">
                  <c:v>Bank</c:v>
                </c:pt>
                <c:pt idx="1">
                  <c:v>Investment Firm</c:v>
                </c:pt>
                <c:pt idx="2">
                  <c:v>Real Estate Group</c:v>
                </c:pt>
              </c:strCache>
            </c:strRef>
          </c:cat>
          <c:val>
            <c:numRef>
              <c:f>KPI!$BL$6:$BL$8</c:f>
              <c:numCache>
                <c:formatCode>General</c:formatCode>
                <c:ptCount val="3"/>
                <c:pt idx="0">
                  <c:v>93526.989999999976</c:v>
                </c:pt>
                <c:pt idx="1">
                  <c:v>26992.030000000002</c:v>
                </c:pt>
                <c:pt idx="2">
                  <c:v>108341.01999999999</c:v>
                </c:pt>
              </c:numCache>
            </c:numRef>
          </c:val>
          <c:extLst>
            <c:ext xmlns:c16="http://schemas.microsoft.com/office/drawing/2014/chart" uri="{C3380CC4-5D6E-409C-BE32-E72D297353CC}">
              <c16:uniqueId val="{00000006-E2E5-47E3-AF01-DBB2CD87616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115942028985507"/>
          <c:y val="7.4074020068518473E-2"/>
          <c:w val="0.62318897637795279"/>
          <c:h val="0.79629644481157424"/>
        </c:manualLayout>
      </c:layout>
      <c:doughnutChart>
        <c:varyColors val="1"/>
        <c:ser>
          <c:idx val="0"/>
          <c:order val="0"/>
          <c:spPr>
            <a:ln w="28575">
              <a:solidFill>
                <a:srgbClr val="002060"/>
              </a:solidFill>
            </a:ln>
          </c:spPr>
          <c:dPt>
            <c:idx val="0"/>
            <c:bubble3D val="0"/>
            <c:spPr>
              <a:solidFill>
                <a:schemeClr val="bg1">
                  <a:lumMod val="85000"/>
                </a:schemeClr>
              </a:solidFill>
              <a:ln w="0">
                <a:solidFill>
                  <a:srgbClr val="002060"/>
                </a:solidFill>
              </a:ln>
              <a:effectLst/>
            </c:spPr>
            <c:extLst>
              <c:ext xmlns:c16="http://schemas.microsoft.com/office/drawing/2014/chart" uri="{C3380CC4-5D6E-409C-BE32-E72D297353CC}">
                <c16:uniqueId val="{00000001-BDC2-4E53-A324-94AE0BDE1781}"/>
              </c:ext>
            </c:extLst>
          </c:dPt>
          <c:dPt>
            <c:idx val="1"/>
            <c:bubble3D val="0"/>
            <c:spPr>
              <a:solidFill>
                <a:srgbClr val="002060"/>
              </a:solidFill>
              <a:ln w="146050">
                <a:solidFill>
                  <a:srgbClr val="002060"/>
                </a:solidFill>
              </a:ln>
              <a:effectLst/>
            </c:spPr>
            <c:extLst>
              <c:ext xmlns:c16="http://schemas.microsoft.com/office/drawing/2014/chart" uri="{C3380CC4-5D6E-409C-BE32-E72D297353CC}">
                <c16:uniqueId val="{00000003-BDC2-4E53-A324-94AE0BDE1781}"/>
              </c:ext>
            </c:extLst>
          </c:dPt>
          <c:cat>
            <c:strRef>
              <c:f>KPI!$I$5:$I$6</c:f>
              <c:strCache>
                <c:ptCount val="2"/>
                <c:pt idx="0">
                  <c:v>expenses rate</c:v>
                </c:pt>
                <c:pt idx="1">
                  <c:v>saving rate</c:v>
                </c:pt>
              </c:strCache>
            </c:strRef>
          </c:cat>
          <c:val>
            <c:numRef>
              <c:f>KPI!$J$5:$J$6</c:f>
              <c:numCache>
                <c:formatCode>0%</c:formatCode>
                <c:ptCount val="2"/>
                <c:pt idx="0">
                  <c:v>0.17304820815178246</c:v>
                </c:pt>
                <c:pt idx="1">
                  <c:v>0.93804102016677204</c:v>
                </c:pt>
              </c:numCache>
            </c:numRef>
          </c:val>
          <c:extLst>
            <c:ext xmlns:c16="http://schemas.microsoft.com/office/drawing/2014/chart" uri="{C3380CC4-5D6E-409C-BE32-E72D297353CC}">
              <c16:uniqueId val="{00000004-BDC2-4E53-A324-94AE0BDE1781}"/>
            </c:ext>
          </c:extLst>
        </c:ser>
        <c:dLbls>
          <c:showLegendKey val="0"/>
          <c:showVal val="0"/>
          <c:showCatName val="0"/>
          <c:showSerName val="0"/>
          <c:showPercent val="0"/>
          <c:showBubbleSize val="0"/>
          <c:showLeaderLines val="1"/>
        </c:dLbls>
        <c:firstSliceAng val="291"/>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80339217343851"/>
          <c:y val="7.0393253088260152E-2"/>
          <c:w val="0.59259259259259256"/>
          <c:h val="0.80286738351254483"/>
        </c:manualLayout>
      </c:layout>
      <c:doughnutChart>
        <c:varyColors val="1"/>
        <c:ser>
          <c:idx val="0"/>
          <c:order val="0"/>
          <c:spPr>
            <a:ln>
              <a:noFill/>
            </a:ln>
          </c:spPr>
          <c:dPt>
            <c:idx val="0"/>
            <c:bubble3D val="0"/>
            <c:spPr>
              <a:solidFill>
                <a:schemeClr val="accent1"/>
              </a:solidFill>
              <a:ln w="142875">
                <a:solidFill>
                  <a:srgbClr val="002060"/>
                </a:solidFill>
              </a:ln>
              <a:effectLst/>
            </c:spPr>
            <c:extLst>
              <c:ext xmlns:c16="http://schemas.microsoft.com/office/drawing/2014/chart" uri="{C3380CC4-5D6E-409C-BE32-E72D297353CC}">
                <c16:uniqueId val="{00000001-701F-41FE-A7E7-CF0F66233A4B}"/>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701F-41FE-A7E7-CF0F66233A4B}"/>
              </c:ext>
            </c:extLst>
          </c:dPt>
          <c:cat>
            <c:strRef>
              <c:f>KPI!$I$5:$I$6</c:f>
              <c:strCache>
                <c:ptCount val="2"/>
                <c:pt idx="0">
                  <c:v>expenses rate</c:v>
                </c:pt>
                <c:pt idx="1">
                  <c:v>saving rate</c:v>
                </c:pt>
              </c:strCache>
            </c:strRef>
          </c:cat>
          <c:val>
            <c:numRef>
              <c:f>KPI!$J$5:$J$6</c:f>
              <c:numCache>
                <c:formatCode>0%</c:formatCode>
                <c:ptCount val="2"/>
                <c:pt idx="0">
                  <c:v>0.17304820815178246</c:v>
                </c:pt>
                <c:pt idx="1">
                  <c:v>0.93804102016677204</c:v>
                </c:pt>
              </c:numCache>
            </c:numRef>
          </c:val>
          <c:extLst>
            <c:ext xmlns:c16="http://schemas.microsoft.com/office/drawing/2014/chart" uri="{C3380CC4-5D6E-409C-BE32-E72D297353CC}">
              <c16:uniqueId val="{00000004-701F-41FE-A7E7-CF0F66233A4B}"/>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file project excel.xlsx]KPI!PivotTable4</c:name>
    <c:fmtId val="3"/>
  </c:pivotSource>
  <c:chart>
    <c:autoTitleDeleted val="1"/>
    <c:pivotFmts>
      <c:pivotFmt>
        <c:idx val="0"/>
        <c:spPr>
          <a:solidFill>
            <a:schemeClr val="accent1"/>
          </a:solidFill>
          <a:ln w="25400">
            <a:noFill/>
          </a:ln>
          <a:effectLst>
            <a:innerShdw blurRad="139700" dist="50800" dir="16200000">
              <a:schemeClr val="tx1">
                <a:lumMod val="85000"/>
                <a:lumOff val="15000"/>
                <a:alpha val="50000"/>
              </a:schemeClr>
            </a:innerShdw>
          </a:effectLst>
          <a:sp3d/>
        </c:spPr>
        <c:marker>
          <c:symbol val="none"/>
        </c:marke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3"/>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bIns="144000" anchor="t" anchorCtr="0">
              <a:spAutoFit/>
            </a:bodyPr>
            <a:lstStyle/>
            <a:p>
              <a:pPr>
                <a:defRPr sz="900" b="1" i="0" u="none" strike="noStrike" kern="1200" baseline="0">
                  <a:solidFill>
                    <a:schemeClr val="bg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bIns="144000" anchor="t" anchorCtr="0">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5"/>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bIns="144000" anchor="t" anchorCtr="0">
              <a:spAutoFit/>
            </a:bodyPr>
            <a:lstStyle/>
            <a:p>
              <a:pPr>
                <a:defRPr sz="900" b="1" i="0" u="none" strike="noStrike" kern="1200" baseline="0">
                  <a:solidFill>
                    <a:srgbClr val="00B0F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bIns="144000" anchor="t" anchorCtr="0">
              <a:spAutoFit/>
            </a:bodyPr>
            <a:lstStyle/>
            <a:p>
              <a:pPr>
                <a:defRPr sz="900" b="1"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a:noFill/>
          </a:ln>
          <a:effectLst>
            <a:innerShdw blurRad="139700" dist="50800" dir="16200000">
              <a:schemeClr val="tx1">
                <a:lumMod val="85000"/>
                <a:lumOff val="15000"/>
                <a:alpha val="50000"/>
              </a:schemeClr>
            </a:innerShdw>
          </a:effectLst>
          <a:sp3d/>
        </c:spPr>
        <c:marker>
          <c:symbol val="none"/>
        </c:marke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25400">
            <a:noFill/>
          </a:ln>
          <a:effectLst>
            <a:innerShdw blurRad="139700" dist="50800" dir="16200000">
              <a:schemeClr val="tx1">
                <a:lumMod val="85000"/>
                <a:lumOff val="15000"/>
                <a:alpha val="50000"/>
              </a:schemeClr>
            </a:innerShdw>
          </a:effectLst>
          <a:sp3d/>
        </c:spPr>
      </c:pivotFmt>
      <c:pivotFmt>
        <c:idx val="7"/>
        <c:spPr>
          <a:solidFill>
            <a:schemeClr val="accent1"/>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w="25400">
            <a:noFill/>
          </a:ln>
          <a:effectLst>
            <a:innerShdw blurRad="139700" dist="50800" dir="16200000">
              <a:schemeClr val="tx1">
                <a:lumMod val="85000"/>
                <a:lumOff val="15000"/>
                <a:alpha val="50000"/>
              </a:schemeClr>
            </a:inn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rgbClr val="00B0F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w="25400">
            <a:noFill/>
          </a:ln>
          <a:effectLst>
            <a:outerShdw blurRad="50800" dist="38100" dir="5400000" algn="t" rotWithShape="0">
              <a:prstClr val="black">
                <a:alpha val="40000"/>
              </a:prstClr>
            </a:outerShdw>
          </a:effectLst>
          <a:sp3d/>
        </c:spPr>
        <c:marker>
          <c:symbol val="none"/>
        </c:marke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w="25400">
            <a:noFill/>
          </a:ln>
          <a:effectLst>
            <a:outerShdw blurRad="50800" dist="38100" dir="5400000" algn="t" rotWithShape="0">
              <a:prstClr val="black">
                <a:alpha val="40000"/>
              </a:prstClr>
            </a:outerShdw>
          </a:effectLst>
          <a:sp3d/>
        </c:spPr>
      </c:pivotFmt>
      <c:pivotFmt>
        <c:idx val="13"/>
        <c:spPr>
          <a:solidFill>
            <a:schemeClr val="accent1"/>
          </a:solidFill>
          <a:ln w="25400">
            <a:noFill/>
          </a:ln>
          <a:effectLst>
            <a:outerShdw blurRad="50800" dist="38100" dir="5400000" algn="t" rotWithShape="0">
              <a:prstClr val="black">
                <a:alpha val="40000"/>
              </a:prstClr>
            </a:out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w="25400">
            <a:noFill/>
          </a:ln>
          <a:effectLst>
            <a:outerShdw blurRad="50800" dist="38100" dir="5400000" algn="t" rotWithShape="0">
              <a:prstClr val="black">
                <a:alpha val="40000"/>
              </a:prstClr>
            </a:out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w="25400">
            <a:noFill/>
          </a:ln>
          <a:effectLst>
            <a:outerShdw blurRad="50800" dist="38100" dir="5400000" algn="t" rotWithShape="0">
              <a:prstClr val="black">
                <a:alpha val="40000"/>
              </a:prstClr>
            </a:out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w="25400">
            <a:noFill/>
          </a:ln>
          <a:effectLst>
            <a:outerShdw blurRad="50800" dist="38100" dir="5400000" algn="t" rotWithShape="0">
              <a:prstClr val="black">
                <a:alpha val="40000"/>
              </a:prstClr>
            </a:outerShdw>
          </a:effectLst>
          <a:sp3d/>
        </c:spPr>
        <c:dLbl>
          <c:idx val="0"/>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rgbClr val="00B0F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30"/>
      <c:rotY val="13"/>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4245969253843265E-2"/>
          <c:y val="0.14951459380830409"/>
          <c:w val="0.80515885514310714"/>
          <c:h val="0.72774457409691262"/>
        </c:manualLayout>
      </c:layout>
      <c:pie3DChart>
        <c:varyColors val="1"/>
        <c:ser>
          <c:idx val="0"/>
          <c:order val="0"/>
          <c:tx>
            <c:strRef>
              <c:f>KPI!$N$3</c:f>
              <c:strCache>
                <c:ptCount val="1"/>
                <c:pt idx="0">
                  <c:v>Total</c:v>
                </c:pt>
              </c:strCache>
            </c:strRef>
          </c:tx>
          <c:spPr>
            <a:ln>
              <a:noFill/>
            </a:ln>
            <a:effectLst>
              <a:outerShdw blurRad="50800" dist="38100" dir="5400000" algn="t" rotWithShape="0">
                <a:prstClr val="black">
                  <a:alpha val="40000"/>
                </a:prstClr>
              </a:outerShdw>
            </a:effectLst>
          </c:spPr>
          <c:dPt>
            <c:idx val="0"/>
            <c:bubble3D val="0"/>
            <c:spPr>
              <a:solidFill>
                <a:schemeClr val="accent1"/>
              </a:solidFill>
              <a:ln w="25400">
                <a:noFill/>
              </a:ln>
              <a:effectLst>
                <a:outerShdw blurRad="50800" dist="38100" dir="5400000" algn="t" rotWithShape="0">
                  <a:prstClr val="black">
                    <a:alpha val="40000"/>
                  </a:prstClr>
                </a:outerShdw>
              </a:effectLst>
              <a:sp3d/>
            </c:spPr>
          </c:dPt>
          <c:dPt>
            <c:idx val="1"/>
            <c:bubble3D val="0"/>
            <c:spPr>
              <a:solidFill>
                <a:schemeClr val="accent2"/>
              </a:solidFill>
              <a:ln w="25400">
                <a:noFill/>
              </a:ln>
              <a:effectLst>
                <a:outerShdw blurRad="50800" dist="38100" dir="5400000" algn="t" rotWithShape="0">
                  <a:prstClr val="black">
                    <a:alpha val="40000"/>
                  </a:prstClr>
                </a:outerShdw>
              </a:effectLst>
              <a:sp3d/>
            </c:spPr>
          </c:dPt>
          <c:dPt>
            <c:idx val="2"/>
            <c:bubble3D val="0"/>
            <c:spPr>
              <a:solidFill>
                <a:schemeClr val="accent3"/>
              </a:solidFill>
              <a:ln w="25400">
                <a:noFill/>
              </a:ln>
              <a:effectLst>
                <a:outerShdw blurRad="50800" dist="38100" dir="5400000" algn="t" rotWithShape="0">
                  <a:prstClr val="black">
                    <a:alpha val="40000"/>
                  </a:prstClr>
                </a:outerShdw>
              </a:effectLst>
              <a:sp3d/>
            </c:spPr>
          </c:dPt>
          <c:dPt>
            <c:idx val="3"/>
            <c:bubble3D val="0"/>
            <c:spPr>
              <a:solidFill>
                <a:schemeClr val="accent4"/>
              </a:solidFill>
              <a:ln w="25400">
                <a:noFill/>
              </a:ln>
              <a:effectLst>
                <a:outerShdw blurRad="50800" dist="38100" dir="5400000" algn="t" rotWithShape="0">
                  <a:prstClr val="black">
                    <a:alpha val="40000"/>
                  </a:prstClr>
                </a:outerShdw>
              </a:effectLst>
              <a:sp3d/>
            </c:spPr>
          </c:dPt>
          <c:dPt>
            <c:idx val="4"/>
            <c:bubble3D val="0"/>
            <c:spPr>
              <a:solidFill>
                <a:schemeClr val="accent5"/>
              </a:solidFill>
              <a:ln w="25400">
                <a:noFill/>
              </a:ln>
              <a:effectLst>
                <a:outerShdw blurRad="50800" dist="38100" dir="5400000" algn="t" rotWithShape="0">
                  <a:prstClr val="black">
                    <a:alpha val="40000"/>
                  </a:prstClr>
                </a:outerShdw>
              </a:effectLst>
              <a:sp3d/>
            </c:spPr>
          </c:dPt>
          <c:dLbls>
            <c:dLbl>
              <c:idx val="1"/>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dLbl>
              <c:idx val="2"/>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dLbl>
              <c:idx val="3"/>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dLbl>
              <c:idx val="4"/>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rgbClr val="00B0F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spPr>
              <a:noFill/>
              <a:ln>
                <a:noFill/>
              </a:ln>
              <a:effectLst/>
            </c:spPr>
            <c:txPr>
              <a:bodyPr rot="0" spcFirstLastPara="1" vertOverflow="overflow" horzOverflow="overflow" vert="horz" wrap="square" lIns="36576" tIns="18288" rIns="36576" bIns="144000" anchor="t" anchorCtr="0">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KPI!$M$4:$M$9</c:f>
              <c:strCache>
                <c:ptCount val="5"/>
                <c:pt idx="0">
                  <c:v>Bonus</c:v>
                </c:pt>
                <c:pt idx="1">
                  <c:v>Business</c:v>
                </c:pt>
                <c:pt idx="2">
                  <c:v>Freelance</c:v>
                </c:pt>
                <c:pt idx="3">
                  <c:v>Salary</c:v>
                </c:pt>
                <c:pt idx="4">
                  <c:v>Side Hustle</c:v>
                </c:pt>
              </c:strCache>
            </c:strRef>
          </c:cat>
          <c:val>
            <c:numRef>
              <c:f>KPI!$N$4:$N$9</c:f>
              <c:numCache>
                <c:formatCode>General</c:formatCode>
                <c:ptCount val="5"/>
                <c:pt idx="0">
                  <c:v>64204.38</c:v>
                </c:pt>
                <c:pt idx="1">
                  <c:v>42536.33</c:v>
                </c:pt>
                <c:pt idx="2">
                  <c:v>41168.370000000003</c:v>
                </c:pt>
                <c:pt idx="3">
                  <c:v>64625.3</c:v>
                </c:pt>
                <c:pt idx="4">
                  <c:v>31442.2</c:v>
                </c:pt>
              </c:numCache>
            </c:numRef>
          </c:val>
          <c:extLst>
            <c:ext xmlns:c16="http://schemas.microsoft.com/office/drawing/2014/chart" uri="{C3380CC4-5D6E-409C-BE32-E72D297353CC}">
              <c16:uniqueId val="{00000016-D853-4962-BD34-03951C6ECE1C}"/>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5400000" vert="horz" anchor="b" anchorCtr="1"/>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file project excel.xlsx]KPI!PivotTable8</c:name>
    <c:fmtId val="3"/>
  </c:pivotSource>
  <c:chart>
    <c:autoTitleDeleted val="1"/>
    <c:pivotFmts>
      <c:pivotFmt>
        <c:idx val="0"/>
        <c:spPr>
          <a:gradFill>
            <a:gsLst>
              <a:gs pos="0">
                <a:srgbClr val="2E762C"/>
              </a:gs>
              <a:gs pos="100000">
                <a:srgbClr val="40D864"/>
              </a:gs>
            </a:gsLst>
            <a:lin ang="5400000" scaled="1"/>
          </a:gradFill>
          <a:ln>
            <a:noFill/>
          </a:ln>
          <a:effectLst/>
          <a:sp3d/>
        </c:spPr>
        <c:marker>
          <c:symbol val="none"/>
        </c:marker>
        <c:dLbl>
          <c:idx val="0"/>
          <c:spPr>
            <a:noFill/>
            <a:ln>
              <a:noFill/>
            </a:ln>
            <a:effectLst/>
          </c:spPr>
          <c:txPr>
            <a:bodyPr rot="0" spcFirstLastPara="1" vertOverflow="ellipsis" horzOverflow="clip" vert="horz" wrap="square" lIns="38100" tIns="108000" rIns="38100" bIns="19050" anchor="t"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a:gsLst>
              <a:gs pos="0">
                <a:srgbClr val="2E762C"/>
              </a:gs>
              <a:gs pos="100000">
                <a:srgbClr val="40D864"/>
              </a:gs>
            </a:gsLst>
            <a:lin ang="5400000" scaled="1"/>
          </a:gradFill>
          <a:ln>
            <a:noFill/>
          </a:ln>
          <a:effectLst/>
          <a:sp3d/>
        </c:spPr>
        <c:marker>
          <c:symbol val="none"/>
        </c:marker>
        <c:dLbl>
          <c:idx val="0"/>
          <c:spPr>
            <a:noFill/>
            <a:ln>
              <a:noFill/>
            </a:ln>
            <a:effectLst/>
          </c:spPr>
          <c:txPr>
            <a:bodyPr rot="0" spcFirstLastPara="1" vertOverflow="ellipsis" horzOverflow="clip" vert="horz" wrap="square" lIns="38100" tIns="108000" rIns="38100" bIns="19050" anchor="t"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a:gsLst>
              <a:gs pos="0">
                <a:srgbClr val="2E762C"/>
              </a:gs>
              <a:gs pos="100000">
                <a:srgbClr val="40D864"/>
              </a:gs>
            </a:gsLst>
            <a:lin ang="5400000" scaled="1"/>
          </a:gradFill>
          <a:ln>
            <a:noFill/>
          </a:ln>
          <a:effectLst/>
          <a:sp3d/>
        </c:spPr>
        <c:marker>
          <c:symbol val="none"/>
        </c:marker>
        <c:dLbl>
          <c:idx val="0"/>
          <c:spPr>
            <a:noFill/>
            <a:ln>
              <a:noFill/>
            </a:ln>
            <a:effectLst/>
          </c:spPr>
          <c:txPr>
            <a:bodyPr rot="0" spcFirstLastPara="1" vertOverflow="ellipsis" horzOverflow="clip" vert="horz" wrap="square" lIns="38100" tIns="108000" rIns="38100" bIns="19050" anchor="t"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453509800636624E-2"/>
          <c:y val="5.2996141508995396E-3"/>
          <c:w val="0.90059222650360182"/>
          <c:h val="0.75020945229528424"/>
        </c:manualLayout>
      </c:layout>
      <c:bar3DChart>
        <c:barDir val="col"/>
        <c:grouping val="clustered"/>
        <c:varyColors val="0"/>
        <c:ser>
          <c:idx val="0"/>
          <c:order val="0"/>
          <c:tx>
            <c:strRef>
              <c:f>KPI!$W$3</c:f>
              <c:strCache>
                <c:ptCount val="1"/>
                <c:pt idx="0">
                  <c:v>Total</c:v>
                </c:pt>
              </c:strCache>
            </c:strRef>
          </c:tx>
          <c:spPr>
            <a:gradFill>
              <a:gsLst>
                <a:gs pos="0">
                  <a:srgbClr val="2E762C"/>
                </a:gs>
                <a:gs pos="100000">
                  <a:srgbClr val="40D864"/>
                </a:gs>
              </a:gsLst>
              <a:lin ang="5400000" scaled="1"/>
            </a:gradFill>
            <a:ln>
              <a:noFill/>
            </a:ln>
            <a:effectLst/>
            <a:sp3d/>
          </c:spPr>
          <c:invertIfNegative val="0"/>
          <c:dLbls>
            <c:spPr>
              <a:noFill/>
              <a:ln>
                <a:noFill/>
              </a:ln>
              <a:effectLst/>
            </c:spPr>
            <c:txPr>
              <a:bodyPr rot="0" spcFirstLastPara="1" vertOverflow="ellipsis" horzOverflow="clip" vert="horz" wrap="square" lIns="38100" tIns="108000" rIns="38100" bIns="19050" anchor="t"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KPI!$V$4:$V$8</c:f>
              <c:strCache>
                <c:ptCount val="4"/>
                <c:pt idx="0">
                  <c:v>Emergency</c:v>
                </c:pt>
                <c:pt idx="1">
                  <c:v>Investment</c:v>
                </c:pt>
                <c:pt idx="2">
                  <c:v>Retirement</c:v>
                </c:pt>
                <c:pt idx="3">
                  <c:v>Savings</c:v>
                </c:pt>
              </c:strCache>
            </c:strRef>
          </c:cat>
          <c:val>
            <c:numRef>
              <c:f>KPI!$W$4:$W$8</c:f>
              <c:numCache>
                <c:formatCode>General</c:formatCode>
                <c:ptCount val="4"/>
                <c:pt idx="0">
                  <c:v>60022.189999999988</c:v>
                </c:pt>
                <c:pt idx="1">
                  <c:v>26992.030000000002</c:v>
                </c:pt>
                <c:pt idx="2">
                  <c:v>52947.619999999995</c:v>
                </c:pt>
                <c:pt idx="3">
                  <c:v>88898.2</c:v>
                </c:pt>
              </c:numCache>
            </c:numRef>
          </c:val>
          <c:extLst>
            <c:ext xmlns:c16="http://schemas.microsoft.com/office/drawing/2014/chart" uri="{C3380CC4-5D6E-409C-BE32-E72D297353CC}">
              <c16:uniqueId val="{0000000C-06D3-481D-B4E5-47F726583130}"/>
            </c:ext>
          </c:extLst>
        </c:ser>
        <c:dLbls>
          <c:showLegendKey val="0"/>
          <c:showVal val="1"/>
          <c:showCatName val="0"/>
          <c:showSerName val="0"/>
          <c:showPercent val="0"/>
          <c:showBubbleSize val="0"/>
        </c:dLbls>
        <c:gapWidth val="150"/>
        <c:shape val="box"/>
        <c:axId val="56230559"/>
        <c:axId val="1346006608"/>
        <c:axId val="0"/>
      </c:bar3DChart>
      <c:catAx>
        <c:axId val="56230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46006608"/>
        <c:crosses val="autoZero"/>
        <c:auto val="1"/>
        <c:lblAlgn val="ctr"/>
        <c:lblOffset val="100"/>
        <c:noMultiLvlLbl val="0"/>
      </c:catAx>
      <c:valAx>
        <c:axId val="1346006608"/>
        <c:scaling>
          <c:orientation val="minMax"/>
        </c:scaling>
        <c:delete val="1"/>
        <c:axPos val="l"/>
        <c:numFmt formatCode="General" sourceLinked="1"/>
        <c:majorTickMark val="none"/>
        <c:minorTickMark val="none"/>
        <c:tickLblPos val="nextTo"/>
        <c:crossAx val="5623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file project excel.xlsx]KPI!PivotTable9</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solidFill>
              <a:srgbClr val="8E4889"/>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solidFill>
              <a:srgbClr val="8E4889"/>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cmpd="sng" algn="ctr">
            <a:solidFill>
              <a:srgbClr val="8E4889"/>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8170261829855"/>
          <c:y val="5.3015108186103603E-2"/>
          <c:w val="0.85219685039370074"/>
          <c:h val="0.77337132063263458"/>
        </c:manualLayout>
      </c:layout>
      <c:lineChart>
        <c:grouping val="standard"/>
        <c:varyColors val="0"/>
        <c:ser>
          <c:idx val="0"/>
          <c:order val="0"/>
          <c:tx>
            <c:strRef>
              <c:f>KPI!$AC$3</c:f>
              <c:strCache>
                <c:ptCount val="1"/>
                <c:pt idx="0">
                  <c:v>Total</c:v>
                </c:pt>
              </c:strCache>
            </c:strRef>
          </c:tx>
          <c:spPr>
            <a:ln w="31750" cap="rnd" cmpd="sng" algn="ctr">
              <a:solidFill>
                <a:srgbClr val="8E4889"/>
              </a:solidFill>
              <a:round/>
            </a:ln>
            <a:effectLst/>
          </c:spPr>
          <c:marker>
            <c:symbol val="circle"/>
            <c:size val="4"/>
            <c:spPr>
              <a:solidFill>
                <a:schemeClr val="accent1"/>
              </a:solidFill>
              <a:ln w="9525" cap="flat" cmpd="sng" algn="ctr">
                <a:solidFill>
                  <a:schemeClr val="accent1"/>
                </a:solidFill>
                <a:round/>
              </a:ln>
              <a:effectLst/>
            </c:spPr>
          </c:marker>
          <c:cat>
            <c:strRef>
              <c:f>KPI!$AB$4:$AB$16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KPI!$AC$4:$AC$16</c:f>
              <c:numCache>
                <c:formatCode>General</c:formatCode>
                <c:ptCount val="12"/>
                <c:pt idx="0">
                  <c:v>11320.88</c:v>
                </c:pt>
                <c:pt idx="1">
                  <c:v>4161.6499999999996</c:v>
                </c:pt>
                <c:pt idx="2">
                  <c:v>25769.55</c:v>
                </c:pt>
                <c:pt idx="3">
                  <c:v>23988.63</c:v>
                </c:pt>
                <c:pt idx="4">
                  <c:v>25037.59</c:v>
                </c:pt>
                <c:pt idx="5">
                  <c:v>22602.1</c:v>
                </c:pt>
                <c:pt idx="6">
                  <c:v>19181.919999999998</c:v>
                </c:pt>
                <c:pt idx="7">
                  <c:v>10972.75</c:v>
                </c:pt>
                <c:pt idx="8">
                  <c:v>35019.82</c:v>
                </c:pt>
                <c:pt idx="9">
                  <c:v>22245.64</c:v>
                </c:pt>
                <c:pt idx="10">
                  <c:v>19995.11</c:v>
                </c:pt>
                <c:pt idx="11">
                  <c:v>23680.94</c:v>
                </c:pt>
              </c:numCache>
            </c:numRef>
          </c:val>
          <c:smooth val="0"/>
          <c:extLst>
            <c:ext xmlns:c16="http://schemas.microsoft.com/office/drawing/2014/chart" uri="{C3380CC4-5D6E-409C-BE32-E72D297353CC}">
              <c16:uniqueId val="{0000000C-3888-47E8-B62F-802EF13A64C9}"/>
            </c:ext>
          </c:extLst>
        </c:ser>
        <c:dLbls>
          <c:showLegendKey val="0"/>
          <c:showVal val="0"/>
          <c:showCatName val="0"/>
          <c:showSerName val="0"/>
          <c:showPercent val="0"/>
          <c:showBubbleSize val="0"/>
        </c:dLbls>
        <c:dropLines>
          <c:spPr>
            <a:ln w="9525" cap="flat" cmpd="sng" algn="ctr">
              <a:solidFill>
                <a:srgbClr val="67D6E5">
                  <a:alpha val="32941"/>
                </a:srgbClr>
              </a:solidFill>
              <a:round/>
            </a:ln>
            <a:effectLst/>
          </c:spPr>
        </c:dropLines>
        <c:marker val="1"/>
        <c:smooth val="0"/>
        <c:axId val="1342866544"/>
        <c:axId val="1342865584"/>
      </c:lineChart>
      <c:catAx>
        <c:axId val="13428665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342865584"/>
        <c:crosses val="autoZero"/>
        <c:auto val="1"/>
        <c:lblAlgn val="ctr"/>
        <c:lblOffset val="100"/>
        <c:noMultiLvlLbl val="0"/>
      </c:catAx>
      <c:valAx>
        <c:axId val="134286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3428665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924576181614052"/>
          <c:y val="5.0657985166383923E-2"/>
          <c:w val="0.77849365113144642"/>
          <c:h val="0.74497936080137639"/>
        </c:manualLayout>
      </c:layout>
      <c:lineChart>
        <c:grouping val="standard"/>
        <c:varyColors val="0"/>
        <c:ser>
          <c:idx val="0"/>
          <c:order val="0"/>
          <c:spPr>
            <a:ln w="28575" cap="rnd" cmpd="sng" algn="ctr">
              <a:solidFill>
                <a:srgbClr val="7030A0"/>
              </a:solidFill>
              <a:round/>
            </a:ln>
            <a:effectLst/>
          </c:spPr>
          <c:marker>
            <c:symbol val="none"/>
          </c:marker>
          <c:cat>
            <c:strRef>
              <c:f>KPI!$AF$19:$AF$30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KPI!$AG$19:$AG$30</c:f>
              <c:numCache>
                <c:formatCode>General</c:formatCode>
                <c:ptCount val="12"/>
                <c:pt idx="0">
                  <c:v>4210.34</c:v>
                </c:pt>
                <c:pt idx="1">
                  <c:v>2236.46</c:v>
                </c:pt>
                <c:pt idx="2">
                  <c:v>4240.4399999999996</c:v>
                </c:pt>
                <c:pt idx="3">
                  <c:v>5381.59</c:v>
                </c:pt>
                <c:pt idx="4">
                  <c:v>3089.34</c:v>
                </c:pt>
                <c:pt idx="5">
                  <c:v>3354.53</c:v>
                </c:pt>
                <c:pt idx="6">
                  <c:v>3630.52</c:v>
                </c:pt>
                <c:pt idx="7">
                  <c:v>2662.4</c:v>
                </c:pt>
                <c:pt idx="8">
                  <c:v>2097.2800000000002</c:v>
                </c:pt>
                <c:pt idx="9">
                  <c:v>2882.75</c:v>
                </c:pt>
                <c:pt idx="10">
                  <c:v>5095.5</c:v>
                </c:pt>
                <c:pt idx="11">
                  <c:v>3338.56</c:v>
                </c:pt>
              </c:numCache>
            </c:numRef>
          </c:val>
          <c:smooth val="0"/>
          <c:extLst>
            <c:ext xmlns:c16="http://schemas.microsoft.com/office/drawing/2014/chart" uri="{C3380CC4-5D6E-409C-BE32-E72D297353CC}">
              <c16:uniqueId val="{00000000-5E62-4BD5-9BE9-C48F656519EA}"/>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smooth val="0"/>
        <c:axId val="173679695"/>
        <c:axId val="173678735"/>
      </c:lineChart>
      <c:catAx>
        <c:axId val="1736796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73678735"/>
        <c:crosses val="autoZero"/>
        <c:auto val="1"/>
        <c:lblAlgn val="ctr"/>
        <c:lblOffset val="100"/>
        <c:noMultiLvlLbl val="0"/>
      </c:catAx>
      <c:valAx>
        <c:axId val="173678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736796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402649248047025"/>
          <c:y val="9.2835665345154181E-2"/>
          <c:w val="0.72950077668862823"/>
          <c:h val="0.51188258401156539"/>
        </c:manualLayout>
      </c:layout>
      <c:lineChart>
        <c:grouping val="standard"/>
        <c:varyColors val="0"/>
        <c:ser>
          <c:idx val="0"/>
          <c:order val="0"/>
          <c:spPr>
            <a:ln w="28575" cap="rnd" cmpd="sng" algn="ctr">
              <a:solidFill>
                <a:srgbClr val="7030A0"/>
              </a:solidFill>
              <a:round/>
            </a:ln>
            <a:effectLst/>
          </c:spPr>
          <c:marker>
            <c:symbol val="none"/>
          </c:marker>
          <c:cat>
            <c:strRef>
              <c:f>KPI!$AK$20:$AK$31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KPI!$AL$20:$AL$31</c:f>
              <c:numCache>
                <c:formatCode>[$$-45C]#,##0.0</c:formatCode>
                <c:ptCount val="12"/>
                <c:pt idx="0">
                  <c:v>7269.22</c:v>
                </c:pt>
                <c:pt idx="1">
                  <c:v>23159.38</c:v>
                </c:pt>
                <c:pt idx="2">
                  <c:v>26389.649999999998</c:v>
                </c:pt>
                <c:pt idx="3">
                  <c:v>12088.629999999997</c:v>
                </c:pt>
                <c:pt idx="4">
                  <c:v>7387.5999999999995</c:v>
                </c:pt>
                <c:pt idx="5">
                  <c:v>11775.43</c:v>
                </c:pt>
                <c:pt idx="6">
                  <c:v>32247.590000000004</c:v>
                </c:pt>
                <c:pt idx="7">
                  <c:v>20107.849999999999</c:v>
                </c:pt>
                <c:pt idx="8">
                  <c:v>18027.690000000002</c:v>
                </c:pt>
                <c:pt idx="9">
                  <c:v>22249.74</c:v>
                </c:pt>
                <c:pt idx="10">
                  <c:v>32291.200000000001</c:v>
                </c:pt>
                <c:pt idx="11">
                  <c:v>15866.060000000001</c:v>
                </c:pt>
              </c:numCache>
            </c:numRef>
          </c:val>
          <c:smooth val="0"/>
          <c:extLst>
            <c:ext xmlns:c16="http://schemas.microsoft.com/office/drawing/2014/chart" uri="{C3380CC4-5D6E-409C-BE32-E72D297353CC}">
              <c16:uniqueId val="{00000000-9564-42DC-9016-4654E75624A8}"/>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smooth val="0"/>
        <c:axId val="1340165520"/>
        <c:axId val="1340166000"/>
      </c:lineChart>
      <c:catAx>
        <c:axId val="13401655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340166000"/>
        <c:crosses val="autoZero"/>
        <c:auto val="1"/>
        <c:lblAlgn val="ctr"/>
        <c:lblOffset val="100"/>
        <c:noMultiLvlLbl val="0"/>
      </c:catAx>
      <c:valAx>
        <c:axId val="1340166000"/>
        <c:scaling>
          <c:orientation val="minMax"/>
        </c:scaling>
        <c:delete val="0"/>
        <c:axPos val="l"/>
        <c:numFmt formatCode="[$$-45C]#,##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3401655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A92F3B5D-F171-4FE2-A49F-BD63060AC257}">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BBFBBB77-5889-4933-86C1-639A43D54EF3}">
          <cx:dataLabels pos="inEnd">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2E4F8EEA-F9D2-485B-AAF5-1298E0AA27D2}">
          <cx:dataLabels>
            <cx:visibility seriesName="0" categoryName="0" value="1"/>
          </cx:dataLabels>
          <cx:dataId val="0"/>
        </cx:series>
      </cx:plotAreaRegion>
      <cx:axis id="1">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18791237-96AA-4A6F-9C0E-43AB71D5D481}">
          <cx:spPr>
            <a:solidFill>
              <a:srgbClr val="446F92"/>
            </a:solidFill>
          </cx:spPr>
          <cx:dataLabels>
            <cx:visibility seriesName="0" categoryName="0" value="1"/>
          </cx:dataLabels>
          <cx:dataId val="0"/>
        </cx:series>
      </cx:plotAreaRegion>
      <cx:axis id="1">
        <cx:catScaling gapWidth="0.289999992"/>
        <cx:majorTickMarks type="out"/>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plotArea>
      <cx:plotAreaRegion>
        <cx:series layoutId="treemap" uniqueId="{BBFBBB77-5889-4933-86C1-639A43D54EF3}">
          <cx:dataLabels pos="inEnd">
            <cx:visibility seriesName="0" categoryName="1" value="0"/>
          </cx:dataLabels>
          <cx:dataId val="0"/>
          <cx:layoutPr>
            <cx:parentLabelLayout val="overlapping"/>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series layoutId="funnel" uniqueId="{2E4F8EEA-F9D2-485B-AAF5-1298E0AA27D2}">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18791237-96AA-4A6F-9C0E-43AB71D5D481}">
          <cx:spPr>
            <a:solidFill>
              <a:srgbClr val="446F92"/>
            </a:solidFill>
          </cx:spPr>
          <cx:dataLabels>
            <cx:visibility seriesName="0" categoryName="0" value="1"/>
          </cx:dataLabels>
          <cx:dataId val="0"/>
        </cx:series>
      </cx:plotAreaRegion>
      <cx:axis id="0">
        <cx:catScaling gapWidth="0.289999992"/>
        <cx:majorTickMarks type="out"/>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_xlchart.v1.15</cx:f>
      </cx:numDim>
    </cx:data>
  </cx:chartData>
  <cx:chart>
    <cx:plotArea>
      <cx:plotAreaRegion>
        <cx:series layoutId="treemap" uniqueId="{A92F3B5D-F171-4FE2-A49F-BD63060AC257}">
          <cx:dataLabels>
            <cx:visibility seriesName="0" categoryName="1" value="0"/>
          </cx:dataLabels>
          <cx:dataId val="0"/>
          <cx:layoutPr>
            <cx:parentLabelLayout val="overlapping"/>
          </cx:layoutPr>
        </cx:series>
      </cx:plotAreaRegion>
    </cx:plotArea>
  </cx:chart>
  <cx:spPr>
    <a:noFill/>
    <a:ln>
      <a:noFill/>
    </a:ln>
    <a:effectLst>
      <a:outerShdw blurRad="50800" dist="38100" dir="5400000" algn="t"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6.xml"/><Relationship Id="rId4" Type="http://schemas.openxmlformats.org/officeDocument/2006/relationships/chart" Target="../charts/chart3.xml"/><Relationship Id="rId9" Type="http://schemas.microsoft.com/office/2014/relationships/chartEx" Target="../charts/chartEx4.xml"/></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chart" Target="../charts/chart11.xml"/><Relationship Id="rId3" Type="http://schemas.openxmlformats.org/officeDocument/2006/relationships/image" Target="../media/image1.jpeg"/><Relationship Id="rId7" Type="http://schemas.openxmlformats.org/officeDocument/2006/relationships/chart" Target="../charts/chart9.xml"/><Relationship Id="rId12" Type="http://schemas.microsoft.com/office/2014/relationships/chartEx" Target="../charts/chartEx7.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4.gif"/><Relationship Id="rId11" Type="http://schemas.microsoft.com/office/2014/relationships/chartEx" Target="../charts/chartEx6.xml"/><Relationship Id="rId5" Type="http://schemas.openxmlformats.org/officeDocument/2006/relationships/image" Target="../media/image3.gif"/><Relationship Id="rId10" Type="http://schemas.microsoft.com/office/2014/relationships/chartEx" Target="../charts/chartEx5.xml"/><Relationship Id="rId4" Type="http://schemas.openxmlformats.org/officeDocument/2006/relationships/image" Target="../media/image2.gif"/><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microsoft.com/office/2014/relationships/chartEx" Target="../charts/chartEx8.xml"/><Relationship Id="rId13" Type="http://schemas.openxmlformats.org/officeDocument/2006/relationships/hyperlink" Target="#Details!A1"/><Relationship Id="rId3" Type="http://schemas.openxmlformats.org/officeDocument/2006/relationships/image" Target="../media/image1.jpeg"/><Relationship Id="rId7" Type="http://schemas.openxmlformats.org/officeDocument/2006/relationships/chart" Target="../charts/chart14.xml"/><Relationship Id="rId12"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4.gif"/><Relationship Id="rId11" Type="http://schemas.openxmlformats.org/officeDocument/2006/relationships/chart" Target="../charts/chart17.xml"/><Relationship Id="rId5" Type="http://schemas.openxmlformats.org/officeDocument/2006/relationships/image" Target="../media/image3.gif"/><Relationship Id="rId10" Type="http://schemas.openxmlformats.org/officeDocument/2006/relationships/chart" Target="../charts/chart16.xml"/><Relationship Id="rId4" Type="http://schemas.openxmlformats.org/officeDocument/2006/relationships/image" Target="../media/image2.gif"/><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14</xdr:col>
      <xdr:colOff>114300</xdr:colOff>
      <xdr:row>13</xdr:row>
      <xdr:rowOff>152400</xdr:rowOff>
    </xdr:from>
    <xdr:to>
      <xdr:col>19</xdr:col>
      <xdr:colOff>518160</xdr:colOff>
      <xdr:row>25</xdr:row>
      <xdr:rowOff>121920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3676C9A-3FE0-C8B6-F42A-D0D00FF777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90760" y="2529840"/>
              <a:ext cx="4053840" cy="2164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152400</xdr:colOff>
      <xdr:row>12</xdr:row>
      <xdr:rowOff>38100</xdr:rowOff>
    </xdr:from>
    <xdr:to>
      <xdr:col>26</xdr:col>
      <xdr:colOff>312420</xdr:colOff>
      <xdr:row>24</xdr:row>
      <xdr:rowOff>144780</xdr:rowOff>
    </xdr:to>
    <xdr:graphicFrame macro="">
      <xdr:nvGraphicFramePr>
        <xdr:cNvPr id="7" name="Chart 6">
          <a:extLst>
            <a:ext uri="{FF2B5EF4-FFF2-40B4-BE49-F238E27FC236}">
              <a16:creationId xmlns:a16="http://schemas.microsoft.com/office/drawing/2014/main" id="{B8877028-D54F-567C-1E25-83C9CDFBF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289560</xdr:colOff>
      <xdr:row>18</xdr:row>
      <xdr:rowOff>76200</xdr:rowOff>
    </xdr:from>
    <xdr:to>
      <xdr:col>30</xdr:col>
      <xdr:colOff>213360</xdr:colOff>
      <xdr:row>26</xdr:row>
      <xdr:rowOff>144780</xdr:rowOff>
    </xdr:to>
    <xdr:graphicFrame macro="">
      <xdr:nvGraphicFramePr>
        <xdr:cNvPr id="8" name="Chart 7">
          <a:extLst>
            <a:ext uri="{FF2B5EF4-FFF2-40B4-BE49-F238E27FC236}">
              <a16:creationId xmlns:a16="http://schemas.microsoft.com/office/drawing/2014/main" id="{5D3CC673-557E-9BD9-B1A2-8678E1938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137160</xdr:colOff>
      <xdr:row>22</xdr:row>
      <xdr:rowOff>53340</xdr:rowOff>
    </xdr:from>
    <xdr:to>
      <xdr:col>35</xdr:col>
      <xdr:colOff>1280160</xdr:colOff>
      <xdr:row>31</xdr:row>
      <xdr:rowOff>110490</xdr:rowOff>
    </xdr:to>
    <xdr:graphicFrame macro="">
      <xdr:nvGraphicFramePr>
        <xdr:cNvPr id="9" name="Chart 8">
          <a:extLst>
            <a:ext uri="{FF2B5EF4-FFF2-40B4-BE49-F238E27FC236}">
              <a16:creationId xmlns:a16="http://schemas.microsoft.com/office/drawing/2014/main" id="{06598CA3-27B0-7F13-91A1-D12EF741A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464820</xdr:colOff>
      <xdr:row>20</xdr:row>
      <xdr:rowOff>30480</xdr:rowOff>
    </xdr:from>
    <xdr:to>
      <xdr:col>40</xdr:col>
      <xdr:colOff>1021080</xdr:colOff>
      <xdr:row>30</xdr:row>
      <xdr:rowOff>15240</xdr:rowOff>
    </xdr:to>
    <xdr:graphicFrame macro="">
      <xdr:nvGraphicFramePr>
        <xdr:cNvPr id="10" name="Chart 9">
          <a:extLst>
            <a:ext uri="{FF2B5EF4-FFF2-40B4-BE49-F238E27FC236}">
              <a16:creationId xmlns:a16="http://schemas.microsoft.com/office/drawing/2014/main" id="{B4DF587D-B901-01EC-A32A-16D04E717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38</xdr:col>
      <xdr:colOff>1363980</xdr:colOff>
      <xdr:row>2</xdr:row>
      <xdr:rowOff>91440</xdr:rowOff>
    </xdr:from>
    <xdr:to>
      <xdr:col>41</xdr:col>
      <xdr:colOff>495300</xdr:colOff>
      <xdr:row>10</xdr:row>
      <xdr:rowOff>0</xdr:rowOff>
    </xdr:to>
    <mc:AlternateContent xmlns:mc="http://schemas.openxmlformats.org/markup-compatibility/2006">
      <mc:Choice xmlns:tsle="http://schemas.microsoft.com/office/drawing/2012/timeslicer" Requires="tsle">
        <xdr:graphicFrame macro="">
          <xdr:nvGraphicFramePr>
            <xdr:cNvPr id="3" name="Date">
              <a:extLst>
                <a:ext uri="{FF2B5EF4-FFF2-40B4-BE49-F238E27FC236}">
                  <a16:creationId xmlns:a16="http://schemas.microsoft.com/office/drawing/2014/main" id="{B0DECE1F-0779-1F90-E4B0-A6A59E5A8C74}"/>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31356300" y="4572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40</xdr:col>
      <xdr:colOff>472440</xdr:colOff>
      <xdr:row>11</xdr:row>
      <xdr:rowOff>38100</xdr:rowOff>
    </xdr:from>
    <xdr:to>
      <xdr:col>41</xdr:col>
      <xdr:colOff>899160</xdr:colOff>
      <xdr:row>24</xdr:row>
      <xdr:rowOff>127635</xdr:rowOff>
    </xdr:to>
    <mc:AlternateContent xmlns:mc="http://schemas.openxmlformats.org/markup-compatibility/2006">
      <mc:Choice xmlns:a14="http://schemas.microsoft.com/office/drawing/2010/main" Requires="a14">
        <xdr:graphicFrame macro="">
          <xdr:nvGraphicFramePr>
            <xdr:cNvPr id="4" name="Category name">
              <a:extLst>
                <a:ext uri="{FF2B5EF4-FFF2-40B4-BE49-F238E27FC236}">
                  <a16:creationId xmlns:a16="http://schemas.microsoft.com/office/drawing/2014/main" id="{58ED9315-5DDA-49B5-5823-188C26F464FF}"/>
                </a:ext>
              </a:extLst>
            </xdr:cNvPr>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dr:sp macro="" textlink="">
          <xdr:nvSpPr>
            <xdr:cNvPr id="0" name=""/>
            <xdr:cNvSpPr>
              <a:spLocks noTextEdit="1"/>
            </xdr:cNvSpPr>
          </xdr:nvSpPr>
          <xdr:spPr>
            <a:xfrm>
              <a:off x="33268920" y="2049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1005840</xdr:colOff>
      <xdr:row>2</xdr:row>
      <xdr:rowOff>15241</xdr:rowOff>
    </xdr:from>
    <xdr:to>
      <xdr:col>43</xdr:col>
      <xdr:colOff>30480</xdr:colOff>
      <xdr:row>10</xdr:row>
      <xdr:rowOff>15241</xdr:rowOff>
    </xdr:to>
    <mc:AlternateContent xmlns:mc="http://schemas.openxmlformats.org/markup-compatibility/2006">
      <mc:Choice xmlns:a14="http://schemas.microsoft.com/office/drawing/2010/main" Requires="a14">
        <xdr:graphicFrame macro="">
          <xdr:nvGraphicFramePr>
            <xdr:cNvPr id="5" name="Category type">
              <a:extLst>
                <a:ext uri="{FF2B5EF4-FFF2-40B4-BE49-F238E27FC236}">
                  <a16:creationId xmlns:a16="http://schemas.microsoft.com/office/drawing/2014/main" id="{8832D48E-E1D9-D6D9-252D-4239EDB10425}"/>
                </a:ext>
              </a:extLst>
            </xdr:cNvPr>
            <xdr:cNvGraphicFramePr/>
          </xdr:nvGraphicFramePr>
          <xdr:xfrm>
            <a:off x="0" y="0"/>
            <a:ext cx="0" cy="0"/>
          </xdr:xfrm>
          <a:graphic>
            <a:graphicData uri="http://schemas.microsoft.com/office/drawing/2010/slicer">
              <sle:slicer xmlns:sle="http://schemas.microsoft.com/office/drawing/2010/slicer" name="Category type"/>
            </a:graphicData>
          </a:graphic>
        </xdr:graphicFrame>
      </mc:Choice>
      <mc:Fallback>
        <xdr:sp macro="" textlink="">
          <xdr:nvSpPr>
            <xdr:cNvPr id="0" name=""/>
            <xdr:cNvSpPr>
              <a:spLocks noTextEdit="1"/>
            </xdr:cNvSpPr>
          </xdr:nvSpPr>
          <xdr:spPr>
            <a:xfrm>
              <a:off x="35204400" y="381001"/>
              <a:ext cx="18288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44</xdr:col>
      <xdr:colOff>312420</xdr:colOff>
      <xdr:row>11</xdr:row>
      <xdr:rowOff>83820</xdr:rowOff>
    </xdr:from>
    <xdr:to>
      <xdr:col>47</xdr:col>
      <xdr:colOff>1272540</xdr:colOff>
      <xdr:row>23</xdr:row>
      <xdr:rowOff>125730</xdr:rowOff>
    </xdr:to>
    <xdr:graphicFrame macro="">
      <xdr:nvGraphicFramePr>
        <xdr:cNvPr id="12" name="Chart 11">
          <a:extLst>
            <a:ext uri="{FF2B5EF4-FFF2-40B4-BE49-F238E27FC236}">
              <a16:creationId xmlns:a16="http://schemas.microsoft.com/office/drawing/2014/main" id="{AD265B5C-8190-930C-BD71-263843A0B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48</xdr:col>
      <xdr:colOff>792480</xdr:colOff>
      <xdr:row>12</xdr:row>
      <xdr:rowOff>152400</xdr:rowOff>
    </xdr:from>
    <xdr:to>
      <xdr:col>51</xdr:col>
      <xdr:colOff>1379220</xdr:colOff>
      <xdr:row>25</xdr:row>
      <xdr:rowOff>26670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6DFA124F-DF54-6F73-B8F0-4004E9702D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944540" y="2346960"/>
              <a:ext cx="4023360" cy="22517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54</xdr:col>
      <xdr:colOff>99060</xdr:colOff>
      <xdr:row>8</xdr:row>
      <xdr:rowOff>171450</xdr:rowOff>
    </xdr:from>
    <xdr:to>
      <xdr:col>57</xdr:col>
      <xdr:colOff>236220</xdr:colOff>
      <xdr:row>18</xdr:row>
      <xdr:rowOff>137160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B58C424B-72D4-5EB5-A92F-4C09F5828B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0276760" y="1634490"/>
              <a:ext cx="3931920" cy="17945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58</xdr:col>
      <xdr:colOff>228600</xdr:colOff>
      <xdr:row>7</xdr:row>
      <xdr:rowOff>80010</xdr:rowOff>
    </xdr:from>
    <xdr:to>
      <xdr:col>61</xdr:col>
      <xdr:colOff>373380</xdr:colOff>
      <xdr:row>19</xdr:row>
      <xdr:rowOff>121920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95F69AD8-44DC-1392-846E-458E0016D7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5077360" y="1360170"/>
              <a:ext cx="3939540" cy="2236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62</xdr:col>
      <xdr:colOff>388620</xdr:colOff>
      <xdr:row>13</xdr:row>
      <xdr:rowOff>91440</xdr:rowOff>
    </xdr:from>
    <xdr:to>
      <xdr:col>64</xdr:col>
      <xdr:colOff>1325880</xdr:colOff>
      <xdr:row>23</xdr:row>
      <xdr:rowOff>83820</xdr:rowOff>
    </xdr:to>
    <xdr:graphicFrame macro="">
      <xdr:nvGraphicFramePr>
        <xdr:cNvPr id="17" name="Chart 16">
          <a:extLst>
            <a:ext uri="{FF2B5EF4-FFF2-40B4-BE49-F238E27FC236}">
              <a16:creationId xmlns:a16="http://schemas.microsoft.com/office/drawing/2014/main" id="{EF24E07F-0745-7677-2F50-1481AA7DA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318655</xdr:colOff>
      <xdr:row>0</xdr:row>
      <xdr:rowOff>55417</xdr:rowOff>
    </xdr:from>
    <xdr:to>
      <xdr:col>20</xdr:col>
      <xdr:colOff>270164</xdr:colOff>
      <xdr:row>3</xdr:row>
      <xdr:rowOff>76199</xdr:rowOff>
    </xdr:to>
    <xdr:sp macro="" textlink="">
      <xdr:nvSpPr>
        <xdr:cNvPr id="3" name="Rectangle: Rounded Corners 2">
          <a:extLst>
            <a:ext uri="{FF2B5EF4-FFF2-40B4-BE49-F238E27FC236}">
              <a16:creationId xmlns:a16="http://schemas.microsoft.com/office/drawing/2014/main" id="{65DFB6FF-AC26-4134-9746-EE694D9D002B}"/>
            </a:ext>
          </a:extLst>
        </xdr:cNvPr>
        <xdr:cNvSpPr/>
      </xdr:nvSpPr>
      <xdr:spPr>
        <a:xfrm>
          <a:off x="318655" y="55417"/>
          <a:ext cx="12143509" cy="569422"/>
        </a:xfrm>
        <a:prstGeom prst="roundRect">
          <a:avLst>
            <a:gd name="adj" fmla="val 50000"/>
          </a:avLst>
        </a:prstGeom>
        <a:solidFill>
          <a:srgbClr val="7D3DCB"/>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374072</xdr:colOff>
      <xdr:row>4</xdr:row>
      <xdr:rowOff>69272</xdr:rowOff>
    </xdr:from>
    <xdr:to>
      <xdr:col>3</xdr:col>
      <xdr:colOff>477981</xdr:colOff>
      <xdr:row>8</xdr:row>
      <xdr:rowOff>117763</xdr:rowOff>
    </xdr:to>
    <xdr:sp macro="" textlink="">
      <xdr:nvSpPr>
        <xdr:cNvPr id="4" name="Rectangle: Rounded Corners 3">
          <a:extLst>
            <a:ext uri="{FF2B5EF4-FFF2-40B4-BE49-F238E27FC236}">
              <a16:creationId xmlns:a16="http://schemas.microsoft.com/office/drawing/2014/main" id="{9214B098-0829-4652-8131-B31127E24333}"/>
            </a:ext>
          </a:extLst>
        </xdr:cNvPr>
        <xdr:cNvSpPr/>
      </xdr:nvSpPr>
      <xdr:spPr>
        <a:xfrm>
          <a:off x="374072" y="800792"/>
          <a:ext cx="1932709" cy="780011"/>
        </a:xfrm>
        <a:prstGeom prst="roundRect">
          <a:avLst>
            <a:gd name="adj" fmla="val 18929"/>
          </a:avLst>
        </a:prstGeom>
        <a:solidFill>
          <a:srgbClr val="7D3DC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10</xdr:col>
      <xdr:colOff>103909</xdr:colOff>
      <xdr:row>4</xdr:row>
      <xdr:rowOff>13854</xdr:rowOff>
    </xdr:from>
    <xdr:to>
      <xdr:col>13</xdr:col>
      <xdr:colOff>207818</xdr:colOff>
      <xdr:row>8</xdr:row>
      <xdr:rowOff>83127</xdr:rowOff>
    </xdr:to>
    <xdr:sp macro="" textlink="">
      <xdr:nvSpPr>
        <xdr:cNvPr id="5" name="Rectangle: Rounded Corners 4">
          <a:extLst>
            <a:ext uri="{FF2B5EF4-FFF2-40B4-BE49-F238E27FC236}">
              <a16:creationId xmlns:a16="http://schemas.microsoft.com/office/drawing/2014/main" id="{B64215D2-6F9A-42A7-92E8-BD32B11F13FF}"/>
            </a:ext>
          </a:extLst>
        </xdr:cNvPr>
        <xdr:cNvSpPr/>
      </xdr:nvSpPr>
      <xdr:spPr>
        <a:xfrm>
          <a:off x="6199909" y="745374"/>
          <a:ext cx="1932709" cy="800793"/>
        </a:xfrm>
        <a:prstGeom prst="roundRect">
          <a:avLst>
            <a:gd name="adj" fmla="val 18929"/>
          </a:avLst>
        </a:prstGeom>
        <a:solidFill>
          <a:srgbClr val="7D3DC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270164</xdr:colOff>
      <xdr:row>4</xdr:row>
      <xdr:rowOff>55418</xdr:rowOff>
    </xdr:from>
    <xdr:to>
      <xdr:col>8</xdr:col>
      <xdr:colOff>374073</xdr:colOff>
      <xdr:row>8</xdr:row>
      <xdr:rowOff>110836</xdr:rowOff>
    </xdr:to>
    <xdr:sp macro="" textlink="">
      <xdr:nvSpPr>
        <xdr:cNvPr id="6" name="Rectangle: Rounded Corners 5">
          <a:extLst>
            <a:ext uri="{FF2B5EF4-FFF2-40B4-BE49-F238E27FC236}">
              <a16:creationId xmlns:a16="http://schemas.microsoft.com/office/drawing/2014/main" id="{CA9CF19E-CDE2-437A-BF08-DB77E1E6C60B}"/>
            </a:ext>
          </a:extLst>
        </xdr:cNvPr>
        <xdr:cNvSpPr/>
      </xdr:nvSpPr>
      <xdr:spPr>
        <a:xfrm>
          <a:off x="3318164" y="786938"/>
          <a:ext cx="1932709" cy="786938"/>
        </a:xfrm>
        <a:prstGeom prst="roundRect">
          <a:avLst>
            <a:gd name="adj" fmla="val 18929"/>
          </a:avLst>
        </a:prstGeom>
        <a:solidFill>
          <a:srgbClr val="7D3DC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403168</xdr:colOff>
      <xdr:row>3</xdr:row>
      <xdr:rowOff>103909</xdr:rowOff>
    </xdr:from>
    <xdr:to>
      <xdr:col>17</xdr:col>
      <xdr:colOff>326968</xdr:colOff>
      <xdr:row>11</xdr:row>
      <xdr:rowOff>34637</xdr:rowOff>
    </xdr:to>
    <xdr:graphicFrame macro="">
      <xdr:nvGraphicFramePr>
        <xdr:cNvPr id="7" name="Chart 6">
          <a:extLst>
            <a:ext uri="{FF2B5EF4-FFF2-40B4-BE49-F238E27FC236}">
              <a16:creationId xmlns:a16="http://schemas.microsoft.com/office/drawing/2014/main" id="{C7503D88-D285-4D0A-83EB-D3A297563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588818</xdr:colOff>
      <xdr:row>5</xdr:row>
      <xdr:rowOff>6928</xdr:rowOff>
    </xdr:from>
    <xdr:to>
      <xdr:col>2</xdr:col>
      <xdr:colOff>457201</xdr:colOff>
      <xdr:row>6</xdr:row>
      <xdr:rowOff>76199</xdr:rowOff>
    </xdr:to>
    <xdr:sp macro="" textlink="KPI!B6">
      <xdr:nvSpPr>
        <xdr:cNvPr id="8" name="TextBox 7">
          <a:extLst>
            <a:ext uri="{FF2B5EF4-FFF2-40B4-BE49-F238E27FC236}">
              <a16:creationId xmlns:a16="http://schemas.microsoft.com/office/drawing/2014/main" id="{C2399810-3A15-434D-88C6-6C381CCF8D09}"/>
            </a:ext>
          </a:extLst>
        </xdr:cNvPr>
        <xdr:cNvSpPr txBox="1"/>
      </xdr:nvSpPr>
      <xdr:spPr>
        <a:xfrm>
          <a:off x="588818" y="921328"/>
          <a:ext cx="1087583" cy="252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B9BAE6-445F-4019-A141-2BA2E1789C0E}" type="TxLink">
            <a:rPr lang="en-US" sz="1200" b="1" i="0" u="none" strike="noStrike">
              <a:solidFill>
                <a:schemeClr val="bg1"/>
              </a:solidFill>
              <a:latin typeface="Calibri"/>
              <a:ea typeface="Calibri"/>
              <a:cs typeface="Calibri"/>
            </a:rPr>
            <a:pPr/>
            <a:t>$2,43,976.58</a:t>
          </a:fld>
          <a:endParaRPr lang="en-IN" sz="1200" b="1">
            <a:solidFill>
              <a:schemeClr val="bg1"/>
            </a:solidFill>
          </a:endParaRPr>
        </a:p>
      </xdr:txBody>
    </xdr:sp>
    <xdr:clientData/>
  </xdr:twoCellAnchor>
  <xdr:twoCellAnchor>
    <xdr:from>
      <xdr:col>10</xdr:col>
      <xdr:colOff>346363</xdr:colOff>
      <xdr:row>4</xdr:row>
      <xdr:rowOff>138546</xdr:rowOff>
    </xdr:from>
    <xdr:to>
      <xdr:col>12</xdr:col>
      <xdr:colOff>214746</xdr:colOff>
      <xdr:row>6</xdr:row>
      <xdr:rowOff>27708</xdr:rowOff>
    </xdr:to>
    <xdr:sp macro="" textlink="KPI!H6">
      <xdr:nvSpPr>
        <xdr:cNvPr id="9" name="TextBox 8">
          <a:extLst>
            <a:ext uri="{FF2B5EF4-FFF2-40B4-BE49-F238E27FC236}">
              <a16:creationId xmlns:a16="http://schemas.microsoft.com/office/drawing/2014/main" id="{3B65C2A0-771B-4637-BA6B-A570962CA788}"/>
            </a:ext>
          </a:extLst>
        </xdr:cNvPr>
        <xdr:cNvSpPr txBox="1"/>
      </xdr:nvSpPr>
      <xdr:spPr>
        <a:xfrm>
          <a:off x="6442363" y="870066"/>
          <a:ext cx="1087583" cy="25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929744-2390-49C4-91C6-BC383F4602E6}" type="TxLink">
            <a:rPr lang="en-US" sz="1200" b="1" i="0" u="none" strike="noStrike">
              <a:solidFill>
                <a:schemeClr val="bg1"/>
              </a:solidFill>
              <a:latin typeface="Calibri"/>
              <a:ea typeface="Calibri"/>
              <a:cs typeface="Calibri"/>
            </a:rPr>
            <a:pPr marL="0" indent="0"/>
            <a:t>$2,28,860.04</a:t>
          </a:fld>
          <a:endParaRPr lang="en-IN" sz="1200" b="1" i="0" u="none" strike="noStrike">
            <a:solidFill>
              <a:schemeClr val="bg1"/>
            </a:solidFill>
            <a:latin typeface="Calibri"/>
            <a:ea typeface="Calibri"/>
            <a:cs typeface="Calibri"/>
          </a:endParaRPr>
        </a:p>
      </xdr:txBody>
    </xdr:sp>
    <xdr:clientData/>
  </xdr:twoCellAnchor>
  <xdr:twoCellAnchor>
    <xdr:from>
      <xdr:col>5</xdr:col>
      <xdr:colOff>353290</xdr:colOff>
      <xdr:row>4</xdr:row>
      <xdr:rowOff>173183</xdr:rowOff>
    </xdr:from>
    <xdr:to>
      <xdr:col>7</xdr:col>
      <xdr:colOff>221673</xdr:colOff>
      <xdr:row>6</xdr:row>
      <xdr:rowOff>62345</xdr:rowOff>
    </xdr:to>
    <xdr:sp macro="" textlink="KPI!E6">
      <xdr:nvSpPr>
        <xdr:cNvPr id="10" name="TextBox 9">
          <a:extLst>
            <a:ext uri="{FF2B5EF4-FFF2-40B4-BE49-F238E27FC236}">
              <a16:creationId xmlns:a16="http://schemas.microsoft.com/office/drawing/2014/main" id="{4F5A73BB-7C5F-4946-B06B-FDC31D81202C}"/>
            </a:ext>
          </a:extLst>
        </xdr:cNvPr>
        <xdr:cNvSpPr txBox="1"/>
      </xdr:nvSpPr>
      <xdr:spPr>
        <a:xfrm>
          <a:off x="3401290" y="904703"/>
          <a:ext cx="1087583" cy="25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7439556-3AA6-49B5-B6B9-B5AE1A4D2184}" type="TxLink">
            <a:rPr lang="en-US" sz="1200" b="1" i="0" u="none" strike="noStrike">
              <a:solidFill>
                <a:schemeClr val="bg1"/>
              </a:solidFill>
              <a:latin typeface="Calibri"/>
              <a:ea typeface="Calibri"/>
              <a:cs typeface="Calibri"/>
            </a:rPr>
            <a:pPr marL="0" indent="0"/>
            <a:t>$42,219.71</a:t>
          </a:fld>
          <a:endParaRPr lang="en-IN" sz="1200" b="1" i="0" u="none" strike="noStrike">
            <a:solidFill>
              <a:schemeClr val="bg1"/>
            </a:solidFill>
            <a:latin typeface="Calibri"/>
            <a:ea typeface="Calibri"/>
            <a:cs typeface="Calibri"/>
          </a:endParaRPr>
        </a:p>
      </xdr:txBody>
    </xdr:sp>
    <xdr:clientData/>
  </xdr:twoCellAnchor>
  <xdr:twoCellAnchor>
    <xdr:from>
      <xdr:col>0</xdr:col>
      <xdr:colOff>519545</xdr:colOff>
      <xdr:row>7</xdr:row>
      <xdr:rowOff>34637</xdr:rowOff>
    </xdr:from>
    <xdr:to>
      <xdr:col>2</xdr:col>
      <xdr:colOff>387928</xdr:colOff>
      <xdr:row>8</xdr:row>
      <xdr:rowOff>103909</xdr:rowOff>
    </xdr:to>
    <xdr:sp macro="" textlink="KPI!B6">
      <xdr:nvSpPr>
        <xdr:cNvPr id="11" name="TextBox 10">
          <a:extLst>
            <a:ext uri="{FF2B5EF4-FFF2-40B4-BE49-F238E27FC236}">
              <a16:creationId xmlns:a16="http://schemas.microsoft.com/office/drawing/2014/main" id="{58C2A712-3840-45B4-90C1-1325173B5EB5}"/>
            </a:ext>
          </a:extLst>
        </xdr:cNvPr>
        <xdr:cNvSpPr txBox="1"/>
      </xdr:nvSpPr>
      <xdr:spPr>
        <a:xfrm>
          <a:off x="519545" y="1314797"/>
          <a:ext cx="1087583" cy="252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income</a:t>
          </a:r>
        </a:p>
      </xdr:txBody>
    </xdr:sp>
    <xdr:clientData/>
  </xdr:twoCellAnchor>
  <xdr:twoCellAnchor>
    <xdr:from>
      <xdr:col>10</xdr:col>
      <xdr:colOff>367146</xdr:colOff>
      <xdr:row>6</xdr:row>
      <xdr:rowOff>145472</xdr:rowOff>
    </xdr:from>
    <xdr:to>
      <xdr:col>12</xdr:col>
      <xdr:colOff>235529</xdr:colOff>
      <xdr:row>8</xdr:row>
      <xdr:rowOff>34635</xdr:rowOff>
    </xdr:to>
    <xdr:sp macro="" textlink="KPI!B6">
      <xdr:nvSpPr>
        <xdr:cNvPr id="12" name="TextBox 11">
          <a:extLst>
            <a:ext uri="{FF2B5EF4-FFF2-40B4-BE49-F238E27FC236}">
              <a16:creationId xmlns:a16="http://schemas.microsoft.com/office/drawing/2014/main" id="{6A91393C-0F39-4DB3-A145-28BBA550E4E5}"/>
            </a:ext>
          </a:extLst>
        </xdr:cNvPr>
        <xdr:cNvSpPr txBox="1"/>
      </xdr:nvSpPr>
      <xdr:spPr>
        <a:xfrm>
          <a:off x="6463146" y="1242752"/>
          <a:ext cx="1087583" cy="25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Savings</a:t>
          </a:r>
        </a:p>
      </xdr:txBody>
    </xdr:sp>
    <xdr:clientData/>
  </xdr:twoCellAnchor>
  <xdr:twoCellAnchor>
    <xdr:from>
      <xdr:col>5</xdr:col>
      <xdr:colOff>394855</xdr:colOff>
      <xdr:row>6</xdr:row>
      <xdr:rowOff>159327</xdr:rowOff>
    </xdr:from>
    <xdr:to>
      <xdr:col>7</xdr:col>
      <xdr:colOff>263238</xdr:colOff>
      <xdr:row>8</xdr:row>
      <xdr:rowOff>48490</xdr:rowOff>
    </xdr:to>
    <xdr:sp macro="" textlink="KPI!B6">
      <xdr:nvSpPr>
        <xdr:cNvPr id="13" name="TextBox 12">
          <a:extLst>
            <a:ext uri="{FF2B5EF4-FFF2-40B4-BE49-F238E27FC236}">
              <a16:creationId xmlns:a16="http://schemas.microsoft.com/office/drawing/2014/main" id="{F77F8BE2-BCC6-4C0F-BBA8-41866E6FAED8}"/>
            </a:ext>
          </a:extLst>
        </xdr:cNvPr>
        <xdr:cNvSpPr txBox="1"/>
      </xdr:nvSpPr>
      <xdr:spPr>
        <a:xfrm>
          <a:off x="3442855" y="1256607"/>
          <a:ext cx="1087583" cy="25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Expenses</a:t>
          </a:r>
        </a:p>
      </xdr:txBody>
    </xdr:sp>
    <xdr:clientData/>
  </xdr:twoCellAnchor>
  <xdr:twoCellAnchor>
    <xdr:from>
      <xdr:col>17</xdr:col>
      <xdr:colOff>471057</xdr:colOff>
      <xdr:row>3</xdr:row>
      <xdr:rowOff>110836</xdr:rowOff>
    </xdr:from>
    <xdr:to>
      <xdr:col>20</xdr:col>
      <xdr:colOff>471055</xdr:colOff>
      <xdr:row>11</xdr:row>
      <xdr:rowOff>48490</xdr:rowOff>
    </xdr:to>
    <xdr:graphicFrame macro="">
      <xdr:nvGraphicFramePr>
        <xdr:cNvPr id="14" name="Chart 13">
          <a:extLst>
            <a:ext uri="{FF2B5EF4-FFF2-40B4-BE49-F238E27FC236}">
              <a16:creationId xmlns:a16="http://schemas.microsoft.com/office/drawing/2014/main" id="{EB3A1809-5AC5-4A44-B79C-637C3BC05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284019</xdr:colOff>
      <xdr:row>6</xdr:row>
      <xdr:rowOff>90054</xdr:rowOff>
    </xdr:from>
    <xdr:to>
      <xdr:col>20</xdr:col>
      <xdr:colOff>256309</xdr:colOff>
      <xdr:row>7</xdr:row>
      <xdr:rowOff>159326</xdr:rowOff>
    </xdr:to>
    <xdr:sp macro="" textlink="KPI!B6">
      <xdr:nvSpPr>
        <xdr:cNvPr id="15" name="TextBox 14">
          <a:extLst>
            <a:ext uri="{FF2B5EF4-FFF2-40B4-BE49-F238E27FC236}">
              <a16:creationId xmlns:a16="http://schemas.microsoft.com/office/drawing/2014/main" id="{6D50D750-1DB1-47B4-BDB4-3B5075D4FA14}"/>
            </a:ext>
          </a:extLst>
        </xdr:cNvPr>
        <xdr:cNvSpPr txBox="1"/>
      </xdr:nvSpPr>
      <xdr:spPr>
        <a:xfrm>
          <a:off x="11256819" y="1187334"/>
          <a:ext cx="1191490" cy="252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Expenses</a:t>
          </a:r>
          <a:r>
            <a:rPr lang="en-IN" sz="1200" b="1" baseline="0">
              <a:solidFill>
                <a:srgbClr val="00B0F0"/>
              </a:solidFill>
            </a:rPr>
            <a:t> Rate</a:t>
          </a:r>
          <a:endParaRPr lang="en-IN" sz="1200" b="1">
            <a:solidFill>
              <a:srgbClr val="00B0F0"/>
            </a:solidFill>
          </a:endParaRPr>
        </a:p>
      </xdr:txBody>
    </xdr:sp>
    <xdr:clientData/>
  </xdr:twoCellAnchor>
  <xdr:twoCellAnchor>
    <xdr:from>
      <xdr:col>15</xdr:col>
      <xdr:colOff>200892</xdr:colOff>
      <xdr:row>6</xdr:row>
      <xdr:rowOff>103908</xdr:rowOff>
    </xdr:from>
    <xdr:to>
      <xdr:col>17</xdr:col>
      <xdr:colOff>0</xdr:colOff>
      <xdr:row>7</xdr:row>
      <xdr:rowOff>173180</xdr:rowOff>
    </xdr:to>
    <xdr:sp macro="" textlink="KPI!B6">
      <xdr:nvSpPr>
        <xdr:cNvPr id="16" name="TextBox 15">
          <a:extLst>
            <a:ext uri="{FF2B5EF4-FFF2-40B4-BE49-F238E27FC236}">
              <a16:creationId xmlns:a16="http://schemas.microsoft.com/office/drawing/2014/main" id="{3D3C1A5D-1D71-4885-A580-31363EEBF2EE}"/>
            </a:ext>
          </a:extLst>
        </xdr:cNvPr>
        <xdr:cNvSpPr txBox="1"/>
      </xdr:nvSpPr>
      <xdr:spPr>
        <a:xfrm>
          <a:off x="9344892" y="1201188"/>
          <a:ext cx="1018308" cy="252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Savings Rate</a:t>
          </a:r>
        </a:p>
      </xdr:txBody>
    </xdr:sp>
    <xdr:clientData/>
  </xdr:twoCellAnchor>
  <xdr:twoCellAnchor>
    <xdr:from>
      <xdr:col>18</xdr:col>
      <xdr:colOff>588819</xdr:colOff>
      <xdr:row>5</xdr:row>
      <xdr:rowOff>76201</xdr:rowOff>
    </xdr:from>
    <xdr:to>
      <xdr:col>19</xdr:col>
      <xdr:colOff>526473</xdr:colOff>
      <xdr:row>6</xdr:row>
      <xdr:rowOff>145472</xdr:rowOff>
    </xdr:to>
    <xdr:sp macro="" textlink="KPI!J5">
      <xdr:nvSpPr>
        <xdr:cNvPr id="17" name="TextBox 16">
          <a:extLst>
            <a:ext uri="{FF2B5EF4-FFF2-40B4-BE49-F238E27FC236}">
              <a16:creationId xmlns:a16="http://schemas.microsoft.com/office/drawing/2014/main" id="{1320514F-F916-4A12-8674-E6A81A527898}"/>
            </a:ext>
          </a:extLst>
        </xdr:cNvPr>
        <xdr:cNvSpPr txBox="1"/>
      </xdr:nvSpPr>
      <xdr:spPr>
        <a:xfrm>
          <a:off x="11561619" y="990601"/>
          <a:ext cx="547254" cy="252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7A049F7-F35F-4D74-92EB-D9876F675707}" type="TxLink">
            <a:rPr lang="en-US" sz="1400" b="1" i="0" u="none" strike="noStrike">
              <a:solidFill>
                <a:srgbClr val="000000"/>
              </a:solidFill>
              <a:latin typeface="Calibri"/>
              <a:ea typeface="Calibri"/>
              <a:cs typeface="Calibri"/>
            </a:rPr>
            <a:pPr marL="0" indent="0"/>
            <a:t>17%</a:t>
          </a:fld>
          <a:endParaRPr lang="en-IN" sz="1400" b="1" i="0" u="none" strike="noStrike">
            <a:solidFill>
              <a:srgbClr val="000000"/>
            </a:solidFill>
            <a:latin typeface="Calibri"/>
            <a:ea typeface="Calibri"/>
            <a:cs typeface="Calibri"/>
          </a:endParaRPr>
        </a:p>
      </xdr:txBody>
    </xdr:sp>
    <xdr:clientData/>
  </xdr:twoCellAnchor>
  <xdr:twoCellAnchor>
    <xdr:from>
      <xdr:col>15</xdr:col>
      <xdr:colOff>436418</xdr:colOff>
      <xdr:row>5</xdr:row>
      <xdr:rowOff>90055</xdr:rowOff>
    </xdr:from>
    <xdr:to>
      <xdr:col>16</xdr:col>
      <xdr:colOff>429491</xdr:colOff>
      <xdr:row>7</xdr:row>
      <xdr:rowOff>41563</xdr:rowOff>
    </xdr:to>
    <xdr:sp macro="" textlink="KPI!J6">
      <xdr:nvSpPr>
        <xdr:cNvPr id="18" name="TextBox 17">
          <a:extLst>
            <a:ext uri="{FF2B5EF4-FFF2-40B4-BE49-F238E27FC236}">
              <a16:creationId xmlns:a16="http://schemas.microsoft.com/office/drawing/2014/main" id="{45F06C5A-8B8C-480D-90E9-725193AF6145}"/>
            </a:ext>
          </a:extLst>
        </xdr:cNvPr>
        <xdr:cNvSpPr txBox="1"/>
      </xdr:nvSpPr>
      <xdr:spPr>
        <a:xfrm>
          <a:off x="9580418" y="1004455"/>
          <a:ext cx="602673" cy="317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7B9242-F786-47FC-88B5-AFAA5158F7AE}" type="TxLink">
            <a:rPr lang="en-US" sz="1400" b="1" i="0" u="none" strike="noStrike">
              <a:solidFill>
                <a:srgbClr val="000000"/>
              </a:solidFill>
              <a:latin typeface="Calibri"/>
              <a:ea typeface="Calibri"/>
              <a:cs typeface="Calibri"/>
            </a:rPr>
            <a:pPr marL="0" indent="0"/>
            <a:t>94%</a:t>
          </a:fld>
          <a:endParaRPr lang="en-IN" sz="1600" b="1" i="0" u="none" strike="noStrike">
            <a:solidFill>
              <a:schemeClr val="bg1"/>
            </a:solidFill>
            <a:latin typeface="Calibri"/>
            <a:ea typeface="Calibri"/>
            <a:cs typeface="Calibri"/>
          </a:endParaRPr>
        </a:p>
      </xdr:txBody>
    </xdr:sp>
    <xdr:clientData/>
  </xdr:twoCellAnchor>
  <xdr:twoCellAnchor>
    <xdr:from>
      <xdr:col>4</xdr:col>
      <xdr:colOff>76200</xdr:colOff>
      <xdr:row>0</xdr:row>
      <xdr:rowOff>0</xdr:rowOff>
    </xdr:from>
    <xdr:to>
      <xdr:col>15</xdr:col>
      <xdr:colOff>346364</xdr:colOff>
      <xdr:row>3</xdr:row>
      <xdr:rowOff>62347</xdr:rowOff>
    </xdr:to>
    <xdr:sp macro="" textlink="KPI!B6">
      <xdr:nvSpPr>
        <xdr:cNvPr id="19" name="TextBox 18">
          <a:extLst>
            <a:ext uri="{FF2B5EF4-FFF2-40B4-BE49-F238E27FC236}">
              <a16:creationId xmlns:a16="http://schemas.microsoft.com/office/drawing/2014/main" id="{B158D9D0-7632-4495-AE30-ACF47CE56CB9}"/>
            </a:ext>
          </a:extLst>
        </xdr:cNvPr>
        <xdr:cNvSpPr txBox="1"/>
      </xdr:nvSpPr>
      <xdr:spPr>
        <a:xfrm>
          <a:off x="2514600" y="0"/>
          <a:ext cx="6975764" cy="61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rgbClr val="00B0F0"/>
              </a:solidFill>
            </a:rPr>
            <a:t>PERSONAL</a:t>
          </a:r>
          <a:r>
            <a:rPr lang="en-IN" sz="3600" b="1" baseline="0">
              <a:solidFill>
                <a:srgbClr val="00B0F0"/>
              </a:solidFill>
            </a:rPr>
            <a:t> FINANCE DASHBOARD</a:t>
          </a:r>
          <a:endParaRPr lang="en-IN" sz="3600" b="1">
            <a:solidFill>
              <a:srgbClr val="00B0F0"/>
            </a:solidFill>
          </a:endParaRPr>
        </a:p>
      </xdr:txBody>
    </xdr:sp>
    <xdr:clientData/>
  </xdr:twoCellAnchor>
  <xdr:twoCellAnchor editAs="oneCell">
    <xdr:from>
      <xdr:col>40</xdr:col>
      <xdr:colOff>277091</xdr:colOff>
      <xdr:row>17</xdr:row>
      <xdr:rowOff>117762</xdr:rowOff>
    </xdr:from>
    <xdr:to>
      <xdr:col>45</xdr:col>
      <xdr:colOff>590945</xdr:colOff>
      <xdr:row>32</xdr:row>
      <xdr:rowOff>41563</xdr:rowOff>
    </xdr:to>
    <xdr:pic>
      <xdr:nvPicPr>
        <xdr:cNvPr id="20" name="Picture 19">
          <a:extLst>
            <a:ext uri="{FF2B5EF4-FFF2-40B4-BE49-F238E27FC236}">
              <a16:creationId xmlns:a16="http://schemas.microsoft.com/office/drawing/2014/main" id="{C20E9980-214B-41DF-A179-51B1771324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661091" y="3226722"/>
          <a:ext cx="3361854" cy="2667001"/>
        </a:xfrm>
        <a:prstGeom prst="rect">
          <a:avLst/>
        </a:prstGeom>
      </xdr:spPr>
    </xdr:pic>
    <xdr:clientData/>
  </xdr:twoCellAnchor>
  <xdr:twoCellAnchor editAs="oneCell">
    <xdr:from>
      <xdr:col>13</xdr:col>
      <xdr:colOff>422562</xdr:colOff>
      <xdr:row>5</xdr:row>
      <xdr:rowOff>90054</xdr:rowOff>
    </xdr:from>
    <xdr:to>
      <xdr:col>14</xdr:col>
      <xdr:colOff>492018</xdr:colOff>
      <xdr:row>8</xdr:row>
      <xdr:rowOff>62346</xdr:rowOff>
    </xdr:to>
    <xdr:pic>
      <xdr:nvPicPr>
        <xdr:cNvPr id="21" name="Picture 20">
          <a:extLst>
            <a:ext uri="{FF2B5EF4-FFF2-40B4-BE49-F238E27FC236}">
              <a16:creationId xmlns:a16="http://schemas.microsoft.com/office/drawing/2014/main" id="{29C70DA4-37E4-434C-9DC4-5EF4BF7C0FA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47362" y="1004454"/>
          <a:ext cx="679056" cy="520932"/>
        </a:xfrm>
        <a:prstGeom prst="rect">
          <a:avLst/>
        </a:prstGeom>
      </xdr:spPr>
    </xdr:pic>
    <xdr:clientData/>
  </xdr:twoCellAnchor>
  <xdr:twoCellAnchor editAs="oneCell">
    <xdr:from>
      <xdr:col>3</xdr:col>
      <xdr:colOff>533400</xdr:colOff>
      <xdr:row>4</xdr:row>
      <xdr:rowOff>145036</xdr:rowOff>
    </xdr:from>
    <xdr:to>
      <xdr:col>4</xdr:col>
      <xdr:colOff>505691</xdr:colOff>
      <xdr:row>8</xdr:row>
      <xdr:rowOff>2831</xdr:rowOff>
    </xdr:to>
    <xdr:pic>
      <xdr:nvPicPr>
        <xdr:cNvPr id="22" name="Picture 21">
          <a:extLst>
            <a:ext uri="{FF2B5EF4-FFF2-40B4-BE49-F238E27FC236}">
              <a16:creationId xmlns:a16="http://schemas.microsoft.com/office/drawing/2014/main" id="{F133808C-C72C-4016-869C-BC11F4B5D0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62200" y="876556"/>
          <a:ext cx="581891" cy="589315"/>
        </a:xfrm>
        <a:prstGeom prst="rect">
          <a:avLst/>
        </a:prstGeom>
      </xdr:spPr>
    </xdr:pic>
    <xdr:clientData/>
  </xdr:twoCellAnchor>
  <xdr:twoCellAnchor editAs="oneCell">
    <xdr:from>
      <xdr:col>8</xdr:col>
      <xdr:colOff>443348</xdr:colOff>
      <xdr:row>4</xdr:row>
      <xdr:rowOff>83127</xdr:rowOff>
    </xdr:from>
    <xdr:to>
      <xdr:col>9</xdr:col>
      <xdr:colOff>367147</xdr:colOff>
      <xdr:row>7</xdr:row>
      <xdr:rowOff>76198</xdr:rowOff>
    </xdr:to>
    <xdr:pic>
      <xdr:nvPicPr>
        <xdr:cNvPr id="23" name="Picture 22">
          <a:extLst>
            <a:ext uri="{FF2B5EF4-FFF2-40B4-BE49-F238E27FC236}">
              <a16:creationId xmlns:a16="http://schemas.microsoft.com/office/drawing/2014/main" id="{7D3E4AD4-6FDB-45FA-BD58-F78EDC8645D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20148" y="814647"/>
          <a:ext cx="533399" cy="541711"/>
        </a:xfrm>
        <a:prstGeom prst="rect">
          <a:avLst/>
        </a:prstGeom>
      </xdr:spPr>
    </xdr:pic>
    <xdr:clientData/>
  </xdr:twoCellAnchor>
  <xdr:twoCellAnchor>
    <xdr:from>
      <xdr:col>0</xdr:col>
      <xdr:colOff>48491</xdr:colOff>
      <xdr:row>9</xdr:row>
      <xdr:rowOff>110835</xdr:rowOff>
    </xdr:from>
    <xdr:to>
      <xdr:col>2</xdr:col>
      <xdr:colOff>540327</xdr:colOff>
      <xdr:row>10</xdr:row>
      <xdr:rowOff>180107</xdr:rowOff>
    </xdr:to>
    <xdr:sp macro="" textlink="KPI!B6">
      <xdr:nvSpPr>
        <xdr:cNvPr id="25" name="TextBox 24">
          <a:extLst>
            <a:ext uri="{FF2B5EF4-FFF2-40B4-BE49-F238E27FC236}">
              <a16:creationId xmlns:a16="http://schemas.microsoft.com/office/drawing/2014/main" id="{417907C5-27F3-490B-B8D4-11B52C4EA8D8}"/>
            </a:ext>
          </a:extLst>
        </xdr:cNvPr>
        <xdr:cNvSpPr txBox="1"/>
      </xdr:nvSpPr>
      <xdr:spPr>
        <a:xfrm>
          <a:off x="48491" y="1731817"/>
          <a:ext cx="1711036"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Income</a:t>
          </a:r>
          <a:r>
            <a:rPr lang="en-IN" sz="1400" b="1" baseline="0">
              <a:solidFill>
                <a:srgbClr val="00B0F0"/>
              </a:solidFill>
            </a:rPr>
            <a:t> by source</a:t>
          </a:r>
          <a:endParaRPr lang="en-IN" sz="1400" b="1">
            <a:solidFill>
              <a:srgbClr val="00B0F0"/>
            </a:solidFill>
          </a:endParaRPr>
        </a:p>
      </xdr:txBody>
    </xdr:sp>
    <xdr:clientData/>
  </xdr:twoCellAnchor>
  <xdr:twoCellAnchor>
    <xdr:from>
      <xdr:col>5</xdr:col>
      <xdr:colOff>495301</xdr:colOff>
      <xdr:row>9</xdr:row>
      <xdr:rowOff>62344</xdr:rowOff>
    </xdr:from>
    <xdr:to>
      <xdr:col>9</xdr:col>
      <xdr:colOff>38101</xdr:colOff>
      <xdr:row>10</xdr:row>
      <xdr:rowOff>131616</xdr:rowOff>
    </xdr:to>
    <xdr:sp macro="" textlink="KPI!B6">
      <xdr:nvSpPr>
        <xdr:cNvPr id="27" name="TextBox 26">
          <a:extLst>
            <a:ext uri="{FF2B5EF4-FFF2-40B4-BE49-F238E27FC236}">
              <a16:creationId xmlns:a16="http://schemas.microsoft.com/office/drawing/2014/main" id="{ACE12020-912D-4ECD-B881-A76059BEA62B}"/>
            </a:ext>
          </a:extLst>
        </xdr:cNvPr>
        <xdr:cNvSpPr txBox="1"/>
      </xdr:nvSpPr>
      <xdr:spPr>
        <a:xfrm>
          <a:off x="3543301" y="1683326"/>
          <a:ext cx="1981200"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Expenses</a:t>
          </a:r>
          <a:r>
            <a:rPr lang="en-IN" sz="1400" b="1" baseline="0">
              <a:solidFill>
                <a:srgbClr val="00B0F0"/>
              </a:solidFill>
            </a:rPr>
            <a:t> by Vendor</a:t>
          </a:r>
          <a:endParaRPr lang="en-IN" sz="1400" b="1">
            <a:solidFill>
              <a:srgbClr val="00B0F0"/>
            </a:solidFill>
          </a:endParaRPr>
        </a:p>
      </xdr:txBody>
    </xdr:sp>
    <xdr:clientData/>
  </xdr:twoCellAnchor>
  <xdr:twoCellAnchor>
    <xdr:from>
      <xdr:col>7</xdr:col>
      <xdr:colOff>297871</xdr:colOff>
      <xdr:row>21</xdr:row>
      <xdr:rowOff>20780</xdr:rowOff>
    </xdr:from>
    <xdr:to>
      <xdr:col>11</xdr:col>
      <xdr:colOff>277090</xdr:colOff>
      <xdr:row>22</xdr:row>
      <xdr:rowOff>90052</xdr:rowOff>
    </xdr:to>
    <xdr:sp macro="" textlink="KPI!B6">
      <xdr:nvSpPr>
        <xdr:cNvPr id="31" name="TextBox 30">
          <a:extLst>
            <a:ext uri="{FF2B5EF4-FFF2-40B4-BE49-F238E27FC236}">
              <a16:creationId xmlns:a16="http://schemas.microsoft.com/office/drawing/2014/main" id="{A190C28A-6978-46F0-A966-39F54828F1AB}"/>
            </a:ext>
          </a:extLst>
        </xdr:cNvPr>
        <xdr:cNvSpPr txBox="1"/>
      </xdr:nvSpPr>
      <xdr:spPr>
        <a:xfrm>
          <a:off x="4565071" y="3803071"/>
          <a:ext cx="2417619"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Expenses</a:t>
          </a:r>
          <a:r>
            <a:rPr lang="en-IN" sz="1400" b="1" baseline="0">
              <a:solidFill>
                <a:srgbClr val="00B0F0"/>
              </a:solidFill>
            </a:rPr>
            <a:t> by payment mentod</a:t>
          </a:r>
          <a:endParaRPr lang="en-IN" sz="1400" b="1">
            <a:solidFill>
              <a:srgbClr val="00B0F0"/>
            </a:solidFill>
          </a:endParaRPr>
        </a:p>
      </xdr:txBody>
    </xdr:sp>
    <xdr:clientData/>
  </xdr:twoCellAnchor>
  <xdr:twoCellAnchor>
    <xdr:from>
      <xdr:col>0</xdr:col>
      <xdr:colOff>214745</xdr:colOff>
      <xdr:row>21</xdr:row>
      <xdr:rowOff>131617</xdr:rowOff>
    </xdr:from>
    <xdr:to>
      <xdr:col>4</xdr:col>
      <xdr:colOff>249382</xdr:colOff>
      <xdr:row>23</xdr:row>
      <xdr:rowOff>20780</xdr:rowOff>
    </xdr:to>
    <xdr:sp macro="" textlink="KPI!B6">
      <xdr:nvSpPr>
        <xdr:cNvPr id="32" name="TextBox 31">
          <a:extLst>
            <a:ext uri="{FF2B5EF4-FFF2-40B4-BE49-F238E27FC236}">
              <a16:creationId xmlns:a16="http://schemas.microsoft.com/office/drawing/2014/main" id="{627C38B6-1F5B-4BC2-874C-8F3C2B91AA8A}"/>
            </a:ext>
          </a:extLst>
        </xdr:cNvPr>
        <xdr:cNvSpPr txBox="1"/>
      </xdr:nvSpPr>
      <xdr:spPr>
        <a:xfrm>
          <a:off x="214745" y="3913908"/>
          <a:ext cx="2473037"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Income</a:t>
          </a:r>
          <a:r>
            <a:rPr lang="en-IN" sz="1400" b="1" baseline="0">
              <a:solidFill>
                <a:srgbClr val="00B0F0"/>
              </a:solidFill>
            </a:rPr>
            <a:t> by payment method</a:t>
          </a:r>
          <a:endParaRPr lang="en-IN" sz="1400" b="1">
            <a:solidFill>
              <a:srgbClr val="00B0F0"/>
            </a:solidFill>
          </a:endParaRPr>
        </a:p>
      </xdr:txBody>
    </xdr:sp>
    <xdr:clientData/>
  </xdr:twoCellAnchor>
  <xdr:twoCellAnchor>
    <xdr:from>
      <xdr:col>11</xdr:col>
      <xdr:colOff>581890</xdr:colOff>
      <xdr:row>9</xdr:row>
      <xdr:rowOff>110835</xdr:rowOff>
    </xdr:from>
    <xdr:to>
      <xdr:col>15</xdr:col>
      <xdr:colOff>311726</xdr:colOff>
      <xdr:row>10</xdr:row>
      <xdr:rowOff>180107</xdr:rowOff>
    </xdr:to>
    <xdr:sp macro="" textlink="KPI!B6">
      <xdr:nvSpPr>
        <xdr:cNvPr id="34" name="TextBox 33">
          <a:extLst>
            <a:ext uri="{FF2B5EF4-FFF2-40B4-BE49-F238E27FC236}">
              <a16:creationId xmlns:a16="http://schemas.microsoft.com/office/drawing/2014/main" id="{A7C09AEF-4A20-46DF-8ED2-DDC266992F2D}"/>
            </a:ext>
          </a:extLst>
        </xdr:cNvPr>
        <xdr:cNvSpPr txBox="1"/>
      </xdr:nvSpPr>
      <xdr:spPr>
        <a:xfrm>
          <a:off x="7287490" y="1731817"/>
          <a:ext cx="2168236"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Saving</a:t>
          </a:r>
          <a:r>
            <a:rPr lang="en-IN" sz="1400" b="1" baseline="0">
              <a:solidFill>
                <a:srgbClr val="00B0F0"/>
              </a:solidFill>
            </a:rPr>
            <a:t> by institution</a:t>
          </a:r>
          <a:endParaRPr lang="en-IN" sz="1400" b="1">
            <a:solidFill>
              <a:srgbClr val="00B0F0"/>
            </a:solidFill>
          </a:endParaRPr>
        </a:p>
      </xdr:txBody>
    </xdr:sp>
    <xdr:clientData/>
  </xdr:twoCellAnchor>
  <xdr:twoCellAnchor>
    <xdr:from>
      <xdr:col>11</xdr:col>
      <xdr:colOff>387927</xdr:colOff>
      <xdr:row>22</xdr:row>
      <xdr:rowOff>131619</xdr:rowOff>
    </xdr:from>
    <xdr:to>
      <xdr:col>16</xdr:col>
      <xdr:colOff>346365</xdr:colOff>
      <xdr:row>25</xdr:row>
      <xdr:rowOff>34637</xdr:rowOff>
    </xdr:to>
    <xdr:graphicFrame macro="">
      <xdr:nvGraphicFramePr>
        <xdr:cNvPr id="35" name="Chart 34">
          <a:extLst>
            <a:ext uri="{FF2B5EF4-FFF2-40B4-BE49-F238E27FC236}">
              <a16:creationId xmlns:a16="http://schemas.microsoft.com/office/drawing/2014/main" id="{56B44F47-F947-428D-B485-13F60D863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200890</xdr:colOff>
      <xdr:row>10</xdr:row>
      <xdr:rowOff>131621</xdr:rowOff>
    </xdr:from>
    <xdr:to>
      <xdr:col>20</xdr:col>
      <xdr:colOff>457200</xdr:colOff>
      <xdr:row>18</xdr:row>
      <xdr:rowOff>62348</xdr:rowOff>
    </xdr:to>
    <mc:AlternateContent xmlns:mc="http://schemas.openxmlformats.org/markup-compatibility/2006">
      <mc:Choice xmlns:tsle="http://schemas.microsoft.com/office/drawing/2012/timeslicer" Requires="tsle">
        <xdr:graphicFrame macro="">
          <xdr:nvGraphicFramePr>
            <xdr:cNvPr id="36" name="Date 2">
              <a:extLst>
                <a:ext uri="{FF2B5EF4-FFF2-40B4-BE49-F238E27FC236}">
                  <a16:creationId xmlns:a16="http://schemas.microsoft.com/office/drawing/2014/main" id="{05798342-85F3-4062-A90B-52736BE28E17}"/>
                </a:ext>
              </a:extLst>
            </xdr:cNvPr>
            <xdr:cNvGraphicFramePr/>
          </xdr:nvGraphicFramePr>
          <xdr:xfrm>
            <a:off x="0" y="0"/>
            <a:ext cx="0" cy="0"/>
          </xdr:xfrm>
          <a:graphic>
            <a:graphicData uri="http://schemas.microsoft.com/office/drawing/2012/timeslicer">
              <tsle:timeslicer xmlns:tsle="http://schemas.microsoft.com/office/drawing/2012/timeslicer" name="Date 2"/>
            </a:graphicData>
          </a:graphic>
        </xdr:graphicFrame>
      </mc:Choice>
      <mc:Fallback>
        <xdr:sp macro="" textlink="">
          <xdr:nvSpPr>
            <xdr:cNvPr id="0" name=""/>
            <xdr:cNvSpPr>
              <a:spLocks noTextEdit="1"/>
            </xdr:cNvSpPr>
          </xdr:nvSpPr>
          <xdr:spPr>
            <a:xfrm>
              <a:off x="9954490" y="1932712"/>
              <a:ext cx="269471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221671</xdr:colOff>
      <xdr:row>22</xdr:row>
      <xdr:rowOff>48492</xdr:rowOff>
    </xdr:from>
    <xdr:to>
      <xdr:col>20</xdr:col>
      <xdr:colOff>429491</xdr:colOff>
      <xdr:row>30</xdr:row>
      <xdr:rowOff>62344</xdr:rowOff>
    </xdr:to>
    <mc:AlternateContent xmlns:mc="http://schemas.openxmlformats.org/markup-compatibility/2006">
      <mc:Choice xmlns:a14="http://schemas.microsoft.com/office/drawing/2010/main" Requires="a14">
        <xdr:graphicFrame macro="">
          <xdr:nvGraphicFramePr>
            <xdr:cNvPr id="37" name="Category name 2">
              <a:extLst>
                <a:ext uri="{FF2B5EF4-FFF2-40B4-BE49-F238E27FC236}">
                  <a16:creationId xmlns:a16="http://schemas.microsoft.com/office/drawing/2014/main" id="{CAD66524-0BA2-4490-B1BC-52E1248CE95D}"/>
                </a:ext>
              </a:extLst>
            </xdr:cNvPr>
            <xdr:cNvGraphicFramePr/>
          </xdr:nvGraphicFramePr>
          <xdr:xfrm>
            <a:off x="0" y="0"/>
            <a:ext cx="0" cy="0"/>
          </xdr:xfrm>
          <a:graphic>
            <a:graphicData uri="http://schemas.microsoft.com/office/drawing/2010/slicer">
              <sle:slicer xmlns:sle="http://schemas.microsoft.com/office/drawing/2010/slicer" name="Category name 2"/>
            </a:graphicData>
          </a:graphic>
        </xdr:graphicFrame>
      </mc:Choice>
      <mc:Fallback>
        <xdr:sp macro="" textlink="">
          <xdr:nvSpPr>
            <xdr:cNvPr id="0" name=""/>
            <xdr:cNvSpPr>
              <a:spLocks noTextEdit="1"/>
            </xdr:cNvSpPr>
          </xdr:nvSpPr>
          <xdr:spPr>
            <a:xfrm>
              <a:off x="9975271" y="4010892"/>
              <a:ext cx="2646220" cy="1454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207816</xdr:colOff>
      <xdr:row>18</xdr:row>
      <xdr:rowOff>96986</xdr:rowOff>
    </xdr:from>
    <xdr:to>
      <xdr:col>20</xdr:col>
      <xdr:colOff>443346</xdr:colOff>
      <xdr:row>22</xdr:row>
      <xdr:rowOff>13856</xdr:rowOff>
    </xdr:to>
    <mc:AlternateContent xmlns:mc="http://schemas.openxmlformats.org/markup-compatibility/2006">
      <mc:Choice xmlns:a14="http://schemas.microsoft.com/office/drawing/2010/main" Requires="a14">
        <xdr:graphicFrame macro="">
          <xdr:nvGraphicFramePr>
            <xdr:cNvPr id="38" name="Category type 2">
              <a:extLst>
                <a:ext uri="{FF2B5EF4-FFF2-40B4-BE49-F238E27FC236}">
                  <a16:creationId xmlns:a16="http://schemas.microsoft.com/office/drawing/2014/main" id="{F8D82216-557F-46A9-B8EA-E4D2EBF01053}"/>
                </a:ext>
              </a:extLst>
            </xdr:cNvPr>
            <xdr:cNvGraphicFramePr/>
          </xdr:nvGraphicFramePr>
          <xdr:xfrm>
            <a:off x="0" y="0"/>
            <a:ext cx="0" cy="0"/>
          </xdr:xfrm>
          <a:graphic>
            <a:graphicData uri="http://schemas.microsoft.com/office/drawing/2010/slicer">
              <sle:slicer xmlns:sle="http://schemas.microsoft.com/office/drawing/2010/slicer" name="Category type 2"/>
            </a:graphicData>
          </a:graphic>
        </xdr:graphicFrame>
      </mc:Choice>
      <mc:Fallback>
        <xdr:sp macro="" textlink="">
          <xdr:nvSpPr>
            <xdr:cNvPr id="0" name=""/>
            <xdr:cNvSpPr>
              <a:spLocks noTextEdit="1"/>
            </xdr:cNvSpPr>
          </xdr:nvSpPr>
          <xdr:spPr>
            <a:xfrm>
              <a:off x="9961416" y="3338950"/>
              <a:ext cx="2673930" cy="637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387929</xdr:colOff>
      <xdr:row>1</xdr:row>
      <xdr:rowOff>13854</xdr:rowOff>
    </xdr:from>
    <xdr:to>
      <xdr:col>19</xdr:col>
      <xdr:colOff>450273</xdr:colOff>
      <xdr:row>2</xdr:row>
      <xdr:rowOff>83126</xdr:rowOff>
    </xdr:to>
    <xdr:sp macro="" textlink="KPI!B6">
      <xdr:nvSpPr>
        <xdr:cNvPr id="39" name="TextBox 38">
          <a:extLst>
            <a:ext uri="{FF2B5EF4-FFF2-40B4-BE49-F238E27FC236}">
              <a16:creationId xmlns:a16="http://schemas.microsoft.com/office/drawing/2014/main" id="{78D004A8-AAF6-4401-A29C-887B4078C687}"/>
            </a:ext>
          </a:extLst>
        </xdr:cNvPr>
        <xdr:cNvSpPr txBox="1"/>
      </xdr:nvSpPr>
      <xdr:spPr>
        <a:xfrm>
          <a:off x="11360729" y="196734"/>
          <a:ext cx="671944" cy="252152"/>
        </a:xfrm>
        <a:prstGeom prst="rect">
          <a:avLst/>
        </a:prstGeom>
        <a:solidFill>
          <a:srgbClr val="67D6E5"/>
        </a:solidFill>
        <a:ln w="9525" cmpd="sng">
          <a:noFill/>
        </a:ln>
        <a:effectLst>
          <a:outerShdw blurRad="50800" dist="38100" dir="13500000" algn="b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Details</a:t>
          </a:r>
        </a:p>
      </xdr:txBody>
    </xdr:sp>
    <xdr:clientData/>
  </xdr:twoCellAnchor>
  <xdr:twoCellAnchor>
    <xdr:from>
      <xdr:col>16</xdr:col>
      <xdr:colOff>249383</xdr:colOff>
      <xdr:row>1</xdr:row>
      <xdr:rowOff>20781</xdr:rowOff>
    </xdr:from>
    <xdr:to>
      <xdr:col>18</xdr:col>
      <xdr:colOff>117766</xdr:colOff>
      <xdr:row>2</xdr:row>
      <xdr:rowOff>90053</xdr:rowOff>
    </xdr:to>
    <xdr:sp macro="" textlink="KPI!B6">
      <xdr:nvSpPr>
        <xdr:cNvPr id="40" name="TextBox 39">
          <a:hlinkClick xmlns:r="http://schemas.openxmlformats.org/officeDocument/2006/relationships" r:id="rId8"/>
          <a:extLst>
            <a:ext uri="{FF2B5EF4-FFF2-40B4-BE49-F238E27FC236}">
              <a16:creationId xmlns:a16="http://schemas.microsoft.com/office/drawing/2014/main" id="{67413EE1-3FE2-42BC-B5AF-EF59492A8913}"/>
            </a:ext>
          </a:extLst>
        </xdr:cNvPr>
        <xdr:cNvSpPr txBox="1"/>
      </xdr:nvSpPr>
      <xdr:spPr>
        <a:xfrm>
          <a:off x="10002983" y="203661"/>
          <a:ext cx="1087583" cy="252152"/>
        </a:xfrm>
        <a:prstGeom prst="rect">
          <a:avLst/>
        </a:prstGeom>
        <a:no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Dashboard</a:t>
          </a:r>
        </a:p>
      </xdr:txBody>
    </xdr:sp>
    <xdr:clientData/>
  </xdr:twoCellAnchor>
  <xdr:twoCellAnchor>
    <xdr:from>
      <xdr:col>0</xdr:col>
      <xdr:colOff>103909</xdr:colOff>
      <xdr:row>10</xdr:row>
      <xdr:rowOff>180108</xdr:rowOff>
    </xdr:from>
    <xdr:to>
      <xdr:col>5</xdr:col>
      <xdr:colOff>533398</xdr:colOff>
      <xdr:row>19</xdr:row>
      <xdr:rowOff>166254</xdr:rowOff>
    </xdr:to>
    <xdr:graphicFrame macro="">
      <xdr:nvGraphicFramePr>
        <xdr:cNvPr id="41" name="Chart 40">
          <a:extLst>
            <a:ext uri="{FF2B5EF4-FFF2-40B4-BE49-F238E27FC236}">
              <a16:creationId xmlns:a16="http://schemas.microsoft.com/office/drawing/2014/main" id="{EE753614-F608-4D3D-835E-66D5636F9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512619</xdr:colOff>
      <xdr:row>10</xdr:row>
      <xdr:rowOff>138545</xdr:rowOff>
    </xdr:from>
    <xdr:to>
      <xdr:col>11</xdr:col>
      <xdr:colOff>332510</xdr:colOff>
      <xdr:row>20</xdr:row>
      <xdr:rowOff>76199</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75CC1EA2-318B-45C6-B030-5472FD9462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560619" y="1939636"/>
              <a:ext cx="3477491" cy="17387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166255</xdr:colOff>
      <xdr:row>23</xdr:row>
      <xdr:rowOff>55417</xdr:rowOff>
    </xdr:from>
    <xdr:to>
      <xdr:col>6</xdr:col>
      <xdr:colOff>440575</xdr:colOff>
      <xdr:row>33</xdr:row>
      <xdr:rowOff>48836</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B0F450EB-5502-45CB-B367-FB100A92E1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66255" y="4197926"/>
              <a:ext cx="3931920" cy="17945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235527</xdr:colOff>
      <xdr:row>22</xdr:row>
      <xdr:rowOff>166254</xdr:rowOff>
    </xdr:from>
    <xdr:to>
      <xdr:col>13</xdr:col>
      <xdr:colOff>193964</xdr:colOff>
      <xdr:row>32</xdr:row>
      <xdr:rowOff>62344</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B78212A4-D9CF-4A42-B73A-0DC83E8ABB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502727" y="4128654"/>
              <a:ext cx="3616037" cy="16971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166254</xdr:colOff>
      <xdr:row>13</xdr:row>
      <xdr:rowOff>83127</xdr:rowOff>
    </xdr:from>
    <xdr:to>
      <xdr:col>15</xdr:col>
      <xdr:colOff>512617</xdr:colOff>
      <xdr:row>22</xdr:row>
      <xdr:rowOff>62345</xdr:rowOff>
    </xdr:to>
    <xdr:graphicFrame macro="">
      <xdr:nvGraphicFramePr>
        <xdr:cNvPr id="45" name="Chart 44">
          <a:extLst>
            <a:ext uri="{FF2B5EF4-FFF2-40B4-BE49-F238E27FC236}">
              <a16:creationId xmlns:a16="http://schemas.microsoft.com/office/drawing/2014/main" id="{8464210C-517A-48F7-927D-6CB4382AC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369915</xdr:colOff>
      <xdr:row>58</xdr:row>
      <xdr:rowOff>149631</xdr:rowOff>
    </xdr:to>
    <xdr:sp macro="" textlink="">
      <xdr:nvSpPr>
        <xdr:cNvPr id="2" name="Rectangle: Rounded Corners 1">
          <a:extLst>
            <a:ext uri="{FF2B5EF4-FFF2-40B4-BE49-F238E27FC236}">
              <a16:creationId xmlns:a16="http://schemas.microsoft.com/office/drawing/2014/main" id="{442ECF7C-4991-67F7-1B04-761F17C9D8E9}"/>
            </a:ext>
          </a:extLst>
        </xdr:cNvPr>
        <xdr:cNvSpPr/>
      </xdr:nvSpPr>
      <xdr:spPr>
        <a:xfrm>
          <a:off x="0" y="0"/>
          <a:ext cx="15000315" cy="10595958"/>
        </a:xfrm>
        <a:prstGeom prst="roundRect">
          <a:avLst>
            <a:gd name="adj" fmla="val 259"/>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95000"/>
                <a:lumOff val="5000"/>
              </a:schemeClr>
            </a:solidFill>
          </a:endParaRPr>
        </a:p>
      </xdr:txBody>
    </xdr:sp>
    <xdr:clientData/>
  </xdr:twoCellAnchor>
  <xdr:twoCellAnchor>
    <xdr:from>
      <xdr:col>0</xdr:col>
      <xdr:colOff>318655</xdr:colOff>
      <xdr:row>0</xdr:row>
      <xdr:rowOff>55417</xdr:rowOff>
    </xdr:from>
    <xdr:to>
      <xdr:col>20</xdr:col>
      <xdr:colOff>270164</xdr:colOff>
      <xdr:row>3</xdr:row>
      <xdr:rowOff>76199</xdr:rowOff>
    </xdr:to>
    <xdr:sp macro="" textlink="">
      <xdr:nvSpPr>
        <xdr:cNvPr id="3" name="Rectangle: Rounded Corners 2">
          <a:extLst>
            <a:ext uri="{FF2B5EF4-FFF2-40B4-BE49-F238E27FC236}">
              <a16:creationId xmlns:a16="http://schemas.microsoft.com/office/drawing/2014/main" id="{195E9FCF-6A7D-45EC-C39C-D3319ADEABD6}"/>
            </a:ext>
          </a:extLst>
        </xdr:cNvPr>
        <xdr:cNvSpPr/>
      </xdr:nvSpPr>
      <xdr:spPr>
        <a:xfrm>
          <a:off x="318655" y="55417"/>
          <a:ext cx="12143509" cy="561109"/>
        </a:xfrm>
        <a:prstGeom prst="roundRect">
          <a:avLst>
            <a:gd name="adj" fmla="val 50000"/>
          </a:avLst>
        </a:prstGeom>
        <a:solidFill>
          <a:srgbClr val="7D3DCB"/>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374072</xdr:colOff>
      <xdr:row>4</xdr:row>
      <xdr:rowOff>69272</xdr:rowOff>
    </xdr:from>
    <xdr:to>
      <xdr:col>3</xdr:col>
      <xdr:colOff>477981</xdr:colOff>
      <xdr:row>8</xdr:row>
      <xdr:rowOff>117763</xdr:rowOff>
    </xdr:to>
    <xdr:sp macro="" textlink="">
      <xdr:nvSpPr>
        <xdr:cNvPr id="4" name="Rectangle: Rounded Corners 3">
          <a:extLst>
            <a:ext uri="{FF2B5EF4-FFF2-40B4-BE49-F238E27FC236}">
              <a16:creationId xmlns:a16="http://schemas.microsoft.com/office/drawing/2014/main" id="{6A288349-9BF4-66F0-39CA-6C31A558CBB9}"/>
            </a:ext>
          </a:extLst>
        </xdr:cNvPr>
        <xdr:cNvSpPr/>
      </xdr:nvSpPr>
      <xdr:spPr>
        <a:xfrm>
          <a:off x="374072" y="789708"/>
          <a:ext cx="1932709" cy="768928"/>
        </a:xfrm>
        <a:prstGeom prst="roundRect">
          <a:avLst>
            <a:gd name="adj" fmla="val 18929"/>
          </a:avLst>
        </a:prstGeom>
        <a:solidFill>
          <a:srgbClr val="7D3DC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10</xdr:col>
      <xdr:colOff>103909</xdr:colOff>
      <xdr:row>4</xdr:row>
      <xdr:rowOff>13854</xdr:rowOff>
    </xdr:from>
    <xdr:to>
      <xdr:col>13</xdr:col>
      <xdr:colOff>207818</xdr:colOff>
      <xdr:row>8</xdr:row>
      <xdr:rowOff>83127</xdr:rowOff>
    </xdr:to>
    <xdr:sp macro="" textlink="">
      <xdr:nvSpPr>
        <xdr:cNvPr id="6" name="Rectangle: Rounded Corners 5">
          <a:extLst>
            <a:ext uri="{FF2B5EF4-FFF2-40B4-BE49-F238E27FC236}">
              <a16:creationId xmlns:a16="http://schemas.microsoft.com/office/drawing/2014/main" id="{7752C64F-8510-6ABF-C7CB-7C2069AC50CB}"/>
            </a:ext>
          </a:extLst>
        </xdr:cNvPr>
        <xdr:cNvSpPr/>
      </xdr:nvSpPr>
      <xdr:spPr>
        <a:xfrm>
          <a:off x="6199909" y="734290"/>
          <a:ext cx="1932709" cy="789710"/>
        </a:xfrm>
        <a:prstGeom prst="roundRect">
          <a:avLst>
            <a:gd name="adj" fmla="val 18929"/>
          </a:avLst>
        </a:prstGeom>
        <a:solidFill>
          <a:srgbClr val="7D3DC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270164</xdr:colOff>
      <xdr:row>4</xdr:row>
      <xdr:rowOff>55418</xdr:rowOff>
    </xdr:from>
    <xdr:to>
      <xdr:col>8</xdr:col>
      <xdr:colOff>374073</xdr:colOff>
      <xdr:row>8</xdr:row>
      <xdr:rowOff>110836</xdr:rowOff>
    </xdr:to>
    <xdr:sp macro="" textlink="">
      <xdr:nvSpPr>
        <xdr:cNvPr id="7" name="Rectangle: Rounded Corners 6">
          <a:extLst>
            <a:ext uri="{FF2B5EF4-FFF2-40B4-BE49-F238E27FC236}">
              <a16:creationId xmlns:a16="http://schemas.microsoft.com/office/drawing/2014/main" id="{7E411B20-D7F1-271C-B7F3-6AA2AD859682}"/>
            </a:ext>
          </a:extLst>
        </xdr:cNvPr>
        <xdr:cNvSpPr/>
      </xdr:nvSpPr>
      <xdr:spPr>
        <a:xfrm>
          <a:off x="3318164" y="775854"/>
          <a:ext cx="1932709" cy="775855"/>
        </a:xfrm>
        <a:prstGeom prst="roundRect">
          <a:avLst>
            <a:gd name="adj" fmla="val 18929"/>
          </a:avLst>
        </a:prstGeom>
        <a:solidFill>
          <a:srgbClr val="7D3DC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403168</xdr:colOff>
      <xdr:row>3</xdr:row>
      <xdr:rowOff>103909</xdr:rowOff>
    </xdr:from>
    <xdr:to>
      <xdr:col>17</xdr:col>
      <xdr:colOff>326968</xdr:colOff>
      <xdr:row>11</xdr:row>
      <xdr:rowOff>34637</xdr:rowOff>
    </xdr:to>
    <xdr:graphicFrame macro="">
      <xdr:nvGraphicFramePr>
        <xdr:cNvPr id="8" name="Chart 7">
          <a:extLst>
            <a:ext uri="{FF2B5EF4-FFF2-40B4-BE49-F238E27FC236}">
              <a16:creationId xmlns:a16="http://schemas.microsoft.com/office/drawing/2014/main" id="{E8A34CBD-2AEA-4BDC-BA25-1BCE04A43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588818</xdr:colOff>
      <xdr:row>5</xdr:row>
      <xdr:rowOff>6928</xdr:rowOff>
    </xdr:from>
    <xdr:to>
      <xdr:col>2</xdr:col>
      <xdr:colOff>457201</xdr:colOff>
      <xdr:row>6</xdr:row>
      <xdr:rowOff>76199</xdr:rowOff>
    </xdr:to>
    <xdr:sp macro="" textlink="KPI!B6">
      <xdr:nvSpPr>
        <xdr:cNvPr id="9" name="TextBox 8">
          <a:extLst>
            <a:ext uri="{FF2B5EF4-FFF2-40B4-BE49-F238E27FC236}">
              <a16:creationId xmlns:a16="http://schemas.microsoft.com/office/drawing/2014/main" id="{E38F0CE1-189D-F63D-02BF-7D48C1416876}"/>
            </a:ext>
          </a:extLst>
        </xdr:cNvPr>
        <xdr:cNvSpPr txBox="1"/>
      </xdr:nvSpPr>
      <xdr:spPr>
        <a:xfrm>
          <a:off x="588818" y="907473"/>
          <a:ext cx="1087583"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B9BAE6-445F-4019-A141-2BA2E1789C0E}" type="TxLink">
            <a:rPr lang="en-US" sz="1200" b="1" i="0" u="none" strike="noStrike">
              <a:solidFill>
                <a:schemeClr val="bg1"/>
              </a:solidFill>
              <a:latin typeface="Calibri"/>
              <a:ea typeface="Calibri"/>
              <a:cs typeface="Calibri"/>
            </a:rPr>
            <a:pPr/>
            <a:t>$2,43,976.58</a:t>
          </a:fld>
          <a:endParaRPr lang="en-IN" sz="1200" b="1">
            <a:solidFill>
              <a:schemeClr val="bg1"/>
            </a:solidFill>
          </a:endParaRPr>
        </a:p>
      </xdr:txBody>
    </xdr:sp>
    <xdr:clientData/>
  </xdr:twoCellAnchor>
  <xdr:twoCellAnchor>
    <xdr:from>
      <xdr:col>10</xdr:col>
      <xdr:colOff>346363</xdr:colOff>
      <xdr:row>4</xdr:row>
      <xdr:rowOff>138546</xdr:rowOff>
    </xdr:from>
    <xdr:to>
      <xdr:col>12</xdr:col>
      <xdr:colOff>214746</xdr:colOff>
      <xdr:row>6</xdr:row>
      <xdr:rowOff>27708</xdr:rowOff>
    </xdr:to>
    <xdr:sp macro="" textlink="KPI!H6">
      <xdr:nvSpPr>
        <xdr:cNvPr id="10" name="TextBox 9">
          <a:extLst>
            <a:ext uri="{FF2B5EF4-FFF2-40B4-BE49-F238E27FC236}">
              <a16:creationId xmlns:a16="http://schemas.microsoft.com/office/drawing/2014/main" id="{CC98EAA7-D1BB-F837-33F3-98F2212301EC}"/>
            </a:ext>
          </a:extLst>
        </xdr:cNvPr>
        <xdr:cNvSpPr txBox="1"/>
      </xdr:nvSpPr>
      <xdr:spPr>
        <a:xfrm>
          <a:off x="6442363" y="858982"/>
          <a:ext cx="1087583"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929744-2390-49C4-91C6-BC383F4602E6}" type="TxLink">
            <a:rPr lang="en-US" sz="1200" b="1" i="0" u="none" strike="noStrike">
              <a:solidFill>
                <a:schemeClr val="bg1"/>
              </a:solidFill>
              <a:latin typeface="Calibri"/>
              <a:ea typeface="Calibri"/>
              <a:cs typeface="Calibri"/>
            </a:rPr>
            <a:pPr marL="0" indent="0"/>
            <a:t>$2,28,860.04</a:t>
          </a:fld>
          <a:endParaRPr lang="en-IN" sz="1200" b="1" i="0" u="none" strike="noStrike">
            <a:solidFill>
              <a:schemeClr val="bg1"/>
            </a:solidFill>
            <a:latin typeface="Calibri"/>
            <a:ea typeface="Calibri"/>
            <a:cs typeface="Calibri"/>
          </a:endParaRPr>
        </a:p>
      </xdr:txBody>
    </xdr:sp>
    <xdr:clientData/>
  </xdr:twoCellAnchor>
  <xdr:twoCellAnchor>
    <xdr:from>
      <xdr:col>5</xdr:col>
      <xdr:colOff>353290</xdr:colOff>
      <xdr:row>4</xdr:row>
      <xdr:rowOff>173183</xdr:rowOff>
    </xdr:from>
    <xdr:to>
      <xdr:col>7</xdr:col>
      <xdr:colOff>221673</xdr:colOff>
      <xdr:row>6</xdr:row>
      <xdr:rowOff>62345</xdr:rowOff>
    </xdr:to>
    <xdr:sp macro="" textlink="KPI!E6">
      <xdr:nvSpPr>
        <xdr:cNvPr id="11" name="TextBox 10">
          <a:extLst>
            <a:ext uri="{FF2B5EF4-FFF2-40B4-BE49-F238E27FC236}">
              <a16:creationId xmlns:a16="http://schemas.microsoft.com/office/drawing/2014/main" id="{C4A75120-05AE-47AE-AFEE-2C690A689B8E}"/>
            </a:ext>
          </a:extLst>
        </xdr:cNvPr>
        <xdr:cNvSpPr txBox="1"/>
      </xdr:nvSpPr>
      <xdr:spPr>
        <a:xfrm>
          <a:off x="3401290" y="893619"/>
          <a:ext cx="1087583"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7439556-3AA6-49B5-B6B9-B5AE1A4D2184}" type="TxLink">
            <a:rPr lang="en-US" sz="1200" b="1" i="0" u="none" strike="noStrike">
              <a:solidFill>
                <a:schemeClr val="bg1"/>
              </a:solidFill>
              <a:latin typeface="Calibri"/>
              <a:ea typeface="Calibri"/>
              <a:cs typeface="Calibri"/>
            </a:rPr>
            <a:pPr marL="0" indent="0"/>
            <a:t>$42,219.71</a:t>
          </a:fld>
          <a:endParaRPr lang="en-IN" sz="1200" b="1" i="0" u="none" strike="noStrike">
            <a:solidFill>
              <a:schemeClr val="bg1"/>
            </a:solidFill>
            <a:latin typeface="Calibri"/>
            <a:ea typeface="Calibri"/>
            <a:cs typeface="Calibri"/>
          </a:endParaRPr>
        </a:p>
      </xdr:txBody>
    </xdr:sp>
    <xdr:clientData/>
  </xdr:twoCellAnchor>
  <xdr:twoCellAnchor>
    <xdr:from>
      <xdr:col>0</xdr:col>
      <xdr:colOff>519545</xdr:colOff>
      <xdr:row>7</xdr:row>
      <xdr:rowOff>34637</xdr:rowOff>
    </xdr:from>
    <xdr:to>
      <xdr:col>2</xdr:col>
      <xdr:colOff>387928</xdr:colOff>
      <xdr:row>8</xdr:row>
      <xdr:rowOff>103909</xdr:rowOff>
    </xdr:to>
    <xdr:sp macro="" textlink="KPI!B6">
      <xdr:nvSpPr>
        <xdr:cNvPr id="12" name="TextBox 11">
          <a:extLst>
            <a:ext uri="{FF2B5EF4-FFF2-40B4-BE49-F238E27FC236}">
              <a16:creationId xmlns:a16="http://schemas.microsoft.com/office/drawing/2014/main" id="{DDA92AD3-D5A9-45B7-B57E-2109E395D843}"/>
            </a:ext>
          </a:extLst>
        </xdr:cNvPr>
        <xdr:cNvSpPr txBox="1"/>
      </xdr:nvSpPr>
      <xdr:spPr>
        <a:xfrm>
          <a:off x="519545" y="1295401"/>
          <a:ext cx="1087583"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income</a:t>
          </a:r>
        </a:p>
      </xdr:txBody>
    </xdr:sp>
    <xdr:clientData/>
  </xdr:twoCellAnchor>
  <xdr:twoCellAnchor>
    <xdr:from>
      <xdr:col>10</xdr:col>
      <xdr:colOff>367146</xdr:colOff>
      <xdr:row>6</xdr:row>
      <xdr:rowOff>145472</xdr:rowOff>
    </xdr:from>
    <xdr:to>
      <xdr:col>12</xdr:col>
      <xdr:colOff>235529</xdr:colOff>
      <xdr:row>8</xdr:row>
      <xdr:rowOff>34635</xdr:rowOff>
    </xdr:to>
    <xdr:sp macro="" textlink="KPI!B6">
      <xdr:nvSpPr>
        <xdr:cNvPr id="13" name="TextBox 12">
          <a:extLst>
            <a:ext uri="{FF2B5EF4-FFF2-40B4-BE49-F238E27FC236}">
              <a16:creationId xmlns:a16="http://schemas.microsoft.com/office/drawing/2014/main" id="{D9BB48F3-65FB-30FF-45E3-E05AAD5A713F}"/>
            </a:ext>
          </a:extLst>
        </xdr:cNvPr>
        <xdr:cNvSpPr txBox="1"/>
      </xdr:nvSpPr>
      <xdr:spPr>
        <a:xfrm>
          <a:off x="6463146" y="1226127"/>
          <a:ext cx="1087583"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Savings</a:t>
          </a:r>
        </a:p>
      </xdr:txBody>
    </xdr:sp>
    <xdr:clientData/>
  </xdr:twoCellAnchor>
  <xdr:twoCellAnchor>
    <xdr:from>
      <xdr:col>5</xdr:col>
      <xdr:colOff>394855</xdr:colOff>
      <xdr:row>6</xdr:row>
      <xdr:rowOff>159327</xdr:rowOff>
    </xdr:from>
    <xdr:to>
      <xdr:col>7</xdr:col>
      <xdr:colOff>263238</xdr:colOff>
      <xdr:row>8</xdr:row>
      <xdr:rowOff>48490</xdr:rowOff>
    </xdr:to>
    <xdr:sp macro="" textlink="KPI!B6">
      <xdr:nvSpPr>
        <xdr:cNvPr id="14" name="TextBox 13">
          <a:extLst>
            <a:ext uri="{FF2B5EF4-FFF2-40B4-BE49-F238E27FC236}">
              <a16:creationId xmlns:a16="http://schemas.microsoft.com/office/drawing/2014/main" id="{09CCD5A4-0475-8780-DA40-85D04E1F9315}"/>
            </a:ext>
          </a:extLst>
        </xdr:cNvPr>
        <xdr:cNvSpPr txBox="1"/>
      </xdr:nvSpPr>
      <xdr:spPr>
        <a:xfrm>
          <a:off x="3442855" y="1239982"/>
          <a:ext cx="1087583"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Expenses</a:t>
          </a:r>
        </a:p>
      </xdr:txBody>
    </xdr:sp>
    <xdr:clientData/>
  </xdr:twoCellAnchor>
  <xdr:twoCellAnchor>
    <xdr:from>
      <xdr:col>17</xdr:col>
      <xdr:colOff>471057</xdr:colOff>
      <xdr:row>3</xdr:row>
      <xdr:rowOff>110836</xdr:rowOff>
    </xdr:from>
    <xdr:to>
      <xdr:col>20</xdr:col>
      <xdr:colOff>471055</xdr:colOff>
      <xdr:row>11</xdr:row>
      <xdr:rowOff>48490</xdr:rowOff>
    </xdr:to>
    <xdr:graphicFrame macro="">
      <xdr:nvGraphicFramePr>
        <xdr:cNvPr id="15" name="Chart 14">
          <a:extLst>
            <a:ext uri="{FF2B5EF4-FFF2-40B4-BE49-F238E27FC236}">
              <a16:creationId xmlns:a16="http://schemas.microsoft.com/office/drawing/2014/main" id="{F5486451-7551-493F-8816-EFBD16F28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284019</xdr:colOff>
      <xdr:row>6</xdr:row>
      <xdr:rowOff>90054</xdr:rowOff>
    </xdr:from>
    <xdr:to>
      <xdr:col>20</xdr:col>
      <xdr:colOff>256309</xdr:colOff>
      <xdr:row>7</xdr:row>
      <xdr:rowOff>159326</xdr:rowOff>
    </xdr:to>
    <xdr:sp macro="" textlink="KPI!B6">
      <xdr:nvSpPr>
        <xdr:cNvPr id="16" name="TextBox 15">
          <a:extLst>
            <a:ext uri="{FF2B5EF4-FFF2-40B4-BE49-F238E27FC236}">
              <a16:creationId xmlns:a16="http://schemas.microsoft.com/office/drawing/2014/main" id="{7F4600E9-AFD5-3CAF-DF96-2207B01D07CB}"/>
            </a:ext>
          </a:extLst>
        </xdr:cNvPr>
        <xdr:cNvSpPr txBox="1"/>
      </xdr:nvSpPr>
      <xdr:spPr>
        <a:xfrm>
          <a:off x="11256819" y="1170709"/>
          <a:ext cx="1191490"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Expenses</a:t>
          </a:r>
          <a:r>
            <a:rPr lang="en-IN" sz="1200" b="1" baseline="0">
              <a:solidFill>
                <a:srgbClr val="00B0F0"/>
              </a:solidFill>
            </a:rPr>
            <a:t> Rate</a:t>
          </a:r>
          <a:endParaRPr lang="en-IN" sz="1200" b="1">
            <a:solidFill>
              <a:srgbClr val="00B0F0"/>
            </a:solidFill>
          </a:endParaRPr>
        </a:p>
      </xdr:txBody>
    </xdr:sp>
    <xdr:clientData/>
  </xdr:twoCellAnchor>
  <xdr:twoCellAnchor>
    <xdr:from>
      <xdr:col>15</xdr:col>
      <xdr:colOff>200892</xdr:colOff>
      <xdr:row>6</xdr:row>
      <xdr:rowOff>103908</xdr:rowOff>
    </xdr:from>
    <xdr:to>
      <xdr:col>17</xdr:col>
      <xdr:colOff>0</xdr:colOff>
      <xdr:row>7</xdr:row>
      <xdr:rowOff>173180</xdr:rowOff>
    </xdr:to>
    <xdr:sp macro="" textlink="KPI!B6">
      <xdr:nvSpPr>
        <xdr:cNvPr id="17" name="TextBox 16">
          <a:extLst>
            <a:ext uri="{FF2B5EF4-FFF2-40B4-BE49-F238E27FC236}">
              <a16:creationId xmlns:a16="http://schemas.microsoft.com/office/drawing/2014/main" id="{CB7C1BB6-2E21-499A-D7D9-D310B95BFBED}"/>
            </a:ext>
          </a:extLst>
        </xdr:cNvPr>
        <xdr:cNvSpPr txBox="1"/>
      </xdr:nvSpPr>
      <xdr:spPr>
        <a:xfrm>
          <a:off x="9344892" y="1184563"/>
          <a:ext cx="1018308"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B0F0"/>
              </a:solidFill>
            </a:rPr>
            <a:t>Savings Rate</a:t>
          </a:r>
        </a:p>
      </xdr:txBody>
    </xdr:sp>
    <xdr:clientData/>
  </xdr:twoCellAnchor>
  <xdr:twoCellAnchor>
    <xdr:from>
      <xdr:col>18</xdr:col>
      <xdr:colOff>588819</xdr:colOff>
      <xdr:row>5</xdr:row>
      <xdr:rowOff>76201</xdr:rowOff>
    </xdr:from>
    <xdr:to>
      <xdr:col>19</xdr:col>
      <xdr:colOff>526473</xdr:colOff>
      <xdr:row>6</xdr:row>
      <xdr:rowOff>145472</xdr:rowOff>
    </xdr:to>
    <xdr:sp macro="" textlink="KPI!J5">
      <xdr:nvSpPr>
        <xdr:cNvPr id="18" name="TextBox 17">
          <a:extLst>
            <a:ext uri="{FF2B5EF4-FFF2-40B4-BE49-F238E27FC236}">
              <a16:creationId xmlns:a16="http://schemas.microsoft.com/office/drawing/2014/main" id="{A0E14848-28F4-F3F4-5A05-D0992FEB98B1}"/>
            </a:ext>
          </a:extLst>
        </xdr:cNvPr>
        <xdr:cNvSpPr txBox="1"/>
      </xdr:nvSpPr>
      <xdr:spPr>
        <a:xfrm>
          <a:off x="11561619" y="976746"/>
          <a:ext cx="547254"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7A049F7-F35F-4D74-92EB-D9876F675707}" type="TxLink">
            <a:rPr lang="en-US" sz="1400" b="1" i="0" u="none" strike="noStrike">
              <a:solidFill>
                <a:srgbClr val="000000"/>
              </a:solidFill>
              <a:latin typeface="Calibri"/>
              <a:ea typeface="Calibri"/>
              <a:cs typeface="Calibri"/>
            </a:rPr>
            <a:pPr marL="0" indent="0"/>
            <a:t>17%</a:t>
          </a:fld>
          <a:endParaRPr lang="en-IN" sz="1400" b="1" i="0" u="none" strike="noStrike">
            <a:solidFill>
              <a:srgbClr val="000000"/>
            </a:solidFill>
            <a:latin typeface="Calibri"/>
            <a:ea typeface="Calibri"/>
            <a:cs typeface="Calibri"/>
          </a:endParaRPr>
        </a:p>
      </xdr:txBody>
    </xdr:sp>
    <xdr:clientData/>
  </xdr:twoCellAnchor>
  <xdr:twoCellAnchor>
    <xdr:from>
      <xdr:col>15</xdr:col>
      <xdr:colOff>436418</xdr:colOff>
      <xdr:row>5</xdr:row>
      <xdr:rowOff>90055</xdr:rowOff>
    </xdr:from>
    <xdr:to>
      <xdr:col>16</xdr:col>
      <xdr:colOff>429491</xdr:colOff>
      <xdr:row>7</xdr:row>
      <xdr:rowOff>41563</xdr:rowOff>
    </xdr:to>
    <xdr:sp macro="" textlink="KPI!J6">
      <xdr:nvSpPr>
        <xdr:cNvPr id="19" name="TextBox 18">
          <a:extLst>
            <a:ext uri="{FF2B5EF4-FFF2-40B4-BE49-F238E27FC236}">
              <a16:creationId xmlns:a16="http://schemas.microsoft.com/office/drawing/2014/main" id="{32940B1D-20E2-7549-210B-B1A66CCEEAA9}"/>
            </a:ext>
          </a:extLst>
        </xdr:cNvPr>
        <xdr:cNvSpPr txBox="1"/>
      </xdr:nvSpPr>
      <xdr:spPr>
        <a:xfrm>
          <a:off x="9580418" y="990600"/>
          <a:ext cx="602673" cy="311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7B9242-F786-47FC-88B5-AFAA5158F7AE}" type="TxLink">
            <a:rPr lang="en-US" sz="1400" b="1" i="0" u="none" strike="noStrike">
              <a:solidFill>
                <a:srgbClr val="000000"/>
              </a:solidFill>
              <a:latin typeface="Calibri"/>
              <a:ea typeface="Calibri"/>
              <a:cs typeface="Calibri"/>
            </a:rPr>
            <a:pPr marL="0" indent="0"/>
            <a:t>94%</a:t>
          </a:fld>
          <a:endParaRPr lang="en-IN" sz="1600" b="1" i="0" u="none" strike="noStrike">
            <a:solidFill>
              <a:schemeClr val="bg1"/>
            </a:solidFill>
            <a:latin typeface="Calibri"/>
            <a:ea typeface="Calibri"/>
            <a:cs typeface="Calibri"/>
          </a:endParaRPr>
        </a:p>
      </xdr:txBody>
    </xdr:sp>
    <xdr:clientData/>
  </xdr:twoCellAnchor>
  <xdr:twoCellAnchor>
    <xdr:from>
      <xdr:col>4</xdr:col>
      <xdr:colOff>76200</xdr:colOff>
      <xdr:row>0</xdr:row>
      <xdr:rowOff>0</xdr:rowOff>
    </xdr:from>
    <xdr:to>
      <xdr:col>15</xdr:col>
      <xdr:colOff>346364</xdr:colOff>
      <xdr:row>3</xdr:row>
      <xdr:rowOff>62347</xdr:rowOff>
    </xdr:to>
    <xdr:sp macro="" textlink="KPI!B6">
      <xdr:nvSpPr>
        <xdr:cNvPr id="21" name="TextBox 20">
          <a:extLst>
            <a:ext uri="{FF2B5EF4-FFF2-40B4-BE49-F238E27FC236}">
              <a16:creationId xmlns:a16="http://schemas.microsoft.com/office/drawing/2014/main" id="{50D5A4F7-5B39-ECB5-0A1D-D63C7830E3F7}"/>
            </a:ext>
          </a:extLst>
        </xdr:cNvPr>
        <xdr:cNvSpPr txBox="1"/>
      </xdr:nvSpPr>
      <xdr:spPr>
        <a:xfrm>
          <a:off x="2514600" y="0"/>
          <a:ext cx="6975764" cy="602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rgbClr val="00B0F0"/>
              </a:solidFill>
            </a:rPr>
            <a:t>PERSONAL</a:t>
          </a:r>
          <a:r>
            <a:rPr lang="en-IN" sz="3600" b="1" baseline="0">
              <a:solidFill>
                <a:srgbClr val="00B0F0"/>
              </a:solidFill>
            </a:rPr>
            <a:t> FINANCE DASHBOARD</a:t>
          </a:r>
          <a:endParaRPr lang="en-IN" sz="3600" b="1">
            <a:solidFill>
              <a:srgbClr val="00B0F0"/>
            </a:solidFill>
          </a:endParaRPr>
        </a:p>
      </xdr:txBody>
    </xdr:sp>
    <xdr:clientData/>
  </xdr:twoCellAnchor>
  <xdr:twoCellAnchor editAs="oneCell">
    <xdr:from>
      <xdr:col>40</xdr:col>
      <xdr:colOff>277091</xdr:colOff>
      <xdr:row>17</xdr:row>
      <xdr:rowOff>117762</xdr:rowOff>
    </xdr:from>
    <xdr:to>
      <xdr:col>45</xdr:col>
      <xdr:colOff>590945</xdr:colOff>
      <xdr:row>32</xdr:row>
      <xdr:rowOff>41563</xdr:rowOff>
    </xdr:to>
    <xdr:pic>
      <xdr:nvPicPr>
        <xdr:cNvPr id="27" name="Picture 26">
          <a:extLst>
            <a:ext uri="{FF2B5EF4-FFF2-40B4-BE49-F238E27FC236}">
              <a16:creationId xmlns:a16="http://schemas.microsoft.com/office/drawing/2014/main" id="{EA516450-F7B9-E2D9-8864-FC6F23C8113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661091" y="3179617"/>
          <a:ext cx="3361854" cy="2625437"/>
        </a:xfrm>
        <a:prstGeom prst="rect">
          <a:avLst/>
        </a:prstGeom>
      </xdr:spPr>
    </xdr:pic>
    <xdr:clientData/>
  </xdr:twoCellAnchor>
  <xdr:twoCellAnchor editAs="oneCell">
    <xdr:from>
      <xdr:col>13</xdr:col>
      <xdr:colOff>422562</xdr:colOff>
      <xdr:row>5</xdr:row>
      <xdr:rowOff>90054</xdr:rowOff>
    </xdr:from>
    <xdr:to>
      <xdr:col>14</xdr:col>
      <xdr:colOff>492018</xdr:colOff>
      <xdr:row>8</xdr:row>
      <xdr:rowOff>62346</xdr:rowOff>
    </xdr:to>
    <xdr:pic>
      <xdr:nvPicPr>
        <xdr:cNvPr id="34" name="Picture 33">
          <a:extLst>
            <a:ext uri="{FF2B5EF4-FFF2-40B4-BE49-F238E27FC236}">
              <a16:creationId xmlns:a16="http://schemas.microsoft.com/office/drawing/2014/main" id="{D858CF4E-9C33-46FA-8D5D-0626F4D17B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47362" y="990599"/>
          <a:ext cx="679056" cy="512620"/>
        </a:xfrm>
        <a:prstGeom prst="rect">
          <a:avLst/>
        </a:prstGeom>
      </xdr:spPr>
    </xdr:pic>
    <xdr:clientData/>
  </xdr:twoCellAnchor>
  <xdr:twoCellAnchor editAs="oneCell">
    <xdr:from>
      <xdr:col>3</xdr:col>
      <xdr:colOff>533400</xdr:colOff>
      <xdr:row>4</xdr:row>
      <xdr:rowOff>145036</xdr:rowOff>
    </xdr:from>
    <xdr:to>
      <xdr:col>4</xdr:col>
      <xdr:colOff>505691</xdr:colOff>
      <xdr:row>8</xdr:row>
      <xdr:rowOff>2831</xdr:rowOff>
    </xdr:to>
    <xdr:pic>
      <xdr:nvPicPr>
        <xdr:cNvPr id="35" name="Picture 34">
          <a:extLst>
            <a:ext uri="{FF2B5EF4-FFF2-40B4-BE49-F238E27FC236}">
              <a16:creationId xmlns:a16="http://schemas.microsoft.com/office/drawing/2014/main" id="{A90D49FE-2B30-4AD0-94CB-02A7780F98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62200" y="865472"/>
          <a:ext cx="581891" cy="578232"/>
        </a:xfrm>
        <a:prstGeom prst="rect">
          <a:avLst/>
        </a:prstGeom>
      </xdr:spPr>
    </xdr:pic>
    <xdr:clientData/>
  </xdr:twoCellAnchor>
  <xdr:twoCellAnchor editAs="oneCell">
    <xdr:from>
      <xdr:col>8</xdr:col>
      <xdr:colOff>443348</xdr:colOff>
      <xdr:row>4</xdr:row>
      <xdr:rowOff>83127</xdr:rowOff>
    </xdr:from>
    <xdr:to>
      <xdr:col>9</xdr:col>
      <xdr:colOff>367147</xdr:colOff>
      <xdr:row>7</xdr:row>
      <xdr:rowOff>76198</xdr:rowOff>
    </xdr:to>
    <xdr:pic>
      <xdr:nvPicPr>
        <xdr:cNvPr id="39" name="Picture 38">
          <a:extLst>
            <a:ext uri="{FF2B5EF4-FFF2-40B4-BE49-F238E27FC236}">
              <a16:creationId xmlns:a16="http://schemas.microsoft.com/office/drawing/2014/main" id="{907F4873-BB69-491C-AA32-8134FA41AD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20148" y="803563"/>
          <a:ext cx="533399" cy="533399"/>
        </a:xfrm>
        <a:prstGeom prst="rect">
          <a:avLst/>
        </a:prstGeom>
      </xdr:spPr>
    </xdr:pic>
    <xdr:clientData/>
  </xdr:twoCellAnchor>
  <xdr:twoCellAnchor>
    <xdr:from>
      <xdr:col>0</xdr:col>
      <xdr:colOff>41564</xdr:colOff>
      <xdr:row>11</xdr:row>
      <xdr:rowOff>6928</xdr:rowOff>
    </xdr:from>
    <xdr:to>
      <xdr:col>4</xdr:col>
      <xdr:colOff>533401</xdr:colOff>
      <xdr:row>21</xdr:row>
      <xdr:rowOff>103217</xdr:rowOff>
    </xdr:to>
    <xdr:graphicFrame macro="">
      <xdr:nvGraphicFramePr>
        <xdr:cNvPr id="40" name="Chart 39">
          <a:extLst>
            <a:ext uri="{FF2B5EF4-FFF2-40B4-BE49-F238E27FC236}">
              <a16:creationId xmlns:a16="http://schemas.microsoft.com/office/drawing/2014/main" id="{04310582-8086-4686-BB9F-BF630B2F5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90055</xdr:colOff>
      <xdr:row>9</xdr:row>
      <xdr:rowOff>103908</xdr:rowOff>
    </xdr:from>
    <xdr:to>
      <xdr:col>2</xdr:col>
      <xdr:colOff>581891</xdr:colOff>
      <xdr:row>10</xdr:row>
      <xdr:rowOff>173180</xdr:rowOff>
    </xdr:to>
    <xdr:sp macro="" textlink="KPI!B6">
      <xdr:nvSpPr>
        <xdr:cNvPr id="42" name="TextBox 41">
          <a:extLst>
            <a:ext uri="{FF2B5EF4-FFF2-40B4-BE49-F238E27FC236}">
              <a16:creationId xmlns:a16="http://schemas.microsoft.com/office/drawing/2014/main" id="{D218B18C-5E6B-1BF6-7534-C4FDD16BE55B}"/>
            </a:ext>
          </a:extLst>
        </xdr:cNvPr>
        <xdr:cNvSpPr txBox="1"/>
      </xdr:nvSpPr>
      <xdr:spPr>
        <a:xfrm>
          <a:off x="90055" y="1724890"/>
          <a:ext cx="1711036"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Income</a:t>
          </a:r>
          <a:r>
            <a:rPr lang="en-IN" sz="1400" b="1" baseline="0">
              <a:solidFill>
                <a:srgbClr val="00B0F0"/>
              </a:solidFill>
            </a:rPr>
            <a:t> by category</a:t>
          </a:r>
          <a:endParaRPr lang="en-IN" sz="1400" b="1">
            <a:solidFill>
              <a:srgbClr val="00B0F0"/>
            </a:solidFill>
          </a:endParaRPr>
        </a:p>
      </xdr:txBody>
    </xdr:sp>
    <xdr:clientData/>
  </xdr:twoCellAnchor>
  <xdr:twoCellAnchor>
    <xdr:from>
      <xdr:col>5</xdr:col>
      <xdr:colOff>284018</xdr:colOff>
      <xdr:row>10</xdr:row>
      <xdr:rowOff>159327</xdr:rowOff>
    </xdr:from>
    <xdr:to>
      <xdr:col>10</xdr:col>
      <xdr:colOff>325581</xdr:colOff>
      <xdr:row>21</xdr:row>
      <xdr:rowOff>62346</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147C53A7-645E-4804-A2C7-F936F5C2F6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332018" y="1988127"/>
              <a:ext cx="3089563" cy="19146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65810</xdr:colOff>
      <xdr:row>9</xdr:row>
      <xdr:rowOff>76199</xdr:rowOff>
    </xdr:from>
    <xdr:to>
      <xdr:col>8</xdr:col>
      <xdr:colOff>218210</xdr:colOff>
      <xdr:row>10</xdr:row>
      <xdr:rowOff>145471</xdr:rowOff>
    </xdr:to>
    <xdr:sp macro="" textlink="KPI!B6">
      <xdr:nvSpPr>
        <xdr:cNvPr id="45" name="TextBox 44">
          <a:extLst>
            <a:ext uri="{FF2B5EF4-FFF2-40B4-BE49-F238E27FC236}">
              <a16:creationId xmlns:a16="http://schemas.microsoft.com/office/drawing/2014/main" id="{B6BC7F5F-D50A-F49F-37AD-B2BA164593B3}"/>
            </a:ext>
          </a:extLst>
        </xdr:cNvPr>
        <xdr:cNvSpPr txBox="1"/>
      </xdr:nvSpPr>
      <xdr:spPr>
        <a:xfrm>
          <a:off x="3113810" y="1697181"/>
          <a:ext cx="1981200"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Expenses</a:t>
          </a:r>
          <a:r>
            <a:rPr lang="en-IN" sz="1400" b="1" baseline="0">
              <a:solidFill>
                <a:srgbClr val="00B0F0"/>
              </a:solidFill>
            </a:rPr>
            <a:t> by category</a:t>
          </a:r>
          <a:endParaRPr lang="en-IN" sz="1400" b="1">
            <a:solidFill>
              <a:srgbClr val="00B0F0"/>
            </a:solidFill>
          </a:endParaRPr>
        </a:p>
      </xdr:txBody>
    </xdr:sp>
    <xdr:clientData/>
  </xdr:twoCellAnchor>
  <xdr:twoCellAnchor>
    <xdr:from>
      <xdr:col>10</xdr:col>
      <xdr:colOff>505691</xdr:colOff>
      <xdr:row>10</xdr:row>
      <xdr:rowOff>138547</xdr:rowOff>
    </xdr:from>
    <xdr:to>
      <xdr:col>16</xdr:col>
      <xdr:colOff>429491</xdr:colOff>
      <xdr:row>21</xdr:row>
      <xdr:rowOff>96983</xdr:rowOff>
    </xdr:to>
    <xdr:graphicFrame macro="">
      <xdr:nvGraphicFramePr>
        <xdr:cNvPr id="46" name="Chart 45">
          <a:extLst>
            <a:ext uri="{FF2B5EF4-FFF2-40B4-BE49-F238E27FC236}">
              <a16:creationId xmlns:a16="http://schemas.microsoft.com/office/drawing/2014/main" id="{752DA946-63ED-493F-B4C3-8419537D9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374073</xdr:colOff>
      <xdr:row>9</xdr:row>
      <xdr:rowOff>41562</xdr:rowOff>
    </xdr:from>
    <xdr:to>
      <xdr:col>13</xdr:col>
      <xdr:colOff>526473</xdr:colOff>
      <xdr:row>10</xdr:row>
      <xdr:rowOff>110834</xdr:rowOff>
    </xdr:to>
    <xdr:sp macro="" textlink="KPI!B6">
      <xdr:nvSpPr>
        <xdr:cNvPr id="47" name="TextBox 46">
          <a:extLst>
            <a:ext uri="{FF2B5EF4-FFF2-40B4-BE49-F238E27FC236}">
              <a16:creationId xmlns:a16="http://schemas.microsoft.com/office/drawing/2014/main" id="{8FCDFBB2-E51F-BF1C-BD08-0AD4E99522FD}"/>
            </a:ext>
          </a:extLst>
        </xdr:cNvPr>
        <xdr:cNvSpPr txBox="1"/>
      </xdr:nvSpPr>
      <xdr:spPr>
        <a:xfrm>
          <a:off x="6470073" y="1662544"/>
          <a:ext cx="1981200"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Savings</a:t>
          </a:r>
          <a:r>
            <a:rPr lang="en-IN" sz="1400" b="1" baseline="0">
              <a:solidFill>
                <a:srgbClr val="00B0F0"/>
              </a:solidFill>
            </a:rPr>
            <a:t> by category</a:t>
          </a:r>
          <a:endParaRPr lang="en-IN" sz="1400" b="1">
            <a:solidFill>
              <a:srgbClr val="00B0F0"/>
            </a:solidFill>
          </a:endParaRPr>
        </a:p>
      </xdr:txBody>
    </xdr:sp>
    <xdr:clientData/>
  </xdr:twoCellAnchor>
  <xdr:twoCellAnchor>
    <xdr:from>
      <xdr:col>0</xdr:col>
      <xdr:colOff>325581</xdr:colOff>
      <xdr:row>23</xdr:row>
      <xdr:rowOff>62347</xdr:rowOff>
    </xdr:from>
    <xdr:to>
      <xdr:col>6</xdr:col>
      <xdr:colOff>119841</xdr:colOff>
      <xdr:row>31</xdr:row>
      <xdr:rowOff>153094</xdr:rowOff>
    </xdr:to>
    <xdr:graphicFrame macro="">
      <xdr:nvGraphicFramePr>
        <xdr:cNvPr id="48" name="Chart 47">
          <a:extLst>
            <a:ext uri="{FF2B5EF4-FFF2-40B4-BE49-F238E27FC236}">
              <a16:creationId xmlns:a16="http://schemas.microsoft.com/office/drawing/2014/main" id="{E1AB047B-DFC7-4971-A944-FE5AACE5E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124691</xdr:colOff>
      <xdr:row>21</xdr:row>
      <xdr:rowOff>83126</xdr:rowOff>
    </xdr:from>
    <xdr:to>
      <xdr:col>9</xdr:col>
      <xdr:colOff>464127</xdr:colOff>
      <xdr:row>22</xdr:row>
      <xdr:rowOff>152398</xdr:rowOff>
    </xdr:to>
    <xdr:sp macro="" textlink="KPI!B6">
      <xdr:nvSpPr>
        <xdr:cNvPr id="51" name="TextBox 50">
          <a:extLst>
            <a:ext uri="{FF2B5EF4-FFF2-40B4-BE49-F238E27FC236}">
              <a16:creationId xmlns:a16="http://schemas.microsoft.com/office/drawing/2014/main" id="{0A501480-15A5-1056-C2CB-D62F75EF6AE8}"/>
            </a:ext>
          </a:extLst>
        </xdr:cNvPr>
        <xdr:cNvSpPr txBox="1"/>
      </xdr:nvSpPr>
      <xdr:spPr>
        <a:xfrm>
          <a:off x="3782291" y="3865417"/>
          <a:ext cx="2168236"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monthly</a:t>
          </a:r>
          <a:r>
            <a:rPr lang="en-IN" sz="1400" b="1" baseline="0">
              <a:solidFill>
                <a:srgbClr val="00B0F0"/>
              </a:solidFill>
            </a:rPr>
            <a:t> expenses trend</a:t>
          </a:r>
          <a:endParaRPr lang="en-IN" sz="1400" b="1">
            <a:solidFill>
              <a:srgbClr val="00B0F0"/>
            </a:solidFill>
          </a:endParaRPr>
        </a:p>
      </xdr:txBody>
    </xdr:sp>
    <xdr:clientData/>
  </xdr:twoCellAnchor>
  <xdr:twoCellAnchor>
    <xdr:from>
      <xdr:col>0</xdr:col>
      <xdr:colOff>214746</xdr:colOff>
      <xdr:row>21</xdr:row>
      <xdr:rowOff>131617</xdr:rowOff>
    </xdr:from>
    <xdr:to>
      <xdr:col>3</xdr:col>
      <xdr:colOff>290946</xdr:colOff>
      <xdr:row>23</xdr:row>
      <xdr:rowOff>20780</xdr:rowOff>
    </xdr:to>
    <xdr:sp macro="" textlink="KPI!B6">
      <xdr:nvSpPr>
        <xdr:cNvPr id="52" name="TextBox 51">
          <a:extLst>
            <a:ext uri="{FF2B5EF4-FFF2-40B4-BE49-F238E27FC236}">
              <a16:creationId xmlns:a16="http://schemas.microsoft.com/office/drawing/2014/main" id="{11B2239B-79C9-B79E-5034-610EC6962809}"/>
            </a:ext>
          </a:extLst>
        </xdr:cNvPr>
        <xdr:cNvSpPr txBox="1"/>
      </xdr:nvSpPr>
      <xdr:spPr>
        <a:xfrm>
          <a:off x="214746" y="3913908"/>
          <a:ext cx="1905000"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Monthly</a:t>
          </a:r>
          <a:r>
            <a:rPr lang="en-IN" sz="1400" b="1" baseline="0">
              <a:solidFill>
                <a:srgbClr val="00B0F0"/>
              </a:solidFill>
            </a:rPr>
            <a:t> income trend</a:t>
          </a:r>
          <a:endParaRPr lang="en-IN" sz="1400" b="1">
            <a:solidFill>
              <a:srgbClr val="00B0F0"/>
            </a:solidFill>
          </a:endParaRPr>
        </a:p>
      </xdr:txBody>
    </xdr:sp>
    <xdr:clientData/>
  </xdr:twoCellAnchor>
  <xdr:twoCellAnchor>
    <xdr:from>
      <xdr:col>6</xdr:col>
      <xdr:colOff>159325</xdr:colOff>
      <xdr:row>22</xdr:row>
      <xdr:rowOff>180108</xdr:rowOff>
    </xdr:from>
    <xdr:to>
      <xdr:col>11</xdr:col>
      <xdr:colOff>318654</xdr:colOff>
      <xdr:row>31</xdr:row>
      <xdr:rowOff>152399</xdr:rowOff>
    </xdr:to>
    <xdr:graphicFrame macro="">
      <xdr:nvGraphicFramePr>
        <xdr:cNvPr id="53" name="Chart 52">
          <a:extLst>
            <a:ext uri="{FF2B5EF4-FFF2-40B4-BE49-F238E27FC236}">
              <a16:creationId xmlns:a16="http://schemas.microsoft.com/office/drawing/2014/main" id="{33D75B6A-9335-44EB-A6C5-E2EA10D3E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187037</xdr:colOff>
      <xdr:row>21</xdr:row>
      <xdr:rowOff>34635</xdr:rowOff>
    </xdr:from>
    <xdr:to>
      <xdr:col>14</xdr:col>
      <xdr:colOff>526473</xdr:colOff>
      <xdr:row>22</xdr:row>
      <xdr:rowOff>103907</xdr:rowOff>
    </xdr:to>
    <xdr:sp macro="" textlink="KPI!B6">
      <xdr:nvSpPr>
        <xdr:cNvPr id="54" name="TextBox 53">
          <a:extLst>
            <a:ext uri="{FF2B5EF4-FFF2-40B4-BE49-F238E27FC236}">
              <a16:creationId xmlns:a16="http://schemas.microsoft.com/office/drawing/2014/main" id="{53C823A1-188F-B6C8-B253-BF7BFF8BA8CE}"/>
            </a:ext>
          </a:extLst>
        </xdr:cNvPr>
        <xdr:cNvSpPr txBox="1"/>
      </xdr:nvSpPr>
      <xdr:spPr>
        <a:xfrm>
          <a:off x="6892637" y="3816926"/>
          <a:ext cx="2168236"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Monthly</a:t>
          </a:r>
          <a:r>
            <a:rPr lang="en-IN" sz="1400" b="1" baseline="0">
              <a:solidFill>
                <a:srgbClr val="00B0F0"/>
              </a:solidFill>
            </a:rPr>
            <a:t> saving trend</a:t>
          </a:r>
          <a:endParaRPr lang="en-IN" sz="1400" b="1">
            <a:solidFill>
              <a:srgbClr val="00B0F0"/>
            </a:solidFill>
          </a:endParaRPr>
        </a:p>
      </xdr:txBody>
    </xdr:sp>
    <xdr:clientData/>
  </xdr:twoCellAnchor>
  <xdr:twoCellAnchor>
    <xdr:from>
      <xdr:col>11</xdr:col>
      <xdr:colOff>387927</xdr:colOff>
      <xdr:row>22</xdr:row>
      <xdr:rowOff>131619</xdr:rowOff>
    </xdr:from>
    <xdr:to>
      <xdr:col>16</xdr:col>
      <xdr:colOff>346365</xdr:colOff>
      <xdr:row>33</xdr:row>
      <xdr:rowOff>48491</xdr:rowOff>
    </xdr:to>
    <xdr:graphicFrame macro="">
      <xdr:nvGraphicFramePr>
        <xdr:cNvPr id="55" name="Chart 54">
          <a:extLst>
            <a:ext uri="{FF2B5EF4-FFF2-40B4-BE49-F238E27FC236}">
              <a16:creationId xmlns:a16="http://schemas.microsoft.com/office/drawing/2014/main" id="{9B21AA8E-C82F-4DAC-8D2F-8AF489247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16</xdr:col>
      <xdr:colOff>200890</xdr:colOff>
      <xdr:row>10</xdr:row>
      <xdr:rowOff>131621</xdr:rowOff>
    </xdr:from>
    <xdr:to>
      <xdr:col>20</xdr:col>
      <xdr:colOff>457200</xdr:colOff>
      <xdr:row>18</xdr:row>
      <xdr:rowOff>62348</xdr:rowOff>
    </xdr:to>
    <mc:AlternateContent xmlns:mc="http://schemas.openxmlformats.org/markup-compatibility/2006">
      <mc:Choice xmlns:tsle="http://schemas.microsoft.com/office/drawing/2012/timeslicer" Requires="tsle">
        <xdr:graphicFrame macro="">
          <xdr:nvGraphicFramePr>
            <xdr:cNvPr id="5" name="Date 1">
              <a:extLst>
                <a:ext uri="{FF2B5EF4-FFF2-40B4-BE49-F238E27FC236}">
                  <a16:creationId xmlns:a16="http://schemas.microsoft.com/office/drawing/2014/main" id="{C49CBAC1-0C93-44E8-A988-9120CB16BF2A}"/>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9954490" y="1932712"/>
              <a:ext cx="269471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221671</xdr:colOff>
      <xdr:row>22</xdr:row>
      <xdr:rowOff>48492</xdr:rowOff>
    </xdr:from>
    <xdr:to>
      <xdr:col>20</xdr:col>
      <xdr:colOff>429491</xdr:colOff>
      <xdr:row>30</xdr:row>
      <xdr:rowOff>62344</xdr:rowOff>
    </xdr:to>
    <mc:AlternateContent xmlns:mc="http://schemas.openxmlformats.org/markup-compatibility/2006">
      <mc:Choice xmlns:a14="http://schemas.microsoft.com/office/drawing/2010/main" Requires="a14">
        <xdr:graphicFrame macro="">
          <xdr:nvGraphicFramePr>
            <xdr:cNvPr id="20" name="Category name 1">
              <a:extLst>
                <a:ext uri="{FF2B5EF4-FFF2-40B4-BE49-F238E27FC236}">
                  <a16:creationId xmlns:a16="http://schemas.microsoft.com/office/drawing/2014/main" id="{783EEED5-606E-4891-9091-FA5343E5B111}"/>
                </a:ext>
              </a:extLst>
            </xdr:cNvPr>
            <xdr:cNvGraphicFramePr/>
          </xdr:nvGraphicFramePr>
          <xdr:xfrm>
            <a:off x="0" y="0"/>
            <a:ext cx="0" cy="0"/>
          </xdr:xfrm>
          <a:graphic>
            <a:graphicData uri="http://schemas.microsoft.com/office/drawing/2010/slicer">
              <sle:slicer xmlns:sle="http://schemas.microsoft.com/office/drawing/2010/slicer" name="Category name 1"/>
            </a:graphicData>
          </a:graphic>
        </xdr:graphicFrame>
      </mc:Choice>
      <mc:Fallback>
        <xdr:sp macro="" textlink="">
          <xdr:nvSpPr>
            <xdr:cNvPr id="0" name=""/>
            <xdr:cNvSpPr>
              <a:spLocks noTextEdit="1"/>
            </xdr:cNvSpPr>
          </xdr:nvSpPr>
          <xdr:spPr>
            <a:xfrm>
              <a:off x="9975271" y="4010892"/>
              <a:ext cx="2646220" cy="1454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207816</xdr:colOff>
      <xdr:row>18</xdr:row>
      <xdr:rowOff>96986</xdr:rowOff>
    </xdr:from>
    <xdr:to>
      <xdr:col>20</xdr:col>
      <xdr:colOff>443346</xdr:colOff>
      <xdr:row>22</xdr:row>
      <xdr:rowOff>13856</xdr:rowOff>
    </xdr:to>
    <mc:AlternateContent xmlns:mc="http://schemas.openxmlformats.org/markup-compatibility/2006">
      <mc:Choice xmlns:a14="http://schemas.microsoft.com/office/drawing/2010/main" Requires="a14">
        <xdr:graphicFrame macro="">
          <xdr:nvGraphicFramePr>
            <xdr:cNvPr id="22" name="Category type 1">
              <a:extLst>
                <a:ext uri="{FF2B5EF4-FFF2-40B4-BE49-F238E27FC236}">
                  <a16:creationId xmlns:a16="http://schemas.microsoft.com/office/drawing/2014/main" id="{2F0070FD-61FE-4162-824D-CB06264DCED8}"/>
                </a:ext>
              </a:extLst>
            </xdr:cNvPr>
            <xdr:cNvGraphicFramePr/>
          </xdr:nvGraphicFramePr>
          <xdr:xfrm>
            <a:off x="0" y="0"/>
            <a:ext cx="0" cy="0"/>
          </xdr:xfrm>
          <a:graphic>
            <a:graphicData uri="http://schemas.microsoft.com/office/drawing/2010/slicer">
              <sle:slicer xmlns:sle="http://schemas.microsoft.com/office/drawing/2010/slicer" name="Category type 1"/>
            </a:graphicData>
          </a:graphic>
        </xdr:graphicFrame>
      </mc:Choice>
      <mc:Fallback>
        <xdr:sp macro="" textlink="">
          <xdr:nvSpPr>
            <xdr:cNvPr id="0" name=""/>
            <xdr:cNvSpPr>
              <a:spLocks noTextEdit="1"/>
            </xdr:cNvSpPr>
          </xdr:nvSpPr>
          <xdr:spPr>
            <a:xfrm>
              <a:off x="9961416" y="3338950"/>
              <a:ext cx="2673930" cy="637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387929</xdr:colOff>
      <xdr:row>1</xdr:row>
      <xdr:rowOff>13854</xdr:rowOff>
    </xdr:from>
    <xdr:to>
      <xdr:col>19</xdr:col>
      <xdr:colOff>450273</xdr:colOff>
      <xdr:row>2</xdr:row>
      <xdr:rowOff>83126</xdr:rowOff>
    </xdr:to>
    <xdr:sp macro="" textlink="KPI!B6">
      <xdr:nvSpPr>
        <xdr:cNvPr id="23" name="TextBox 22">
          <a:hlinkClick xmlns:r="http://schemas.openxmlformats.org/officeDocument/2006/relationships" r:id="rId13"/>
          <a:extLst>
            <a:ext uri="{FF2B5EF4-FFF2-40B4-BE49-F238E27FC236}">
              <a16:creationId xmlns:a16="http://schemas.microsoft.com/office/drawing/2014/main" id="{82B3EBAD-1415-AB95-2EA1-297A827DEE4D}"/>
            </a:ext>
          </a:extLst>
        </xdr:cNvPr>
        <xdr:cNvSpPr txBox="1"/>
      </xdr:nvSpPr>
      <xdr:spPr>
        <a:xfrm>
          <a:off x="11360729" y="193963"/>
          <a:ext cx="671944" cy="249381"/>
        </a:xfrm>
        <a:prstGeom prst="rect">
          <a:avLst/>
        </a:prstGeom>
        <a:noFill/>
        <a:ln w="9525" cmpd="sng">
          <a:noFill/>
        </a:ln>
        <a:effectLst>
          <a:outerShdw blurRad="50800" dist="38100" dir="13500000" algn="b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Details</a:t>
          </a:r>
        </a:p>
      </xdr:txBody>
    </xdr:sp>
    <xdr:clientData/>
  </xdr:twoCellAnchor>
  <xdr:twoCellAnchor>
    <xdr:from>
      <xdr:col>16</xdr:col>
      <xdr:colOff>249383</xdr:colOff>
      <xdr:row>1</xdr:row>
      <xdr:rowOff>20781</xdr:rowOff>
    </xdr:from>
    <xdr:to>
      <xdr:col>18</xdr:col>
      <xdr:colOff>117766</xdr:colOff>
      <xdr:row>2</xdr:row>
      <xdr:rowOff>90053</xdr:rowOff>
    </xdr:to>
    <xdr:sp macro="" textlink="KPI!B6">
      <xdr:nvSpPr>
        <xdr:cNvPr id="24" name="TextBox 23">
          <a:extLst>
            <a:ext uri="{FF2B5EF4-FFF2-40B4-BE49-F238E27FC236}">
              <a16:creationId xmlns:a16="http://schemas.microsoft.com/office/drawing/2014/main" id="{F4A965D2-0F44-5F5E-1BDC-34A7A041C472}"/>
            </a:ext>
          </a:extLst>
        </xdr:cNvPr>
        <xdr:cNvSpPr txBox="1"/>
      </xdr:nvSpPr>
      <xdr:spPr>
        <a:xfrm>
          <a:off x="10002983" y="200890"/>
          <a:ext cx="1087583" cy="249381"/>
        </a:xfrm>
        <a:prstGeom prst="rect">
          <a:avLst/>
        </a:prstGeom>
        <a:solidFill>
          <a:srgbClr val="67D6E5"/>
        </a:solid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5069447" createdVersion="5" refreshedVersion="8" minRefreshableVersion="3" recordCount="0" supportSubquery="1" supportAdvancedDrill="1" xr:uid="{5D4CA982-276B-49D8-9EDB-C85C49571A69}">
  <cacheSource type="external" connectionId="6"/>
  <cacheFields count="2">
    <cacheField name="[Measures].[Sum of Amount]" caption="Sum of Amount" numFmtId="0" hierarchy="38" level="32767"/>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1"/>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0" memberValueDatatype="7" unbalanced="0"/>
    <cacheHierarchy uniqueName="[Expenses].[Category]" caption="Category" attribute="1" defaultMemberUniqueName="[Expenses].[Category].[All]" allUniqueName="[Expenses].[Category].[All]" dimensionUniqueName="[Expenses]" displayFolder="" count="0" memberValueDatatype="130" unbalanced="0"/>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0" memberValueDatatype="130" unbalanced="0"/>
    <cacheHierarchy uniqueName="[Expenses].[Date (Quarter)]" caption="Date (Quarter)" attribute="1" defaultMemberUniqueName="[Expenses].[Date (Quarter)].[All]" allUniqueName="[Expenses].[Date (Quarter)].[All]" dimensionUniqueName="[Expenses]" displayFolder="" count="0" memberValueDatatype="130" unbalanced="0"/>
    <cacheHierarchy uniqueName="[Expenses].[Date (Month)]" caption="Date (Month)" attribute="1" defaultMemberUniqueName="[Expenses].[Date (Month)].[All]" allUniqueName="[Expenses].[Date (Month)].[All]" dimensionUniqueName="[Expenses]" displayFolder="" count="0" memberValueDatatype="130" unbalanced="0"/>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0" memberValueDatatype="130" unbalanced="0"/>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0" memberValueDatatype="130" unbalanced="0"/>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0" memberValueDatatype="130" unbalanced="0"/>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5879632" createdVersion="5" refreshedVersion="8" minRefreshableVersion="3" recordCount="0" supportSubquery="1" supportAdvancedDrill="1" xr:uid="{267A96E0-95B4-436A-8E66-E83695967948}">
  <cacheSource type="external" connectionId="6"/>
  <cacheFields count="3">
    <cacheField name="[Expenses].[Date (Month)].[Date (Month)]" caption="Date (Month)" numFmtId="0" hierarchy="11" level="1">
      <sharedItems count="12">
        <s v="Jan"/>
        <s v="Feb"/>
        <s v="Mar"/>
        <s v="Apr"/>
        <s v="May"/>
        <s v="Jun"/>
        <s v="Jul"/>
        <s v="Aug"/>
        <s v="Sep"/>
        <s v="Oct"/>
        <s v="Nov"/>
        <s v="Dec"/>
      </sharedItems>
    </cacheField>
    <cacheField name="[Measures].[Sum of Amount 2]" caption="Sum of Amount 2" numFmtId="0" hierarchy="39" level="32767"/>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0" memberValueDatatype="130" unbalanced="0"/>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fieldsUsage count="2">
        <fieldUsage x="-1"/>
        <fieldUsage x="0"/>
      </fieldsUsage>
    </cacheHierarchy>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0" memberValueDatatype="130" unbalanced="0"/>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0" memberValueDatatype="130" unbalanced="0"/>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0" memberValueDatatype="130" unbalanced="0"/>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6342594" createdVersion="5" refreshedVersion="8" minRefreshableVersion="3" recordCount="0" supportSubquery="1" supportAdvancedDrill="1" xr:uid="{6F600C9E-6723-4277-A14C-304E0E8457C7}">
  <cacheSource type="external" connectionId="6"/>
  <cacheFields count="3">
    <cacheField name="[Measures].[Sum of Amount 3]" caption="Sum of Amount 3" numFmtId="0" hierarchy="40" level="32767"/>
    <cacheField name="[Savings].[Date (Month)].[Date (Month)]" caption="Date (Month)" numFmtId="0" hierarchy="28" level="1">
      <sharedItems count="12">
        <s v="Jan"/>
        <s v="Feb"/>
        <s v="Mar"/>
        <s v="Apr"/>
        <s v="May"/>
        <s v="Jun"/>
        <s v="Jul"/>
        <s v="Aug"/>
        <s v="Sep"/>
        <s v="Oct"/>
        <s v="Nov"/>
        <s v="Dec"/>
      </sharedItems>
    </cacheField>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fieldsUsage count="2">
        <fieldUsage x="-1"/>
        <fieldUsage x="1"/>
      </fieldsUsage>
    </cacheHierarchy>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6574071" createdVersion="5" refreshedVersion="8" minRefreshableVersion="3" recordCount="0" supportSubquery="1" supportAdvancedDrill="1" xr:uid="{194198BF-9DF0-45A6-9835-B6F1A85BBF0D}">
  <cacheSource type="external" connectionId="6"/>
  <cacheFields count="2">
    <cacheField name="[Measures].[Sum of Amount 2]" caption="Sum of Amount 2" numFmtId="0" hierarchy="39" level="32767"/>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1"/>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0" memberValueDatatype="7" unbalanced="0"/>
    <cacheHierarchy uniqueName="[Expenses].[Category]" caption="Category" attribute="1" defaultMemberUniqueName="[Expenses].[Category].[All]" allUniqueName="[Expenses].[Category].[All]" dimensionUniqueName="[Expenses]" displayFolder="" count="0" memberValueDatatype="130" unbalanced="0"/>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0" memberValueDatatype="130" unbalanced="0"/>
    <cacheHierarchy uniqueName="[Expenses].[Date (Quarter)]" caption="Date (Quarter)" attribute="1" defaultMemberUniqueName="[Expenses].[Date (Quarter)].[All]" allUniqueName="[Expenses].[Date (Quarter)].[All]" dimensionUniqueName="[Expenses]" displayFolder="" count="0" memberValueDatatype="130" unbalanced="0"/>
    <cacheHierarchy uniqueName="[Expenses].[Date (Month)]" caption="Date (Month)" attribute="1" defaultMemberUniqueName="[Expenses].[Date (Month)].[All]" allUniqueName="[Expenses].[Date (Month)].[All]" dimensionUniqueName="[Expenses]" displayFolder="" count="0" memberValueDatatype="130" unbalanced="0"/>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0" memberValueDatatype="130" unbalanced="0"/>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0" memberValueDatatype="130" unbalanced="0"/>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0" memberValueDatatype="130" unbalanced="0"/>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6921294" createdVersion="5" refreshedVersion="8" minRefreshableVersion="3" recordCount="0" supportSubquery="1" supportAdvancedDrill="1" xr:uid="{8192C5CC-8510-4D90-BCD3-F31CCDD48C3F}">
  <cacheSource type="external" connectionId="6"/>
  <cacheFields count="2">
    <cacheField name="[Measures].[Sum of Amount 3]" caption="Sum of Amount 3" numFmtId="0" hierarchy="40" level="32767"/>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1"/>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0" memberValueDatatype="7" unbalanced="0"/>
    <cacheHierarchy uniqueName="[Expenses].[Category]" caption="Category" attribute="1" defaultMemberUniqueName="[Expenses].[Category].[All]" allUniqueName="[Expenses].[Category].[All]" dimensionUniqueName="[Expenses]" displayFolder="" count="0" memberValueDatatype="130" unbalanced="0"/>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0" memberValueDatatype="130" unbalanced="0"/>
    <cacheHierarchy uniqueName="[Expenses].[Date (Quarter)]" caption="Date (Quarter)" attribute="1" defaultMemberUniqueName="[Expenses].[Date (Quarter)].[All]" allUniqueName="[Expenses].[Date (Quarter)].[All]" dimensionUniqueName="[Expenses]" displayFolder="" count="0" memberValueDatatype="130" unbalanced="0"/>
    <cacheHierarchy uniqueName="[Expenses].[Date (Month)]" caption="Date (Month)" attribute="1" defaultMemberUniqueName="[Expenses].[Date (Month)].[All]" allUniqueName="[Expenses].[Date (Month)].[All]" dimensionUniqueName="[Expenses]" displayFolder="" count="0" memberValueDatatype="130" unbalanced="0"/>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0" memberValueDatatype="130" unbalanced="0"/>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0" memberValueDatatype="130" unbalanced="0"/>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0" memberValueDatatype="130" unbalanced="0"/>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7500002" createdVersion="5" refreshedVersion="8" minRefreshableVersion="3" recordCount="0" supportSubquery="1" supportAdvancedDrill="1" xr:uid="{263B06E8-76A9-46F3-95ED-CC062F80058C}">
  <cacheSource type="external" connectionId="6"/>
  <cacheFields count="3">
    <cacheField name="[Measures].[Sum of Amount]" caption="Sum of Amount" numFmtId="0" hierarchy="38" level="32767"/>
    <cacheField name="[Income].[Category].[Category]" caption="Category" numFmtId="0" hierarchy="14" level="1">
      <sharedItems count="5">
        <s v="Bonus"/>
        <s v="Business"/>
        <s v="Freelance"/>
        <s v="Salary"/>
        <s v="Side Hustle"/>
      </sharedItems>
    </cacheField>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0" memberValueDatatype="7" unbalanced="0"/>
    <cacheHierarchy uniqueName="[Expenses].[Category]" caption="Category" attribute="1" defaultMemberUniqueName="[Expenses].[Category].[All]" allUniqueName="[Expenses].[Category].[All]" dimensionUniqueName="[Expenses]" displayFolder="" count="0" memberValueDatatype="130" unbalanced="0"/>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0" memberValueDatatype="130" unbalanced="0"/>
    <cacheHierarchy uniqueName="[Expenses].[Date (Quarter)]" caption="Date (Quarter)" attribute="1" defaultMemberUniqueName="[Expenses].[Date (Quarter)].[All]" allUniqueName="[Expenses].[Date (Quarter)].[All]" dimensionUniqueName="[Expenses]" displayFolder="" count="0" memberValueDatatype="130" unbalanced="0"/>
    <cacheHierarchy uniqueName="[Expenses].[Date (Month)]" caption="Date (Month)" attribute="1" defaultMemberUniqueName="[Expenses].[Date (Month)].[All]" allUniqueName="[Expenses].[Date (Month)].[All]" dimensionUniqueName="[Expenses]" displayFolder="" count="0" memberValueDatatype="130" unbalanced="0"/>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2" memberValueDatatype="130" unbalanced="0">
      <fieldsUsage count="2">
        <fieldUsage x="-1"/>
        <fieldUsage x="1"/>
      </fieldsUsage>
    </cacheHierarchy>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0" memberValueDatatype="130" unbalanced="0"/>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0" memberValueDatatype="130" unbalanced="0"/>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7962964" createdVersion="5" refreshedVersion="8" minRefreshableVersion="3" recordCount="0" supportSubquery="1" supportAdvancedDrill="1" xr:uid="{01B907F8-B160-42F3-A3D3-7D9C453CE276}">
  <cacheSource type="external" connectionId="6"/>
  <cacheFields count="3">
    <cacheField name="[Measures].[Sum of Amount 2]" caption="Sum of Amount 2" numFmtId="0" hierarchy="39" level="32767"/>
    <cacheField name="[Expenses].[Category].[Category]" caption="Category" numFmtId="0" hierarchy="5" level="1">
      <sharedItems count="6">
        <s v="Entertainment"/>
        <s v="Food"/>
        <s v="Healthcare"/>
        <s v="Rent"/>
        <s v="Transport"/>
        <s v="Utilities"/>
      </sharedItems>
    </cacheField>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0" memberValueDatatype="7" unbalanced="0"/>
    <cacheHierarchy uniqueName="[Expenses].[Category]" caption="Category" attribute="1" defaultMemberUniqueName="[Expenses].[Category].[All]" allUniqueName="[Expenses].[Category].[All]" dimensionUniqueName="[Expenses]" displayFolder="" count="2" memberValueDatatype="130" unbalanced="0">
      <fieldsUsage count="2">
        <fieldUsage x="-1"/>
        <fieldUsage x="1"/>
      </fieldsUsage>
    </cacheHierarchy>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0" memberValueDatatype="130" unbalanced="0"/>
    <cacheHierarchy uniqueName="[Expenses].[Date (Quarter)]" caption="Date (Quarter)" attribute="1" defaultMemberUniqueName="[Expenses].[Date (Quarter)].[All]" allUniqueName="[Expenses].[Date (Quarter)].[All]" dimensionUniqueName="[Expenses]" displayFolder="" count="0" memberValueDatatype="130" unbalanced="0"/>
    <cacheHierarchy uniqueName="[Expenses].[Date (Month)]" caption="Date (Month)" attribute="1" defaultMemberUniqueName="[Expenses].[Date (Month)].[All]" allUniqueName="[Expenses].[Date (Month)].[All]" dimensionUniqueName="[Expenses]" displayFolder="" count="0" memberValueDatatype="130" unbalanced="0"/>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0" memberValueDatatype="130" unbalanced="0"/>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0" memberValueDatatype="130" unbalanced="0"/>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0" memberValueDatatype="130" unbalanced="0"/>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8541665" createdVersion="5" refreshedVersion="8" minRefreshableVersion="3" recordCount="0" supportSubquery="1" supportAdvancedDrill="1" xr:uid="{B32C9E4D-A16A-4C56-AF5E-CB780BFF645D}">
  <cacheSource type="external" connectionId="6"/>
  <cacheFields count="3">
    <cacheField name="[Measures].[Sum of Amount 3]" caption="Sum of Amount 3" numFmtId="0" hierarchy="40" level="32767"/>
    <cacheField name="[Savings].[Category].[Category]" caption="Category" numFmtId="0" hierarchy="23" level="1">
      <sharedItems count="4">
        <s v="Emergency"/>
        <s v="Investment"/>
        <s v="Retirement"/>
        <s v="Savings"/>
      </sharedItems>
    </cacheField>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0" memberValueDatatype="7" unbalanced="0"/>
    <cacheHierarchy uniqueName="[Expenses].[Category]" caption="Category" attribute="1" defaultMemberUniqueName="[Expenses].[Category].[All]" allUniqueName="[Expenses].[Category].[All]" dimensionUniqueName="[Expenses]" displayFolder="" count="0" memberValueDatatype="130" unbalanced="0"/>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0" memberValueDatatype="130" unbalanced="0"/>
    <cacheHierarchy uniqueName="[Expenses].[Date (Quarter)]" caption="Date (Quarter)" attribute="1" defaultMemberUniqueName="[Expenses].[Date (Quarter)].[All]" allUniqueName="[Expenses].[Date (Quarter)].[All]" dimensionUniqueName="[Expenses]" displayFolder="" count="0" memberValueDatatype="130" unbalanced="0"/>
    <cacheHierarchy uniqueName="[Expenses].[Date (Month)]" caption="Date (Month)" attribute="1" defaultMemberUniqueName="[Expenses].[Date (Month)].[All]" allUniqueName="[Expenses].[Date (Month)].[All]" dimensionUniqueName="[Expenses]" displayFolder="" count="0" memberValueDatatype="130" unbalanced="0"/>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0" memberValueDatatype="130" unbalanced="0"/>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0" memberValueDatatype="130" unbalanced="0"/>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2" memberValueDatatype="130" unbalanced="0">
      <fieldsUsage count="2">
        <fieldUsage x="-1"/>
        <fieldUsage x="1"/>
      </fieldsUsage>
    </cacheHierarchy>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9236111" createdVersion="5" refreshedVersion="8" minRefreshableVersion="3" recordCount="0" supportSubquery="1" supportAdvancedDrill="1" xr:uid="{A9BB4780-0C27-4A9B-A91A-440ABE7EEBDE}">
  <cacheSource type="external" connectionId="6"/>
  <cacheFields count="3">
    <cacheField name="[Income].[Date (Month)].[Date (Month)]" caption="Date (Month)" numFmtId="0" hierarchy="20" level="1">
      <sharedItems count="12">
        <s v="Jan"/>
        <s v="Feb"/>
        <s v="Mar"/>
        <s v="Apr"/>
        <s v="May"/>
        <s v="Jun"/>
        <s v="Jul"/>
        <s v="Aug"/>
        <s v="Sep"/>
        <s v="Oct"/>
        <s v="Nov"/>
        <s v="Dec"/>
      </sharedItems>
    </cacheField>
    <cacheField name="[Measures].[Sum of Amount]" caption="Sum of Amount" numFmtId="0" hierarchy="38" level="32767"/>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0" memberValueDatatype="20" unbalanced="0"/>
    <cacheHierarchy uniqueName="[Expenses].[Date]" caption="Date" attribute="1" time="1" defaultMemberUniqueName="[Expenses].[Date].[All]" allUniqueName="[Expenses].[Date].[All]" dimensionUniqueName="[Expenses]" displayFolder="" count="0" memberValueDatatype="7" unbalanced="0"/>
    <cacheHierarchy uniqueName="[Expenses].[Category]" caption="Category" attribute="1" defaultMemberUniqueName="[Expenses].[Category].[All]" allUniqueName="[Expenses].[Category].[All]" dimensionUniqueName="[Expenses]" displayFolder="" count="0" memberValueDatatype="130" unbalanced="0"/>
    <cacheHierarchy uniqueName="[Expenses].[Vendor]" caption="Vendor" attribute="1" defaultMemberUniqueName="[Expenses].[Vendor].[All]" allUniqueName="[Expenses].[Vendor].[All]" dimensionUniqueName="[Expenses]" displayFolder="" count="0" memberValueDatatype="130" unbalanced="0"/>
    <cacheHierarchy uniqueName="[Expenses].[Amount]" caption="Amount" attribute="1" defaultMemberUniqueName="[Expenses].[Amount].[All]" allUniqueName="[Expenses].[Amount].[All]" dimensionUniqueName="[Expenses]" displayFolder="" count="0" memberValueDatatype="5" unbalanced="0"/>
    <cacheHierarchy uniqueName="[Expenses].[Payment_Method]" caption="Payment_Method" attribute="1" defaultMemberUniqueName="[Expenses].[Payment_Method].[All]" allUniqueName="[Expenses].[Payment_Method].[All]" dimensionUniqueName="[Expenses]" displayFolder="" count="0" memberValueDatatype="130" unbalanced="0"/>
    <cacheHierarchy uniqueName="[Expenses].[Date (Year)]" caption="Date (Year)" attribute="1" defaultMemberUniqueName="[Expenses].[Date (Year)].[All]" allUniqueName="[Expenses].[Date (Year)].[All]" dimensionUniqueName="[Expenses]" displayFolder="" count="0" memberValueDatatype="130" unbalanced="0"/>
    <cacheHierarchy uniqueName="[Expenses].[Date (Quarter)]" caption="Date (Quarter)" attribute="1" defaultMemberUniqueName="[Expenses].[Date (Quarter)].[All]" allUniqueName="[Expenses].[Date (Quarter)].[All]" dimensionUniqueName="[Expenses]" displayFolder="" count="0" memberValueDatatype="130" unbalanced="0"/>
    <cacheHierarchy uniqueName="[Expenses].[Date (Month)]" caption="Date (Month)" attribute="1" defaultMemberUniqueName="[Expenses].[Date (Month)].[All]" allUniqueName="[Expenses].[Date (Month)].[All]" dimensionUniqueName="[Expenses]" displayFolder="" count="0" memberValueDatatype="130" unbalanced="0"/>
    <cacheHierarchy uniqueName="[Income].[Income_ID]" caption="Income_ID" attribute="1" defaultMemberUniqueName="[Income].[Income_ID].[All]" allUniqueName="[Income].[Income_ID].[All]" dimensionUniqueName="[Income]" displayFolder="" count="0" memberValueDatatype="20" unbalanced="0"/>
    <cacheHierarchy uniqueName="[Income].[Date]" caption="Date" attribute="1" time="1" defaultMemberUniqueName="[Income].[Date].[All]" allUniqueName="[Income].[Date].[All]" dimensionUniqueName="[Income]" displayFolder="" count="0" memberValueDatatype="7" unbalanced="0"/>
    <cacheHierarchy uniqueName="[Income].[Category]" caption="Category" attribute="1" defaultMemberUniqueName="[Income].[Category].[All]" allUniqueName="[Income].[Category].[All]" dimensionUniqueName="[Income]" displayFolder="" count="0" memberValueDatatype="130" unbalanced="0"/>
    <cacheHierarchy uniqueName="[Income].[Source]" caption="Source" attribute="1" defaultMemberUniqueName="[Income].[Source].[All]" allUniqueName="[Income].[Source].[All]" dimensionUniqueName="[Income]" displayFolder="" count="0" memberValueDatatype="130" unbalanced="0"/>
    <cacheHierarchy uniqueName="[Income].[Amount]" caption="Amount" attribute="1" defaultMemberUniqueName="[Income].[Amount].[All]" allUniqueName="[Income].[Amount].[All]" dimensionUniqueName="[Income]" displayFolder="" count="0" memberValueDatatype="5" unbalanced="0"/>
    <cacheHierarchy uniqueName="[Income].[Payment_Method]" caption="Payment_Method" attribute="1" defaultMemberUniqueName="[Income].[Payment_Method].[All]" allUniqueName="[Income].[Payment_Method].[All]" dimensionUniqueName="[Income]" displayFolder="" count="0" memberValueDatatype="130" unbalanced="0"/>
    <cacheHierarchy uniqueName="[Income].[Date (Year)]" caption="Date (Year)" attribute="1" defaultMemberUniqueName="[Income].[Date (Year)].[All]" allUniqueName="[Income].[Date (Year)].[All]" dimensionUniqueName="[Income]" displayFolder="" count="0" memberValueDatatype="130" unbalanced="0"/>
    <cacheHierarchy uniqueName="[Income].[Date (Quarter)]" caption="Date (Quarter)" attribute="1" defaultMemberUniqueName="[Income].[Date (Quarter)].[All]" allUniqueName="[Income].[Date (Quarter)].[All]" dimensionUniqueName="[Income]" displayFolder="" count="0" memberValueDatatype="130" unbalanced="0"/>
    <cacheHierarchy uniqueName="[Income].[Date (Month)]" caption="Date (Month)" attribute="1" defaultMemberUniqueName="[Income].[Date (Month)].[All]" allUniqueName="[Income].[Date (Month)].[All]" dimensionUniqueName="[Income]" displayFolder="" count="2" memberValueDatatype="130" unbalanced="0">
      <fieldsUsage count="2">
        <fieldUsage x="-1"/>
        <fieldUsage x="0"/>
      </fieldsUsage>
    </cacheHierarchy>
    <cacheHierarchy uniqueName="[Savings].[Investment_ID]" caption="Investment_ID" attribute="1" defaultMemberUniqueName="[Savings].[Investment_ID].[All]" allUniqueName="[Savings].[Investment_ID].[All]" dimensionUniqueName="[Savings]" displayFolder="" count="0" memberValueDatatype="20" unbalanced="0"/>
    <cacheHierarchy uniqueName="[Savings].[Date]" caption="Date" attribute="1" time="1" defaultMemberUniqueName="[Savings].[Date].[All]" allUniqueName="[Savings].[Date].[All]" dimensionUniqueName="[Savings]" displayFolder="" count="0" memberValueDatatype="7" unbalanced="0"/>
    <cacheHierarchy uniqueName="[Savings].[Category]" caption="Category" attribute="1" defaultMemberUniqueName="[Savings].[Category].[All]" allUniqueName="[Savings].[Category].[All]" dimensionUniqueName="[Savings]" displayFolder="" count="0" memberValueDatatype="130" unbalanced="0"/>
    <cacheHierarchy uniqueName="[Savings].[Institution]" caption="Institution" attribute="1" defaultMemberUniqueName="[Savings].[Institution].[All]" allUniqueName="[Savings].[Institution].[All]" dimensionUniqueName="[Savings]" displayFolder="" count="0" memberValueDatatype="130" unbalanced="0"/>
    <cacheHierarchy uniqueName="[Savings].[Amount]" caption="Amount" attribute="1" defaultMemberUniqueName="[Savings].[Amount].[All]" allUniqueName="[Savings].[Amount].[All]" dimensionUniqueName="[Savings]" displayFolder="" count="0" memberValueDatatype="5" unbalanced="0"/>
    <cacheHierarchy uniqueName="[Savings].[Date (Year)]" caption="Date (Year)" attribute="1" defaultMemberUniqueName="[Savings].[Date (Year)].[All]" allUniqueName="[Savings].[Date (Year)].[All]" dimensionUniqueName="[Savings]" displayFolder="" count="0" memberValueDatatype="130" unbalanced="0"/>
    <cacheHierarchy uniqueName="[Savings].[Date (Quarter)]" caption="Date (Quarter)" attribute="1" defaultMemberUniqueName="[Savings].[Date (Quarter)].[All]" allUniqueName="[Savings].[Date (Quarter)].[All]" dimensionUniqueName="[Savings]" displayFolder="" count="0" memberValueDatatype="130" unbalanced="0"/>
    <cacheHierarchy uniqueName="[Savings].[Date (Month)]" caption="Date (Month)" attribute="1" defaultMemberUniqueName="[Savings].[Date (Month)].[All]" allUniqueName="[Savings].[Date (Month)].[All]" dimensionUniqueName="[Savings]" displayFolder="" count="0" memberValueDatatype="130" unbalanced="0"/>
    <cacheHierarchy uniqueName="[Expenses].[Date (Month Index)]" caption="Date (Month Index)" attribute="1" defaultMemberUniqueName="[Expenses].[Date (Month Index)].[All]" allUniqueName="[Expenses].[Date (Month Index)].[All]" dimensionUniqueName="[Expenses]" displayFolder="" count="0" memberValueDatatype="20" unbalanced="0" hidden="1"/>
    <cacheHierarchy uniqueName="[Income].[Date (Month Index)]" caption="Date (Month Index)" attribute="1" defaultMemberUniqueName="[Income].[Date (Month Index)].[All]" allUniqueName="[Income].[Date (Month Index)].[All]" dimensionUniqueName="[Income]" displayFolder="" count="0" memberValueDatatype="20" unbalanced="0" hidden="1"/>
    <cacheHierarchy uniqueName="[Savings].[Date (Month Index)]" caption="Date (Month Index)" attribute="1" defaultMemberUniqueName="[Savings].[Date (Month Index)].[All]" allUniqueName="[Savings].[Date (Month Index)].[All]" dimensionUniqueName="[Savings]" displayFolder="" count="0"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39814812" createdVersion="5" refreshedVersion="8" minRefreshableVersion="3" recordCount="0" supportSubquery="1" supportAdvancedDrill="1" xr:uid="{9E89FB81-0C52-4E47-A553-AAD164FFA80B}">
  <cacheSource type="external" connectionId="6"/>
  <cacheFields count="3">
    <cacheField name="[Income].[Source].[Source]" caption="Source" numFmtId="0" hierarchy="15" level="1">
      <sharedItems count="4">
        <s v="Company"/>
        <s v="Rental"/>
        <s v="Upwork"/>
        <s v="Youtube"/>
      </sharedItems>
    </cacheField>
    <cacheField name="[Measures].[Sum of Amount]" caption="Sum of Amount" numFmtId="0" hierarchy="38" level="32767"/>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fieldsUsage count="2">
        <fieldUsage x="-1"/>
        <fieldUsage x="0"/>
      </fieldsUsage>
    </cacheHierarchy>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40393519" createdVersion="5" refreshedVersion="8" minRefreshableVersion="3" recordCount="0" supportSubquery="1" supportAdvancedDrill="1" xr:uid="{44EB9C7F-9406-4682-891C-D18C76841337}">
  <cacheSource type="external" connectionId="6"/>
  <cacheFields count="3">
    <cacheField name="[Expenses].[Vendor].[Vendor]" caption="Vendor" numFmtId="0" hierarchy="6" level="1">
      <sharedItems count="6">
        <s v="Electric Company"/>
        <s v="Gas Station"/>
        <s v="Hospital"/>
        <s v="Online Store"/>
        <s v="Restaurant"/>
        <s v="Supermarket"/>
      </sharedItems>
    </cacheField>
    <cacheField name="[Measures].[Sum of Amount 2]" caption="Sum of Amount 2" numFmtId="0" hierarchy="39" level="32767"/>
    <cacheField name="[date].[Date].[Date]" caption="Date" numFmtId="0" hierarchy="2" level="1">
      <sharedItems containsSemiMixedTypes="0" containsNonDate="0" containsString="0"/>
    </cacheField>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fieldsUsage count="2">
        <fieldUsage x="-1"/>
        <fieldUsage x="0"/>
      </fieldsUsage>
    </cacheHierarchy>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4097222" createdVersion="5" refreshedVersion="8" minRefreshableVersion="3" recordCount="0" supportSubquery="1" supportAdvancedDrill="1" xr:uid="{50CBCE83-6C48-43C3-BC67-7D6C73E52E3C}">
  <cacheSource type="external" connectionId="6"/>
  <cacheFields count="3">
    <cacheField name="[date].[Date].[Date]" caption="Date" numFmtId="0" hierarchy="2" level="1">
      <sharedItems containsSemiMixedTypes="0" containsNonDate="0" containsString="0"/>
    </cacheField>
    <cacheField name="[Income].[Payment_Method].[Payment_Method]" caption="Payment_Method" numFmtId="0" hierarchy="17" level="1">
      <sharedItems count="3">
        <s v="Bank Transfer"/>
        <s v="Cash"/>
        <s v="Mobile Money"/>
      </sharedItems>
    </cacheField>
    <cacheField name="[Measures].[Sum of Amount]" caption="Sum of Amount" numFmtId="0" hierarchy="38" level="32767"/>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0"/>
      </fieldsUsage>
    </cacheHierarchy>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fieldsUsage count="2">
        <fieldUsage x="-1"/>
        <fieldUsage x="1"/>
      </fieldsUsage>
    </cacheHierarchy>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41550928" createdVersion="5" refreshedVersion="8" minRefreshableVersion="3" recordCount="0" supportSubquery="1" supportAdvancedDrill="1" xr:uid="{46BE36C2-FFDD-4715-8A6A-50738FA1C139}">
  <cacheSource type="external" connectionId="6"/>
  <cacheFields count="3">
    <cacheField name="[date].[Date].[Date]" caption="Date" numFmtId="0" hierarchy="2" level="1">
      <sharedItems containsSemiMixedTypes="0" containsNonDate="0" containsString="0"/>
    </cacheField>
    <cacheField name="[Expenses].[Payment_Method].[Payment_Method]" caption="Payment_Method" numFmtId="0" hierarchy="8" level="1">
      <sharedItems count="3">
        <s v="Bank Transfer"/>
        <s v="Cash"/>
        <s v="Mobile Money"/>
      </sharedItems>
    </cacheField>
    <cacheField name="[Measures].[Sum of Amount 2]" caption="Sum of Amount 2" numFmtId="0" hierarchy="39" level="32767"/>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0"/>
      </fieldsUsage>
    </cacheHierarchy>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fieldsUsage count="2">
        <fieldUsage x="-1"/>
        <fieldUsage x="1"/>
      </fieldsUsage>
    </cacheHierarchy>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6564201389" createdVersion="5" refreshedVersion="8" minRefreshableVersion="3" recordCount="0" supportSubquery="1" supportAdvancedDrill="1" xr:uid="{5322ADBA-B84C-4425-B9B6-D22408DBD79F}">
  <cacheSource type="external" connectionId="6"/>
  <cacheFields count="3">
    <cacheField name="[date].[Date].[Date]" caption="Date" numFmtId="0" hierarchy="2" level="1">
      <sharedItems containsSemiMixedTypes="0" containsNonDate="0" containsString="0"/>
    </cacheField>
    <cacheField name="[Savings].[Institution].[Institution]" caption="Institution" numFmtId="0" hierarchy="24" level="1">
      <sharedItems count="3">
        <s v="Bank"/>
        <s v="Investment Firm"/>
        <s v="Real Estate Group"/>
      </sharedItems>
    </cacheField>
    <cacheField name="[Measures].[Sum of Amount 3]" caption="Sum of Amount 3" numFmtId="0" hierarchy="40" level="32767"/>
  </cacheFields>
  <cacheHierarchies count="44">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fieldsUsage count="2">
        <fieldUsage x="-1"/>
        <fieldUsage x="0"/>
      </fieldsUsage>
    </cacheHierarchy>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fieldsUsage count="2">
        <fieldUsage x="-1"/>
        <fieldUsage x="1"/>
      </fieldsUsage>
    </cacheHierarchy>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6"/>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8"/>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09588541665" createdVersion="3" refreshedVersion="8" minRefreshableVersion="3" recordCount="0" supportSubquery="1" supportAdvancedDrill="1" xr:uid="{D0DBDCD3-904F-4E03-BA88-591E90AC96F4}">
  <cacheSource type="external" connectionId="6">
    <extLst>
      <ext xmlns:x14="http://schemas.microsoft.com/office/spreadsheetml/2009/9/main" uri="{F057638F-6D5F-4e77-A914-E7F072B9BCA8}">
        <x14:sourceConnection name="ThisWorkbookDataModel"/>
      </ext>
    </extLst>
  </cacheSource>
  <cacheFields count="0"/>
  <cacheHierarchies count="45">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6"/>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7"/>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9"/>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slicerData="1" pivotCacheId="806269141"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603757060184" createdVersion="3" refreshedVersion="8" minRefreshableVersion="3" recordCount="0" supportSubquery="1" supportAdvancedDrill="1" xr:uid="{19BC6CE2-B8FD-49AC-95D3-B270204A8C6C}">
  <cacheSource type="external" connectionId="6">
    <extLst>
      <ext xmlns:x14="http://schemas.microsoft.com/office/spreadsheetml/2009/9/main" uri="{F057638F-6D5F-4e77-A914-E7F072B9BCA8}">
        <x14:sourceConnection name="ThisWorkbookDataModel"/>
      </ext>
    </extLst>
  </cacheSource>
  <cacheFields count="0"/>
  <cacheHierarchies count="45">
    <cacheHierarchy uniqueName="[category].[Category name]" caption="Category name" attribute="1" defaultMemberUniqueName="[category].[Category name].[All]" allUniqueName="[category].[Category name].[All]" dimensionUniqueName="[category]" displayFolder="" count="2" memberValueDatatype="130" unbalanced="0"/>
    <cacheHierarchy uniqueName="[category].[Category type]" caption="Category type" attribute="1" defaultMemberUniqueName="[category].[Category type].[All]" allUniqueName="[category].[Category type].[All]" dimensionUniqueName="[category]" displayFolder="" count="2" memberValueDatatype="130" unbalanced="0"/>
    <cacheHierarchy uniqueName="[date].[Date]" caption="Date" attribute="1" time="1" defaultMemberUniqueName="[date].[Date].[All]" allUniqueName="[date].[Date].[All]" dimensionUniqueName="[date]" displayFolder="" count="2" memberValueDatatype="7" unbalanced="0"/>
    <cacheHierarchy uniqueName="[Expenses].[Expense_ID]" caption="Expense_ID" attribute="1" defaultMemberUniqueName="[Expenses].[Expense_ID].[All]" allUniqueName="[Expenses].[Expense_ID].[All]" dimensionUniqueName="[Expenses]" displayFolder="" count="2" memberValueDatatype="20" unbalanced="0"/>
    <cacheHierarchy uniqueName="[Expenses].[Date]" caption="Date" attribute="1" time="1" defaultMemberUniqueName="[Expenses].[Date].[All]" allUniqueName="[Expenses].[Date].[All]" dimensionUniqueName="[Expenses]" displayFolder="" count="2" memberValueDatatype="7" unbalanced="0"/>
    <cacheHierarchy uniqueName="[Expenses].[Category]" caption="Category" attribute="1" defaultMemberUniqueName="[Expenses].[Category].[All]" allUniqueName="[Expenses].[Category].[All]" dimensionUniqueName="[Expenses]" displayFolder="" count="2" memberValueDatatype="130" unbalanced="0"/>
    <cacheHierarchy uniqueName="[Expenses].[Vendor]" caption="Vendor" attribute="1" defaultMemberUniqueName="[Expenses].[Vendor].[All]" allUniqueName="[Expenses].[Vendor].[All]" dimensionUniqueName="[Expenses]" displayFolder="" count="2" memberValueDatatype="130" unbalanced="0"/>
    <cacheHierarchy uniqueName="[Expenses].[Amount]" caption="Amount" attribute="1" defaultMemberUniqueName="[Expenses].[Amount].[All]" allUniqueName="[Expenses].[Amount].[All]" dimensionUniqueName="[Expenses]" displayFolder="" count="2" memberValueDatatype="5" unbalanced="0"/>
    <cacheHierarchy uniqueName="[Expenses].[Payment_Method]" caption="Payment_Method" attribute="1" defaultMemberUniqueName="[Expenses].[Payment_Method].[All]" allUniqueName="[Expenses].[Payment_Method].[All]" dimensionUniqueName="[Expenses]" displayFolder="" count="2" memberValueDatatype="130" unbalanced="0"/>
    <cacheHierarchy uniqueName="[Expenses].[Date (Year)]" caption="Date (Year)" attribute="1" defaultMemberUniqueName="[Expenses].[Date (Year)].[All]" allUniqueName="[Expenses].[Date (Year)].[All]" dimensionUniqueName="[Expenses]" displayFolder="" count="2" memberValueDatatype="130" unbalanced="0"/>
    <cacheHierarchy uniqueName="[Expenses].[Date (Quarter)]" caption="Date (Quarter)" attribute="1" defaultMemberUniqueName="[Expenses].[Date (Quarter)].[All]" allUniqueName="[Expenses].[Date (Quarter)].[All]" dimensionUniqueName="[Expenses]" displayFolder="" count="2" memberValueDatatype="130" unbalanced="0"/>
    <cacheHierarchy uniqueName="[Expenses].[Date (Month)]" caption="Date (Month)" attribute="1" defaultMemberUniqueName="[Expenses].[Date (Month)].[All]" allUniqueName="[Expenses].[Date (Month)].[All]" dimensionUniqueName="[Expenses]" displayFolder="" count="2" memberValueDatatype="130" unbalanced="0"/>
    <cacheHierarchy uniqueName="[Income].[Income_ID]" caption="Income_ID" attribute="1" defaultMemberUniqueName="[Income].[Income_ID].[All]" allUniqueName="[Income].[Income_ID].[All]" dimensionUniqueName="[Income]" displayFolder="" count="2" memberValueDatatype="20" unbalanced="0"/>
    <cacheHierarchy uniqueName="[Income].[Date]" caption="Date" attribute="1" time="1" defaultMemberUniqueName="[Income].[Date].[All]" allUniqueName="[Income].[Date].[All]" dimensionUniqueName="[Income]" displayFolder="" count="2" memberValueDatatype="7" unbalanced="0"/>
    <cacheHierarchy uniqueName="[Income].[Category]" caption="Category" attribute="1" defaultMemberUniqueName="[Income].[Category].[All]" allUniqueName="[Income].[Category].[All]" dimensionUniqueName="[Income]" displayFolder="" count="2" memberValueDatatype="130" unbalanced="0"/>
    <cacheHierarchy uniqueName="[Income].[Source]" caption="Source" attribute="1" defaultMemberUniqueName="[Income].[Source].[All]" allUniqueName="[Income].[Source].[All]" dimensionUniqueName="[Income]" displayFolder="" count="2" memberValueDatatype="130" unbalanced="0"/>
    <cacheHierarchy uniqueName="[Income].[Amount]" caption="Amount" attribute="1" defaultMemberUniqueName="[Income].[Amount].[All]" allUniqueName="[Income].[Amount].[All]" dimensionUniqueName="[Income]" displayFolder="" count="2" memberValueDatatype="5" unbalanced="0"/>
    <cacheHierarchy uniqueName="[Income].[Payment_Method]" caption="Payment_Method" attribute="1" defaultMemberUniqueName="[Income].[Payment_Method].[All]" allUniqueName="[Income].[Payment_Method].[All]" dimensionUniqueName="[Income]" displayFolder="" count="2" memberValueDatatype="130" unbalanced="0"/>
    <cacheHierarchy uniqueName="[Income].[Date (Year)]" caption="Date (Year)" attribute="1" defaultMemberUniqueName="[Income].[Date (Year)].[All]" allUniqueName="[Income].[Date (Year)].[All]" dimensionUniqueName="[Income]" displayFolder="" count="2" memberValueDatatype="130" unbalanced="0"/>
    <cacheHierarchy uniqueName="[Income].[Date (Quarter)]" caption="Date (Quarter)" attribute="1" defaultMemberUniqueName="[Income].[Date (Quarter)].[All]" allUniqueName="[Income].[Date (Quarter)].[All]" dimensionUniqueName="[Income]" displayFolder="" count="2" memberValueDatatype="130" unbalanced="0"/>
    <cacheHierarchy uniqueName="[Income].[Date (Month)]" caption="Date (Month)" attribute="1" defaultMemberUniqueName="[Income].[Date (Month)].[All]" allUniqueName="[Income].[Date (Month)].[All]" dimensionUniqueName="[Income]"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Savings].[Investment_ID]" caption="Investment_ID" attribute="1" defaultMemberUniqueName="[Savings].[Investment_ID].[All]" allUniqueName="[Savings].[Investment_ID].[All]" dimensionUniqueName="[Savings]" displayFolder="" count="2" memberValueDatatype="20" unbalanced="0"/>
    <cacheHierarchy uniqueName="[Savings].[Date]" caption="Date" attribute="1" time="1" defaultMemberUniqueName="[Savings].[Date].[All]" allUniqueName="[Savings].[Date].[All]" dimensionUniqueName="[Savings]" displayFolder="" count="2" memberValueDatatype="7" unbalanced="0"/>
    <cacheHierarchy uniqueName="[Savings].[Category]" caption="Category" attribute="1" defaultMemberUniqueName="[Savings].[Category].[All]" allUniqueName="[Savings].[Category].[All]" dimensionUniqueName="[Savings]" displayFolder="" count="2" memberValueDatatype="130" unbalanced="0"/>
    <cacheHierarchy uniqueName="[Savings].[Institution]" caption="Institution" attribute="1" defaultMemberUniqueName="[Savings].[Institution].[All]" allUniqueName="[Savings].[Institution].[All]" dimensionUniqueName="[Savings]" displayFolder="" count="2" memberValueDatatype="130" unbalanced="0"/>
    <cacheHierarchy uniqueName="[Savings].[Amount]" caption="Amount" attribute="1" defaultMemberUniqueName="[Savings].[Amount].[All]" allUniqueName="[Savings].[Amount].[All]" dimensionUniqueName="[Savings]" displayFolder="" count="2" memberValueDatatype="5" unbalanced="0"/>
    <cacheHierarchy uniqueName="[Savings].[Date (Year)]" caption="Date (Year)" attribute="1" defaultMemberUniqueName="[Savings].[Date (Year)].[All]" allUniqueName="[Savings].[Date (Year)].[All]" dimensionUniqueName="[Savings]" displayFolder="" count="2" memberValueDatatype="130" unbalanced="0"/>
    <cacheHierarchy uniqueName="[Savings].[Date (Quarter)]" caption="Date (Quarter)" attribute="1" defaultMemberUniqueName="[Savings].[Date (Quarter)].[All]" allUniqueName="[Savings].[Date (Quarter)].[All]" dimensionUniqueName="[Savings]" displayFolder="" count="2" memberValueDatatype="130" unbalanced="0"/>
    <cacheHierarchy uniqueName="[Savings].[Date (Month)]" caption="Date (Month)" attribute="1" defaultMemberUniqueName="[Savings].[Date (Month)].[All]" allUniqueName="[Savings].[Date (Month)].[All]" dimensionUniqueName="[Savings]" displayFolder="" count="2" memberValueDatatype="130" unbalanced="0"/>
    <cacheHierarchy uniqueName="[Expenses].[Date (Month Index)]" caption="Date (Month Index)" attribute="1" defaultMemberUniqueName="[Expenses].[Date (Month Index)].[All]" allUniqueName="[Expenses].[Date (Month Index)].[All]" dimensionUniqueName="[Expenses]" displayFolder="" count="2" memberValueDatatype="20" unbalanced="0" hidden="1"/>
    <cacheHierarchy uniqueName="[Income].[Date (Month Index)]" caption="Date (Month Index)" attribute="1" defaultMemberUniqueName="[Income].[Date (Month Index)].[All]" allUniqueName="[Income].[Date (Month Index)].[All]" dimensionUniqueName="[Income]" displayFolder="" count="2" memberValueDatatype="20" unbalanced="0" hidden="1"/>
    <cacheHierarchy uniqueName="[Savings].[Date (Month Index)]" caption="Date (Month Index)" attribute="1" defaultMemberUniqueName="[Savings].[Date (Month Index)].[All]" allUniqueName="[Savings].[Date (Month Index)].[All]" dimensionUniqueName="[Savings]" displayFolder="" count="2" memberValueDatatype="20" unbalanced="0" hidden="1"/>
    <cacheHierarchy uniqueName="[Measures].[__XL_Count category]" caption="__XL_Count category" measure="1" displayFolder="" measureGroup="category" count="0" hidden="1"/>
    <cacheHierarchy uniqueName="[Measures].[__XL_Count date]" caption="__XL_Count date" measure="1" displayFolder="" measureGroup="date" count="0" hidden="1"/>
    <cacheHierarchy uniqueName="[Measures].[__XL_Count Expenses]" caption="__XL_Count Expenses" measure="1" displayFolder="" measureGroup="Expenses" count="0" hidden="1"/>
    <cacheHierarchy uniqueName="[Measures].[__XL_Count Income]" caption="__XL_Count Income" measure="1" displayFolder="" measureGroup="Income" count="0" hidden="1"/>
    <cacheHierarchy uniqueName="[Measures].[__XL_Count Savings]" caption="__XL_Count Savings" measure="1" displayFolder="" measureGroup="Savings" count="0" hidden="1"/>
    <cacheHierarchy uniqueName="[Measures].[__No measures defined]" caption="__No measures defined" measure="1" displayFolder="" count="0" hidden="1"/>
    <cacheHierarchy uniqueName="[Measures].[Sum of Amount]" caption="Sum of Amount" measure="1" displayFolder="" measureGroup="Income" count="0" hidden="1">
      <extLst>
        <ext xmlns:x15="http://schemas.microsoft.com/office/spreadsheetml/2010/11/main" uri="{B97F6D7D-B522-45F9-BDA1-12C45D357490}">
          <x15:cacheHierarchy aggregatedColumn="16"/>
        </ext>
      </extLst>
    </cacheHierarchy>
    <cacheHierarchy uniqueName="[Measures].[Sum of Amount 2]" caption="Sum of Amount 2" measure="1" displayFolder="" measureGroup="Expenses" count="0" hidden="1">
      <extLst>
        <ext xmlns:x15="http://schemas.microsoft.com/office/spreadsheetml/2010/11/main" uri="{B97F6D7D-B522-45F9-BDA1-12C45D357490}">
          <x15:cacheHierarchy aggregatedColumn="7"/>
        </ext>
      </extLst>
    </cacheHierarchy>
    <cacheHierarchy uniqueName="[Measures].[Sum of Amount 3]" caption="Sum of Amount 3" measure="1" displayFolder="" measureGroup="Savings" count="0" hidden="1">
      <extLst>
        <ext xmlns:x15="http://schemas.microsoft.com/office/spreadsheetml/2010/11/main" uri="{B97F6D7D-B522-45F9-BDA1-12C45D357490}">
          <x15:cacheHierarchy aggregatedColumn="26"/>
        </ext>
      </extLst>
    </cacheHierarchy>
    <cacheHierarchy uniqueName="[Measures].[Sum of Income_ID]" caption="Sum of Income_ID" measure="1" displayFolder="" measureGroup="Income"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Savings" count="0" hidden="1">
      <extLst>
        <ext xmlns:x15="http://schemas.microsoft.com/office/spreadsheetml/2010/11/main" uri="{B97F6D7D-B522-45F9-BDA1-12C45D357490}">
          <x15:cacheHierarchy aggregatedColumn="27"/>
        </ext>
      </extLst>
    </cacheHierarchy>
    <cacheHierarchy uniqueName="[Measures].[Count of Date (Month)]" caption="Count of Date (Month)" measure="1" displayFolder="" measureGroup="Savings" count="0" hidden="1">
      <extLst>
        <ext xmlns:x15="http://schemas.microsoft.com/office/spreadsheetml/2010/11/main" uri="{B97F6D7D-B522-45F9-BDA1-12C45D357490}">
          <x15:cacheHierarchy aggregatedColumn="29"/>
        </ext>
      </extLst>
    </cacheHierarchy>
  </cacheHierarchies>
  <kpis count="0"/>
  <dimensions count="6">
    <dimension name="category" uniqueName="[category]" caption="category"/>
    <dimension name="date" uniqueName="[date]" caption="date"/>
    <dimension name="Expenses" uniqueName="[Expenses]" caption="Expenses"/>
    <dimension name="Income" uniqueName="[Income]" caption="Income"/>
    <dimension measure="1" name="Measures" uniqueName="[Measures]" caption="Measures"/>
    <dimension name="Savings" uniqueName="[Savings]" caption="Savings"/>
  </dimensions>
  <measureGroups count="5">
    <measureGroup name="category" caption="category"/>
    <measureGroup name="date" caption="date"/>
    <measureGroup name="Expenses" caption="Expenses"/>
    <measureGroup name="Income" caption="Income"/>
    <measureGroup name="Savings" caption="Savings"/>
  </measureGroups>
  <maps count="11">
    <map measureGroup="0" dimension="0"/>
    <map measureGroup="1" dimension="1"/>
    <map measureGroup="2" dimension="0"/>
    <map measureGroup="2" dimension="1"/>
    <map measureGroup="2" dimension="2"/>
    <map measureGroup="3" dimension="0"/>
    <map measureGroup="3" dimension="1"/>
    <map measureGroup="3" dimension="3"/>
    <map measureGroup="4" dimension="0"/>
    <map measureGroup="4" dimension="1"/>
    <map measureGroup="4" dimension="5"/>
  </maps>
  <extLst>
    <ext xmlns:x14="http://schemas.microsoft.com/office/spreadsheetml/2009/9/main" uri="{725AE2AE-9491-48be-B2B4-4EB974FC3084}">
      <x14:pivotCacheDefinition pivotCacheId="9168952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D0421A-15B2-4B5C-AD05-05705D9196FA}" name="PivotTable17" cacheId="3759" applyNumberFormats="0" applyBorderFormats="0" applyFontFormats="0" applyPatternFormats="0" applyAlignmentFormats="0" applyWidthHeightFormats="1" dataCaption="Values" tag="c6635f7b-54e1-4786-a7ea-89b567d3030e" updatedVersion="8" minRefreshableVersion="5" useAutoFormatting="1" rowGrandTotals="0" colGrandTotals="0" itemPrintTitles="1" createdVersion="5" indent="0" outline="1" outlineData="1" multipleFieldFilters="0" chartFormat="24">
  <location ref="BK5:BL8"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3">
    <i>
      <x/>
    </i>
    <i>
      <x v="1"/>
    </i>
    <i>
      <x v="2"/>
    </i>
  </rowItems>
  <colItems count="1">
    <i/>
  </colItems>
  <dataFields count="1">
    <dataField name="Sum of Amount" fld="2" baseField="0" baseItem="0"/>
  </dataFields>
  <chartFormats count="16">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 count="1" selected="0">
            <x v="2"/>
          </reference>
        </references>
      </pivotArea>
    </chartFormat>
    <chartFormat chart="20" format="2">
      <pivotArea type="data" outline="0" fieldPosition="0">
        <references count="2">
          <reference field="4294967294" count="1" selected="0">
            <x v="0"/>
          </reference>
          <reference field="1" count="1" selected="0">
            <x v="0"/>
          </reference>
        </references>
      </pivotArea>
    </chartFormat>
    <chartFormat chart="20" format="3">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 count="1" selected="0">
            <x v="0"/>
          </reference>
        </references>
      </pivotArea>
    </chartFormat>
    <chartFormat chart="21" format="6">
      <pivotArea type="data" outline="0" fieldPosition="0">
        <references count="2">
          <reference field="4294967294" count="1" selected="0">
            <x v="0"/>
          </reference>
          <reference field="1" count="1" selected="0">
            <x v="1"/>
          </reference>
        </references>
      </pivotArea>
    </chartFormat>
    <chartFormat chart="21" format="7">
      <pivotArea type="data" outline="0" fieldPosition="0">
        <references count="2">
          <reference field="4294967294" count="1" selected="0">
            <x v="0"/>
          </reference>
          <reference field="1" count="1" selected="0">
            <x v="2"/>
          </reference>
        </references>
      </pivotArea>
    </chartFormat>
    <chartFormat chart="22" format="8" series="1">
      <pivotArea type="data" outline="0" fieldPosition="0">
        <references count="1">
          <reference field="4294967294" count="1" selected="0">
            <x v="0"/>
          </reference>
        </references>
      </pivotArea>
    </chartFormat>
    <chartFormat chart="22" format="9">
      <pivotArea type="data" outline="0" fieldPosition="0">
        <references count="2">
          <reference field="4294967294" count="1" selected="0">
            <x v="0"/>
          </reference>
          <reference field="1" count="1" selected="0">
            <x v="0"/>
          </reference>
        </references>
      </pivotArea>
    </chartFormat>
    <chartFormat chart="22" format="10">
      <pivotArea type="data" outline="0" fieldPosition="0">
        <references count="2">
          <reference field="4294967294" count="1" selected="0">
            <x v="0"/>
          </reference>
          <reference field="1" count="1" selected="0">
            <x v="1"/>
          </reference>
        </references>
      </pivotArea>
    </chartFormat>
    <chartFormat chart="22" format="11">
      <pivotArea type="data" outline="0" fieldPosition="0">
        <references count="2">
          <reference field="4294967294" count="1" selected="0">
            <x v="0"/>
          </reference>
          <reference field="1" count="1" selected="0">
            <x v="2"/>
          </reference>
        </references>
      </pivotArea>
    </chartFormat>
    <chartFormat chart="23" format="8" series="1">
      <pivotArea type="data" outline="0" fieldPosition="0">
        <references count="1">
          <reference field="4294967294" count="1" selected="0">
            <x v="0"/>
          </reference>
        </references>
      </pivotArea>
    </chartFormat>
    <chartFormat chart="23" format="9">
      <pivotArea type="data" outline="0" fieldPosition="0">
        <references count="2">
          <reference field="4294967294" count="1" selected="0">
            <x v="0"/>
          </reference>
          <reference field="1" count="1" selected="0">
            <x v="0"/>
          </reference>
        </references>
      </pivotArea>
    </chartFormat>
    <chartFormat chart="23" format="10">
      <pivotArea type="data" outline="0" fieldPosition="0">
        <references count="2">
          <reference field="4294967294" count="1" selected="0">
            <x v="0"/>
          </reference>
          <reference field="1" count="1" selected="0">
            <x v="1"/>
          </reference>
        </references>
      </pivotArea>
    </chartFormat>
    <chartFormat chart="23" format="11">
      <pivotArea type="data" outline="0" fieldPosition="0">
        <references count="2">
          <reference field="4294967294" count="1" selected="0">
            <x v="0"/>
          </reference>
          <reference field="1" count="1" selected="0">
            <x v="2"/>
          </reference>
        </references>
      </pivotArea>
    </chartFormat>
  </chartFormat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2F9F32-FBE2-495D-AAD2-549726387930}" name="PivotTable16" cacheId="3756" applyNumberFormats="0" applyBorderFormats="0" applyFontFormats="0" applyPatternFormats="0" applyAlignmentFormats="0" applyWidthHeightFormats="1" dataCaption="Values" tag="c6635f7b-54e1-4786-a7ea-89b567d3030e" updatedVersion="8" minRefreshableVersion="5" useAutoFormatting="1" rowGrandTotals="0" colGrandTotals="0" itemPrintTitles="1" createdVersion="5" indent="0" outline="1" outlineData="1" multipleFieldFilters="0" chartFormat="10">
  <location ref="BF2:BG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3">
    <i>
      <x v="2"/>
    </i>
    <i>
      <x v="1"/>
    </i>
    <i>
      <x/>
    </i>
  </rowItems>
  <colItems count="1">
    <i/>
  </colItems>
  <dataFields count="1">
    <dataField name="Sum of Amount" fld="2"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1DAE94-43EF-4E3D-B496-62AB83E35119}" name="PivotTable15" cacheId="3753" applyNumberFormats="0" applyBorderFormats="0" applyFontFormats="0" applyPatternFormats="0" applyAlignmentFormats="0" applyWidthHeightFormats="1" dataCaption="Values" tag="c6635f7b-54e1-4786-a7ea-89b567d3030e" updatedVersion="8" minRefreshableVersion="5" useAutoFormatting="1" rowGrandTotals="0" colGrandTotals="0" itemPrintTitles="1" createdVersion="5" indent="0" outline="1" outlineData="1" multipleFieldFilters="0" chartFormat="10">
  <location ref="BB2:BC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3">
    <i>
      <x v="2"/>
    </i>
    <i>
      <x/>
    </i>
    <i>
      <x v="1"/>
    </i>
  </rowItems>
  <colItems count="1">
    <i/>
  </colItems>
  <dataFields count="1">
    <dataField name="Sum of Amount" fld="2"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B485D8-2C47-490C-9A4E-1C49E3D559FA}" name="PivotTable12" cacheId="3750" applyNumberFormats="0" applyBorderFormats="0" applyFontFormats="0" applyPatternFormats="0" applyAlignmentFormats="0" applyWidthHeightFormats="1" dataCaption="Values" tag="c6635f7b-54e1-4786-a7ea-89b567d3030e" updatedVersion="8" minRefreshableVersion="5" useAutoFormatting="1" rowGrandTotals="0" colGrandTotals="0" itemPrintTitles="1" createdVersion="5" indent="0" outline="1" outlineData="1" multipleFieldFilters="0" chartFormat="10">
  <location ref="AX3:AY9"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Amount" fld="1"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CFAF1D-30A7-481F-AB45-7248AE76B37D}" name="PivotTable6" cacheId="3747" applyNumberFormats="0" applyBorderFormats="0" applyFontFormats="0" applyPatternFormats="0" applyAlignmentFormats="0" applyWidthHeightFormats="1" dataCaption="Values" tag="c6635f7b-54e1-4786-a7ea-89b567d3030e" updatedVersion="8" minRefreshableVersion="5" useAutoFormatting="1" rowGrandTotals="0" colGrandTotals="0" itemPrintTitles="1" createdVersion="5" indent="0" outline="1" outlineData="1" multipleFieldFilters="0" chartFormat="10">
  <location ref="AS3:AT7"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v="1"/>
    </i>
    <i>
      <x/>
    </i>
  </rowItems>
  <colItems count="1">
    <i/>
  </colItems>
  <dataFields count="1">
    <dataField name="Sum of Amount" fld="1"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0CA8E8-B3A2-440F-A9F8-FFAB424E1366}" name="PivotTable2" cacheId="3729" applyNumberFormats="0" applyBorderFormats="0" applyFontFormats="0" applyPatternFormats="0" applyAlignmentFormats="0" applyWidthHeightFormats="1" dataCaption="Values" tag="f04557fa-0e0b-4309-9225-762bf1abe49d" updatedVersion="8" minRefreshableVersion="5" useAutoFormatting="1" itemPrintTitles="1" createdVersion="5"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Expenses" fld="0"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A2B2AB-5405-498D-9230-6375E5810FC4}" name="PivotTable8" cacheId="3741" applyNumberFormats="0" applyBorderFormats="0" applyFontFormats="0" applyPatternFormats="0" applyAlignmentFormats="0" applyWidthHeightFormats="1" dataCaption="Values" tag="495b727d-e6f5-4b98-b818-1fe458689f94" updatedVersion="8" minRefreshableVersion="5" useAutoFormatting="1" itemPrintTitles="1" createdVersion="5" indent="0" outline="1" outlineData="1" multipleFieldFilters="0" chartFormat="8">
  <location ref="V3:W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aving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29A11F-D6B8-4D72-886D-666CDDD2B7A2}" name="PivotTable5" cacheId="3738" applyNumberFormats="0" applyBorderFormats="0" applyFontFormats="0" applyPatternFormats="0" applyAlignmentFormats="0" applyWidthHeightFormats="1" dataCaption="Values" tag="ee772646-b615-49bf-a79e-28a1ff920525" updatedVersion="8" minRefreshableVersion="5" useAutoFormatting="1" rowGrandTotals="0" colGrandTotals="0" itemPrintTitles="1" createdVersion="5" indent="0" outline="1" outlineData="1" multipleFieldFilters="0">
  <location ref="P3:Q9"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Expenses" fld="0"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29A77D-7C77-4629-825F-7D303E09DACF}" name="PivotTable4" cacheId="3735" applyNumberFormats="0" applyBorderFormats="0" applyFontFormats="0" applyPatternFormats="0" applyAlignmentFormats="0" applyWidthHeightFormats="1" dataCaption="Values" tag="b1678c93-7480-4a82-ab6b-715e0a736725" updatedVersion="8" minRefreshableVersion="5" useAutoFormatting="1" itemPrintTitles="1" createdVersion="5" indent="0" outline="1" outlineData="1" multipleFieldFilters="0" chartFormat="8">
  <location ref="M3:N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Amount" fld="0" baseField="0" baseItem="0"/>
  </dataFields>
  <chartFormats count="6">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 count="1" selected="0">
            <x v="0"/>
          </reference>
        </references>
      </pivotArea>
    </chartFormat>
    <chartFormat chart="3" format="13">
      <pivotArea type="data" outline="0" fieldPosition="0">
        <references count="2">
          <reference field="4294967294" count="1" selected="0">
            <x v="0"/>
          </reference>
          <reference field="1" count="1" selected="0">
            <x v="1"/>
          </reference>
        </references>
      </pivotArea>
    </chartFormat>
    <chartFormat chart="3" format="14">
      <pivotArea type="data" outline="0" fieldPosition="0">
        <references count="2">
          <reference field="4294967294" count="1" selected="0">
            <x v="0"/>
          </reference>
          <reference field="1" count="1" selected="0">
            <x v="2"/>
          </reference>
        </references>
      </pivotArea>
    </chartFormat>
    <chartFormat chart="3" format="15">
      <pivotArea type="data" outline="0" fieldPosition="0">
        <references count="2">
          <reference field="4294967294" count="1" selected="0">
            <x v="0"/>
          </reference>
          <reference field="1" count="1" selected="0">
            <x v="3"/>
          </reference>
        </references>
      </pivotArea>
    </chartFormat>
    <chartFormat chart="3" format="16">
      <pivotArea type="data" outline="0" fieldPosition="0">
        <references count="2">
          <reference field="4294967294" count="1" selected="0">
            <x v="0"/>
          </reference>
          <reference field="1" count="1" selected="0">
            <x v="4"/>
          </reference>
        </references>
      </pivotArea>
    </chartFormat>
  </chartFormat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41E6EE-2E61-40F0-BB4F-EF98E1957B8C}" name="PivotTable11" cacheId="3726" applyNumberFormats="0" applyBorderFormats="0" applyFontFormats="0" applyPatternFormats="0" applyAlignmentFormats="0" applyWidthHeightFormats="1" dataCaption="Values" tag="c6635f7b-54e1-4786-a7ea-89b567d3030e" updatedVersion="8" minRefreshableVersion="5" useAutoFormatting="1" rowGrandTotals="0" colGrandTotals="0" itemPrintTitles="1" createdVersion="5" indent="0" outline="1" outlineData="1" multipleFieldFilters="0" chartFormat="10">
  <location ref="AK2:AL14"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Amount" fld="0"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99E1D3-3F98-49EE-8CB9-6360B7D2929E}" name="PivotTable10" cacheId="3723" applyNumberFormats="0" applyBorderFormats="0" applyFontFormats="0" applyPatternFormats="0" applyAlignmentFormats="0" applyWidthHeightFormats="1" dataCaption="Values" tag="c21c89ca-4a3d-43e0-99c7-3e9945eeca21" updatedVersion="8" minRefreshableVersion="5" useAutoFormatting="1" itemPrintTitles="1" createdVersion="5" indent="0" outline="1" outlineData="1" multipleFieldFilters="0" chartFormat="10">
  <location ref="AF3:AG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52B2B9-C1FB-421A-98C4-12ACC5157E15}" name="PivotTable1" cacheId="3720" applyNumberFormats="0" applyBorderFormats="0" applyFontFormats="0" applyPatternFormats="0" applyAlignmentFormats="0" applyWidthHeightFormats="1" dataCaption="Values" tag="539e1e69-5868-411f-86ff-2e1a6c7cf3ee" updatedVersion="8" minRefreshableVersion="5" useAutoFormatting="1" itemPrintTitles="1" createdVersion="5"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income" fld="0"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2B8209-00AA-46BF-98E3-E711952E4D30}" name="PivotTable9" cacheId="3744" applyNumberFormats="0" applyBorderFormats="0" applyFontFormats="0" applyPatternFormats="0" applyAlignmentFormats="0" applyWidthHeightFormats="1" dataCaption="Values" tag="902f677b-c8e6-4bde-bb45-e9b92b599028" updatedVersion="8" minRefreshableVersion="5" useAutoFormatting="1" itemPrintTitles="1" createdVersion="5" indent="0" outline="1" outlineData="1" multipleFieldFilters="0" chartFormat="14">
  <location ref="AB3:AC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1"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activeTabTopLevelEntity name="[date]"/>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980B55-E87F-401F-91A0-CAB05D233911}" name="PivotTable3" cacheId="3732" applyNumberFormats="0" applyBorderFormats="0" applyFontFormats="0" applyPatternFormats="0" applyAlignmentFormats="0" applyWidthHeightFormats="1" dataCaption="Values" tag="a3d28b2f-1ad1-4861-ba38-cd4cbfceb2f9" updatedVersion="8" minRefreshableVersion="5" useAutoFormatting="1" itemPrintTitles="1" createdVersion="5" indent="0" outline="1" outlineData="1" multipleFieldFilters="0">
  <location ref="H3:H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avings" fld="0" baseField="0" baseItem="0"/>
  </dataFields>
  <pivotHierarchies count="44">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com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57" name="[dat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come]"/>
        <x15:activeTabTopLevelEntity name="[Expenses]"/>
        <x15:activeTabTopLevelEntity name="[Saving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7AB0199A-9592-4253-9D98-A7425A1847A6}" autoFormatId="16" applyNumberFormats="0" applyBorderFormats="0" applyFontFormats="0" applyPatternFormats="0" applyAlignmentFormats="0" applyWidthHeightFormats="0">
  <queryTableRefresh nextId="5">
    <queryTableFields count="2">
      <queryTableField id="3" name="Category name" tableColumnId="3"/>
      <queryTableField id="4" name="Category typ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 xr16:uid="{7258F072-D4CB-474B-BC3E-2B1102CEFDBB}" autoFormatId="16" applyNumberFormats="0" applyBorderFormats="0" applyFontFormats="0" applyPatternFormats="0" applyAlignmentFormats="0" applyWidthHeightFormats="0">
  <queryTableRefresh nextId="2">
    <queryTableFields count="1">
      <queryTableField id="1" name="Date"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AF850182-F79B-4249-8BA9-41E3BCF891A2}" autoFormatId="16" applyNumberFormats="0" applyBorderFormats="0" applyFontFormats="0" applyPatternFormats="0" applyAlignmentFormats="0" applyWidthHeightFormats="0">
  <queryTableRefresh nextId="7">
    <queryTableFields count="6">
      <queryTableField id="1" name="Expense_ID" tableColumnId="1"/>
      <queryTableField id="2" name="Date" tableColumnId="2"/>
      <queryTableField id="3" name="Category" tableColumnId="3"/>
      <queryTableField id="4" name="Vendor" tableColumnId="4"/>
      <queryTableField id="5" name="Amount" tableColumnId="5"/>
      <queryTableField id="6" name="Payment_Method"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50E6375E-CFB0-4680-B08E-ADBF99C2DC9A}" autoFormatId="16" applyNumberFormats="0" applyBorderFormats="0" applyFontFormats="0" applyPatternFormats="0" applyAlignmentFormats="0" applyWidthHeightFormats="0">
  <queryTableRefresh nextId="7">
    <queryTableFields count="6">
      <queryTableField id="1" name="Income_ID" tableColumnId="1"/>
      <queryTableField id="2" name="Date" tableColumnId="2"/>
      <queryTableField id="3" name="Category" tableColumnId="3"/>
      <queryTableField id="4" name="Source" tableColumnId="4"/>
      <queryTableField id="5" name="Amount" tableColumnId="5"/>
      <queryTableField id="6" name="Payment_Method"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90C2AA87-2DC3-4A53-A036-BB93B067A994}" autoFormatId="16" applyNumberFormats="0" applyBorderFormats="0" applyFontFormats="0" applyPatternFormats="0" applyAlignmentFormats="0" applyWidthHeightFormats="0">
  <queryTableRefresh nextId="6">
    <queryTableFields count="5">
      <queryTableField id="1" name="Investment_ID" tableColumnId="1"/>
      <queryTableField id="2" name="Date" tableColumnId="2"/>
      <queryTableField id="3" name="Category" tableColumnId="3"/>
      <queryTableField id="4" name="Institution" tableColumnId="4"/>
      <queryTableField id="5" name="Amount"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E9972CF5-54B7-4A22-9871-B22815191F23}" sourceName="[category].[Category name]">
  <pivotTables>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Table6"/>
    <pivotTable tabId="7" name="PivotTable12"/>
    <pivotTable tabId="7" name="PivotTable15"/>
    <pivotTable tabId="7" name="PivotTable16"/>
    <pivotTable tabId="7" name="PivotTable17"/>
  </pivotTables>
  <data>
    <olap pivotCacheId="806269141">
      <levels count="2">
        <level uniqueName="[category].[Category name].[(All)]" sourceCaption="(All)" count="0"/>
        <level uniqueName="[category].[Category name].[Category name]" sourceCaption="Category name" count="15">
          <ranges>
            <range startItem="0">
              <i n="[category].[Category name].&amp;[Bonus]" c="Bonus"/>
              <i n="[category].[Category name].&amp;[Business]" c="Business"/>
              <i n="[category].[Category name].&amp;[Emergency]" c="Emergency"/>
              <i n="[category].[Category name].&amp;[Entertainment]" c="Entertainment"/>
              <i n="[category].[Category name].&amp;[Food]" c="Food"/>
              <i n="[category].[Category name].&amp;[Freelance]" c="Freelance"/>
              <i n="[category].[Category name].&amp;[Healthcare]" c="Healthcare"/>
              <i n="[category].[Category name].&amp;[Investment]" c="Investment"/>
              <i n="[category].[Category name].&amp;[Rent]" c="Rent"/>
              <i n="[category].[Category name].&amp;[Retirement]" c="Retirement"/>
              <i n="[category].[Category name].&amp;[Salary]" c="Salary"/>
              <i n="[category].[Category name].&amp;[Savings]" c="Savings"/>
              <i n="[category].[Category name].&amp;[Side Hustle]" c="Side Hustle"/>
              <i n="[category].[Category name].&amp;[Transport]" c="Transport"/>
              <i n="[category].[Category name].&amp;[Utilities]" c="Utilities"/>
            </range>
          </ranges>
        </level>
      </levels>
      <selections count="1">
        <selection n="[category].[Categor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type" xr10:uid="{F0C0EA3D-B6E2-4867-BAFF-0A1D30866BC9}" sourceName="[category].[Category type]">
  <pivotTables>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Table6"/>
    <pivotTable tabId="7" name="PivotTable12"/>
    <pivotTable tabId="7" name="PivotTable15"/>
    <pivotTable tabId="7" name="PivotTable16"/>
    <pivotTable tabId="7" name="PivotTable17"/>
  </pivotTables>
  <data>
    <olap pivotCacheId="806269141">
      <levels count="2">
        <level uniqueName="[category].[Category type].[(All)]" sourceCaption="(All)" count="0"/>
        <level uniqueName="[category].[Category type].[Category type]" sourceCaption="Category type" count="3">
          <ranges>
            <range startItem="0">
              <i n="[category].[Category type].&amp;[Expenses]" c="Expenses"/>
              <i n="[category].[Category type].&amp;[Income]" c="Income"/>
              <i n="[category].[Category type].&amp;[Savings]" c="Savings"/>
            </range>
          </ranges>
        </level>
      </levels>
      <selections count="1">
        <selection n="[category].[Category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name" xr10:uid="{081300F8-A6E0-4AD9-BEA7-200156B7A7EF}" cache="Slicer_Category_name" caption="Category name" startItem="8" level="1" rowHeight="234950"/>
  <slicer name="Category type" xr10:uid="{3A4E38B3-3926-441E-8DC3-39CF085CDC07}" cache="Slicer_Category_type" caption="Category typ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name 2" xr10:uid="{B1261D41-B780-4447-A119-CCB358A5265A}" cache="Slicer_Category_name" caption="Category name" startItem="8" columnCount="2" level="1" style="Slicer Style 1" rowHeight="234950"/>
  <slicer name="Category type 2" xr10:uid="{24C47363-EB21-4A24-B429-8B3C9A947033}" cache="Slicer_Category_type" caption="Category type" columnCount="3" level="1" style="Slicer Style 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name 1" xr10:uid="{F629A987-0F7A-485F-9F52-B35598F785D8}" cache="Slicer_Category_name" caption="Category name" startItem="8" columnCount="2" level="1" style="Slicer Style 1" rowHeight="234950"/>
  <slicer name="Category type 1" xr10:uid="{84AE9249-A6E3-49CB-9ED9-34A86C255A02}" cache="Slicer_Category_type" caption="Category type" columnCount="3"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9F6415-1074-4675-AC7F-ADED851252E3}" name="category" displayName="category" ref="A1:B16" tableType="queryTable" totalsRowShown="0">
  <autoFilter ref="A1:B16" xr:uid="{B19F6415-1074-4675-AC7F-ADED851252E3}"/>
  <tableColumns count="2">
    <tableColumn id="3" xr3:uid="{E48AEA6F-AF86-4261-8453-3D0EAE370893}" uniqueName="3" name="Category name" queryTableFieldId="3" dataDxfId="17"/>
    <tableColumn id="4" xr3:uid="{989DFF5C-E873-4877-AC21-745F4C570B52}" uniqueName="4" name="Category type" queryTableFieldId="4"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4BBD958-E53A-4994-B4D0-C3BCE0D095EF}" name="date" displayName="date" ref="A1:A1097" tableType="queryTable" totalsRowShown="0">
  <autoFilter ref="A1:A1097" xr:uid="{A4BBD958-E53A-4994-B4D0-C3BCE0D095EF}"/>
  <tableColumns count="1">
    <tableColumn id="1" xr3:uid="{45C3F166-2F38-4884-A369-C22B4E898932}" uniqueName="1" name="Date" queryTableFieldId="1"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4ADE8A1-C353-4317-A3BC-45B63B522984}" name="Expenses" displayName="Expenses" ref="A1:F501" tableType="queryTable" totalsRowShown="0">
  <autoFilter ref="A1:F501" xr:uid="{E4ADE8A1-C353-4317-A3BC-45B63B522984}"/>
  <tableColumns count="6">
    <tableColumn id="1" xr3:uid="{1A4B4524-44D8-4DD5-AB66-B3A8A3CB0B92}" uniqueName="1" name="Expense_ID" queryTableFieldId="1"/>
    <tableColumn id="2" xr3:uid="{A4D33678-1969-47EC-A7FE-EC4B853CA2BB}" uniqueName="2" name="Date" queryTableFieldId="2" dataDxfId="14"/>
    <tableColumn id="3" xr3:uid="{68A96DB1-AD9A-4FBF-B8F3-50CCE3708249}" uniqueName="3" name="Category" queryTableFieldId="3" dataDxfId="13"/>
    <tableColumn id="4" xr3:uid="{8A7ED252-60BD-4FA6-8B40-147E57C10CBA}" uniqueName="4" name="Vendor" queryTableFieldId="4" dataDxfId="12"/>
    <tableColumn id="5" xr3:uid="{473FF3D0-282C-4E1D-B866-0009518CEC78}" uniqueName="5" name="Amount" queryTableFieldId="5"/>
    <tableColumn id="6" xr3:uid="{22089521-B6BE-4BAF-A48A-3D6141D33701}" uniqueName="6" name="Payment_Method" queryTableFieldId="6"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C84BD2-2F2E-4DFD-B6D7-00F45953999A}" name="Income" displayName="Income" ref="A1:F301" tableType="queryTable" totalsRowShown="0">
  <autoFilter ref="A1:F301" xr:uid="{D5C84BD2-2F2E-4DFD-B6D7-00F45953999A}"/>
  <tableColumns count="6">
    <tableColumn id="1" xr3:uid="{14B1001F-4306-4043-A297-A196BB2D19E5}" uniqueName="1" name="Income_ID" queryTableFieldId="1"/>
    <tableColumn id="2" xr3:uid="{C240D27A-B955-4145-B87D-B3B6AB0B2863}" uniqueName="2" name="Date" queryTableFieldId="2" dataDxfId="10"/>
    <tableColumn id="3" xr3:uid="{B9C45A9E-23C9-429A-A798-6DE1667A2A08}" uniqueName="3" name="Category" queryTableFieldId="3" dataDxfId="9"/>
    <tableColumn id="4" xr3:uid="{54F69C2C-0C60-4EE2-8506-96B1231AC75D}" uniqueName="4" name="Source" queryTableFieldId="4" dataDxfId="8"/>
    <tableColumn id="5" xr3:uid="{97E73C9D-15F6-4E70-8A99-8597D8779FC2}" uniqueName="5" name="Amount" queryTableFieldId="5"/>
    <tableColumn id="6" xr3:uid="{461EC71A-416B-4C43-926F-241792E73DA5}" uniqueName="6" name="Payment_Method" queryTableFieldId="6" dataDxf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5BD5B6-A9C8-4B1D-9ACE-3A73D611E7CE}" name="Savings" displayName="Savings" ref="A1:E201" tableType="queryTable" totalsRowShown="0">
  <autoFilter ref="A1:E201" xr:uid="{D15BD5B6-A9C8-4B1D-9ACE-3A73D611E7CE}"/>
  <tableColumns count="5">
    <tableColumn id="1" xr3:uid="{EA0B70DC-F332-4C97-A61E-190D0A0BBADF}" uniqueName="1" name="Investment_ID" queryTableFieldId="1"/>
    <tableColumn id="2" xr3:uid="{E4E52045-306B-4650-8E89-D47508190D79}" uniqueName="2" name="Date" queryTableFieldId="2" dataDxfId="6"/>
    <tableColumn id="3" xr3:uid="{9986C574-7F56-4174-8930-41871466D3F2}" uniqueName="3" name="Category" queryTableFieldId="3" dataDxfId="5"/>
    <tableColumn id="4" xr3:uid="{455F5D9D-350E-4882-95D3-07EE8E0327E2}" uniqueName="4" name="Institution" queryTableFieldId="4" dataDxfId="4"/>
    <tableColumn id="5" xr3:uid="{6DBF284F-527D-4AE8-9C5F-487A54318096}" uniqueName="5" name="Amount"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481F90CA-66B1-4B91-9D66-0A52EDD8277F}" sourceName="[date].[Date]">
  <pivotTables>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Table6"/>
    <pivotTable tabId="7" name="PivotTable12"/>
    <pivotTable tabId="7" name="PivotTable15"/>
    <pivotTable tabId="7" name="PivotTable16"/>
    <pivotTable tabId="7" name="PivotTable17"/>
  </pivotTables>
  <state minimalRefreshVersion="6" lastRefreshVersion="6" pivotCacheId="916895239" filterType="dateBetween">
    <selection startDate="2023-01-01T00:00:00" endDate="2023-12-31T00:00:00"/>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9380819-BA1A-4E8A-9FA1-4A255BCDB9E3}" cache="Timeline_Date" caption="Date" level="0" selectionLevel="0"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3C889441-EE47-4365-9E30-6B25B1ED6BEC}" cache="Timeline_Date" caption="Date" level="0" selectionLevel="0" scrollPosition="2023-01-01T00:00:00" style="Timeline Style 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E535C9A7-8024-41EE-BF50-E9277147D99A}" cache="Timeline_Date" caption="Date" level="0" selectionLevel="0" scrollPosition="2023-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3D136-4A57-45ED-A0C7-66B6D6D18622}">
  <dimension ref="A1:B16"/>
  <sheetViews>
    <sheetView workbookViewId="0"/>
  </sheetViews>
  <sheetFormatPr defaultRowHeight="14.4" x14ac:dyDescent="0.3"/>
  <cols>
    <col min="1" max="1" width="16.109375" bestFit="1" customWidth="1"/>
    <col min="2" max="2" width="15" bestFit="1" customWidth="1"/>
    <col min="3" max="3" width="12.6640625" bestFit="1" customWidth="1"/>
    <col min="4" max="4" width="10.77734375" bestFit="1" customWidth="1"/>
    <col min="5" max="5" width="10.44140625" customWidth="1"/>
  </cols>
  <sheetData>
    <row r="1" spans="1:2" x14ac:dyDescent="0.3">
      <c r="A1" t="s">
        <v>43</v>
      </c>
      <c r="B1" t="s">
        <v>44</v>
      </c>
    </row>
    <row r="2" spans="1:2" x14ac:dyDescent="0.3">
      <c r="A2" t="s">
        <v>13</v>
      </c>
      <c r="B2" t="s">
        <v>12</v>
      </c>
    </row>
    <row r="3" spans="1:2" x14ac:dyDescent="0.3">
      <c r="A3" t="s">
        <v>14</v>
      </c>
      <c r="B3" t="s">
        <v>12</v>
      </c>
    </row>
    <row r="4" spans="1:2" x14ac:dyDescent="0.3">
      <c r="A4" t="s">
        <v>15</v>
      </c>
      <c r="B4" t="s">
        <v>12</v>
      </c>
    </row>
    <row r="5" spans="1:2" x14ac:dyDescent="0.3">
      <c r="A5" t="s">
        <v>16</v>
      </c>
      <c r="B5" t="s">
        <v>12</v>
      </c>
    </row>
    <row r="6" spans="1:2" x14ac:dyDescent="0.3">
      <c r="A6" t="s">
        <v>17</v>
      </c>
      <c r="B6" t="s">
        <v>12</v>
      </c>
    </row>
    <row r="7" spans="1:2" x14ac:dyDescent="0.3">
      <c r="A7" t="s">
        <v>18</v>
      </c>
      <c r="B7" t="s">
        <v>19</v>
      </c>
    </row>
    <row r="8" spans="1:2" x14ac:dyDescent="0.3">
      <c r="A8" t="s">
        <v>20</v>
      </c>
      <c r="B8" t="s">
        <v>19</v>
      </c>
    </row>
    <row r="9" spans="1:2" x14ac:dyDescent="0.3">
      <c r="A9" t="s">
        <v>21</v>
      </c>
      <c r="B9" t="s">
        <v>19</v>
      </c>
    </row>
    <row r="10" spans="1:2" x14ac:dyDescent="0.3">
      <c r="A10" t="s">
        <v>22</v>
      </c>
      <c r="B10" t="s">
        <v>19</v>
      </c>
    </row>
    <row r="11" spans="1:2" x14ac:dyDescent="0.3">
      <c r="A11" t="s">
        <v>23</v>
      </c>
      <c r="B11" t="s">
        <v>19</v>
      </c>
    </row>
    <row r="12" spans="1:2" x14ac:dyDescent="0.3">
      <c r="A12" t="s">
        <v>24</v>
      </c>
      <c r="B12" t="s">
        <v>19</v>
      </c>
    </row>
    <row r="13" spans="1:2" x14ac:dyDescent="0.3">
      <c r="A13" t="s">
        <v>7</v>
      </c>
      <c r="B13" t="s">
        <v>9</v>
      </c>
    </row>
    <row r="14" spans="1:2" x14ac:dyDescent="0.3">
      <c r="A14" t="s">
        <v>9</v>
      </c>
      <c r="B14" t="s">
        <v>9</v>
      </c>
    </row>
    <row r="15" spans="1:2" x14ac:dyDescent="0.3">
      <c r="A15" t="s">
        <v>5</v>
      </c>
      <c r="B15" t="s">
        <v>9</v>
      </c>
    </row>
    <row r="16" spans="1:2" x14ac:dyDescent="0.3">
      <c r="A16" t="s">
        <v>11</v>
      </c>
      <c r="B16" t="s">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E328E-F995-42E5-811E-D9A227382189}">
  <dimension ref="B2:BL31"/>
  <sheetViews>
    <sheetView topLeftCell="BF1" workbookViewId="0">
      <selection activeCell="BJ22" sqref="BJ22"/>
    </sheetView>
  </sheetViews>
  <sheetFormatPr defaultRowHeight="14.4" x14ac:dyDescent="0.3"/>
  <cols>
    <col min="2" max="2" width="10" bestFit="1" customWidth="1"/>
    <col min="5" max="5" width="9" bestFit="1" customWidth="1"/>
    <col min="8" max="8" width="10" bestFit="1" customWidth="1"/>
    <col min="9" max="9" width="14.44140625" bestFit="1" customWidth="1"/>
    <col min="13" max="13" width="12.5546875" bestFit="1" customWidth="1"/>
    <col min="14" max="14" width="14.44140625" bestFit="1" customWidth="1"/>
    <col min="16" max="16" width="12.6640625" bestFit="1" customWidth="1"/>
    <col min="17" max="17" width="8.6640625" bestFit="1" customWidth="1"/>
    <col min="18" max="18" width="9" bestFit="1" customWidth="1"/>
    <col min="19" max="19" width="12.6640625" bestFit="1" customWidth="1"/>
    <col min="20" max="20" width="8" bestFit="1" customWidth="1"/>
    <col min="21" max="21" width="9.109375" bestFit="1" customWidth="1"/>
    <col min="22" max="22" width="12.5546875" bestFit="1" customWidth="1"/>
    <col min="23" max="23" width="10" bestFit="1" customWidth="1"/>
    <col min="28" max="28" width="12.5546875" bestFit="1" customWidth="1"/>
    <col min="29" max="29" width="14.44140625" bestFit="1" customWidth="1"/>
    <col min="30" max="30" width="15.5546875" bestFit="1" customWidth="1"/>
    <col min="31" max="31" width="10.77734375" bestFit="1" customWidth="1"/>
    <col min="32" max="32" width="12.5546875" bestFit="1" customWidth="1"/>
    <col min="33" max="33" width="14.44140625" bestFit="1" customWidth="1"/>
    <col min="34" max="36" width="20.44140625" bestFit="1" customWidth="1"/>
    <col min="37" max="37" width="12.5546875" bestFit="1" customWidth="1"/>
    <col min="38" max="38" width="14.44140625" bestFit="1" customWidth="1"/>
    <col min="39" max="44" width="20.44140625" bestFit="1" customWidth="1"/>
    <col min="45" max="45" width="12.5546875" bestFit="1" customWidth="1"/>
    <col min="46" max="46" width="14.44140625" bestFit="1" customWidth="1"/>
    <col min="47" max="49" width="20.44140625" bestFit="1" customWidth="1"/>
    <col min="50" max="50" width="15.21875" bestFit="1" customWidth="1"/>
    <col min="51" max="51" width="14.44140625" bestFit="1" customWidth="1"/>
    <col min="52" max="53" width="20.44140625" bestFit="1" customWidth="1"/>
    <col min="54" max="54" width="12.77734375" bestFit="1" customWidth="1"/>
    <col min="55" max="55" width="14.44140625" bestFit="1" customWidth="1"/>
    <col min="56" max="57" width="20.44140625" bestFit="1" customWidth="1"/>
    <col min="58" max="58" width="12.77734375" bestFit="1" customWidth="1"/>
    <col min="59" max="59" width="14.44140625" bestFit="1" customWidth="1"/>
    <col min="60" max="62" width="20.44140625" bestFit="1" customWidth="1"/>
    <col min="63" max="63" width="15.6640625" bestFit="1" customWidth="1"/>
    <col min="64" max="64" width="14.44140625" bestFit="1" customWidth="1"/>
    <col min="65" max="401" width="20.44140625" bestFit="1" customWidth="1"/>
    <col min="402" max="402" width="23.109375" bestFit="1" customWidth="1"/>
    <col min="403" max="403" width="25.21875" bestFit="1" customWidth="1"/>
  </cols>
  <sheetData>
    <row r="2" spans="2:64" x14ac:dyDescent="0.3">
      <c r="AK2" s="4" t="s">
        <v>50</v>
      </c>
      <c r="AL2" t="s">
        <v>49</v>
      </c>
      <c r="BB2" s="4" t="s">
        <v>50</v>
      </c>
      <c r="BC2" t="s">
        <v>49</v>
      </c>
      <c r="BF2" s="4" t="s">
        <v>50</v>
      </c>
      <c r="BG2" t="s">
        <v>49</v>
      </c>
    </row>
    <row r="3" spans="2:64" x14ac:dyDescent="0.3">
      <c r="B3" t="s">
        <v>45</v>
      </c>
      <c r="E3" t="s">
        <v>19</v>
      </c>
      <c r="H3" t="s">
        <v>9</v>
      </c>
      <c r="J3" t="s">
        <v>46</v>
      </c>
      <c r="M3" s="4" t="s">
        <v>50</v>
      </c>
      <c r="N3" t="s">
        <v>49</v>
      </c>
      <c r="P3" s="4" t="s">
        <v>50</v>
      </c>
      <c r="Q3" t="s">
        <v>19</v>
      </c>
      <c r="V3" s="4" t="s">
        <v>50</v>
      </c>
      <c r="W3" t="s">
        <v>9</v>
      </c>
      <c r="AB3" s="4" t="s">
        <v>50</v>
      </c>
      <c r="AC3" t="s">
        <v>49</v>
      </c>
      <c r="AF3" s="4" t="s">
        <v>50</v>
      </c>
      <c r="AG3" t="s">
        <v>49</v>
      </c>
      <c r="AK3" s="5" t="s">
        <v>52</v>
      </c>
      <c r="AL3" s="7">
        <v>7269.22</v>
      </c>
      <c r="AS3" s="4" t="s">
        <v>50</v>
      </c>
      <c r="AT3" t="s">
        <v>49</v>
      </c>
      <c r="AU3" t="str">
        <f>AS4</f>
        <v>Youtube</v>
      </c>
      <c r="AV3">
        <f>AT4</f>
        <v>31442.2</v>
      </c>
      <c r="AX3" s="4" t="s">
        <v>50</v>
      </c>
      <c r="AY3" t="s">
        <v>49</v>
      </c>
      <c r="BB3" s="5" t="s">
        <v>31</v>
      </c>
      <c r="BC3" s="7">
        <v>74059.69</v>
      </c>
      <c r="BD3" t="str">
        <f>BB3</f>
        <v>Mobile Money</v>
      </c>
      <c r="BE3">
        <f>BC3</f>
        <v>74059.69</v>
      </c>
      <c r="BF3" s="5" t="s">
        <v>31</v>
      </c>
      <c r="BG3" s="7">
        <v>11394.55</v>
      </c>
      <c r="BH3" t="str">
        <f>BF3</f>
        <v>Mobile Money</v>
      </c>
      <c r="BI3">
        <f>BG3</f>
        <v>11394.55</v>
      </c>
    </row>
    <row r="4" spans="2:64" x14ac:dyDescent="0.3">
      <c r="B4" s="7">
        <v>243976.58</v>
      </c>
      <c r="E4" s="7">
        <v>42219.71</v>
      </c>
      <c r="H4" s="7">
        <v>228860.04000000007</v>
      </c>
      <c r="M4" s="5" t="s">
        <v>16</v>
      </c>
      <c r="N4" s="7">
        <v>64204.38</v>
      </c>
      <c r="P4" s="5" t="s">
        <v>18</v>
      </c>
      <c r="Q4" s="7">
        <v>7865.01</v>
      </c>
      <c r="S4" t="str">
        <f>P4</f>
        <v>Entertainment</v>
      </c>
      <c r="T4">
        <f>Q4</f>
        <v>7865.01</v>
      </c>
      <c r="V4" s="5" t="s">
        <v>7</v>
      </c>
      <c r="W4" s="7">
        <v>60022.189999999988</v>
      </c>
      <c r="AB4" s="5" t="s">
        <v>52</v>
      </c>
      <c r="AC4" s="7">
        <v>11320.88</v>
      </c>
      <c r="AF4" s="5" t="s">
        <v>52</v>
      </c>
      <c r="AG4" s="7">
        <v>4210.34</v>
      </c>
      <c r="AK4" s="5" t="s">
        <v>53</v>
      </c>
      <c r="AL4" s="7">
        <v>23159.38</v>
      </c>
      <c r="AS4" s="5" t="s">
        <v>30</v>
      </c>
      <c r="AT4" s="7">
        <v>31442.2</v>
      </c>
      <c r="AU4" t="str">
        <f t="shared" ref="AU4:AV7" si="0">AS5</f>
        <v>Upwork</v>
      </c>
      <c r="AV4">
        <f t="shared" si="0"/>
        <v>41168.370000000003</v>
      </c>
      <c r="AX4" s="5" t="s">
        <v>37</v>
      </c>
      <c r="AY4" s="7">
        <v>6355.29</v>
      </c>
      <c r="AZ4" t="str">
        <f>AX4</f>
        <v>Electric Company</v>
      </c>
      <c r="BA4">
        <f>AY4</f>
        <v>6355.29</v>
      </c>
      <c r="BB4" s="5" t="s">
        <v>29</v>
      </c>
      <c r="BC4" s="7">
        <v>77618.19</v>
      </c>
      <c r="BD4" t="str">
        <f t="shared" ref="BD4:BE5" si="1">BB4</f>
        <v>Bank Transfer</v>
      </c>
      <c r="BE4">
        <f t="shared" si="1"/>
        <v>77618.19</v>
      </c>
      <c r="BF4" s="5" t="s">
        <v>32</v>
      </c>
      <c r="BG4" s="7">
        <v>13719.45</v>
      </c>
      <c r="BH4" t="str">
        <f t="shared" ref="BH4:BI5" si="2">BF4</f>
        <v>Cash</v>
      </c>
      <c r="BI4">
        <f t="shared" si="2"/>
        <v>13719.45</v>
      </c>
    </row>
    <row r="5" spans="2:64" x14ac:dyDescent="0.3">
      <c r="I5" t="s">
        <v>47</v>
      </c>
      <c r="J5" s="3">
        <f>GETPIVOTDATA("[Measures].[Sum of Amount 2]",$E$3)/GETPIVOTDATA("[Measures].[Sum of Amount]",$B$3)</f>
        <v>0.17304820815178246</v>
      </c>
      <c r="M5" s="5" t="s">
        <v>15</v>
      </c>
      <c r="N5" s="7">
        <v>42536.33</v>
      </c>
      <c r="P5" s="5" t="s">
        <v>22</v>
      </c>
      <c r="Q5" s="7">
        <v>8940.09</v>
      </c>
      <c r="S5" t="str">
        <f t="shared" ref="S5:T9" si="3">P5</f>
        <v>Food</v>
      </c>
      <c r="T5">
        <f t="shared" si="3"/>
        <v>8940.09</v>
      </c>
      <c r="V5" s="5" t="s">
        <v>5</v>
      </c>
      <c r="W5" s="7">
        <v>26992.030000000002</v>
      </c>
      <c r="AB5" s="5" t="s">
        <v>53</v>
      </c>
      <c r="AC5" s="7">
        <v>4161.6499999999996</v>
      </c>
      <c r="AF5" s="5" t="s">
        <v>53</v>
      </c>
      <c r="AG5" s="7">
        <v>2236.46</v>
      </c>
      <c r="AK5" s="5" t="s">
        <v>54</v>
      </c>
      <c r="AL5" s="7">
        <v>26389.649999999998</v>
      </c>
      <c r="AS5" s="5" t="s">
        <v>34</v>
      </c>
      <c r="AT5" s="7">
        <v>41168.370000000003</v>
      </c>
      <c r="AU5" t="str">
        <f t="shared" si="0"/>
        <v>Rental</v>
      </c>
      <c r="AV5">
        <f t="shared" si="0"/>
        <v>42536.33</v>
      </c>
      <c r="AX5" s="5" t="s">
        <v>41</v>
      </c>
      <c r="AY5" s="7">
        <v>9955.19</v>
      </c>
      <c r="AZ5" t="str">
        <f t="shared" ref="AZ5:BA9" si="4">AX5</f>
        <v>Gas Station</v>
      </c>
      <c r="BA5">
        <f t="shared" si="4"/>
        <v>9955.19</v>
      </c>
      <c r="BB5" s="5" t="s">
        <v>32</v>
      </c>
      <c r="BC5" s="7">
        <v>92298.7</v>
      </c>
      <c r="BD5" t="str">
        <f t="shared" si="1"/>
        <v>Cash</v>
      </c>
      <c r="BE5">
        <f t="shared" si="1"/>
        <v>92298.7</v>
      </c>
      <c r="BF5" s="5" t="s">
        <v>29</v>
      </c>
      <c r="BG5" s="7">
        <v>17105.71</v>
      </c>
      <c r="BH5" t="str">
        <f t="shared" si="2"/>
        <v>Bank Transfer</v>
      </c>
      <c r="BI5">
        <f t="shared" si="2"/>
        <v>17105.71</v>
      </c>
      <c r="BK5" s="4" t="s">
        <v>50</v>
      </c>
      <c r="BL5" t="s">
        <v>49</v>
      </c>
    </row>
    <row r="6" spans="2:64" x14ac:dyDescent="0.3">
      <c r="B6" s="2">
        <f>GETPIVOTDATA("[Measures].[Sum of Amount]",$B$3)</f>
        <v>243976.58</v>
      </c>
      <c r="E6" s="2">
        <f>GETPIVOTDATA("[Measures].[Sum of Amount 2]",$E$3)</f>
        <v>42219.71</v>
      </c>
      <c r="H6" s="2">
        <f>GETPIVOTDATA("[Measures].[Sum of Amount 3]",$H$3)</f>
        <v>228860.04000000007</v>
      </c>
      <c r="I6" t="s">
        <v>48</v>
      </c>
      <c r="J6" s="3">
        <f>GETPIVOTDATA("[Measures].[Sum of Amount 3]",$H$3)/GETPIVOTDATA("[Measures].[Sum of Amount]",$B$3)</f>
        <v>0.93804102016677204</v>
      </c>
      <c r="M6" s="5" t="s">
        <v>17</v>
      </c>
      <c r="N6" s="7">
        <v>41168.370000000003</v>
      </c>
      <c r="P6" s="5" t="s">
        <v>23</v>
      </c>
      <c r="Q6" s="7">
        <v>8401.89</v>
      </c>
      <c r="S6" t="str">
        <f t="shared" si="3"/>
        <v>Healthcare</v>
      </c>
      <c r="T6">
        <f t="shared" si="3"/>
        <v>8401.89</v>
      </c>
      <c r="V6" s="5" t="s">
        <v>11</v>
      </c>
      <c r="W6" s="7">
        <v>52947.619999999995</v>
      </c>
      <c r="AB6" s="5" t="s">
        <v>54</v>
      </c>
      <c r="AC6" s="7">
        <v>25769.55</v>
      </c>
      <c r="AF6" s="5" t="s">
        <v>54</v>
      </c>
      <c r="AG6" s="7">
        <v>4240.4399999999996</v>
      </c>
      <c r="AK6" s="5" t="s">
        <v>55</v>
      </c>
      <c r="AL6" s="7">
        <v>12088.629999999997</v>
      </c>
      <c r="AS6" s="5" t="s">
        <v>33</v>
      </c>
      <c r="AT6" s="7">
        <v>42536.33</v>
      </c>
      <c r="AU6" t="str">
        <f t="shared" si="0"/>
        <v>Company</v>
      </c>
      <c r="AV6">
        <f t="shared" si="0"/>
        <v>128829.68</v>
      </c>
      <c r="AX6" s="5" t="s">
        <v>40</v>
      </c>
      <c r="AY6" s="7">
        <v>7485.02</v>
      </c>
      <c r="AZ6" t="str">
        <f t="shared" si="4"/>
        <v>Hospital</v>
      </c>
      <c r="BA6">
        <f t="shared" si="4"/>
        <v>7485.02</v>
      </c>
      <c r="BK6" s="5" t="s">
        <v>10</v>
      </c>
      <c r="BL6" s="7">
        <v>93526.989999999976</v>
      </c>
    </row>
    <row r="7" spans="2:64" x14ac:dyDescent="0.3">
      <c r="M7" s="5" t="s">
        <v>13</v>
      </c>
      <c r="N7" s="7">
        <v>64625.3</v>
      </c>
      <c r="P7" s="5" t="s">
        <v>21</v>
      </c>
      <c r="Q7" s="7">
        <v>7815.14</v>
      </c>
      <c r="S7" t="str">
        <f t="shared" si="3"/>
        <v>Rent</v>
      </c>
      <c r="T7">
        <f t="shared" si="3"/>
        <v>7815.14</v>
      </c>
      <c r="V7" s="5" t="s">
        <v>9</v>
      </c>
      <c r="W7" s="7">
        <v>88898.2</v>
      </c>
      <c r="AB7" s="5" t="s">
        <v>55</v>
      </c>
      <c r="AC7" s="7">
        <v>23988.63</v>
      </c>
      <c r="AF7" s="5" t="s">
        <v>55</v>
      </c>
      <c r="AG7" s="7">
        <v>5381.59</v>
      </c>
      <c r="AK7" s="5" t="s">
        <v>56</v>
      </c>
      <c r="AL7" s="7">
        <v>7387.5999999999995</v>
      </c>
      <c r="AS7" s="5" t="s">
        <v>28</v>
      </c>
      <c r="AT7" s="7">
        <v>128829.68</v>
      </c>
      <c r="AX7" s="5" t="s">
        <v>38</v>
      </c>
      <c r="AY7" s="7">
        <v>6262.3</v>
      </c>
      <c r="AZ7" t="str">
        <f t="shared" si="4"/>
        <v>Online Store</v>
      </c>
      <c r="BA7">
        <f t="shared" si="4"/>
        <v>6262.3</v>
      </c>
      <c r="BK7" s="5" t="s">
        <v>64</v>
      </c>
      <c r="BL7" s="7">
        <v>26992.030000000002</v>
      </c>
    </row>
    <row r="8" spans="2:64" x14ac:dyDescent="0.3">
      <c r="M8" s="5" t="s">
        <v>14</v>
      </c>
      <c r="N8" s="7">
        <v>31442.2</v>
      </c>
      <c r="P8" s="5" t="s">
        <v>20</v>
      </c>
      <c r="Q8" s="7">
        <v>6031.03</v>
      </c>
      <c r="S8" t="str">
        <f t="shared" si="3"/>
        <v>Transport</v>
      </c>
      <c r="T8">
        <f t="shared" si="3"/>
        <v>6031.03</v>
      </c>
      <c r="V8" s="5" t="s">
        <v>51</v>
      </c>
      <c r="W8" s="7">
        <v>228860.04000000007</v>
      </c>
      <c r="AB8" s="5" t="s">
        <v>56</v>
      </c>
      <c r="AC8" s="7">
        <v>25037.59</v>
      </c>
      <c r="AF8" s="5" t="s">
        <v>56</v>
      </c>
      <c r="AG8" s="7">
        <v>3089.34</v>
      </c>
      <c r="AK8" s="5" t="s">
        <v>57</v>
      </c>
      <c r="AL8" s="7">
        <v>11775.43</v>
      </c>
      <c r="AX8" s="5" t="s">
        <v>39</v>
      </c>
      <c r="AY8" s="7">
        <v>5619.12</v>
      </c>
      <c r="AZ8" t="str">
        <f t="shared" si="4"/>
        <v>Restaurant</v>
      </c>
      <c r="BA8">
        <f t="shared" si="4"/>
        <v>5619.12</v>
      </c>
      <c r="BK8" s="5" t="s">
        <v>8</v>
      </c>
      <c r="BL8" s="7">
        <v>108341.01999999999</v>
      </c>
    </row>
    <row r="9" spans="2:64" x14ac:dyDescent="0.3">
      <c r="M9" s="5" t="s">
        <v>51</v>
      </c>
      <c r="N9" s="7">
        <v>243976.58</v>
      </c>
      <c r="P9" s="5" t="s">
        <v>24</v>
      </c>
      <c r="Q9" s="7">
        <v>3166.55</v>
      </c>
      <c r="S9" t="str">
        <f t="shared" si="3"/>
        <v>Utilities</v>
      </c>
      <c r="T9">
        <f t="shared" si="3"/>
        <v>3166.55</v>
      </c>
      <c r="AB9" s="5" t="s">
        <v>57</v>
      </c>
      <c r="AC9" s="7">
        <v>22602.1</v>
      </c>
      <c r="AF9" s="5" t="s">
        <v>57</v>
      </c>
      <c r="AG9" s="7">
        <v>3354.53</v>
      </c>
      <c r="AK9" s="5" t="s">
        <v>58</v>
      </c>
      <c r="AL9" s="7">
        <v>32247.590000000004</v>
      </c>
      <c r="AX9" s="5" t="s">
        <v>42</v>
      </c>
      <c r="AY9" s="7">
        <v>6542.79</v>
      </c>
      <c r="AZ9" t="str">
        <f t="shared" si="4"/>
        <v>Supermarket</v>
      </c>
      <c r="BA9">
        <f t="shared" si="4"/>
        <v>6542.79</v>
      </c>
    </row>
    <row r="10" spans="2:64" x14ac:dyDescent="0.3">
      <c r="AB10" s="5" t="s">
        <v>58</v>
      </c>
      <c r="AC10" s="7">
        <v>19181.919999999998</v>
      </c>
      <c r="AF10" s="5" t="s">
        <v>58</v>
      </c>
      <c r="AG10" s="7">
        <v>3630.52</v>
      </c>
      <c r="AK10" s="5" t="s">
        <v>59</v>
      </c>
      <c r="AL10" s="7">
        <v>20107.849999999999</v>
      </c>
    </row>
    <row r="11" spans="2:64" x14ac:dyDescent="0.3">
      <c r="AB11" s="5" t="s">
        <v>59</v>
      </c>
      <c r="AC11" s="7">
        <v>10972.75</v>
      </c>
      <c r="AF11" s="5" t="s">
        <v>59</v>
      </c>
      <c r="AG11" s="7">
        <v>2662.4</v>
      </c>
      <c r="AK11" s="5" t="s">
        <v>60</v>
      </c>
      <c r="AL11" s="7">
        <v>18027.690000000002</v>
      </c>
    </row>
    <row r="12" spans="2:64" x14ac:dyDescent="0.3">
      <c r="AB12" s="5" t="s">
        <v>60</v>
      </c>
      <c r="AC12" s="7">
        <v>35019.82</v>
      </c>
      <c r="AF12" s="5" t="s">
        <v>60</v>
      </c>
      <c r="AG12" s="7">
        <v>2097.2800000000002</v>
      </c>
      <c r="AK12" s="5" t="s">
        <v>61</v>
      </c>
      <c r="AL12" s="7">
        <v>22249.74</v>
      </c>
    </row>
    <row r="13" spans="2:64" x14ac:dyDescent="0.3">
      <c r="AB13" s="5" t="s">
        <v>61</v>
      </c>
      <c r="AC13" s="7">
        <v>22245.64</v>
      </c>
      <c r="AF13" s="5" t="s">
        <v>61</v>
      </c>
      <c r="AG13" s="7">
        <v>2882.75</v>
      </c>
      <c r="AK13" s="5" t="s">
        <v>62</v>
      </c>
      <c r="AL13" s="7">
        <v>32291.200000000001</v>
      </c>
    </row>
    <row r="14" spans="2:64" x14ac:dyDescent="0.3">
      <c r="AB14" s="5" t="s">
        <v>62</v>
      </c>
      <c r="AC14" s="7">
        <v>19995.11</v>
      </c>
      <c r="AF14" s="5" t="s">
        <v>62</v>
      </c>
      <c r="AG14" s="7">
        <v>5095.5</v>
      </c>
      <c r="AK14" s="5" t="s">
        <v>63</v>
      </c>
      <c r="AL14" s="7">
        <v>15866.060000000001</v>
      </c>
    </row>
    <row r="15" spans="2:64" x14ac:dyDescent="0.3">
      <c r="AB15" s="5" t="s">
        <v>63</v>
      </c>
      <c r="AC15" s="7">
        <v>23680.94</v>
      </c>
      <c r="AF15" s="5" t="s">
        <v>63</v>
      </c>
      <c r="AG15" s="7">
        <v>3338.56</v>
      </c>
    </row>
    <row r="16" spans="2:64" x14ac:dyDescent="0.3">
      <c r="AB16" s="5" t="s">
        <v>51</v>
      </c>
      <c r="AC16" s="7">
        <v>243976.58</v>
      </c>
      <c r="AF16" s="5" t="s">
        <v>51</v>
      </c>
      <c r="AG16" s="7">
        <v>42219.71</v>
      </c>
    </row>
    <row r="19" spans="32:38" x14ac:dyDescent="0.3">
      <c r="AF19" s="5" t="str">
        <f>AF4</f>
        <v>Jan</v>
      </c>
      <c r="AG19" s="5">
        <f>AG4</f>
        <v>4210.34</v>
      </c>
    </row>
    <row r="20" spans="32:38" x14ac:dyDescent="0.3">
      <c r="AF20" s="5" t="str">
        <f t="shared" ref="AF20:AG27" si="5">AF5</f>
        <v>Feb</v>
      </c>
      <c r="AG20" s="5">
        <f t="shared" si="5"/>
        <v>2236.46</v>
      </c>
      <c r="AK20" t="str">
        <f>AK3</f>
        <v>Jan</v>
      </c>
      <c r="AL20" s="6">
        <f>AL3</f>
        <v>7269.22</v>
      </c>
    </row>
    <row r="21" spans="32:38" x14ac:dyDescent="0.3">
      <c r="AF21" s="5" t="str">
        <f t="shared" si="5"/>
        <v>Mar</v>
      </c>
      <c r="AG21" s="5">
        <f t="shared" si="5"/>
        <v>4240.4399999999996</v>
      </c>
      <c r="AK21" t="str">
        <f t="shared" ref="AK21:AL30" si="6">AK4</f>
        <v>Feb</v>
      </c>
      <c r="AL21" s="6">
        <f t="shared" si="6"/>
        <v>23159.38</v>
      </c>
    </row>
    <row r="22" spans="32:38" x14ac:dyDescent="0.3">
      <c r="AF22" s="5" t="str">
        <f t="shared" si="5"/>
        <v>Apr</v>
      </c>
      <c r="AG22" s="5">
        <f t="shared" si="5"/>
        <v>5381.59</v>
      </c>
      <c r="AK22" t="str">
        <f t="shared" si="6"/>
        <v>Mar</v>
      </c>
      <c r="AL22" s="6">
        <f t="shared" si="6"/>
        <v>26389.649999999998</v>
      </c>
    </row>
    <row r="23" spans="32:38" x14ac:dyDescent="0.3">
      <c r="AF23" s="5" t="str">
        <f t="shared" si="5"/>
        <v>May</v>
      </c>
      <c r="AG23" s="5">
        <f t="shared" si="5"/>
        <v>3089.34</v>
      </c>
      <c r="AK23" t="str">
        <f t="shared" si="6"/>
        <v>Apr</v>
      </c>
      <c r="AL23" s="6">
        <f t="shared" si="6"/>
        <v>12088.629999999997</v>
      </c>
    </row>
    <row r="24" spans="32:38" x14ac:dyDescent="0.3">
      <c r="AF24" s="5" t="str">
        <f t="shared" si="5"/>
        <v>Jun</v>
      </c>
      <c r="AG24" s="5">
        <f t="shared" si="5"/>
        <v>3354.53</v>
      </c>
      <c r="AK24" t="str">
        <f t="shared" si="6"/>
        <v>May</v>
      </c>
      <c r="AL24" s="6">
        <f t="shared" si="6"/>
        <v>7387.5999999999995</v>
      </c>
    </row>
    <row r="25" spans="32:38" x14ac:dyDescent="0.3">
      <c r="AF25" s="5" t="str">
        <f t="shared" si="5"/>
        <v>Jul</v>
      </c>
      <c r="AG25" s="5">
        <f t="shared" si="5"/>
        <v>3630.52</v>
      </c>
      <c r="AK25" t="str">
        <f t="shared" si="6"/>
        <v>Jun</v>
      </c>
      <c r="AL25" s="6">
        <f t="shared" si="6"/>
        <v>11775.43</v>
      </c>
    </row>
    <row r="26" spans="32:38" x14ac:dyDescent="0.3">
      <c r="AF26" s="5" t="str">
        <f t="shared" si="5"/>
        <v>Aug</v>
      </c>
      <c r="AG26" s="5">
        <f t="shared" si="5"/>
        <v>2662.4</v>
      </c>
      <c r="AK26" t="str">
        <f t="shared" si="6"/>
        <v>Jul</v>
      </c>
      <c r="AL26" s="6">
        <f t="shared" si="6"/>
        <v>32247.590000000004</v>
      </c>
    </row>
    <row r="27" spans="32:38" x14ac:dyDescent="0.3">
      <c r="AF27" s="5" t="str">
        <f t="shared" si="5"/>
        <v>Sep</v>
      </c>
      <c r="AG27" s="5">
        <f t="shared" si="5"/>
        <v>2097.2800000000002</v>
      </c>
      <c r="AK27" t="str">
        <f t="shared" si="6"/>
        <v>Aug</v>
      </c>
      <c r="AL27" s="6">
        <f t="shared" si="6"/>
        <v>20107.849999999999</v>
      </c>
    </row>
    <row r="28" spans="32:38" x14ac:dyDescent="0.3">
      <c r="AF28" s="5" t="str">
        <f>AF13</f>
        <v>Oct</v>
      </c>
      <c r="AG28" s="5">
        <f>AG13</f>
        <v>2882.75</v>
      </c>
      <c r="AK28" t="str">
        <f t="shared" si="6"/>
        <v>Sep</v>
      </c>
      <c r="AL28" s="6">
        <f t="shared" si="6"/>
        <v>18027.690000000002</v>
      </c>
    </row>
    <row r="29" spans="32:38" x14ac:dyDescent="0.3">
      <c r="AF29" s="5" t="str">
        <f>AF14</f>
        <v>Nov</v>
      </c>
      <c r="AG29" s="5">
        <f>AG14</f>
        <v>5095.5</v>
      </c>
      <c r="AK29" t="str">
        <f t="shared" si="6"/>
        <v>Oct</v>
      </c>
      <c r="AL29" s="6">
        <f t="shared" si="6"/>
        <v>22249.74</v>
      </c>
    </row>
    <row r="30" spans="32:38" x14ac:dyDescent="0.3">
      <c r="AF30" s="5" t="str">
        <f>AF15</f>
        <v>Dec</v>
      </c>
      <c r="AG30" s="5">
        <f>AG15</f>
        <v>3338.56</v>
      </c>
      <c r="AK30" t="str">
        <f t="shared" si="6"/>
        <v>Nov</v>
      </c>
      <c r="AL30" s="6">
        <f t="shared" si="6"/>
        <v>32291.200000000001</v>
      </c>
    </row>
    <row r="31" spans="32:38" x14ac:dyDescent="0.3">
      <c r="AK31" t="str">
        <f>AK14</f>
        <v>Dec</v>
      </c>
      <c r="AL31" s="6">
        <f>AL14</f>
        <v>15866.060000000001</v>
      </c>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 xmlns:x15="http://schemas.microsoft.com/office/spreadsheetml/2010/11/main" uri="{7E03D99C-DC04-49d9-9315-930204A7B6E9}">
      <x15:timelineRefs>
        <x15:timelineRef r:id="rId18"/>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71046-A31B-4D6F-993C-23EA46FB7ACD}">
  <dimension ref="A1"/>
  <sheetViews>
    <sheetView showGridLines="0" tabSelected="1" zoomScale="110" zoomScaleNormal="11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F3B5-7567-4516-95D8-1F0E2A965D2F}">
  <dimension ref="A1"/>
  <sheetViews>
    <sheetView showGridLines="0" zoomScale="110" zoomScaleNormal="11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A085D-1A92-4733-AB20-D35CBB289C17}">
  <dimension ref="A1:A1097"/>
  <sheetViews>
    <sheetView workbookViewId="0">
      <selection activeCell="H70" sqref="H70"/>
    </sheetView>
  </sheetViews>
  <sheetFormatPr defaultRowHeight="14.4" x14ac:dyDescent="0.3"/>
  <cols>
    <col min="1" max="1" width="10.33203125" bestFit="1" customWidth="1"/>
  </cols>
  <sheetData>
    <row r="1" spans="1:1" x14ac:dyDescent="0.3">
      <c r="A1" t="s">
        <v>0</v>
      </c>
    </row>
    <row r="2" spans="1:1" x14ac:dyDescent="0.3">
      <c r="A2" s="1">
        <v>44927</v>
      </c>
    </row>
    <row r="3" spans="1:1" x14ac:dyDescent="0.3">
      <c r="A3" s="1">
        <v>44928</v>
      </c>
    </row>
    <row r="4" spans="1:1" x14ac:dyDescent="0.3">
      <c r="A4" s="1">
        <v>44929</v>
      </c>
    </row>
    <row r="5" spans="1:1" x14ac:dyDescent="0.3">
      <c r="A5" s="1">
        <v>44930</v>
      </c>
    </row>
    <row r="6" spans="1:1" x14ac:dyDescent="0.3">
      <c r="A6" s="1">
        <v>44931</v>
      </c>
    </row>
    <row r="7" spans="1:1" x14ac:dyDescent="0.3">
      <c r="A7" s="1">
        <v>44932</v>
      </c>
    </row>
    <row r="8" spans="1:1" x14ac:dyDescent="0.3">
      <c r="A8" s="1">
        <v>44933</v>
      </c>
    </row>
    <row r="9" spans="1:1" x14ac:dyDescent="0.3">
      <c r="A9" s="1">
        <v>44934</v>
      </c>
    </row>
    <row r="10" spans="1:1" x14ac:dyDescent="0.3">
      <c r="A10" s="1">
        <v>44935</v>
      </c>
    </row>
    <row r="11" spans="1:1" x14ac:dyDescent="0.3">
      <c r="A11" s="1">
        <v>44936</v>
      </c>
    </row>
    <row r="12" spans="1:1" x14ac:dyDescent="0.3">
      <c r="A12" s="1">
        <v>44937</v>
      </c>
    </row>
    <row r="13" spans="1:1" x14ac:dyDescent="0.3">
      <c r="A13" s="1">
        <v>44938</v>
      </c>
    </row>
    <row r="14" spans="1:1" x14ac:dyDescent="0.3">
      <c r="A14" s="1">
        <v>44939</v>
      </c>
    </row>
    <row r="15" spans="1:1" x14ac:dyDescent="0.3">
      <c r="A15" s="1">
        <v>44940</v>
      </c>
    </row>
    <row r="16" spans="1:1" x14ac:dyDescent="0.3">
      <c r="A16" s="1">
        <v>44941</v>
      </c>
    </row>
    <row r="17" spans="1:1" x14ac:dyDescent="0.3">
      <c r="A17" s="1">
        <v>44942</v>
      </c>
    </row>
    <row r="18" spans="1:1" x14ac:dyDescent="0.3">
      <c r="A18" s="1">
        <v>44943</v>
      </c>
    </row>
    <row r="19" spans="1:1" x14ac:dyDescent="0.3">
      <c r="A19" s="1">
        <v>44944</v>
      </c>
    </row>
    <row r="20" spans="1:1" x14ac:dyDescent="0.3">
      <c r="A20" s="1">
        <v>44945</v>
      </c>
    </row>
    <row r="21" spans="1:1" x14ac:dyDescent="0.3">
      <c r="A21" s="1">
        <v>44946</v>
      </c>
    </row>
    <row r="22" spans="1:1" x14ac:dyDescent="0.3">
      <c r="A22" s="1">
        <v>44947</v>
      </c>
    </row>
    <row r="23" spans="1:1" x14ac:dyDescent="0.3">
      <c r="A23" s="1">
        <v>44948</v>
      </c>
    </row>
    <row r="24" spans="1:1" x14ac:dyDescent="0.3">
      <c r="A24" s="1">
        <v>44949</v>
      </c>
    </row>
    <row r="25" spans="1:1" x14ac:dyDescent="0.3">
      <c r="A25" s="1">
        <v>44950</v>
      </c>
    </row>
    <row r="26" spans="1:1" x14ac:dyDescent="0.3">
      <c r="A26" s="1">
        <v>44951</v>
      </c>
    </row>
    <row r="27" spans="1:1" x14ac:dyDescent="0.3">
      <c r="A27" s="1">
        <v>44952</v>
      </c>
    </row>
    <row r="28" spans="1:1" x14ac:dyDescent="0.3">
      <c r="A28" s="1">
        <v>44953</v>
      </c>
    </row>
    <row r="29" spans="1:1" x14ac:dyDescent="0.3">
      <c r="A29" s="1">
        <v>44954</v>
      </c>
    </row>
    <row r="30" spans="1:1" x14ac:dyDescent="0.3">
      <c r="A30" s="1">
        <v>44955</v>
      </c>
    </row>
    <row r="31" spans="1:1" x14ac:dyDescent="0.3">
      <c r="A31" s="1">
        <v>44956</v>
      </c>
    </row>
    <row r="32" spans="1:1" x14ac:dyDescent="0.3">
      <c r="A32" s="1">
        <v>44957</v>
      </c>
    </row>
    <row r="33" spans="1:1" x14ac:dyDescent="0.3">
      <c r="A33" s="1">
        <v>44958</v>
      </c>
    </row>
    <row r="34" spans="1:1" x14ac:dyDescent="0.3">
      <c r="A34" s="1">
        <v>44959</v>
      </c>
    </row>
    <row r="35" spans="1:1" x14ac:dyDescent="0.3">
      <c r="A35" s="1">
        <v>44960</v>
      </c>
    </row>
    <row r="36" spans="1:1" x14ac:dyDescent="0.3">
      <c r="A36" s="1">
        <v>44961</v>
      </c>
    </row>
    <row r="37" spans="1:1" x14ac:dyDescent="0.3">
      <c r="A37" s="1">
        <v>44962</v>
      </c>
    </row>
    <row r="38" spans="1:1" x14ac:dyDescent="0.3">
      <c r="A38" s="1">
        <v>44963</v>
      </c>
    </row>
    <row r="39" spans="1:1" x14ac:dyDescent="0.3">
      <c r="A39" s="1">
        <v>44964</v>
      </c>
    </row>
    <row r="40" spans="1:1" x14ac:dyDescent="0.3">
      <c r="A40" s="1">
        <v>44965</v>
      </c>
    </row>
    <row r="41" spans="1:1" x14ac:dyDescent="0.3">
      <c r="A41" s="1">
        <v>44966</v>
      </c>
    </row>
    <row r="42" spans="1:1" x14ac:dyDescent="0.3">
      <c r="A42" s="1">
        <v>44967</v>
      </c>
    </row>
    <row r="43" spans="1:1" x14ac:dyDescent="0.3">
      <c r="A43" s="1">
        <v>44968</v>
      </c>
    </row>
    <row r="44" spans="1:1" x14ac:dyDescent="0.3">
      <c r="A44" s="1">
        <v>44969</v>
      </c>
    </row>
    <row r="45" spans="1:1" x14ac:dyDescent="0.3">
      <c r="A45" s="1">
        <v>44970</v>
      </c>
    </row>
    <row r="46" spans="1:1" x14ac:dyDescent="0.3">
      <c r="A46" s="1">
        <v>44971</v>
      </c>
    </row>
    <row r="47" spans="1:1" x14ac:dyDescent="0.3">
      <c r="A47" s="1">
        <v>44972</v>
      </c>
    </row>
    <row r="48" spans="1:1" x14ac:dyDescent="0.3">
      <c r="A48" s="1">
        <v>44973</v>
      </c>
    </row>
    <row r="49" spans="1:1" x14ac:dyDescent="0.3">
      <c r="A49" s="1">
        <v>44974</v>
      </c>
    </row>
    <row r="50" spans="1:1" x14ac:dyDescent="0.3">
      <c r="A50" s="1">
        <v>44975</v>
      </c>
    </row>
    <row r="51" spans="1:1" x14ac:dyDescent="0.3">
      <c r="A51" s="1">
        <v>44976</v>
      </c>
    </row>
    <row r="52" spans="1:1" x14ac:dyDescent="0.3">
      <c r="A52" s="1">
        <v>44977</v>
      </c>
    </row>
    <row r="53" spans="1:1" x14ac:dyDescent="0.3">
      <c r="A53" s="1">
        <v>44978</v>
      </c>
    </row>
    <row r="54" spans="1:1" x14ac:dyDescent="0.3">
      <c r="A54" s="1">
        <v>44979</v>
      </c>
    </row>
    <row r="55" spans="1:1" x14ac:dyDescent="0.3">
      <c r="A55" s="1">
        <v>44980</v>
      </c>
    </row>
    <row r="56" spans="1:1" x14ac:dyDescent="0.3">
      <c r="A56" s="1">
        <v>44981</v>
      </c>
    </row>
    <row r="57" spans="1:1" x14ac:dyDescent="0.3">
      <c r="A57" s="1">
        <v>44982</v>
      </c>
    </row>
    <row r="58" spans="1:1" x14ac:dyDescent="0.3">
      <c r="A58" s="1">
        <v>44983</v>
      </c>
    </row>
    <row r="59" spans="1:1" x14ac:dyDescent="0.3">
      <c r="A59" s="1">
        <v>44984</v>
      </c>
    </row>
    <row r="60" spans="1:1" x14ac:dyDescent="0.3">
      <c r="A60" s="1">
        <v>44985</v>
      </c>
    </row>
    <row r="61" spans="1:1" x14ac:dyDescent="0.3">
      <c r="A61" s="1">
        <v>44986</v>
      </c>
    </row>
    <row r="62" spans="1:1" x14ac:dyDescent="0.3">
      <c r="A62" s="1">
        <v>44987</v>
      </c>
    </row>
    <row r="63" spans="1:1" x14ac:dyDescent="0.3">
      <c r="A63" s="1">
        <v>44988</v>
      </c>
    </row>
    <row r="64" spans="1:1" x14ac:dyDescent="0.3">
      <c r="A64" s="1">
        <v>44989</v>
      </c>
    </row>
    <row r="65" spans="1:1" x14ac:dyDescent="0.3">
      <c r="A65" s="1">
        <v>44990</v>
      </c>
    </row>
    <row r="66" spans="1:1" x14ac:dyDescent="0.3">
      <c r="A66" s="1">
        <v>44991</v>
      </c>
    </row>
    <row r="67" spans="1:1" x14ac:dyDescent="0.3">
      <c r="A67" s="1">
        <v>44992</v>
      </c>
    </row>
    <row r="68" spans="1:1" x14ac:dyDescent="0.3">
      <c r="A68" s="1">
        <v>44993</v>
      </c>
    </row>
    <row r="69" spans="1:1" x14ac:dyDescent="0.3">
      <c r="A69" s="1">
        <v>44994</v>
      </c>
    </row>
    <row r="70" spans="1:1" x14ac:dyDescent="0.3">
      <c r="A70" s="1">
        <v>44995</v>
      </c>
    </row>
    <row r="71" spans="1:1" x14ac:dyDescent="0.3">
      <c r="A71" s="1">
        <v>44996</v>
      </c>
    </row>
    <row r="72" spans="1:1" x14ac:dyDescent="0.3">
      <c r="A72" s="1">
        <v>44997</v>
      </c>
    </row>
    <row r="73" spans="1:1" x14ac:dyDescent="0.3">
      <c r="A73" s="1">
        <v>44998</v>
      </c>
    </row>
    <row r="74" spans="1:1" x14ac:dyDescent="0.3">
      <c r="A74" s="1">
        <v>44999</v>
      </c>
    </row>
    <row r="75" spans="1:1" x14ac:dyDescent="0.3">
      <c r="A75" s="1">
        <v>45000</v>
      </c>
    </row>
    <row r="76" spans="1:1" x14ac:dyDescent="0.3">
      <c r="A76" s="1">
        <v>45001</v>
      </c>
    </row>
    <row r="77" spans="1:1" x14ac:dyDescent="0.3">
      <c r="A77" s="1">
        <v>45002</v>
      </c>
    </row>
    <row r="78" spans="1:1" x14ac:dyDescent="0.3">
      <c r="A78" s="1">
        <v>45003</v>
      </c>
    </row>
    <row r="79" spans="1:1" x14ac:dyDescent="0.3">
      <c r="A79" s="1">
        <v>45004</v>
      </c>
    </row>
    <row r="80" spans="1:1" x14ac:dyDescent="0.3">
      <c r="A80" s="1">
        <v>45005</v>
      </c>
    </row>
    <row r="81" spans="1:1" x14ac:dyDescent="0.3">
      <c r="A81" s="1">
        <v>45006</v>
      </c>
    </row>
    <row r="82" spans="1:1" x14ac:dyDescent="0.3">
      <c r="A82" s="1">
        <v>45007</v>
      </c>
    </row>
    <row r="83" spans="1:1" x14ac:dyDescent="0.3">
      <c r="A83" s="1">
        <v>45008</v>
      </c>
    </row>
    <row r="84" spans="1:1" x14ac:dyDescent="0.3">
      <c r="A84" s="1">
        <v>45009</v>
      </c>
    </row>
    <row r="85" spans="1:1" x14ac:dyDescent="0.3">
      <c r="A85" s="1">
        <v>45010</v>
      </c>
    </row>
    <row r="86" spans="1:1" x14ac:dyDescent="0.3">
      <c r="A86" s="1">
        <v>45011</v>
      </c>
    </row>
    <row r="87" spans="1:1" x14ac:dyDescent="0.3">
      <c r="A87" s="1">
        <v>45012</v>
      </c>
    </row>
    <row r="88" spans="1:1" x14ac:dyDescent="0.3">
      <c r="A88" s="1">
        <v>45013</v>
      </c>
    </row>
    <row r="89" spans="1:1" x14ac:dyDescent="0.3">
      <c r="A89" s="1">
        <v>45014</v>
      </c>
    </row>
    <row r="90" spans="1:1" x14ac:dyDescent="0.3">
      <c r="A90" s="1">
        <v>45015</v>
      </c>
    </row>
    <row r="91" spans="1:1" x14ac:dyDescent="0.3">
      <c r="A91" s="1">
        <v>45016</v>
      </c>
    </row>
    <row r="92" spans="1:1" x14ac:dyDescent="0.3">
      <c r="A92" s="1">
        <v>45017</v>
      </c>
    </row>
    <row r="93" spans="1:1" x14ac:dyDescent="0.3">
      <c r="A93" s="1">
        <v>45018</v>
      </c>
    </row>
    <row r="94" spans="1:1" x14ac:dyDescent="0.3">
      <c r="A94" s="1">
        <v>45019</v>
      </c>
    </row>
    <row r="95" spans="1:1" x14ac:dyDescent="0.3">
      <c r="A95" s="1">
        <v>45020</v>
      </c>
    </row>
    <row r="96" spans="1:1" x14ac:dyDescent="0.3">
      <c r="A96" s="1">
        <v>45021</v>
      </c>
    </row>
    <row r="97" spans="1:1" x14ac:dyDescent="0.3">
      <c r="A97" s="1">
        <v>45022</v>
      </c>
    </row>
    <row r="98" spans="1:1" x14ac:dyDescent="0.3">
      <c r="A98" s="1">
        <v>45023</v>
      </c>
    </row>
    <row r="99" spans="1:1" x14ac:dyDescent="0.3">
      <c r="A99" s="1">
        <v>45024</v>
      </c>
    </row>
    <row r="100" spans="1:1" x14ac:dyDescent="0.3">
      <c r="A100" s="1">
        <v>45025</v>
      </c>
    </row>
    <row r="101" spans="1:1" x14ac:dyDescent="0.3">
      <c r="A101" s="1">
        <v>45026</v>
      </c>
    </row>
    <row r="102" spans="1:1" x14ac:dyDescent="0.3">
      <c r="A102" s="1">
        <v>45027</v>
      </c>
    </row>
    <row r="103" spans="1:1" x14ac:dyDescent="0.3">
      <c r="A103" s="1">
        <v>45028</v>
      </c>
    </row>
    <row r="104" spans="1:1" x14ac:dyDescent="0.3">
      <c r="A104" s="1">
        <v>45029</v>
      </c>
    </row>
    <row r="105" spans="1:1" x14ac:dyDescent="0.3">
      <c r="A105" s="1">
        <v>45030</v>
      </c>
    </row>
    <row r="106" spans="1:1" x14ac:dyDescent="0.3">
      <c r="A106" s="1">
        <v>45031</v>
      </c>
    </row>
    <row r="107" spans="1:1" x14ac:dyDescent="0.3">
      <c r="A107" s="1">
        <v>45032</v>
      </c>
    </row>
    <row r="108" spans="1:1" x14ac:dyDescent="0.3">
      <c r="A108" s="1">
        <v>45033</v>
      </c>
    </row>
    <row r="109" spans="1:1" x14ac:dyDescent="0.3">
      <c r="A109" s="1">
        <v>45034</v>
      </c>
    </row>
    <row r="110" spans="1:1" x14ac:dyDescent="0.3">
      <c r="A110" s="1">
        <v>45035</v>
      </c>
    </row>
    <row r="111" spans="1:1" x14ac:dyDescent="0.3">
      <c r="A111" s="1">
        <v>45036</v>
      </c>
    </row>
    <row r="112" spans="1:1" x14ac:dyDescent="0.3">
      <c r="A112" s="1">
        <v>45037</v>
      </c>
    </row>
    <row r="113" spans="1:1" x14ac:dyDescent="0.3">
      <c r="A113" s="1">
        <v>45038</v>
      </c>
    </row>
    <row r="114" spans="1:1" x14ac:dyDescent="0.3">
      <c r="A114" s="1">
        <v>45039</v>
      </c>
    </row>
    <row r="115" spans="1:1" x14ac:dyDescent="0.3">
      <c r="A115" s="1">
        <v>45040</v>
      </c>
    </row>
    <row r="116" spans="1:1" x14ac:dyDescent="0.3">
      <c r="A116" s="1">
        <v>45041</v>
      </c>
    </row>
    <row r="117" spans="1:1" x14ac:dyDescent="0.3">
      <c r="A117" s="1">
        <v>45042</v>
      </c>
    </row>
    <row r="118" spans="1:1" x14ac:dyDescent="0.3">
      <c r="A118" s="1">
        <v>45043</v>
      </c>
    </row>
    <row r="119" spans="1:1" x14ac:dyDescent="0.3">
      <c r="A119" s="1">
        <v>45044</v>
      </c>
    </row>
    <row r="120" spans="1:1" x14ac:dyDescent="0.3">
      <c r="A120" s="1">
        <v>45045</v>
      </c>
    </row>
    <row r="121" spans="1:1" x14ac:dyDescent="0.3">
      <c r="A121" s="1">
        <v>45046</v>
      </c>
    </row>
    <row r="122" spans="1:1" x14ac:dyDescent="0.3">
      <c r="A122" s="1">
        <v>45047</v>
      </c>
    </row>
    <row r="123" spans="1:1" x14ac:dyDescent="0.3">
      <c r="A123" s="1">
        <v>45048</v>
      </c>
    </row>
    <row r="124" spans="1:1" x14ac:dyDescent="0.3">
      <c r="A124" s="1">
        <v>45049</v>
      </c>
    </row>
    <row r="125" spans="1:1" x14ac:dyDescent="0.3">
      <c r="A125" s="1">
        <v>45050</v>
      </c>
    </row>
    <row r="126" spans="1:1" x14ac:dyDescent="0.3">
      <c r="A126" s="1">
        <v>45051</v>
      </c>
    </row>
    <row r="127" spans="1:1" x14ac:dyDescent="0.3">
      <c r="A127" s="1">
        <v>45052</v>
      </c>
    </row>
    <row r="128" spans="1:1" x14ac:dyDescent="0.3">
      <c r="A128" s="1">
        <v>45053</v>
      </c>
    </row>
    <row r="129" spans="1:1" x14ac:dyDescent="0.3">
      <c r="A129" s="1">
        <v>45054</v>
      </c>
    </row>
    <row r="130" spans="1:1" x14ac:dyDescent="0.3">
      <c r="A130" s="1">
        <v>45055</v>
      </c>
    </row>
    <row r="131" spans="1:1" x14ac:dyDescent="0.3">
      <c r="A131" s="1">
        <v>45056</v>
      </c>
    </row>
    <row r="132" spans="1:1" x14ac:dyDescent="0.3">
      <c r="A132" s="1">
        <v>45057</v>
      </c>
    </row>
    <row r="133" spans="1:1" x14ac:dyDescent="0.3">
      <c r="A133" s="1">
        <v>45058</v>
      </c>
    </row>
    <row r="134" spans="1:1" x14ac:dyDescent="0.3">
      <c r="A134" s="1">
        <v>45059</v>
      </c>
    </row>
    <row r="135" spans="1:1" x14ac:dyDescent="0.3">
      <c r="A135" s="1">
        <v>45060</v>
      </c>
    </row>
    <row r="136" spans="1:1" x14ac:dyDescent="0.3">
      <c r="A136" s="1">
        <v>45061</v>
      </c>
    </row>
    <row r="137" spans="1:1" x14ac:dyDescent="0.3">
      <c r="A137" s="1">
        <v>45062</v>
      </c>
    </row>
    <row r="138" spans="1:1" x14ac:dyDescent="0.3">
      <c r="A138" s="1">
        <v>45063</v>
      </c>
    </row>
    <row r="139" spans="1:1" x14ac:dyDescent="0.3">
      <c r="A139" s="1">
        <v>45064</v>
      </c>
    </row>
    <row r="140" spans="1:1" x14ac:dyDescent="0.3">
      <c r="A140" s="1">
        <v>45065</v>
      </c>
    </row>
    <row r="141" spans="1:1" x14ac:dyDescent="0.3">
      <c r="A141" s="1">
        <v>45066</v>
      </c>
    </row>
    <row r="142" spans="1:1" x14ac:dyDescent="0.3">
      <c r="A142" s="1">
        <v>45067</v>
      </c>
    </row>
    <row r="143" spans="1:1" x14ac:dyDescent="0.3">
      <c r="A143" s="1">
        <v>45068</v>
      </c>
    </row>
    <row r="144" spans="1:1" x14ac:dyDescent="0.3">
      <c r="A144" s="1">
        <v>45069</v>
      </c>
    </row>
    <row r="145" spans="1:1" x14ac:dyDescent="0.3">
      <c r="A145" s="1">
        <v>45070</v>
      </c>
    </row>
    <row r="146" spans="1:1" x14ac:dyDescent="0.3">
      <c r="A146" s="1">
        <v>45071</v>
      </c>
    </row>
    <row r="147" spans="1:1" x14ac:dyDescent="0.3">
      <c r="A147" s="1">
        <v>45072</v>
      </c>
    </row>
    <row r="148" spans="1:1" x14ac:dyDescent="0.3">
      <c r="A148" s="1">
        <v>45073</v>
      </c>
    </row>
    <row r="149" spans="1:1" x14ac:dyDescent="0.3">
      <c r="A149" s="1">
        <v>45074</v>
      </c>
    </row>
    <row r="150" spans="1:1" x14ac:dyDescent="0.3">
      <c r="A150" s="1">
        <v>45075</v>
      </c>
    </row>
    <row r="151" spans="1:1" x14ac:dyDescent="0.3">
      <c r="A151" s="1">
        <v>45076</v>
      </c>
    </row>
    <row r="152" spans="1:1" x14ac:dyDescent="0.3">
      <c r="A152" s="1">
        <v>45077</v>
      </c>
    </row>
    <row r="153" spans="1:1" x14ac:dyDescent="0.3">
      <c r="A153" s="1">
        <v>45078</v>
      </c>
    </row>
    <row r="154" spans="1:1" x14ac:dyDescent="0.3">
      <c r="A154" s="1">
        <v>45079</v>
      </c>
    </row>
    <row r="155" spans="1:1" x14ac:dyDescent="0.3">
      <c r="A155" s="1">
        <v>45080</v>
      </c>
    </row>
    <row r="156" spans="1:1" x14ac:dyDescent="0.3">
      <c r="A156" s="1">
        <v>45081</v>
      </c>
    </row>
    <row r="157" spans="1:1" x14ac:dyDescent="0.3">
      <c r="A157" s="1">
        <v>45082</v>
      </c>
    </row>
    <row r="158" spans="1:1" x14ac:dyDescent="0.3">
      <c r="A158" s="1">
        <v>45083</v>
      </c>
    </row>
    <row r="159" spans="1:1" x14ac:dyDescent="0.3">
      <c r="A159" s="1">
        <v>45084</v>
      </c>
    </row>
    <row r="160" spans="1:1" x14ac:dyDescent="0.3">
      <c r="A160" s="1">
        <v>45085</v>
      </c>
    </row>
    <row r="161" spans="1:1" x14ac:dyDescent="0.3">
      <c r="A161" s="1">
        <v>45086</v>
      </c>
    </row>
    <row r="162" spans="1:1" x14ac:dyDescent="0.3">
      <c r="A162" s="1">
        <v>45087</v>
      </c>
    </row>
    <row r="163" spans="1:1" x14ac:dyDescent="0.3">
      <c r="A163" s="1">
        <v>45088</v>
      </c>
    </row>
    <row r="164" spans="1:1" x14ac:dyDescent="0.3">
      <c r="A164" s="1">
        <v>45089</v>
      </c>
    </row>
    <row r="165" spans="1:1" x14ac:dyDescent="0.3">
      <c r="A165" s="1">
        <v>45090</v>
      </c>
    </row>
    <row r="166" spans="1:1" x14ac:dyDescent="0.3">
      <c r="A166" s="1">
        <v>45091</v>
      </c>
    </row>
    <row r="167" spans="1:1" x14ac:dyDescent="0.3">
      <c r="A167" s="1">
        <v>45092</v>
      </c>
    </row>
    <row r="168" spans="1:1" x14ac:dyDescent="0.3">
      <c r="A168" s="1">
        <v>45093</v>
      </c>
    </row>
    <row r="169" spans="1:1" x14ac:dyDescent="0.3">
      <c r="A169" s="1">
        <v>45094</v>
      </c>
    </row>
    <row r="170" spans="1:1" x14ac:dyDescent="0.3">
      <c r="A170" s="1">
        <v>45095</v>
      </c>
    </row>
    <row r="171" spans="1:1" x14ac:dyDescent="0.3">
      <c r="A171" s="1">
        <v>45096</v>
      </c>
    </row>
    <row r="172" spans="1:1" x14ac:dyDescent="0.3">
      <c r="A172" s="1">
        <v>45097</v>
      </c>
    </row>
    <row r="173" spans="1:1" x14ac:dyDescent="0.3">
      <c r="A173" s="1">
        <v>45098</v>
      </c>
    </row>
    <row r="174" spans="1:1" x14ac:dyDescent="0.3">
      <c r="A174" s="1">
        <v>45099</v>
      </c>
    </row>
    <row r="175" spans="1:1" x14ac:dyDescent="0.3">
      <c r="A175" s="1">
        <v>45100</v>
      </c>
    </row>
    <row r="176" spans="1:1" x14ac:dyDescent="0.3">
      <c r="A176" s="1">
        <v>45101</v>
      </c>
    </row>
    <row r="177" spans="1:1" x14ac:dyDescent="0.3">
      <c r="A177" s="1">
        <v>45102</v>
      </c>
    </row>
    <row r="178" spans="1:1" x14ac:dyDescent="0.3">
      <c r="A178" s="1">
        <v>45103</v>
      </c>
    </row>
    <row r="179" spans="1:1" x14ac:dyDescent="0.3">
      <c r="A179" s="1">
        <v>45104</v>
      </c>
    </row>
    <row r="180" spans="1:1" x14ac:dyDescent="0.3">
      <c r="A180" s="1">
        <v>45105</v>
      </c>
    </row>
    <row r="181" spans="1:1" x14ac:dyDescent="0.3">
      <c r="A181" s="1">
        <v>45106</v>
      </c>
    </row>
    <row r="182" spans="1:1" x14ac:dyDescent="0.3">
      <c r="A182" s="1">
        <v>45107</v>
      </c>
    </row>
    <row r="183" spans="1:1" x14ac:dyDescent="0.3">
      <c r="A183" s="1">
        <v>45108</v>
      </c>
    </row>
    <row r="184" spans="1:1" x14ac:dyDescent="0.3">
      <c r="A184" s="1">
        <v>45109</v>
      </c>
    </row>
    <row r="185" spans="1:1" x14ac:dyDescent="0.3">
      <c r="A185" s="1">
        <v>45110</v>
      </c>
    </row>
    <row r="186" spans="1:1" x14ac:dyDescent="0.3">
      <c r="A186" s="1">
        <v>45111</v>
      </c>
    </row>
    <row r="187" spans="1:1" x14ac:dyDescent="0.3">
      <c r="A187" s="1">
        <v>45112</v>
      </c>
    </row>
    <row r="188" spans="1:1" x14ac:dyDescent="0.3">
      <c r="A188" s="1">
        <v>45113</v>
      </c>
    </row>
    <row r="189" spans="1:1" x14ac:dyDescent="0.3">
      <c r="A189" s="1">
        <v>45114</v>
      </c>
    </row>
    <row r="190" spans="1:1" x14ac:dyDescent="0.3">
      <c r="A190" s="1">
        <v>45115</v>
      </c>
    </row>
    <row r="191" spans="1:1" x14ac:dyDescent="0.3">
      <c r="A191" s="1">
        <v>45116</v>
      </c>
    </row>
    <row r="192" spans="1:1" x14ac:dyDescent="0.3">
      <c r="A192" s="1">
        <v>45117</v>
      </c>
    </row>
    <row r="193" spans="1:1" x14ac:dyDescent="0.3">
      <c r="A193" s="1">
        <v>45118</v>
      </c>
    </row>
    <row r="194" spans="1:1" x14ac:dyDescent="0.3">
      <c r="A194" s="1">
        <v>45119</v>
      </c>
    </row>
    <row r="195" spans="1:1" x14ac:dyDescent="0.3">
      <c r="A195" s="1">
        <v>45120</v>
      </c>
    </row>
    <row r="196" spans="1:1" x14ac:dyDescent="0.3">
      <c r="A196" s="1">
        <v>45121</v>
      </c>
    </row>
    <row r="197" spans="1:1" x14ac:dyDescent="0.3">
      <c r="A197" s="1">
        <v>45122</v>
      </c>
    </row>
    <row r="198" spans="1:1" x14ac:dyDescent="0.3">
      <c r="A198" s="1">
        <v>45123</v>
      </c>
    </row>
    <row r="199" spans="1:1" x14ac:dyDescent="0.3">
      <c r="A199" s="1">
        <v>45124</v>
      </c>
    </row>
    <row r="200" spans="1:1" x14ac:dyDescent="0.3">
      <c r="A200" s="1">
        <v>45125</v>
      </c>
    </row>
    <row r="201" spans="1:1" x14ac:dyDescent="0.3">
      <c r="A201" s="1">
        <v>45126</v>
      </c>
    </row>
    <row r="202" spans="1:1" x14ac:dyDescent="0.3">
      <c r="A202" s="1">
        <v>45127</v>
      </c>
    </row>
    <row r="203" spans="1:1" x14ac:dyDescent="0.3">
      <c r="A203" s="1">
        <v>45128</v>
      </c>
    </row>
    <row r="204" spans="1:1" x14ac:dyDescent="0.3">
      <c r="A204" s="1">
        <v>45129</v>
      </c>
    </row>
    <row r="205" spans="1:1" x14ac:dyDescent="0.3">
      <c r="A205" s="1">
        <v>45130</v>
      </c>
    </row>
    <row r="206" spans="1:1" x14ac:dyDescent="0.3">
      <c r="A206" s="1">
        <v>45131</v>
      </c>
    </row>
    <row r="207" spans="1:1" x14ac:dyDescent="0.3">
      <c r="A207" s="1">
        <v>45132</v>
      </c>
    </row>
    <row r="208" spans="1:1" x14ac:dyDescent="0.3">
      <c r="A208" s="1">
        <v>45133</v>
      </c>
    </row>
    <row r="209" spans="1:1" x14ac:dyDescent="0.3">
      <c r="A209" s="1">
        <v>45134</v>
      </c>
    </row>
    <row r="210" spans="1:1" x14ac:dyDescent="0.3">
      <c r="A210" s="1">
        <v>45135</v>
      </c>
    </row>
    <row r="211" spans="1:1" x14ac:dyDescent="0.3">
      <c r="A211" s="1">
        <v>45136</v>
      </c>
    </row>
    <row r="212" spans="1:1" x14ac:dyDescent="0.3">
      <c r="A212" s="1">
        <v>45137</v>
      </c>
    </row>
    <row r="213" spans="1:1" x14ac:dyDescent="0.3">
      <c r="A213" s="1">
        <v>45138</v>
      </c>
    </row>
    <row r="214" spans="1:1" x14ac:dyDescent="0.3">
      <c r="A214" s="1">
        <v>45139</v>
      </c>
    </row>
    <row r="215" spans="1:1" x14ac:dyDescent="0.3">
      <c r="A215" s="1">
        <v>45140</v>
      </c>
    </row>
    <row r="216" spans="1:1" x14ac:dyDescent="0.3">
      <c r="A216" s="1">
        <v>45141</v>
      </c>
    </row>
    <row r="217" spans="1:1" x14ac:dyDescent="0.3">
      <c r="A217" s="1">
        <v>45142</v>
      </c>
    </row>
    <row r="218" spans="1:1" x14ac:dyDescent="0.3">
      <c r="A218" s="1">
        <v>45143</v>
      </c>
    </row>
    <row r="219" spans="1:1" x14ac:dyDescent="0.3">
      <c r="A219" s="1">
        <v>45144</v>
      </c>
    </row>
    <row r="220" spans="1:1" x14ac:dyDescent="0.3">
      <c r="A220" s="1">
        <v>45145</v>
      </c>
    </row>
    <row r="221" spans="1:1" x14ac:dyDescent="0.3">
      <c r="A221" s="1">
        <v>45146</v>
      </c>
    </row>
    <row r="222" spans="1:1" x14ac:dyDescent="0.3">
      <c r="A222" s="1">
        <v>45147</v>
      </c>
    </row>
    <row r="223" spans="1:1" x14ac:dyDescent="0.3">
      <c r="A223" s="1">
        <v>45148</v>
      </c>
    </row>
    <row r="224" spans="1:1" x14ac:dyDescent="0.3">
      <c r="A224" s="1">
        <v>45149</v>
      </c>
    </row>
    <row r="225" spans="1:1" x14ac:dyDescent="0.3">
      <c r="A225" s="1">
        <v>45150</v>
      </c>
    </row>
    <row r="226" spans="1:1" x14ac:dyDescent="0.3">
      <c r="A226" s="1">
        <v>45151</v>
      </c>
    </row>
    <row r="227" spans="1:1" x14ac:dyDescent="0.3">
      <c r="A227" s="1">
        <v>45152</v>
      </c>
    </row>
    <row r="228" spans="1:1" x14ac:dyDescent="0.3">
      <c r="A228" s="1">
        <v>45153</v>
      </c>
    </row>
    <row r="229" spans="1:1" x14ac:dyDescent="0.3">
      <c r="A229" s="1">
        <v>45154</v>
      </c>
    </row>
    <row r="230" spans="1:1" x14ac:dyDescent="0.3">
      <c r="A230" s="1">
        <v>45155</v>
      </c>
    </row>
    <row r="231" spans="1:1" x14ac:dyDescent="0.3">
      <c r="A231" s="1">
        <v>45156</v>
      </c>
    </row>
    <row r="232" spans="1:1" x14ac:dyDescent="0.3">
      <c r="A232" s="1">
        <v>45157</v>
      </c>
    </row>
    <row r="233" spans="1:1" x14ac:dyDescent="0.3">
      <c r="A233" s="1">
        <v>45158</v>
      </c>
    </row>
    <row r="234" spans="1:1" x14ac:dyDescent="0.3">
      <c r="A234" s="1">
        <v>45159</v>
      </c>
    </row>
    <row r="235" spans="1:1" x14ac:dyDescent="0.3">
      <c r="A235" s="1">
        <v>45160</v>
      </c>
    </row>
    <row r="236" spans="1:1" x14ac:dyDescent="0.3">
      <c r="A236" s="1">
        <v>45161</v>
      </c>
    </row>
    <row r="237" spans="1:1" x14ac:dyDescent="0.3">
      <c r="A237" s="1">
        <v>45162</v>
      </c>
    </row>
    <row r="238" spans="1:1" x14ac:dyDescent="0.3">
      <c r="A238" s="1">
        <v>45163</v>
      </c>
    </row>
    <row r="239" spans="1:1" x14ac:dyDescent="0.3">
      <c r="A239" s="1">
        <v>45164</v>
      </c>
    </row>
    <row r="240" spans="1:1" x14ac:dyDescent="0.3">
      <c r="A240" s="1">
        <v>45165</v>
      </c>
    </row>
    <row r="241" spans="1:1" x14ac:dyDescent="0.3">
      <c r="A241" s="1">
        <v>45166</v>
      </c>
    </row>
    <row r="242" spans="1:1" x14ac:dyDescent="0.3">
      <c r="A242" s="1">
        <v>45167</v>
      </c>
    </row>
    <row r="243" spans="1:1" x14ac:dyDescent="0.3">
      <c r="A243" s="1">
        <v>45168</v>
      </c>
    </row>
    <row r="244" spans="1:1" x14ac:dyDescent="0.3">
      <c r="A244" s="1">
        <v>45169</v>
      </c>
    </row>
    <row r="245" spans="1:1" x14ac:dyDescent="0.3">
      <c r="A245" s="1">
        <v>45170</v>
      </c>
    </row>
    <row r="246" spans="1:1" x14ac:dyDescent="0.3">
      <c r="A246" s="1">
        <v>45171</v>
      </c>
    </row>
    <row r="247" spans="1:1" x14ac:dyDescent="0.3">
      <c r="A247" s="1">
        <v>45172</v>
      </c>
    </row>
    <row r="248" spans="1:1" x14ac:dyDescent="0.3">
      <c r="A248" s="1">
        <v>45173</v>
      </c>
    </row>
    <row r="249" spans="1:1" x14ac:dyDescent="0.3">
      <c r="A249" s="1">
        <v>45174</v>
      </c>
    </row>
    <row r="250" spans="1:1" x14ac:dyDescent="0.3">
      <c r="A250" s="1">
        <v>45175</v>
      </c>
    </row>
    <row r="251" spans="1:1" x14ac:dyDescent="0.3">
      <c r="A251" s="1">
        <v>45176</v>
      </c>
    </row>
    <row r="252" spans="1:1" x14ac:dyDescent="0.3">
      <c r="A252" s="1">
        <v>45177</v>
      </c>
    </row>
    <row r="253" spans="1:1" x14ac:dyDescent="0.3">
      <c r="A253" s="1">
        <v>45178</v>
      </c>
    </row>
    <row r="254" spans="1:1" x14ac:dyDescent="0.3">
      <c r="A254" s="1">
        <v>45179</v>
      </c>
    </row>
    <row r="255" spans="1:1" x14ac:dyDescent="0.3">
      <c r="A255" s="1">
        <v>45180</v>
      </c>
    </row>
    <row r="256" spans="1:1" x14ac:dyDescent="0.3">
      <c r="A256" s="1">
        <v>45181</v>
      </c>
    </row>
    <row r="257" spans="1:1" x14ac:dyDescent="0.3">
      <c r="A257" s="1">
        <v>45182</v>
      </c>
    </row>
    <row r="258" spans="1:1" x14ac:dyDescent="0.3">
      <c r="A258" s="1">
        <v>45183</v>
      </c>
    </row>
    <row r="259" spans="1:1" x14ac:dyDescent="0.3">
      <c r="A259" s="1">
        <v>45184</v>
      </c>
    </row>
    <row r="260" spans="1:1" x14ac:dyDescent="0.3">
      <c r="A260" s="1">
        <v>45185</v>
      </c>
    </row>
    <row r="261" spans="1:1" x14ac:dyDescent="0.3">
      <c r="A261" s="1">
        <v>45186</v>
      </c>
    </row>
    <row r="262" spans="1:1" x14ac:dyDescent="0.3">
      <c r="A262" s="1">
        <v>45187</v>
      </c>
    </row>
    <row r="263" spans="1:1" x14ac:dyDescent="0.3">
      <c r="A263" s="1">
        <v>45188</v>
      </c>
    </row>
    <row r="264" spans="1:1" x14ac:dyDescent="0.3">
      <c r="A264" s="1">
        <v>45189</v>
      </c>
    </row>
    <row r="265" spans="1:1" x14ac:dyDescent="0.3">
      <c r="A265" s="1">
        <v>45190</v>
      </c>
    </row>
    <row r="266" spans="1:1" x14ac:dyDescent="0.3">
      <c r="A266" s="1">
        <v>45191</v>
      </c>
    </row>
    <row r="267" spans="1:1" x14ac:dyDescent="0.3">
      <c r="A267" s="1">
        <v>45192</v>
      </c>
    </row>
    <row r="268" spans="1:1" x14ac:dyDescent="0.3">
      <c r="A268" s="1">
        <v>45193</v>
      </c>
    </row>
    <row r="269" spans="1:1" x14ac:dyDescent="0.3">
      <c r="A269" s="1">
        <v>45194</v>
      </c>
    </row>
    <row r="270" spans="1:1" x14ac:dyDescent="0.3">
      <c r="A270" s="1">
        <v>45195</v>
      </c>
    </row>
    <row r="271" spans="1:1" x14ac:dyDescent="0.3">
      <c r="A271" s="1">
        <v>45196</v>
      </c>
    </row>
    <row r="272" spans="1:1" x14ac:dyDescent="0.3">
      <c r="A272" s="1">
        <v>45197</v>
      </c>
    </row>
    <row r="273" spans="1:1" x14ac:dyDescent="0.3">
      <c r="A273" s="1">
        <v>45198</v>
      </c>
    </row>
    <row r="274" spans="1:1" x14ac:dyDescent="0.3">
      <c r="A274" s="1">
        <v>45199</v>
      </c>
    </row>
    <row r="275" spans="1:1" x14ac:dyDescent="0.3">
      <c r="A275" s="1">
        <v>45200</v>
      </c>
    </row>
    <row r="276" spans="1:1" x14ac:dyDescent="0.3">
      <c r="A276" s="1">
        <v>45201</v>
      </c>
    </row>
    <row r="277" spans="1:1" x14ac:dyDescent="0.3">
      <c r="A277" s="1">
        <v>45202</v>
      </c>
    </row>
    <row r="278" spans="1:1" x14ac:dyDescent="0.3">
      <c r="A278" s="1">
        <v>45203</v>
      </c>
    </row>
    <row r="279" spans="1:1" x14ac:dyDescent="0.3">
      <c r="A279" s="1">
        <v>45204</v>
      </c>
    </row>
    <row r="280" spans="1:1" x14ac:dyDescent="0.3">
      <c r="A280" s="1">
        <v>45205</v>
      </c>
    </row>
    <row r="281" spans="1:1" x14ac:dyDescent="0.3">
      <c r="A281" s="1">
        <v>45206</v>
      </c>
    </row>
    <row r="282" spans="1:1" x14ac:dyDescent="0.3">
      <c r="A282" s="1">
        <v>45207</v>
      </c>
    </row>
    <row r="283" spans="1:1" x14ac:dyDescent="0.3">
      <c r="A283" s="1">
        <v>45208</v>
      </c>
    </row>
    <row r="284" spans="1:1" x14ac:dyDescent="0.3">
      <c r="A284" s="1">
        <v>45209</v>
      </c>
    </row>
    <row r="285" spans="1:1" x14ac:dyDescent="0.3">
      <c r="A285" s="1">
        <v>45210</v>
      </c>
    </row>
    <row r="286" spans="1:1" x14ac:dyDescent="0.3">
      <c r="A286" s="1">
        <v>45211</v>
      </c>
    </row>
    <row r="287" spans="1:1" x14ac:dyDescent="0.3">
      <c r="A287" s="1">
        <v>45212</v>
      </c>
    </row>
    <row r="288" spans="1:1" x14ac:dyDescent="0.3">
      <c r="A288" s="1">
        <v>45213</v>
      </c>
    </row>
    <row r="289" spans="1:1" x14ac:dyDescent="0.3">
      <c r="A289" s="1">
        <v>45214</v>
      </c>
    </row>
    <row r="290" spans="1:1" x14ac:dyDescent="0.3">
      <c r="A290" s="1">
        <v>45215</v>
      </c>
    </row>
    <row r="291" spans="1:1" x14ac:dyDescent="0.3">
      <c r="A291" s="1">
        <v>45216</v>
      </c>
    </row>
    <row r="292" spans="1:1" x14ac:dyDescent="0.3">
      <c r="A292" s="1">
        <v>45217</v>
      </c>
    </row>
    <row r="293" spans="1:1" x14ac:dyDescent="0.3">
      <c r="A293" s="1">
        <v>45218</v>
      </c>
    </row>
    <row r="294" spans="1:1" x14ac:dyDescent="0.3">
      <c r="A294" s="1">
        <v>45219</v>
      </c>
    </row>
    <row r="295" spans="1:1" x14ac:dyDescent="0.3">
      <c r="A295" s="1">
        <v>45220</v>
      </c>
    </row>
    <row r="296" spans="1:1" x14ac:dyDescent="0.3">
      <c r="A296" s="1">
        <v>45221</v>
      </c>
    </row>
    <row r="297" spans="1:1" x14ac:dyDescent="0.3">
      <c r="A297" s="1">
        <v>45222</v>
      </c>
    </row>
    <row r="298" spans="1:1" x14ac:dyDescent="0.3">
      <c r="A298" s="1">
        <v>45223</v>
      </c>
    </row>
    <row r="299" spans="1:1" x14ac:dyDescent="0.3">
      <c r="A299" s="1">
        <v>45224</v>
      </c>
    </row>
    <row r="300" spans="1:1" x14ac:dyDescent="0.3">
      <c r="A300" s="1">
        <v>45225</v>
      </c>
    </row>
    <row r="301" spans="1:1" x14ac:dyDescent="0.3">
      <c r="A301" s="1">
        <v>45226</v>
      </c>
    </row>
    <row r="302" spans="1:1" x14ac:dyDescent="0.3">
      <c r="A302" s="1">
        <v>45227</v>
      </c>
    </row>
    <row r="303" spans="1:1" x14ac:dyDescent="0.3">
      <c r="A303" s="1">
        <v>45228</v>
      </c>
    </row>
    <row r="304" spans="1:1" x14ac:dyDescent="0.3">
      <c r="A304" s="1">
        <v>45229</v>
      </c>
    </row>
    <row r="305" spans="1:1" x14ac:dyDescent="0.3">
      <c r="A305" s="1">
        <v>45230</v>
      </c>
    </row>
    <row r="306" spans="1:1" x14ac:dyDescent="0.3">
      <c r="A306" s="1">
        <v>45231</v>
      </c>
    </row>
    <row r="307" spans="1:1" x14ac:dyDescent="0.3">
      <c r="A307" s="1">
        <v>45232</v>
      </c>
    </row>
    <row r="308" spans="1:1" x14ac:dyDescent="0.3">
      <c r="A308" s="1">
        <v>45233</v>
      </c>
    </row>
    <row r="309" spans="1:1" x14ac:dyDescent="0.3">
      <c r="A309" s="1">
        <v>45234</v>
      </c>
    </row>
    <row r="310" spans="1:1" x14ac:dyDescent="0.3">
      <c r="A310" s="1">
        <v>45235</v>
      </c>
    </row>
    <row r="311" spans="1:1" x14ac:dyDescent="0.3">
      <c r="A311" s="1">
        <v>45236</v>
      </c>
    </row>
    <row r="312" spans="1:1" x14ac:dyDescent="0.3">
      <c r="A312" s="1">
        <v>45237</v>
      </c>
    </row>
    <row r="313" spans="1:1" x14ac:dyDescent="0.3">
      <c r="A313" s="1">
        <v>45238</v>
      </c>
    </row>
    <row r="314" spans="1:1" x14ac:dyDescent="0.3">
      <c r="A314" s="1">
        <v>45239</v>
      </c>
    </row>
    <row r="315" spans="1:1" x14ac:dyDescent="0.3">
      <c r="A315" s="1">
        <v>45240</v>
      </c>
    </row>
    <row r="316" spans="1:1" x14ac:dyDescent="0.3">
      <c r="A316" s="1">
        <v>45241</v>
      </c>
    </row>
    <row r="317" spans="1:1" x14ac:dyDescent="0.3">
      <c r="A317" s="1">
        <v>45242</v>
      </c>
    </row>
    <row r="318" spans="1:1" x14ac:dyDescent="0.3">
      <c r="A318" s="1">
        <v>45243</v>
      </c>
    </row>
    <row r="319" spans="1:1" x14ac:dyDescent="0.3">
      <c r="A319" s="1">
        <v>45244</v>
      </c>
    </row>
    <row r="320" spans="1:1" x14ac:dyDescent="0.3">
      <c r="A320" s="1">
        <v>45245</v>
      </c>
    </row>
    <row r="321" spans="1:1" x14ac:dyDescent="0.3">
      <c r="A321" s="1">
        <v>45246</v>
      </c>
    </row>
    <row r="322" spans="1:1" x14ac:dyDescent="0.3">
      <c r="A322" s="1">
        <v>45247</v>
      </c>
    </row>
    <row r="323" spans="1:1" x14ac:dyDescent="0.3">
      <c r="A323" s="1">
        <v>45248</v>
      </c>
    </row>
    <row r="324" spans="1:1" x14ac:dyDescent="0.3">
      <c r="A324" s="1">
        <v>45249</v>
      </c>
    </row>
    <row r="325" spans="1:1" x14ac:dyDescent="0.3">
      <c r="A325" s="1">
        <v>45250</v>
      </c>
    </row>
    <row r="326" spans="1:1" x14ac:dyDescent="0.3">
      <c r="A326" s="1">
        <v>45251</v>
      </c>
    </row>
    <row r="327" spans="1:1" x14ac:dyDescent="0.3">
      <c r="A327" s="1">
        <v>45252</v>
      </c>
    </row>
    <row r="328" spans="1:1" x14ac:dyDescent="0.3">
      <c r="A328" s="1">
        <v>45253</v>
      </c>
    </row>
    <row r="329" spans="1:1" x14ac:dyDescent="0.3">
      <c r="A329" s="1">
        <v>45254</v>
      </c>
    </row>
    <row r="330" spans="1:1" x14ac:dyDescent="0.3">
      <c r="A330" s="1">
        <v>45255</v>
      </c>
    </row>
    <row r="331" spans="1:1" x14ac:dyDescent="0.3">
      <c r="A331" s="1">
        <v>45256</v>
      </c>
    </row>
    <row r="332" spans="1:1" x14ac:dyDescent="0.3">
      <c r="A332" s="1">
        <v>45257</v>
      </c>
    </row>
    <row r="333" spans="1:1" x14ac:dyDescent="0.3">
      <c r="A333" s="1">
        <v>45258</v>
      </c>
    </row>
    <row r="334" spans="1:1" x14ac:dyDescent="0.3">
      <c r="A334" s="1">
        <v>45259</v>
      </c>
    </row>
    <row r="335" spans="1:1" x14ac:dyDescent="0.3">
      <c r="A335" s="1">
        <v>45260</v>
      </c>
    </row>
    <row r="336" spans="1:1" x14ac:dyDescent="0.3">
      <c r="A336" s="1">
        <v>45261</v>
      </c>
    </row>
    <row r="337" spans="1:1" x14ac:dyDescent="0.3">
      <c r="A337" s="1">
        <v>45262</v>
      </c>
    </row>
    <row r="338" spans="1:1" x14ac:dyDescent="0.3">
      <c r="A338" s="1">
        <v>45263</v>
      </c>
    </row>
    <row r="339" spans="1:1" x14ac:dyDescent="0.3">
      <c r="A339" s="1">
        <v>45264</v>
      </c>
    </row>
    <row r="340" spans="1:1" x14ac:dyDescent="0.3">
      <c r="A340" s="1">
        <v>45265</v>
      </c>
    </row>
    <row r="341" spans="1:1" x14ac:dyDescent="0.3">
      <c r="A341" s="1">
        <v>45266</v>
      </c>
    </row>
    <row r="342" spans="1:1" x14ac:dyDescent="0.3">
      <c r="A342" s="1">
        <v>45267</v>
      </c>
    </row>
    <row r="343" spans="1:1" x14ac:dyDescent="0.3">
      <c r="A343" s="1">
        <v>45268</v>
      </c>
    </row>
    <row r="344" spans="1:1" x14ac:dyDescent="0.3">
      <c r="A344" s="1">
        <v>45269</v>
      </c>
    </row>
    <row r="345" spans="1:1" x14ac:dyDescent="0.3">
      <c r="A345" s="1">
        <v>45270</v>
      </c>
    </row>
    <row r="346" spans="1:1" x14ac:dyDescent="0.3">
      <c r="A346" s="1">
        <v>45271</v>
      </c>
    </row>
    <row r="347" spans="1:1" x14ac:dyDescent="0.3">
      <c r="A347" s="1">
        <v>45272</v>
      </c>
    </row>
    <row r="348" spans="1:1" x14ac:dyDescent="0.3">
      <c r="A348" s="1">
        <v>45273</v>
      </c>
    </row>
    <row r="349" spans="1:1" x14ac:dyDescent="0.3">
      <c r="A349" s="1">
        <v>45274</v>
      </c>
    </row>
    <row r="350" spans="1:1" x14ac:dyDescent="0.3">
      <c r="A350" s="1">
        <v>45275</v>
      </c>
    </row>
    <row r="351" spans="1:1" x14ac:dyDescent="0.3">
      <c r="A351" s="1">
        <v>45276</v>
      </c>
    </row>
    <row r="352" spans="1:1" x14ac:dyDescent="0.3">
      <c r="A352" s="1">
        <v>45277</v>
      </c>
    </row>
    <row r="353" spans="1:1" x14ac:dyDescent="0.3">
      <c r="A353" s="1">
        <v>45278</v>
      </c>
    </row>
    <row r="354" spans="1:1" x14ac:dyDescent="0.3">
      <c r="A354" s="1">
        <v>45279</v>
      </c>
    </row>
    <row r="355" spans="1:1" x14ac:dyDescent="0.3">
      <c r="A355" s="1">
        <v>45280</v>
      </c>
    </row>
    <row r="356" spans="1:1" x14ac:dyDescent="0.3">
      <c r="A356" s="1">
        <v>45281</v>
      </c>
    </row>
    <row r="357" spans="1:1" x14ac:dyDescent="0.3">
      <c r="A357" s="1">
        <v>45282</v>
      </c>
    </row>
    <row r="358" spans="1:1" x14ac:dyDescent="0.3">
      <c r="A358" s="1">
        <v>45283</v>
      </c>
    </row>
    <row r="359" spans="1:1" x14ac:dyDescent="0.3">
      <c r="A359" s="1">
        <v>45284</v>
      </c>
    </row>
    <row r="360" spans="1:1" x14ac:dyDescent="0.3">
      <c r="A360" s="1">
        <v>45285</v>
      </c>
    </row>
    <row r="361" spans="1:1" x14ac:dyDescent="0.3">
      <c r="A361" s="1">
        <v>45286</v>
      </c>
    </row>
    <row r="362" spans="1:1" x14ac:dyDescent="0.3">
      <c r="A362" s="1">
        <v>45287</v>
      </c>
    </row>
    <row r="363" spans="1:1" x14ac:dyDescent="0.3">
      <c r="A363" s="1">
        <v>45288</v>
      </c>
    </row>
    <row r="364" spans="1:1" x14ac:dyDescent="0.3">
      <c r="A364" s="1">
        <v>45289</v>
      </c>
    </row>
    <row r="365" spans="1:1" x14ac:dyDescent="0.3">
      <c r="A365" s="1">
        <v>45290</v>
      </c>
    </row>
    <row r="366" spans="1:1" x14ac:dyDescent="0.3">
      <c r="A366" s="1">
        <v>45291</v>
      </c>
    </row>
    <row r="367" spans="1:1" x14ac:dyDescent="0.3">
      <c r="A367" s="1">
        <v>45292</v>
      </c>
    </row>
    <row r="368" spans="1:1" x14ac:dyDescent="0.3">
      <c r="A368" s="1">
        <v>45293</v>
      </c>
    </row>
    <row r="369" spans="1:1" x14ac:dyDescent="0.3">
      <c r="A369" s="1">
        <v>45294</v>
      </c>
    </row>
    <row r="370" spans="1:1" x14ac:dyDescent="0.3">
      <c r="A370" s="1">
        <v>45295</v>
      </c>
    </row>
    <row r="371" spans="1:1" x14ac:dyDescent="0.3">
      <c r="A371" s="1">
        <v>45296</v>
      </c>
    </row>
    <row r="372" spans="1:1" x14ac:dyDescent="0.3">
      <c r="A372" s="1">
        <v>45297</v>
      </c>
    </row>
    <row r="373" spans="1:1" x14ac:dyDescent="0.3">
      <c r="A373" s="1">
        <v>45298</v>
      </c>
    </row>
    <row r="374" spans="1:1" x14ac:dyDescent="0.3">
      <c r="A374" s="1">
        <v>45299</v>
      </c>
    </row>
    <row r="375" spans="1:1" x14ac:dyDescent="0.3">
      <c r="A375" s="1">
        <v>45300</v>
      </c>
    </row>
    <row r="376" spans="1:1" x14ac:dyDescent="0.3">
      <c r="A376" s="1">
        <v>45301</v>
      </c>
    </row>
    <row r="377" spans="1:1" x14ac:dyDescent="0.3">
      <c r="A377" s="1">
        <v>45302</v>
      </c>
    </row>
    <row r="378" spans="1:1" x14ac:dyDescent="0.3">
      <c r="A378" s="1">
        <v>45303</v>
      </c>
    </row>
    <row r="379" spans="1:1" x14ac:dyDescent="0.3">
      <c r="A379" s="1">
        <v>45304</v>
      </c>
    </row>
    <row r="380" spans="1:1" x14ac:dyDescent="0.3">
      <c r="A380" s="1">
        <v>45305</v>
      </c>
    </row>
    <row r="381" spans="1:1" x14ac:dyDescent="0.3">
      <c r="A381" s="1">
        <v>45306</v>
      </c>
    </row>
    <row r="382" spans="1:1" x14ac:dyDescent="0.3">
      <c r="A382" s="1">
        <v>45307</v>
      </c>
    </row>
    <row r="383" spans="1:1" x14ac:dyDescent="0.3">
      <c r="A383" s="1">
        <v>45308</v>
      </c>
    </row>
    <row r="384" spans="1:1" x14ac:dyDescent="0.3">
      <c r="A384" s="1">
        <v>45309</v>
      </c>
    </row>
    <row r="385" spans="1:1" x14ac:dyDescent="0.3">
      <c r="A385" s="1">
        <v>45310</v>
      </c>
    </row>
    <row r="386" spans="1:1" x14ac:dyDescent="0.3">
      <c r="A386" s="1">
        <v>45311</v>
      </c>
    </row>
    <row r="387" spans="1:1" x14ac:dyDescent="0.3">
      <c r="A387" s="1">
        <v>45312</v>
      </c>
    </row>
    <row r="388" spans="1:1" x14ac:dyDescent="0.3">
      <c r="A388" s="1">
        <v>45313</v>
      </c>
    </row>
    <row r="389" spans="1:1" x14ac:dyDescent="0.3">
      <c r="A389" s="1">
        <v>45314</v>
      </c>
    </row>
    <row r="390" spans="1:1" x14ac:dyDescent="0.3">
      <c r="A390" s="1">
        <v>45315</v>
      </c>
    </row>
    <row r="391" spans="1:1" x14ac:dyDescent="0.3">
      <c r="A391" s="1">
        <v>45316</v>
      </c>
    </row>
    <row r="392" spans="1:1" x14ac:dyDescent="0.3">
      <c r="A392" s="1">
        <v>45317</v>
      </c>
    </row>
    <row r="393" spans="1:1" x14ac:dyDescent="0.3">
      <c r="A393" s="1">
        <v>45318</v>
      </c>
    </row>
    <row r="394" spans="1:1" x14ac:dyDescent="0.3">
      <c r="A394" s="1">
        <v>45319</v>
      </c>
    </row>
    <row r="395" spans="1:1" x14ac:dyDescent="0.3">
      <c r="A395" s="1">
        <v>45320</v>
      </c>
    </row>
    <row r="396" spans="1:1" x14ac:dyDescent="0.3">
      <c r="A396" s="1">
        <v>45321</v>
      </c>
    </row>
    <row r="397" spans="1:1" x14ac:dyDescent="0.3">
      <c r="A397" s="1">
        <v>45322</v>
      </c>
    </row>
    <row r="398" spans="1:1" x14ac:dyDescent="0.3">
      <c r="A398" s="1">
        <v>45323</v>
      </c>
    </row>
    <row r="399" spans="1:1" x14ac:dyDescent="0.3">
      <c r="A399" s="1">
        <v>45324</v>
      </c>
    </row>
    <row r="400" spans="1:1" x14ac:dyDescent="0.3">
      <c r="A400" s="1">
        <v>45325</v>
      </c>
    </row>
    <row r="401" spans="1:1" x14ac:dyDescent="0.3">
      <c r="A401" s="1">
        <v>45326</v>
      </c>
    </row>
    <row r="402" spans="1:1" x14ac:dyDescent="0.3">
      <c r="A402" s="1">
        <v>45327</v>
      </c>
    </row>
    <row r="403" spans="1:1" x14ac:dyDescent="0.3">
      <c r="A403" s="1">
        <v>45328</v>
      </c>
    </row>
    <row r="404" spans="1:1" x14ac:dyDescent="0.3">
      <c r="A404" s="1">
        <v>45329</v>
      </c>
    </row>
    <row r="405" spans="1:1" x14ac:dyDescent="0.3">
      <c r="A405" s="1">
        <v>45330</v>
      </c>
    </row>
    <row r="406" spans="1:1" x14ac:dyDescent="0.3">
      <c r="A406" s="1">
        <v>45331</v>
      </c>
    </row>
    <row r="407" spans="1:1" x14ac:dyDescent="0.3">
      <c r="A407" s="1">
        <v>45332</v>
      </c>
    </row>
    <row r="408" spans="1:1" x14ac:dyDescent="0.3">
      <c r="A408" s="1">
        <v>45333</v>
      </c>
    </row>
    <row r="409" spans="1:1" x14ac:dyDescent="0.3">
      <c r="A409" s="1">
        <v>45334</v>
      </c>
    </row>
    <row r="410" spans="1:1" x14ac:dyDescent="0.3">
      <c r="A410" s="1">
        <v>45335</v>
      </c>
    </row>
    <row r="411" spans="1:1" x14ac:dyDescent="0.3">
      <c r="A411" s="1">
        <v>45336</v>
      </c>
    </row>
    <row r="412" spans="1:1" x14ac:dyDescent="0.3">
      <c r="A412" s="1">
        <v>45337</v>
      </c>
    </row>
    <row r="413" spans="1:1" x14ac:dyDescent="0.3">
      <c r="A413" s="1">
        <v>45338</v>
      </c>
    </row>
    <row r="414" spans="1:1" x14ac:dyDescent="0.3">
      <c r="A414" s="1">
        <v>45339</v>
      </c>
    </row>
    <row r="415" spans="1:1" x14ac:dyDescent="0.3">
      <c r="A415" s="1">
        <v>45340</v>
      </c>
    </row>
    <row r="416" spans="1:1" x14ac:dyDescent="0.3">
      <c r="A416" s="1">
        <v>45341</v>
      </c>
    </row>
    <row r="417" spans="1:1" x14ac:dyDescent="0.3">
      <c r="A417" s="1">
        <v>45342</v>
      </c>
    </row>
    <row r="418" spans="1:1" x14ac:dyDescent="0.3">
      <c r="A418" s="1">
        <v>45343</v>
      </c>
    </row>
    <row r="419" spans="1:1" x14ac:dyDescent="0.3">
      <c r="A419" s="1">
        <v>45344</v>
      </c>
    </row>
    <row r="420" spans="1:1" x14ac:dyDescent="0.3">
      <c r="A420" s="1">
        <v>45345</v>
      </c>
    </row>
    <row r="421" spans="1:1" x14ac:dyDescent="0.3">
      <c r="A421" s="1">
        <v>45346</v>
      </c>
    </row>
    <row r="422" spans="1:1" x14ac:dyDescent="0.3">
      <c r="A422" s="1">
        <v>45347</v>
      </c>
    </row>
    <row r="423" spans="1:1" x14ac:dyDescent="0.3">
      <c r="A423" s="1">
        <v>45348</v>
      </c>
    </row>
    <row r="424" spans="1:1" x14ac:dyDescent="0.3">
      <c r="A424" s="1">
        <v>45349</v>
      </c>
    </row>
    <row r="425" spans="1:1" x14ac:dyDescent="0.3">
      <c r="A425" s="1">
        <v>45350</v>
      </c>
    </row>
    <row r="426" spans="1:1" x14ac:dyDescent="0.3">
      <c r="A426" s="1">
        <v>45351</v>
      </c>
    </row>
    <row r="427" spans="1:1" x14ac:dyDescent="0.3">
      <c r="A427" s="1">
        <v>45352</v>
      </c>
    </row>
    <row r="428" spans="1:1" x14ac:dyDescent="0.3">
      <c r="A428" s="1">
        <v>45353</v>
      </c>
    </row>
    <row r="429" spans="1:1" x14ac:dyDescent="0.3">
      <c r="A429" s="1">
        <v>45354</v>
      </c>
    </row>
    <row r="430" spans="1:1" x14ac:dyDescent="0.3">
      <c r="A430" s="1">
        <v>45355</v>
      </c>
    </row>
    <row r="431" spans="1:1" x14ac:dyDescent="0.3">
      <c r="A431" s="1">
        <v>45356</v>
      </c>
    </row>
    <row r="432" spans="1:1" x14ac:dyDescent="0.3">
      <c r="A432" s="1">
        <v>45357</v>
      </c>
    </row>
    <row r="433" spans="1:1" x14ac:dyDescent="0.3">
      <c r="A433" s="1">
        <v>45358</v>
      </c>
    </row>
    <row r="434" spans="1:1" x14ac:dyDescent="0.3">
      <c r="A434" s="1">
        <v>45359</v>
      </c>
    </row>
    <row r="435" spans="1:1" x14ac:dyDescent="0.3">
      <c r="A435" s="1">
        <v>45360</v>
      </c>
    </row>
    <row r="436" spans="1:1" x14ac:dyDescent="0.3">
      <c r="A436" s="1">
        <v>45361</v>
      </c>
    </row>
    <row r="437" spans="1:1" x14ac:dyDescent="0.3">
      <c r="A437" s="1">
        <v>45362</v>
      </c>
    </row>
    <row r="438" spans="1:1" x14ac:dyDescent="0.3">
      <c r="A438" s="1">
        <v>45363</v>
      </c>
    </row>
    <row r="439" spans="1:1" x14ac:dyDescent="0.3">
      <c r="A439" s="1">
        <v>45364</v>
      </c>
    </row>
    <row r="440" spans="1:1" x14ac:dyDescent="0.3">
      <c r="A440" s="1">
        <v>45365</v>
      </c>
    </row>
    <row r="441" spans="1:1" x14ac:dyDescent="0.3">
      <c r="A441" s="1">
        <v>45366</v>
      </c>
    </row>
    <row r="442" spans="1:1" x14ac:dyDescent="0.3">
      <c r="A442" s="1">
        <v>45367</v>
      </c>
    </row>
    <row r="443" spans="1:1" x14ac:dyDescent="0.3">
      <c r="A443" s="1">
        <v>45368</v>
      </c>
    </row>
    <row r="444" spans="1:1" x14ac:dyDescent="0.3">
      <c r="A444" s="1">
        <v>45369</v>
      </c>
    </row>
    <row r="445" spans="1:1" x14ac:dyDescent="0.3">
      <c r="A445" s="1">
        <v>45370</v>
      </c>
    </row>
    <row r="446" spans="1:1" x14ac:dyDescent="0.3">
      <c r="A446" s="1">
        <v>45371</v>
      </c>
    </row>
    <row r="447" spans="1:1" x14ac:dyDescent="0.3">
      <c r="A447" s="1">
        <v>45372</v>
      </c>
    </row>
    <row r="448" spans="1:1" x14ac:dyDescent="0.3">
      <c r="A448" s="1">
        <v>45373</v>
      </c>
    </row>
    <row r="449" spans="1:1" x14ac:dyDescent="0.3">
      <c r="A449" s="1">
        <v>45374</v>
      </c>
    </row>
    <row r="450" spans="1:1" x14ac:dyDescent="0.3">
      <c r="A450" s="1">
        <v>45375</v>
      </c>
    </row>
    <row r="451" spans="1:1" x14ac:dyDescent="0.3">
      <c r="A451" s="1">
        <v>45376</v>
      </c>
    </row>
    <row r="452" spans="1:1" x14ac:dyDescent="0.3">
      <c r="A452" s="1">
        <v>45377</v>
      </c>
    </row>
    <row r="453" spans="1:1" x14ac:dyDescent="0.3">
      <c r="A453" s="1">
        <v>45378</v>
      </c>
    </row>
    <row r="454" spans="1:1" x14ac:dyDescent="0.3">
      <c r="A454" s="1">
        <v>45379</v>
      </c>
    </row>
    <row r="455" spans="1:1" x14ac:dyDescent="0.3">
      <c r="A455" s="1">
        <v>45380</v>
      </c>
    </row>
    <row r="456" spans="1:1" x14ac:dyDescent="0.3">
      <c r="A456" s="1">
        <v>45381</v>
      </c>
    </row>
    <row r="457" spans="1:1" x14ac:dyDescent="0.3">
      <c r="A457" s="1">
        <v>45382</v>
      </c>
    </row>
    <row r="458" spans="1:1" x14ac:dyDescent="0.3">
      <c r="A458" s="1">
        <v>45383</v>
      </c>
    </row>
    <row r="459" spans="1:1" x14ac:dyDescent="0.3">
      <c r="A459" s="1">
        <v>45384</v>
      </c>
    </row>
    <row r="460" spans="1:1" x14ac:dyDescent="0.3">
      <c r="A460" s="1">
        <v>45385</v>
      </c>
    </row>
    <row r="461" spans="1:1" x14ac:dyDescent="0.3">
      <c r="A461" s="1">
        <v>45386</v>
      </c>
    </row>
    <row r="462" spans="1:1" x14ac:dyDescent="0.3">
      <c r="A462" s="1">
        <v>45387</v>
      </c>
    </row>
    <row r="463" spans="1:1" x14ac:dyDescent="0.3">
      <c r="A463" s="1">
        <v>45388</v>
      </c>
    </row>
    <row r="464" spans="1:1" x14ac:dyDescent="0.3">
      <c r="A464" s="1">
        <v>45389</v>
      </c>
    </row>
    <row r="465" spans="1:1" x14ac:dyDescent="0.3">
      <c r="A465" s="1">
        <v>45390</v>
      </c>
    </row>
    <row r="466" spans="1:1" x14ac:dyDescent="0.3">
      <c r="A466" s="1">
        <v>45391</v>
      </c>
    </row>
    <row r="467" spans="1:1" x14ac:dyDescent="0.3">
      <c r="A467" s="1">
        <v>45392</v>
      </c>
    </row>
    <row r="468" spans="1:1" x14ac:dyDescent="0.3">
      <c r="A468" s="1">
        <v>45393</v>
      </c>
    </row>
    <row r="469" spans="1:1" x14ac:dyDescent="0.3">
      <c r="A469" s="1">
        <v>45394</v>
      </c>
    </row>
    <row r="470" spans="1:1" x14ac:dyDescent="0.3">
      <c r="A470" s="1">
        <v>45395</v>
      </c>
    </row>
    <row r="471" spans="1:1" x14ac:dyDescent="0.3">
      <c r="A471" s="1">
        <v>45396</v>
      </c>
    </row>
    <row r="472" spans="1:1" x14ac:dyDescent="0.3">
      <c r="A472" s="1">
        <v>45397</v>
      </c>
    </row>
    <row r="473" spans="1:1" x14ac:dyDescent="0.3">
      <c r="A473" s="1">
        <v>45398</v>
      </c>
    </row>
    <row r="474" spans="1:1" x14ac:dyDescent="0.3">
      <c r="A474" s="1">
        <v>45399</v>
      </c>
    </row>
    <row r="475" spans="1:1" x14ac:dyDescent="0.3">
      <c r="A475" s="1">
        <v>45400</v>
      </c>
    </row>
    <row r="476" spans="1:1" x14ac:dyDescent="0.3">
      <c r="A476" s="1">
        <v>45401</v>
      </c>
    </row>
    <row r="477" spans="1:1" x14ac:dyDescent="0.3">
      <c r="A477" s="1">
        <v>45402</v>
      </c>
    </row>
    <row r="478" spans="1:1" x14ac:dyDescent="0.3">
      <c r="A478" s="1">
        <v>45403</v>
      </c>
    </row>
    <row r="479" spans="1:1" x14ac:dyDescent="0.3">
      <c r="A479" s="1">
        <v>45404</v>
      </c>
    </row>
    <row r="480" spans="1:1" x14ac:dyDescent="0.3">
      <c r="A480" s="1">
        <v>45405</v>
      </c>
    </row>
    <row r="481" spans="1:1" x14ac:dyDescent="0.3">
      <c r="A481" s="1">
        <v>45406</v>
      </c>
    </row>
    <row r="482" spans="1:1" x14ac:dyDescent="0.3">
      <c r="A482" s="1">
        <v>45407</v>
      </c>
    </row>
    <row r="483" spans="1:1" x14ac:dyDescent="0.3">
      <c r="A483" s="1">
        <v>45408</v>
      </c>
    </row>
    <row r="484" spans="1:1" x14ac:dyDescent="0.3">
      <c r="A484" s="1">
        <v>45409</v>
      </c>
    </row>
    <row r="485" spans="1:1" x14ac:dyDescent="0.3">
      <c r="A485" s="1">
        <v>45410</v>
      </c>
    </row>
    <row r="486" spans="1:1" x14ac:dyDescent="0.3">
      <c r="A486" s="1">
        <v>45411</v>
      </c>
    </row>
    <row r="487" spans="1:1" x14ac:dyDescent="0.3">
      <c r="A487" s="1">
        <v>45412</v>
      </c>
    </row>
    <row r="488" spans="1:1" x14ac:dyDescent="0.3">
      <c r="A488" s="1">
        <v>45413</v>
      </c>
    </row>
    <row r="489" spans="1:1" x14ac:dyDescent="0.3">
      <c r="A489" s="1">
        <v>45414</v>
      </c>
    </row>
    <row r="490" spans="1:1" x14ac:dyDescent="0.3">
      <c r="A490" s="1">
        <v>45415</v>
      </c>
    </row>
    <row r="491" spans="1:1" x14ac:dyDescent="0.3">
      <c r="A491" s="1">
        <v>45416</v>
      </c>
    </row>
    <row r="492" spans="1:1" x14ac:dyDescent="0.3">
      <c r="A492" s="1">
        <v>45417</v>
      </c>
    </row>
    <row r="493" spans="1:1" x14ac:dyDescent="0.3">
      <c r="A493" s="1">
        <v>45418</v>
      </c>
    </row>
    <row r="494" spans="1:1" x14ac:dyDescent="0.3">
      <c r="A494" s="1">
        <v>45419</v>
      </c>
    </row>
    <row r="495" spans="1:1" x14ac:dyDescent="0.3">
      <c r="A495" s="1">
        <v>45420</v>
      </c>
    </row>
    <row r="496" spans="1:1" x14ac:dyDescent="0.3">
      <c r="A496" s="1">
        <v>45421</v>
      </c>
    </row>
    <row r="497" spans="1:1" x14ac:dyDescent="0.3">
      <c r="A497" s="1">
        <v>45422</v>
      </c>
    </row>
    <row r="498" spans="1:1" x14ac:dyDescent="0.3">
      <c r="A498" s="1">
        <v>45423</v>
      </c>
    </row>
    <row r="499" spans="1:1" x14ac:dyDescent="0.3">
      <c r="A499" s="1">
        <v>45424</v>
      </c>
    </row>
    <row r="500" spans="1:1" x14ac:dyDescent="0.3">
      <c r="A500" s="1">
        <v>45425</v>
      </c>
    </row>
    <row r="501" spans="1:1" x14ac:dyDescent="0.3">
      <c r="A501" s="1">
        <v>45426</v>
      </c>
    </row>
    <row r="502" spans="1:1" x14ac:dyDescent="0.3">
      <c r="A502" s="1">
        <v>45427</v>
      </c>
    </row>
    <row r="503" spans="1:1" x14ac:dyDescent="0.3">
      <c r="A503" s="1">
        <v>45428</v>
      </c>
    </row>
    <row r="504" spans="1:1" x14ac:dyDescent="0.3">
      <c r="A504" s="1">
        <v>45429</v>
      </c>
    </row>
    <row r="505" spans="1:1" x14ac:dyDescent="0.3">
      <c r="A505" s="1">
        <v>45430</v>
      </c>
    </row>
    <row r="506" spans="1:1" x14ac:dyDescent="0.3">
      <c r="A506" s="1">
        <v>45431</v>
      </c>
    </row>
    <row r="507" spans="1:1" x14ac:dyDescent="0.3">
      <c r="A507" s="1">
        <v>45432</v>
      </c>
    </row>
    <row r="508" spans="1:1" x14ac:dyDescent="0.3">
      <c r="A508" s="1">
        <v>45433</v>
      </c>
    </row>
    <row r="509" spans="1:1" x14ac:dyDescent="0.3">
      <c r="A509" s="1">
        <v>45434</v>
      </c>
    </row>
    <row r="510" spans="1:1" x14ac:dyDescent="0.3">
      <c r="A510" s="1">
        <v>45435</v>
      </c>
    </row>
    <row r="511" spans="1:1" x14ac:dyDescent="0.3">
      <c r="A511" s="1">
        <v>45436</v>
      </c>
    </row>
    <row r="512" spans="1:1" x14ac:dyDescent="0.3">
      <c r="A512" s="1">
        <v>45437</v>
      </c>
    </row>
    <row r="513" spans="1:1" x14ac:dyDescent="0.3">
      <c r="A513" s="1">
        <v>45438</v>
      </c>
    </row>
    <row r="514" spans="1:1" x14ac:dyDescent="0.3">
      <c r="A514" s="1">
        <v>45439</v>
      </c>
    </row>
    <row r="515" spans="1:1" x14ac:dyDescent="0.3">
      <c r="A515" s="1">
        <v>45440</v>
      </c>
    </row>
    <row r="516" spans="1:1" x14ac:dyDescent="0.3">
      <c r="A516" s="1">
        <v>45441</v>
      </c>
    </row>
    <row r="517" spans="1:1" x14ac:dyDescent="0.3">
      <c r="A517" s="1">
        <v>45442</v>
      </c>
    </row>
    <row r="518" spans="1:1" x14ac:dyDescent="0.3">
      <c r="A518" s="1">
        <v>45443</v>
      </c>
    </row>
    <row r="519" spans="1:1" x14ac:dyDescent="0.3">
      <c r="A519" s="1">
        <v>45444</v>
      </c>
    </row>
    <row r="520" spans="1:1" x14ac:dyDescent="0.3">
      <c r="A520" s="1">
        <v>45445</v>
      </c>
    </row>
    <row r="521" spans="1:1" x14ac:dyDescent="0.3">
      <c r="A521" s="1">
        <v>45446</v>
      </c>
    </row>
    <row r="522" spans="1:1" x14ac:dyDescent="0.3">
      <c r="A522" s="1">
        <v>45447</v>
      </c>
    </row>
    <row r="523" spans="1:1" x14ac:dyDescent="0.3">
      <c r="A523" s="1">
        <v>45448</v>
      </c>
    </row>
    <row r="524" spans="1:1" x14ac:dyDescent="0.3">
      <c r="A524" s="1">
        <v>45449</v>
      </c>
    </row>
    <row r="525" spans="1:1" x14ac:dyDescent="0.3">
      <c r="A525" s="1">
        <v>45450</v>
      </c>
    </row>
    <row r="526" spans="1:1" x14ac:dyDescent="0.3">
      <c r="A526" s="1">
        <v>45451</v>
      </c>
    </row>
    <row r="527" spans="1:1" x14ac:dyDescent="0.3">
      <c r="A527" s="1">
        <v>45452</v>
      </c>
    </row>
    <row r="528" spans="1:1" x14ac:dyDescent="0.3">
      <c r="A528" s="1">
        <v>45453</v>
      </c>
    </row>
    <row r="529" spans="1:1" x14ac:dyDescent="0.3">
      <c r="A529" s="1">
        <v>45454</v>
      </c>
    </row>
    <row r="530" spans="1:1" x14ac:dyDescent="0.3">
      <c r="A530" s="1">
        <v>45455</v>
      </c>
    </row>
    <row r="531" spans="1:1" x14ac:dyDescent="0.3">
      <c r="A531" s="1">
        <v>45456</v>
      </c>
    </row>
    <row r="532" spans="1:1" x14ac:dyDescent="0.3">
      <c r="A532" s="1">
        <v>45457</v>
      </c>
    </row>
    <row r="533" spans="1:1" x14ac:dyDescent="0.3">
      <c r="A533" s="1">
        <v>45458</v>
      </c>
    </row>
    <row r="534" spans="1:1" x14ac:dyDescent="0.3">
      <c r="A534" s="1">
        <v>45459</v>
      </c>
    </row>
    <row r="535" spans="1:1" x14ac:dyDescent="0.3">
      <c r="A535" s="1">
        <v>45460</v>
      </c>
    </row>
    <row r="536" spans="1:1" x14ac:dyDescent="0.3">
      <c r="A536" s="1">
        <v>45461</v>
      </c>
    </row>
    <row r="537" spans="1:1" x14ac:dyDescent="0.3">
      <c r="A537" s="1">
        <v>45462</v>
      </c>
    </row>
    <row r="538" spans="1:1" x14ac:dyDescent="0.3">
      <c r="A538" s="1">
        <v>45463</v>
      </c>
    </row>
    <row r="539" spans="1:1" x14ac:dyDescent="0.3">
      <c r="A539" s="1">
        <v>45464</v>
      </c>
    </row>
    <row r="540" spans="1:1" x14ac:dyDescent="0.3">
      <c r="A540" s="1">
        <v>45465</v>
      </c>
    </row>
    <row r="541" spans="1:1" x14ac:dyDescent="0.3">
      <c r="A541" s="1">
        <v>45466</v>
      </c>
    </row>
    <row r="542" spans="1:1" x14ac:dyDescent="0.3">
      <c r="A542" s="1">
        <v>45467</v>
      </c>
    </row>
    <row r="543" spans="1:1" x14ac:dyDescent="0.3">
      <c r="A543" s="1">
        <v>45468</v>
      </c>
    </row>
    <row r="544" spans="1:1" x14ac:dyDescent="0.3">
      <c r="A544" s="1">
        <v>45469</v>
      </c>
    </row>
    <row r="545" spans="1:1" x14ac:dyDescent="0.3">
      <c r="A545" s="1">
        <v>45470</v>
      </c>
    </row>
    <row r="546" spans="1:1" x14ac:dyDescent="0.3">
      <c r="A546" s="1">
        <v>45471</v>
      </c>
    </row>
    <row r="547" spans="1:1" x14ac:dyDescent="0.3">
      <c r="A547" s="1">
        <v>45472</v>
      </c>
    </row>
    <row r="548" spans="1:1" x14ac:dyDescent="0.3">
      <c r="A548" s="1">
        <v>45473</v>
      </c>
    </row>
    <row r="549" spans="1:1" x14ac:dyDescent="0.3">
      <c r="A549" s="1">
        <v>45474</v>
      </c>
    </row>
    <row r="550" spans="1:1" x14ac:dyDescent="0.3">
      <c r="A550" s="1">
        <v>45475</v>
      </c>
    </row>
    <row r="551" spans="1:1" x14ac:dyDescent="0.3">
      <c r="A551" s="1">
        <v>45476</v>
      </c>
    </row>
    <row r="552" spans="1:1" x14ac:dyDescent="0.3">
      <c r="A552" s="1">
        <v>45477</v>
      </c>
    </row>
    <row r="553" spans="1:1" x14ac:dyDescent="0.3">
      <c r="A553" s="1">
        <v>45478</v>
      </c>
    </row>
    <row r="554" spans="1:1" x14ac:dyDescent="0.3">
      <c r="A554" s="1">
        <v>45479</v>
      </c>
    </row>
    <row r="555" spans="1:1" x14ac:dyDescent="0.3">
      <c r="A555" s="1">
        <v>45480</v>
      </c>
    </row>
    <row r="556" spans="1:1" x14ac:dyDescent="0.3">
      <c r="A556" s="1">
        <v>45481</v>
      </c>
    </row>
    <row r="557" spans="1:1" x14ac:dyDescent="0.3">
      <c r="A557" s="1">
        <v>45482</v>
      </c>
    </row>
    <row r="558" spans="1:1" x14ac:dyDescent="0.3">
      <c r="A558" s="1">
        <v>45483</v>
      </c>
    </row>
    <row r="559" spans="1:1" x14ac:dyDescent="0.3">
      <c r="A559" s="1">
        <v>45484</v>
      </c>
    </row>
    <row r="560" spans="1:1" x14ac:dyDescent="0.3">
      <c r="A560" s="1">
        <v>45485</v>
      </c>
    </row>
    <row r="561" spans="1:1" x14ac:dyDescent="0.3">
      <c r="A561" s="1">
        <v>45486</v>
      </c>
    </row>
    <row r="562" spans="1:1" x14ac:dyDescent="0.3">
      <c r="A562" s="1">
        <v>45487</v>
      </c>
    </row>
    <row r="563" spans="1:1" x14ac:dyDescent="0.3">
      <c r="A563" s="1">
        <v>45488</v>
      </c>
    </row>
    <row r="564" spans="1:1" x14ac:dyDescent="0.3">
      <c r="A564" s="1">
        <v>45489</v>
      </c>
    </row>
    <row r="565" spans="1:1" x14ac:dyDescent="0.3">
      <c r="A565" s="1">
        <v>45490</v>
      </c>
    </row>
    <row r="566" spans="1:1" x14ac:dyDescent="0.3">
      <c r="A566" s="1">
        <v>45491</v>
      </c>
    </row>
    <row r="567" spans="1:1" x14ac:dyDescent="0.3">
      <c r="A567" s="1">
        <v>45492</v>
      </c>
    </row>
    <row r="568" spans="1:1" x14ac:dyDescent="0.3">
      <c r="A568" s="1">
        <v>45493</v>
      </c>
    </row>
    <row r="569" spans="1:1" x14ac:dyDescent="0.3">
      <c r="A569" s="1">
        <v>45494</v>
      </c>
    </row>
    <row r="570" spans="1:1" x14ac:dyDescent="0.3">
      <c r="A570" s="1">
        <v>45495</v>
      </c>
    </row>
    <row r="571" spans="1:1" x14ac:dyDescent="0.3">
      <c r="A571" s="1">
        <v>45496</v>
      </c>
    </row>
    <row r="572" spans="1:1" x14ac:dyDescent="0.3">
      <c r="A572" s="1">
        <v>45497</v>
      </c>
    </row>
    <row r="573" spans="1:1" x14ac:dyDescent="0.3">
      <c r="A573" s="1">
        <v>45498</v>
      </c>
    </row>
    <row r="574" spans="1:1" x14ac:dyDescent="0.3">
      <c r="A574" s="1">
        <v>45499</v>
      </c>
    </row>
    <row r="575" spans="1:1" x14ac:dyDescent="0.3">
      <c r="A575" s="1">
        <v>45500</v>
      </c>
    </row>
    <row r="576" spans="1:1" x14ac:dyDescent="0.3">
      <c r="A576" s="1">
        <v>45501</v>
      </c>
    </row>
    <row r="577" spans="1:1" x14ac:dyDescent="0.3">
      <c r="A577" s="1">
        <v>45502</v>
      </c>
    </row>
    <row r="578" spans="1:1" x14ac:dyDescent="0.3">
      <c r="A578" s="1">
        <v>45503</v>
      </c>
    </row>
    <row r="579" spans="1:1" x14ac:dyDescent="0.3">
      <c r="A579" s="1">
        <v>45504</v>
      </c>
    </row>
    <row r="580" spans="1:1" x14ac:dyDescent="0.3">
      <c r="A580" s="1">
        <v>45505</v>
      </c>
    </row>
    <row r="581" spans="1:1" x14ac:dyDescent="0.3">
      <c r="A581" s="1">
        <v>45506</v>
      </c>
    </row>
    <row r="582" spans="1:1" x14ac:dyDescent="0.3">
      <c r="A582" s="1">
        <v>45507</v>
      </c>
    </row>
    <row r="583" spans="1:1" x14ac:dyDescent="0.3">
      <c r="A583" s="1">
        <v>45508</v>
      </c>
    </row>
    <row r="584" spans="1:1" x14ac:dyDescent="0.3">
      <c r="A584" s="1">
        <v>45509</v>
      </c>
    </row>
    <row r="585" spans="1:1" x14ac:dyDescent="0.3">
      <c r="A585" s="1">
        <v>45510</v>
      </c>
    </row>
    <row r="586" spans="1:1" x14ac:dyDescent="0.3">
      <c r="A586" s="1">
        <v>45511</v>
      </c>
    </row>
    <row r="587" spans="1:1" x14ac:dyDescent="0.3">
      <c r="A587" s="1">
        <v>45512</v>
      </c>
    </row>
    <row r="588" spans="1:1" x14ac:dyDescent="0.3">
      <c r="A588" s="1">
        <v>45513</v>
      </c>
    </row>
    <row r="589" spans="1:1" x14ac:dyDescent="0.3">
      <c r="A589" s="1">
        <v>45514</v>
      </c>
    </row>
    <row r="590" spans="1:1" x14ac:dyDescent="0.3">
      <c r="A590" s="1">
        <v>45515</v>
      </c>
    </row>
    <row r="591" spans="1:1" x14ac:dyDescent="0.3">
      <c r="A591" s="1">
        <v>45516</v>
      </c>
    </row>
    <row r="592" spans="1:1" x14ac:dyDescent="0.3">
      <c r="A592" s="1">
        <v>45517</v>
      </c>
    </row>
    <row r="593" spans="1:1" x14ac:dyDescent="0.3">
      <c r="A593" s="1">
        <v>45518</v>
      </c>
    </row>
    <row r="594" spans="1:1" x14ac:dyDescent="0.3">
      <c r="A594" s="1">
        <v>45519</v>
      </c>
    </row>
    <row r="595" spans="1:1" x14ac:dyDescent="0.3">
      <c r="A595" s="1">
        <v>45520</v>
      </c>
    </row>
    <row r="596" spans="1:1" x14ac:dyDescent="0.3">
      <c r="A596" s="1">
        <v>45521</v>
      </c>
    </row>
    <row r="597" spans="1:1" x14ac:dyDescent="0.3">
      <c r="A597" s="1">
        <v>45522</v>
      </c>
    </row>
    <row r="598" spans="1:1" x14ac:dyDescent="0.3">
      <c r="A598" s="1">
        <v>45523</v>
      </c>
    </row>
    <row r="599" spans="1:1" x14ac:dyDescent="0.3">
      <c r="A599" s="1">
        <v>45524</v>
      </c>
    </row>
    <row r="600" spans="1:1" x14ac:dyDescent="0.3">
      <c r="A600" s="1">
        <v>45525</v>
      </c>
    </row>
    <row r="601" spans="1:1" x14ac:dyDescent="0.3">
      <c r="A601" s="1">
        <v>45526</v>
      </c>
    </row>
    <row r="602" spans="1:1" x14ac:dyDescent="0.3">
      <c r="A602" s="1">
        <v>45527</v>
      </c>
    </row>
    <row r="603" spans="1:1" x14ac:dyDescent="0.3">
      <c r="A603" s="1">
        <v>45528</v>
      </c>
    </row>
    <row r="604" spans="1:1" x14ac:dyDescent="0.3">
      <c r="A604" s="1">
        <v>45529</v>
      </c>
    </row>
    <row r="605" spans="1:1" x14ac:dyDescent="0.3">
      <c r="A605" s="1">
        <v>45530</v>
      </c>
    </row>
    <row r="606" spans="1:1" x14ac:dyDescent="0.3">
      <c r="A606" s="1">
        <v>45531</v>
      </c>
    </row>
    <row r="607" spans="1:1" x14ac:dyDescent="0.3">
      <c r="A607" s="1">
        <v>45532</v>
      </c>
    </row>
    <row r="608" spans="1:1" x14ac:dyDescent="0.3">
      <c r="A608" s="1">
        <v>45533</v>
      </c>
    </row>
    <row r="609" spans="1:1" x14ac:dyDescent="0.3">
      <c r="A609" s="1">
        <v>45534</v>
      </c>
    </row>
    <row r="610" spans="1:1" x14ac:dyDescent="0.3">
      <c r="A610" s="1">
        <v>45535</v>
      </c>
    </row>
    <row r="611" spans="1:1" x14ac:dyDescent="0.3">
      <c r="A611" s="1">
        <v>45536</v>
      </c>
    </row>
    <row r="612" spans="1:1" x14ac:dyDescent="0.3">
      <c r="A612" s="1">
        <v>45537</v>
      </c>
    </row>
    <row r="613" spans="1:1" x14ac:dyDescent="0.3">
      <c r="A613" s="1">
        <v>45538</v>
      </c>
    </row>
    <row r="614" spans="1:1" x14ac:dyDescent="0.3">
      <c r="A614" s="1">
        <v>45539</v>
      </c>
    </row>
    <row r="615" spans="1:1" x14ac:dyDescent="0.3">
      <c r="A615" s="1">
        <v>45540</v>
      </c>
    </row>
    <row r="616" spans="1:1" x14ac:dyDescent="0.3">
      <c r="A616" s="1">
        <v>45541</v>
      </c>
    </row>
    <row r="617" spans="1:1" x14ac:dyDescent="0.3">
      <c r="A617" s="1">
        <v>45542</v>
      </c>
    </row>
    <row r="618" spans="1:1" x14ac:dyDescent="0.3">
      <c r="A618" s="1">
        <v>45543</v>
      </c>
    </row>
    <row r="619" spans="1:1" x14ac:dyDescent="0.3">
      <c r="A619" s="1">
        <v>45544</v>
      </c>
    </row>
    <row r="620" spans="1:1" x14ac:dyDescent="0.3">
      <c r="A620" s="1">
        <v>45545</v>
      </c>
    </row>
    <row r="621" spans="1:1" x14ac:dyDescent="0.3">
      <c r="A621" s="1">
        <v>45546</v>
      </c>
    </row>
    <row r="622" spans="1:1" x14ac:dyDescent="0.3">
      <c r="A622" s="1">
        <v>45547</v>
      </c>
    </row>
    <row r="623" spans="1:1" x14ac:dyDescent="0.3">
      <c r="A623" s="1">
        <v>45548</v>
      </c>
    </row>
    <row r="624" spans="1:1" x14ac:dyDescent="0.3">
      <c r="A624" s="1">
        <v>45549</v>
      </c>
    </row>
    <row r="625" spans="1:1" x14ac:dyDescent="0.3">
      <c r="A625" s="1">
        <v>45550</v>
      </c>
    </row>
    <row r="626" spans="1:1" x14ac:dyDescent="0.3">
      <c r="A626" s="1">
        <v>45551</v>
      </c>
    </row>
    <row r="627" spans="1:1" x14ac:dyDescent="0.3">
      <c r="A627" s="1">
        <v>45552</v>
      </c>
    </row>
    <row r="628" spans="1:1" x14ac:dyDescent="0.3">
      <c r="A628" s="1">
        <v>45553</v>
      </c>
    </row>
    <row r="629" spans="1:1" x14ac:dyDescent="0.3">
      <c r="A629" s="1">
        <v>45554</v>
      </c>
    </row>
    <row r="630" spans="1:1" x14ac:dyDescent="0.3">
      <c r="A630" s="1">
        <v>45555</v>
      </c>
    </row>
    <row r="631" spans="1:1" x14ac:dyDescent="0.3">
      <c r="A631" s="1">
        <v>45556</v>
      </c>
    </row>
    <row r="632" spans="1:1" x14ac:dyDescent="0.3">
      <c r="A632" s="1">
        <v>45557</v>
      </c>
    </row>
    <row r="633" spans="1:1" x14ac:dyDescent="0.3">
      <c r="A633" s="1">
        <v>45558</v>
      </c>
    </row>
    <row r="634" spans="1:1" x14ac:dyDescent="0.3">
      <c r="A634" s="1">
        <v>45559</v>
      </c>
    </row>
    <row r="635" spans="1:1" x14ac:dyDescent="0.3">
      <c r="A635" s="1">
        <v>45560</v>
      </c>
    </row>
    <row r="636" spans="1:1" x14ac:dyDescent="0.3">
      <c r="A636" s="1">
        <v>45561</v>
      </c>
    </row>
    <row r="637" spans="1:1" x14ac:dyDescent="0.3">
      <c r="A637" s="1">
        <v>45562</v>
      </c>
    </row>
    <row r="638" spans="1:1" x14ac:dyDescent="0.3">
      <c r="A638" s="1">
        <v>45563</v>
      </c>
    </row>
    <row r="639" spans="1:1" x14ac:dyDescent="0.3">
      <c r="A639" s="1">
        <v>45564</v>
      </c>
    </row>
    <row r="640" spans="1:1" x14ac:dyDescent="0.3">
      <c r="A640" s="1">
        <v>45565</v>
      </c>
    </row>
    <row r="641" spans="1:1" x14ac:dyDescent="0.3">
      <c r="A641" s="1">
        <v>45566</v>
      </c>
    </row>
    <row r="642" spans="1:1" x14ac:dyDescent="0.3">
      <c r="A642" s="1">
        <v>45567</v>
      </c>
    </row>
    <row r="643" spans="1:1" x14ac:dyDescent="0.3">
      <c r="A643" s="1">
        <v>45568</v>
      </c>
    </row>
    <row r="644" spans="1:1" x14ac:dyDescent="0.3">
      <c r="A644" s="1">
        <v>45569</v>
      </c>
    </row>
    <row r="645" spans="1:1" x14ac:dyDescent="0.3">
      <c r="A645" s="1">
        <v>45570</v>
      </c>
    </row>
    <row r="646" spans="1:1" x14ac:dyDescent="0.3">
      <c r="A646" s="1">
        <v>45571</v>
      </c>
    </row>
    <row r="647" spans="1:1" x14ac:dyDescent="0.3">
      <c r="A647" s="1">
        <v>45572</v>
      </c>
    </row>
    <row r="648" spans="1:1" x14ac:dyDescent="0.3">
      <c r="A648" s="1">
        <v>45573</v>
      </c>
    </row>
    <row r="649" spans="1:1" x14ac:dyDescent="0.3">
      <c r="A649" s="1">
        <v>45574</v>
      </c>
    </row>
    <row r="650" spans="1:1" x14ac:dyDescent="0.3">
      <c r="A650" s="1">
        <v>45575</v>
      </c>
    </row>
    <row r="651" spans="1:1" x14ac:dyDescent="0.3">
      <c r="A651" s="1">
        <v>45576</v>
      </c>
    </row>
    <row r="652" spans="1:1" x14ac:dyDescent="0.3">
      <c r="A652" s="1">
        <v>45577</v>
      </c>
    </row>
    <row r="653" spans="1:1" x14ac:dyDescent="0.3">
      <c r="A653" s="1">
        <v>45578</v>
      </c>
    </row>
    <row r="654" spans="1:1" x14ac:dyDescent="0.3">
      <c r="A654" s="1">
        <v>45579</v>
      </c>
    </row>
    <row r="655" spans="1:1" x14ac:dyDescent="0.3">
      <c r="A655" s="1">
        <v>45580</v>
      </c>
    </row>
    <row r="656" spans="1:1" x14ac:dyDescent="0.3">
      <c r="A656" s="1">
        <v>45581</v>
      </c>
    </row>
    <row r="657" spans="1:1" x14ac:dyDescent="0.3">
      <c r="A657" s="1">
        <v>45582</v>
      </c>
    </row>
    <row r="658" spans="1:1" x14ac:dyDescent="0.3">
      <c r="A658" s="1">
        <v>45583</v>
      </c>
    </row>
    <row r="659" spans="1:1" x14ac:dyDescent="0.3">
      <c r="A659" s="1">
        <v>45584</v>
      </c>
    </row>
    <row r="660" spans="1:1" x14ac:dyDescent="0.3">
      <c r="A660" s="1">
        <v>45585</v>
      </c>
    </row>
    <row r="661" spans="1:1" x14ac:dyDescent="0.3">
      <c r="A661" s="1">
        <v>45586</v>
      </c>
    </row>
    <row r="662" spans="1:1" x14ac:dyDescent="0.3">
      <c r="A662" s="1">
        <v>45587</v>
      </c>
    </row>
    <row r="663" spans="1:1" x14ac:dyDescent="0.3">
      <c r="A663" s="1">
        <v>45588</v>
      </c>
    </row>
    <row r="664" spans="1:1" x14ac:dyDescent="0.3">
      <c r="A664" s="1">
        <v>45589</v>
      </c>
    </row>
    <row r="665" spans="1:1" x14ac:dyDescent="0.3">
      <c r="A665" s="1">
        <v>45590</v>
      </c>
    </row>
    <row r="666" spans="1:1" x14ac:dyDescent="0.3">
      <c r="A666" s="1">
        <v>45591</v>
      </c>
    </row>
    <row r="667" spans="1:1" x14ac:dyDescent="0.3">
      <c r="A667" s="1">
        <v>45592</v>
      </c>
    </row>
    <row r="668" spans="1:1" x14ac:dyDescent="0.3">
      <c r="A668" s="1">
        <v>45593</v>
      </c>
    </row>
    <row r="669" spans="1:1" x14ac:dyDescent="0.3">
      <c r="A669" s="1">
        <v>45594</v>
      </c>
    </row>
    <row r="670" spans="1:1" x14ac:dyDescent="0.3">
      <c r="A670" s="1">
        <v>45595</v>
      </c>
    </row>
    <row r="671" spans="1:1" x14ac:dyDescent="0.3">
      <c r="A671" s="1">
        <v>45596</v>
      </c>
    </row>
    <row r="672" spans="1:1" x14ac:dyDescent="0.3">
      <c r="A672" s="1">
        <v>45597</v>
      </c>
    </row>
    <row r="673" spans="1:1" x14ac:dyDescent="0.3">
      <c r="A673" s="1">
        <v>45598</v>
      </c>
    </row>
    <row r="674" spans="1:1" x14ac:dyDescent="0.3">
      <c r="A674" s="1">
        <v>45599</v>
      </c>
    </row>
    <row r="675" spans="1:1" x14ac:dyDescent="0.3">
      <c r="A675" s="1">
        <v>45600</v>
      </c>
    </row>
    <row r="676" spans="1:1" x14ac:dyDescent="0.3">
      <c r="A676" s="1">
        <v>45601</v>
      </c>
    </row>
    <row r="677" spans="1:1" x14ac:dyDescent="0.3">
      <c r="A677" s="1">
        <v>45602</v>
      </c>
    </row>
    <row r="678" spans="1:1" x14ac:dyDescent="0.3">
      <c r="A678" s="1">
        <v>45603</v>
      </c>
    </row>
    <row r="679" spans="1:1" x14ac:dyDescent="0.3">
      <c r="A679" s="1">
        <v>45604</v>
      </c>
    </row>
    <row r="680" spans="1:1" x14ac:dyDescent="0.3">
      <c r="A680" s="1">
        <v>45605</v>
      </c>
    </row>
    <row r="681" spans="1:1" x14ac:dyDescent="0.3">
      <c r="A681" s="1">
        <v>45606</v>
      </c>
    </row>
    <row r="682" spans="1:1" x14ac:dyDescent="0.3">
      <c r="A682" s="1">
        <v>45607</v>
      </c>
    </row>
    <row r="683" spans="1:1" x14ac:dyDescent="0.3">
      <c r="A683" s="1">
        <v>45608</v>
      </c>
    </row>
    <row r="684" spans="1:1" x14ac:dyDescent="0.3">
      <c r="A684" s="1">
        <v>45609</v>
      </c>
    </row>
    <row r="685" spans="1:1" x14ac:dyDescent="0.3">
      <c r="A685" s="1">
        <v>45610</v>
      </c>
    </row>
    <row r="686" spans="1:1" x14ac:dyDescent="0.3">
      <c r="A686" s="1">
        <v>45611</v>
      </c>
    </row>
    <row r="687" spans="1:1" x14ac:dyDescent="0.3">
      <c r="A687" s="1">
        <v>45612</v>
      </c>
    </row>
    <row r="688" spans="1:1" x14ac:dyDescent="0.3">
      <c r="A688" s="1">
        <v>45613</v>
      </c>
    </row>
    <row r="689" spans="1:1" x14ac:dyDescent="0.3">
      <c r="A689" s="1">
        <v>45614</v>
      </c>
    </row>
    <row r="690" spans="1:1" x14ac:dyDescent="0.3">
      <c r="A690" s="1">
        <v>45615</v>
      </c>
    </row>
    <row r="691" spans="1:1" x14ac:dyDescent="0.3">
      <c r="A691" s="1">
        <v>45616</v>
      </c>
    </row>
    <row r="692" spans="1:1" x14ac:dyDescent="0.3">
      <c r="A692" s="1">
        <v>45617</v>
      </c>
    </row>
    <row r="693" spans="1:1" x14ac:dyDescent="0.3">
      <c r="A693" s="1">
        <v>45618</v>
      </c>
    </row>
    <row r="694" spans="1:1" x14ac:dyDescent="0.3">
      <c r="A694" s="1">
        <v>45619</v>
      </c>
    </row>
    <row r="695" spans="1:1" x14ac:dyDescent="0.3">
      <c r="A695" s="1">
        <v>45620</v>
      </c>
    </row>
    <row r="696" spans="1:1" x14ac:dyDescent="0.3">
      <c r="A696" s="1">
        <v>45621</v>
      </c>
    </row>
    <row r="697" spans="1:1" x14ac:dyDescent="0.3">
      <c r="A697" s="1">
        <v>45622</v>
      </c>
    </row>
    <row r="698" spans="1:1" x14ac:dyDescent="0.3">
      <c r="A698" s="1">
        <v>45623</v>
      </c>
    </row>
    <row r="699" spans="1:1" x14ac:dyDescent="0.3">
      <c r="A699" s="1">
        <v>45624</v>
      </c>
    </row>
    <row r="700" spans="1:1" x14ac:dyDescent="0.3">
      <c r="A700" s="1">
        <v>45625</v>
      </c>
    </row>
    <row r="701" spans="1:1" x14ac:dyDescent="0.3">
      <c r="A701" s="1">
        <v>45626</v>
      </c>
    </row>
    <row r="702" spans="1:1" x14ac:dyDescent="0.3">
      <c r="A702" s="1">
        <v>45627</v>
      </c>
    </row>
    <row r="703" spans="1:1" x14ac:dyDescent="0.3">
      <c r="A703" s="1">
        <v>45628</v>
      </c>
    </row>
    <row r="704" spans="1:1" x14ac:dyDescent="0.3">
      <c r="A704" s="1">
        <v>45629</v>
      </c>
    </row>
    <row r="705" spans="1:1" x14ac:dyDescent="0.3">
      <c r="A705" s="1">
        <v>45630</v>
      </c>
    </row>
    <row r="706" spans="1:1" x14ac:dyDescent="0.3">
      <c r="A706" s="1">
        <v>45631</v>
      </c>
    </row>
    <row r="707" spans="1:1" x14ac:dyDescent="0.3">
      <c r="A707" s="1">
        <v>45632</v>
      </c>
    </row>
    <row r="708" spans="1:1" x14ac:dyDescent="0.3">
      <c r="A708" s="1">
        <v>45633</v>
      </c>
    </row>
    <row r="709" spans="1:1" x14ac:dyDescent="0.3">
      <c r="A709" s="1">
        <v>45634</v>
      </c>
    </row>
    <row r="710" spans="1:1" x14ac:dyDescent="0.3">
      <c r="A710" s="1">
        <v>45635</v>
      </c>
    </row>
    <row r="711" spans="1:1" x14ac:dyDescent="0.3">
      <c r="A711" s="1">
        <v>45636</v>
      </c>
    </row>
    <row r="712" spans="1:1" x14ac:dyDescent="0.3">
      <c r="A712" s="1">
        <v>45637</v>
      </c>
    </row>
    <row r="713" spans="1:1" x14ac:dyDescent="0.3">
      <c r="A713" s="1">
        <v>45638</v>
      </c>
    </row>
    <row r="714" spans="1:1" x14ac:dyDescent="0.3">
      <c r="A714" s="1">
        <v>45639</v>
      </c>
    </row>
    <row r="715" spans="1:1" x14ac:dyDescent="0.3">
      <c r="A715" s="1">
        <v>45640</v>
      </c>
    </row>
    <row r="716" spans="1:1" x14ac:dyDescent="0.3">
      <c r="A716" s="1">
        <v>45641</v>
      </c>
    </row>
    <row r="717" spans="1:1" x14ac:dyDescent="0.3">
      <c r="A717" s="1">
        <v>45642</v>
      </c>
    </row>
    <row r="718" spans="1:1" x14ac:dyDescent="0.3">
      <c r="A718" s="1">
        <v>45643</v>
      </c>
    </row>
    <row r="719" spans="1:1" x14ac:dyDescent="0.3">
      <c r="A719" s="1">
        <v>45644</v>
      </c>
    </row>
    <row r="720" spans="1:1" x14ac:dyDescent="0.3">
      <c r="A720" s="1">
        <v>45645</v>
      </c>
    </row>
    <row r="721" spans="1:1" x14ac:dyDescent="0.3">
      <c r="A721" s="1">
        <v>45646</v>
      </c>
    </row>
    <row r="722" spans="1:1" x14ac:dyDescent="0.3">
      <c r="A722" s="1">
        <v>45647</v>
      </c>
    </row>
    <row r="723" spans="1:1" x14ac:dyDescent="0.3">
      <c r="A723" s="1">
        <v>45648</v>
      </c>
    </row>
    <row r="724" spans="1:1" x14ac:dyDescent="0.3">
      <c r="A724" s="1">
        <v>45649</v>
      </c>
    </row>
    <row r="725" spans="1:1" x14ac:dyDescent="0.3">
      <c r="A725" s="1">
        <v>45650</v>
      </c>
    </row>
    <row r="726" spans="1:1" x14ac:dyDescent="0.3">
      <c r="A726" s="1">
        <v>45651</v>
      </c>
    </row>
    <row r="727" spans="1:1" x14ac:dyDescent="0.3">
      <c r="A727" s="1">
        <v>45652</v>
      </c>
    </row>
    <row r="728" spans="1:1" x14ac:dyDescent="0.3">
      <c r="A728" s="1">
        <v>45653</v>
      </c>
    </row>
    <row r="729" spans="1:1" x14ac:dyDescent="0.3">
      <c r="A729" s="1">
        <v>45654</v>
      </c>
    </row>
    <row r="730" spans="1:1" x14ac:dyDescent="0.3">
      <c r="A730" s="1">
        <v>45655</v>
      </c>
    </row>
    <row r="731" spans="1:1" x14ac:dyDescent="0.3">
      <c r="A731" s="1">
        <v>45656</v>
      </c>
    </row>
    <row r="732" spans="1:1" x14ac:dyDescent="0.3">
      <c r="A732" s="1">
        <v>45657</v>
      </c>
    </row>
    <row r="733" spans="1:1" x14ac:dyDescent="0.3">
      <c r="A733" s="1">
        <v>45658</v>
      </c>
    </row>
    <row r="734" spans="1:1" x14ac:dyDescent="0.3">
      <c r="A734" s="1">
        <v>45659</v>
      </c>
    </row>
    <row r="735" spans="1:1" x14ac:dyDescent="0.3">
      <c r="A735" s="1">
        <v>45660</v>
      </c>
    </row>
    <row r="736" spans="1:1" x14ac:dyDescent="0.3">
      <c r="A736" s="1">
        <v>45661</v>
      </c>
    </row>
    <row r="737" spans="1:1" x14ac:dyDescent="0.3">
      <c r="A737" s="1">
        <v>45662</v>
      </c>
    </row>
    <row r="738" spans="1:1" x14ac:dyDescent="0.3">
      <c r="A738" s="1">
        <v>45663</v>
      </c>
    </row>
    <row r="739" spans="1:1" x14ac:dyDescent="0.3">
      <c r="A739" s="1">
        <v>45664</v>
      </c>
    </row>
    <row r="740" spans="1:1" x14ac:dyDescent="0.3">
      <c r="A740" s="1">
        <v>45665</v>
      </c>
    </row>
    <row r="741" spans="1:1" x14ac:dyDescent="0.3">
      <c r="A741" s="1">
        <v>45666</v>
      </c>
    </row>
    <row r="742" spans="1:1" x14ac:dyDescent="0.3">
      <c r="A742" s="1">
        <v>45667</v>
      </c>
    </row>
    <row r="743" spans="1:1" x14ac:dyDescent="0.3">
      <c r="A743" s="1">
        <v>45668</v>
      </c>
    </row>
    <row r="744" spans="1:1" x14ac:dyDescent="0.3">
      <c r="A744" s="1">
        <v>45669</v>
      </c>
    </row>
    <row r="745" spans="1:1" x14ac:dyDescent="0.3">
      <c r="A745" s="1">
        <v>45670</v>
      </c>
    </row>
    <row r="746" spans="1:1" x14ac:dyDescent="0.3">
      <c r="A746" s="1">
        <v>45671</v>
      </c>
    </row>
    <row r="747" spans="1:1" x14ac:dyDescent="0.3">
      <c r="A747" s="1">
        <v>45672</v>
      </c>
    </row>
    <row r="748" spans="1:1" x14ac:dyDescent="0.3">
      <c r="A748" s="1">
        <v>45673</v>
      </c>
    </row>
    <row r="749" spans="1:1" x14ac:dyDescent="0.3">
      <c r="A749" s="1">
        <v>45674</v>
      </c>
    </row>
    <row r="750" spans="1:1" x14ac:dyDescent="0.3">
      <c r="A750" s="1">
        <v>45675</v>
      </c>
    </row>
    <row r="751" spans="1:1" x14ac:dyDescent="0.3">
      <c r="A751" s="1">
        <v>45676</v>
      </c>
    </row>
    <row r="752" spans="1:1" x14ac:dyDescent="0.3">
      <c r="A752" s="1">
        <v>45677</v>
      </c>
    </row>
    <row r="753" spans="1:1" x14ac:dyDescent="0.3">
      <c r="A753" s="1">
        <v>45678</v>
      </c>
    </row>
    <row r="754" spans="1:1" x14ac:dyDescent="0.3">
      <c r="A754" s="1">
        <v>45679</v>
      </c>
    </row>
    <row r="755" spans="1:1" x14ac:dyDescent="0.3">
      <c r="A755" s="1">
        <v>45680</v>
      </c>
    </row>
    <row r="756" spans="1:1" x14ac:dyDescent="0.3">
      <c r="A756" s="1">
        <v>45681</v>
      </c>
    </row>
    <row r="757" spans="1:1" x14ac:dyDescent="0.3">
      <c r="A757" s="1">
        <v>45682</v>
      </c>
    </row>
    <row r="758" spans="1:1" x14ac:dyDescent="0.3">
      <c r="A758" s="1">
        <v>45683</v>
      </c>
    </row>
    <row r="759" spans="1:1" x14ac:dyDescent="0.3">
      <c r="A759" s="1">
        <v>45684</v>
      </c>
    </row>
    <row r="760" spans="1:1" x14ac:dyDescent="0.3">
      <c r="A760" s="1">
        <v>45685</v>
      </c>
    </row>
    <row r="761" spans="1:1" x14ac:dyDescent="0.3">
      <c r="A761" s="1">
        <v>45686</v>
      </c>
    </row>
    <row r="762" spans="1:1" x14ac:dyDescent="0.3">
      <c r="A762" s="1">
        <v>45687</v>
      </c>
    </row>
    <row r="763" spans="1:1" x14ac:dyDescent="0.3">
      <c r="A763" s="1">
        <v>45688</v>
      </c>
    </row>
    <row r="764" spans="1:1" x14ac:dyDescent="0.3">
      <c r="A764" s="1">
        <v>45689</v>
      </c>
    </row>
    <row r="765" spans="1:1" x14ac:dyDescent="0.3">
      <c r="A765" s="1">
        <v>45690</v>
      </c>
    </row>
    <row r="766" spans="1:1" x14ac:dyDescent="0.3">
      <c r="A766" s="1">
        <v>45691</v>
      </c>
    </row>
    <row r="767" spans="1:1" x14ac:dyDescent="0.3">
      <c r="A767" s="1">
        <v>45692</v>
      </c>
    </row>
    <row r="768" spans="1:1" x14ac:dyDescent="0.3">
      <c r="A768" s="1">
        <v>45693</v>
      </c>
    </row>
    <row r="769" spans="1:1" x14ac:dyDescent="0.3">
      <c r="A769" s="1">
        <v>45694</v>
      </c>
    </row>
    <row r="770" spans="1:1" x14ac:dyDescent="0.3">
      <c r="A770" s="1">
        <v>45695</v>
      </c>
    </row>
    <row r="771" spans="1:1" x14ac:dyDescent="0.3">
      <c r="A771" s="1">
        <v>45696</v>
      </c>
    </row>
    <row r="772" spans="1:1" x14ac:dyDescent="0.3">
      <c r="A772" s="1">
        <v>45697</v>
      </c>
    </row>
    <row r="773" spans="1:1" x14ac:dyDescent="0.3">
      <c r="A773" s="1">
        <v>45698</v>
      </c>
    </row>
    <row r="774" spans="1:1" x14ac:dyDescent="0.3">
      <c r="A774" s="1">
        <v>45699</v>
      </c>
    </row>
    <row r="775" spans="1:1" x14ac:dyDescent="0.3">
      <c r="A775" s="1">
        <v>45700</v>
      </c>
    </row>
    <row r="776" spans="1:1" x14ac:dyDescent="0.3">
      <c r="A776" s="1">
        <v>45701</v>
      </c>
    </row>
    <row r="777" spans="1:1" x14ac:dyDescent="0.3">
      <c r="A777" s="1">
        <v>45702</v>
      </c>
    </row>
    <row r="778" spans="1:1" x14ac:dyDescent="0.3">
      <c r="A778" s="1">
        <v>45703</v>
      </c>
    </row>
    <row r="779" spans="1:1" x14ac:dyDescent="0.3">
      <c r="A779" s="1">
        <v>45704</v>
      </c>
    </row>
    <row r="780" spans="1:1" x14ac:dyDescent="0.3">
      <c r="A780" s="1">
        <v>45705</v>
      </c>
    </row>
    <row r="781" spans="1:1" x14ac:dyDescent="0.3">
      <c r="A781" s="1">
        <v>45706</v>
      </c>
    </row>
    <row r="782" spans="1:1" x14ac:dyDescent="0.3">
      <c r="A782" s="1">
        <v>45707</v>
      </c>
    </row>
    <row r="783" spans="1:1" x14ac:dyDescent="0.3">
      <c r="A783" s="1">
        <v>45708</v>
      </c>
    </row>
    <row r="784" spans="1:1" x14ac:dyDescent="0.3">
      <c r="A784" s="1">
        <v>45709</v>
      </c>
    </row>
    <row r="785" spans="1:1" x14ac:dyDescent="0.3">
      <c r="A785" s="1">
        <v>45710</v>
      </c>
    </row>
    <row r="786" spans="1:1" x14ac:dyDescent="0.3">
      <c r="A786" s="1">
        <v>45711</v>
      </c>
    </row>
    <row r="787" spans="1:1" x14ac:dyDescent="0.3">
      <c r="A787" s="1">
        <v>45712</v>
      </c>
    </row>
    <row r="788" spans="1:1" x14ac:dyDescent="0.3">
      <c r="A788" s="1">
        <v>45713</v>
      </c>
    </row>
    <row r="789" spans="1:1" x14ac:dyDescent="0.3">
      <c r="A789" s="1">
        <v>45714</v>
      </c>
    </row>
    <row r="790" spans="1:1" x14ac:dyDescent="0.3">
      <c r="A790" s="1">
        <v>45715</v>
      </c>
    </row>
    <row r="791" spans="1:1" x14ac:dyDescent="0.3">
      <c r="A791" s="1">
        <v>45716</v>
      </c>
    </row>
    <row r="792" spans="1:1" x14ac:dyDescent="0.3">
      <c r="A792" s="1">
        <v>45717</v>
      </c>
    </row>
    <row r="793" spans="1:1" x14ac:dyDescent="0.3">
      <c r="A793" s="1">
        <v>45718</v>
      </c>
    </row>
    <row r="794" spans="1:1" x14ac:dyDescent="0.3">
      <c r="A794" s="1">
        <v>45719</v>
      </c>
    </row>
    <row r="795" spans="1:1" x14ac:dyDescent="0.3">
      <c r="A795" s="1">
        <v>45720</v>
      </c>
    </row>
    <row r="796" spans="1:1" x14ac:dyDescent="0.3">
      <c r="A796" s="1">
        <v>45721</v>
      </c>
    </row>
    <row r="797" spans="1:1" x14ac:dyDescent="0.3">
      <c r="A797" s="1">
        <v>45722</v>
      </c>
    </row>
    <row r="798" spans="1:1" x14ac:dyDescent="0.3">
      <c r="A798" s="1">
        <v>45723</v>
      </c>
    </row>
    <row r="799" spans="1:1" x14ac:dyDescent="0.3">
      <c r="A799" s="1">
        <v>45724</v>
      </c>
    </row>
    <row r="800" spans="1:1" x14ac:dyDescent="0.3">
      <c r="A800" s="1">
        <v>45725</v>
      </c>
    </row>
    <row r="801" spans="1:1" x14ac:dyDescent="0.3">
      <c r="A801" s="1">
        <v>45726</v>
      </c>
    </row>
    <row r="802" spans="1:1" x14ac:dyDescent="0.3">
      <c r="A802" s="1">
        <v>45727</v>
      </c>
    </row>
    <row r="803" spans="1:1" x14ac:dyDescent="0.3">
      <c r="A803" s="1">
        <v>45728</v>
      </c>
    </row>
    <row r="804" spans="1:1" x14ac:dyDescent="0.3">
      <c r="A804" s="1">
        <v>45729</v>
      </c>
    </row>
    <row r="805" spans="1:1" x14ac:dyDescent="0.3">
      <c r="A805" s="1">
        <v>45730</v>
      </c>
    </row>
    <row r="806" spans="1:1" x14ac:dyDescent="0.3">
      <c r="A806" s="1">
        <v>45731</v>
      </c>
    </row>
    <row r="807" spans="1:1" x14ac:dyDescent="0.3">
      <c r="A807" s="1">
        <v>45732</v>
      </c>
    </row>
    <row r="808" spans="1:1" x14ac:dyDescent="0.3">
      <c r="A808" s="1">
        <v>45733</v>
      </c>
    </row>
    <row r="809" spans="1:1" x14ac:dyDescent="0.3">
      <c r="A809" s="1">
        <v>45734</v>
      </c>
    </row>
    <row r="810" spans="1:1" x14ac:dyDescent="0.3">
      <c r="A810" s="1">
        <v>45735</v>
      </c>
    </row>
    <row r="811" spans="1:1" x14ac:dyDescent="0.3">
      <c r="A811" s="1">
        <v>45736</v>
      </c>
    </row>
    <row r="812" spans="1:1" x14ac:dyDescent="0.3">
      <c r="A812" s="1">
        <v>45737</v>
      </c>
    </row>
    <row r="813" spans="1:1" x14ac:dyDescent="0.3">
      <c r="A813" s="1">
        <v>45738</v>
      </c>
    </row>
    <row r="814" spans="1:1" x14ac:dyDescent="0.3">
      <c r="A814" s="1">
        <v>45739</v>
      </c>
    </row>
    <row r="815" spans="1:1" x14ac:dyDescent="0.3">
      <c r="A815" s="1">
        <v>45740</v>
      </c>
    </row>
    <row r="816" spans="1:1" x14ac:dyDescent="0.3">
      <c r="A816" s="1">
        <v>45741</v>
      </c>
    </row>
    <row r="817" spans="1:1" x14ac:dyDescent="0.3">
      <c r="A817" s="1">
        <v>45742</v>
      </c>
    </row>
    <row r="818" spans="1:1" x14ac:dyDescent="0.3">
      <c r="A818" s="1">
        <v>45743</v>
      </c>
    </row>
    <row r="819" spans="1:1" x14ac:dyDescent="0.3">
      <c r="A819" s="1">
        <v>45744</v>
      </c>
    </row>
    <row r="820" spans="1:1" x14ac:dyDescent="0.3">
      <c r="A820" s="1">
        <v>45745</v>
      </c>
    </row>
    <row r="821" spans="1:1" x14ac:dyDescent="0.3">
      <c r="A821" s="1">
        <v>45746</v>
      </c>
    </row>
    <row r="822" spans="1:1" x14ac:dyDescent="0.3">
      <c r="A822" s="1">
        <v>45747</v>
      </c>
    </row>
    <row r="823" spans="1:1" x14ac:dyDescent="0.3">
      <c r="A823" s="1">
        <v>45748</v>
      </c>
    </row>
    <row r="824" spans="1:1" x14ac:dyDescent="0.3">
      <c r="A824" s="1">
        <v>45749</v>
      </c>
    </row>
    <row r="825" spans="1:1" x14ac:dyDescent="0.3">
      <c r="A825" s="1">
        <v>45750</v>
      </c>
    </row>
    <row r="826" spans="1:1" x14ac:dyDescent="0.3">
      <c r="A826" s="1">
        <v>45751</v>
      </c>
    </row>
    <row r="827" spans="1:1" x14ac:dyDescent="0.3">
      <c r="A827" s="1">
        <v>45752</v>
      </c>
    </row>
    <row r="828" spans="1:1" x14ac:dyDescent="0.3">
      <c r="A828" s="1">
        <v>45753</v>
      </c>
    </row>
    <row r="829" spans="1:1" x14ac:dyDescent="0.3">
      <c r="A829" s="1">
        <v>45754</v>
      </c>
    </row>
    <row r="830" spans="1:1" x14ac:dyDescent="0.3">
      <c r="A830" s="1">
        <v>45755</v>
      </c>
    </row>
    <row r="831" spans="1:1" x14ac:dyDescent="0.3">
      <c r="A831" s="1">
        <v>45756</v>
      </c>
    </row>
    <row r="832" spans="1:1" x14ac:dyDescent="0.3">
      <c r="A832" s="1">
        <v>45757</v>
      </c>
    </row>
    <row r="833" spans="1:1" x14ac:dyDescent="0.3">
      <c r="A833" s="1">
        <v>45758</v>
      </c>
    </row>
    <row r="834" spans="1:1" x14ac:dyDescent="0.3">
      <c r="A834" s="1">
        <v>45759</v>
      </c>
    </row>
    <row r="835" spans="1:1" x14ac:dyDescent="0.3">
      <c r="A835" s="1">
        <v>45760</v>
      </c>
    </row>
    <row r="836" spans="1:1" x14ac:dyDescent="0.3">
      <c r="A836" s="1">
        <v>45761</v>
      </c>
    </row>
    <row r="837" spans="1:1" x14ac:dyDescent="0.3">
      <c r="A837" s="1">
        <v>45762</v>
      </c>
    </row>
    <row r="838" spans="1:1" x14ac:dyDescent="0.3">
      <c r="A838" s="1">
        <v>45763</v>
      </c>
    </row>
    <row r="839" spans="1:1" x14ac:dyDescent="0.3">
      <c r="A839" s="1">
        <v>45764</v>
      </c>
    </row>
    <row r="840" spans="1:1" x14ac:dyDescent="0.3">
      <c r="A840" s="1">
        <v>45765</v>
      </c>
    </row>
    <row r="841" spans="1:1" x14ac:dyDescent="0.3">
      <c r="A841" s="1">
        <v>45766</v>
      </c>
    </row>
    <row r="842" spans="1:1" x14ac:dyDescent="0.3">
      <c r="A842" s="1">
        <v>45767</v>
      </c>
    </row>
    <row r="843" spans="1:1" x14ac:dyDescent="0.3">
      <c r="A843" s="1">
        <v>45768</v>
      </c>
    </row>
    <row r="844" spans="1:1" x14ac:dyDescent="0.3">
      <c r="A844" s="1">
        <v>45769</v>
      </c>
    </row>
    <row r="845" spans="1:1" x14ac:dyDescent="0.3">
      <c r="A845" s="1">
        <v>45770</v>
      </c>
    </row>
    <row r="846" spans="1:1" x14ac:dyDescent="0.3">
      <c r="A846" s="1">
        <v>45771</v>
      </c>
    </row>
    <row r="847" spans="1:1" x14ac:dyDescent="0.3">
      <c r="A847" s="1">
        <v>45772</v>
      </c>
    </row>
    <row r="848" spans="1:1" x14ac:dyDescent="0.3">
      <c r="A848" s="1">
        <v>45773</v>
      </c>
    </row>
    <row r="849" spans="1:1" x14ac:dyDescent="0.3">
      <c r="A849" s="1">
        <v>45774</v>
      </c>
    </row>
    <row r="850" spans="1:1" x14ac:dyDescent="0.3">
      <c r="A850" s="1">
        <v>45775</v>
      </c>
    </row>
    <row r="851" spans="1:1" x14ac:dyDescent="0.3">
      <c r="A851" s="1">
        <v>45776</v>
      </c>
    </row>
    <row r="852" spans="1:1" x14ac:dyDescent="0.3">
      <c r="A852" s="1">
        <v>45777</v>
      </c>
    </row>
    <row r="853" spans="1:1" x14ac:dyDescent="0.3">
      <c r="A853" s="1">
        <v>45778</v>
      </c>
    </row>
    <row r="854" spans="1:1" x14ac:dyDescent="0.3">
      <c r="A854" s="1">
        <v>45779</v>
      </c>
    </row>
    <row r="855" spans="1:1" x14ac:dyDescent="0.3">
      <c r="A855" s="1">
        <v>45780</v>
      </c>
    </row>
    <row r="856" spans="1:1" x14ac:dyDescent="0.3">
      <c r="A856" s="1">
        <v>45781</v>
      </c>
    </row>
    <row r="857" spans="1:1" x14ac:dyDescent="0.3">
      <c r="A857" s="1">
        <v>45782</v>
      </c>
    </row>
    <row r="858" spans="1:1" x14ac:dyDescent="0.3">
      <c r="A858" s="1">
        <v>45783</v>
      </c>
    </row>
    <row r="859" spans="1:1" x14ac:dyDescent="0.3">
      <c r="A859" s="1">
        <v>45784</v>
      </c>
    </row>
    <row r="860" spans="1:1" x14ac:dyDescent="0.3">
      <c r="A860" s="1">
        <v>45785</v>
      </c>
    </row>
    <row r="861" spans="1:1" x14ac:dyDescent="0.3">
      <c r="A861" s="1">
        <v>45786</v>
      </c>
    </row>
    <row r="862" spans="1:1" x14ac:dyDescent="0.3">
      <c r="A862" s="1">
        <v>45787</v>
      </c>
    </row>
    <row r="863" spans="1:1" x14ac:dyDescent="0.3">
      <c r="A863" s="1">
        <v>45788</v>
      </c>
    </row>
    <row r="864" spans="1:1" x14ac:dyDescent="0.3">
      <c r="A864" s="1">
        <v>45789</v>
      </c>
    </row>
    <row r="865" spans="1:1" x14ac:dyDescent="0.3">
      <c r="A865" s="1">
        <v>45790</v>
      </c>
    </row>
    <row r="866" spans="1:1" x14ac:dyDescent="0.3">
      <c r="A866" s="1">
        <v>45791</v>
      </c>
    </row>
    <row r="867" spans="1:1" x14ac:dyDescent="0.3">
      <c r="A867" s="1">
        <v>45792</v>
      </c>
    </row>
    <row r="868" spans="1:1" x14ac:dyDescent="0.3">
      <c r="A868" s="1">
        <v>45793</v>
      </c>
    </row>
    <row r="869" spans="1:1" x14ac:dyDescent="0.3">
      <c r="A869" s="1">
        <v>45794</v>
      </c>
    </row>
    <row r="870" spans="1:1" x14ac:dyDescent="0.3">
      <c r="A870" s="1">
        <v>45795</v>
      </c>
    </row>
    <row r="871" spans="1:1" x14ac:dyDescent="0.3">
      <c r="A871" s="1">
        <v>45796</v>
      </c>
    </row>
    <row r="872" spans="1:1" x14ac:dyDescent="0.3">
      <c r="A872" s="1">
        <v>45797</v>
      </c>
    </row>
    <row r="873" spans="1:1" x14ac:dyDescent="0.3">
      <c r="A873" s="1">
        <v>45798</v>
      </c>
    </row>
    <row r="874" spans="1:1" x14ac:dyDescent="0.3">
      <c r="A874" s="1">
        <v>45799</v>
      </c>
    </row>
    <row r="875" spans="1:1" x14ac:dyDescent="0.3">
      <c r="A875" s="1">
        <v>45800</v>
      </c>
    </row>
    <row r="876" spans="1:1" x14ac:dyDescent="0.3">
      <c r="A876" s="1">
        <v>45801</v>
      </c>
    </row>
    <row r="877" spans="1:1" x14ac:dyDescent="0.3">
      <c r="A877" s="1">
        <v>45802</v>
      </c>
    </row>
    <row r="878" spans="1:1" x14ac:dyDescent="0.3">
      <c r="A878" s="1">
        <v>45803</v>
      </c>
    </row>
    <row r="879" spans="1:1" x14ac:dyDescent="0.3">
      <c r="A879" s="1">
        <v>45804</v>
      </c>
    </row>
    <row r="880" spans="1:1" x14ac:dyDescent="0.3">
      <c r="A880" s="1">
        <v>45805</v>
      </c>
    </row>
    <row r="881" spans="1:1" x14ac:dyDescent="0.3">
      <c r="A881" s="1">
        <v>45806</v>
      </c>
    </row>
    <row r="882" spans="1:1" x14ac:dyDescent="0.3">
      <c r="A882" s="1">
        <v>45807</v>
      </c>
    </row>
    <row r="883" spans="1:1" x14ac:dyDescent="0.3">
      <c r="A883" s="1">
        <v>45808</v>
      </c>
    </row>
    <row r="884" spans="1:1" x14ac:dyDescent="0.3">
      <c r="A884" s="1">
        <v>45809</v>
      </c>
    </row>
    <row r="885" spans="1:1" x14ac:dyDescent="0.3">
      <c r="A885" s="1">
        <v>45810</v>
      </c>
    </row>
    <row r="886" spans="1:1" x14ac:dyDescent="0.3">
      <c r="A886" s="1">
        <v>45811</v>
      </c>
    </row>
    <row r="887" spans="1:1" x14ac:dyDescent="0.3">
      <c r="A887" s="1">
        <v>45812</v>
      </c>
    </row>
    <row r="888" spans="1:1" x14ac:dyDescent="0.3">
      <c r="A888" s="1">
        <v>45813</v>
      </c>
    </row>
    <row r="889" spans="1:1" x14ac:dyDescent="0.3">
      <c r="A889" s="1">
        <v>45814</v>
      </c>
    </row>
    <row r="890" spans="1:1" x14ac:dyDescent="0.3">
      <c r="A890" s="1">
        <v>45815</v>
      </c>
    </row>
    <row r="891" spans="1:1" x14ac:dyDescent="0.3">
      <c r="A891" s="1">
        <v>45816</v>
      </c>
    </row>
    <row r="892" spans="1:1" x14ac:dyDescent="0.3">
      <c r="A892" s="1">
        <v>45817</v>
      </c>
    </row>
    <row r="893" spans="1:1" x14ac:dyDescent="0.3">
      <c r="A893" s="1">
        <v>45818</v>
      </c>
    </row>
    <row r="894" spans="1:1" x14ac:dyDescent="0.3">
      <c r="A894" s="1">
        <v>45819</v>
      </c>
    </row>
    <row r="895" spans="1:1" x14ac:dyDescent="0.3">
      <c r="A895" s="1">
        <v>45820</v>
      </c>
    </row>
    <row r="896" spans="1:1" x14ac:dyDescent="0.3">
      <c r="A896" s="1">
        <v>45821</v>
      </c>
    </row>
    <row r="897" spans="1:1" x14ac:dyDescent="0.3">
      <c r="A897" s="1">
        <v>45822</v>
      </c>
    </row>
    <row r="898" spans="1:1" x14ac:dyDescent="0.3">
      <c r="A898" s="1">
        <v>45823</v>
      </c>
    </row>
    <row r="899" spans="1:1" x14ac:dyDescent="0.3">
      <c r="A899" s="1">
        <v>45824</v>
      </c>
    </row>
    <row r="900" spans="1:1" x14ac:dyDescent="0.3">
      <c r="A900" s="1">
        <v>45825</v>
      </c>
    </row>
    <row r="901" spans="1:1" x14ac:dyDescent="0.3">
      <c r="A901" s="1">
        <v>45826</v>
      </c>
    </row>
    <row r="902" spans="1:1" x14ac:dyDescent="0.3">
      <c r="A902" s="1">
        <v>45827</v>
      </c>
    </row>
    <row r="903" spans="1:1" x14ac:dyDescent="0.3">
      <c r="A903" s="1">
        <v>45828</v>
      </c>
    </row>
    <row r="904" spans="1:1" x14ac:dyDescent="0.3">
      <c r="A904" s="1">
        <v>45829</v>
      </c>
    </row>
    <row r="905" spans="1:1" x14ac:dyDescent="0.3">
      <c r="A905" s="1">
        <v>45830</v>
      </c>
    </row>
    <row r="906" spans="1:1" x14ac:dyDescent="0.3">
      <c r="A906" s="1">
        <v>45831</v>
      </c>
    </row>
    <row r="907" spans="1:1" x14ac:dyDescent="0.3">
      <c r="A907" s="1">
        <v>45832</v>
      </c>
    </row>
    <row r="908" spans="1:1" x14ac:dyDescent="0.3">
      <c r="A908" s="1">
        <v>45833</v>
      </c>
    </row>
    <row r="909" spans="1:1" x14ac:dyDescent="0.3">
      <c r="A909" s="1">
        <v>45834</v>
      </c>
    </row>
    <row r="910" spans="1:1" x14ac:dyDescent="0.3">
      <c r="A910" s="1">
        <v>45835</v>
      </c>
    </row>
    <row r="911" spans="1:1" x14ac:dyDescent="0.3">
      <c r="A911" s="1">
        <v>45836</v>
      </c>
    </row>
    <row r="912" spans="1:1" x14ac:dyDescent="0.3">
      <c r="A912" s="1">
        <v>45837</v>
      </c>
    </row>
    <row r="913" spans="1:1" x14ac:dyDescent="0.3">
      <c r="A913" s="1">
        <v>45838</v>
      </c>
    </row>
    <row r="914" spans="1:1" x14ac:dyDescent="0.3">
      <c r="A914" s="1">
        <v>45839</v>
      </c>
    </row>
    <row r="915" spans="1:1" x14ac:dyDescent="0.3">
      <c r="A915" s="1">
        <v>45840</v>
      </c>
    </row>
    <row r="916" spans="1:1" x14ac:dyDescent="0.3">
      <c r="A916" s="1">
        <v>45841</v>
      </c>
    </row>
    <row r="917" spans="1:1" x14ac:dyDescent="0.3">
      <c r="A917" s="1">
        <v>45842</v>
      </c>
    </row>
    <row r="918" spans="1:1" x14ac:dyDescent="0.3">
      <c r="A918" s="1">
        <v>45843</v>
      </c>
    </row>
    <row r="919" spans="1:1" x14ac:dyDescent="0.3">
      <c r="A919" s="1">
        <v>45844</v>
      </c>
    </row>
    <row r="920" spans="1:1" x14ac:dyDescent="0.3">
      <c r="A920" s="1">
        <v>45845</v>
      </c>
    </row>
    <row r="921" spans="1:1" x14ac:dyDescent="0.3">
      <c r="A921" s="1">
        <v>45846</v>
      </c>
    </row>
    <row r="922" spans="1:1" x14ac:dyDescent="0.3">
      <c r="A922" s="1">
        <v>45847</v>
      </c>
    </row>
    <row r="923" spans="1:1" x14ac:dyDescent="0.3">
      <c r="A923" s="1">
        <v>45848</v>
      </c>
    </row>
    <row r="924" spans="1:1" x14ac:dyDescent="0.3">
      <c r="A924" s="1">
        <v>45849</v>
      </c>
    </row>
    <row r="925" spans="1:1" x14ac:dyDescent="0.3">
      <c r="A925" s="1">
        <v>45850</v>
      </c>
    </row>
    <row r="926" spans="1:1" x14ac:dyDescent="0.3">
      <c r="A926" s="1">
        <v>45851</v>
      </c>
    </row>
    <row r="927" spans="1:1" x14ac:dyDescent="0.3">
      <c r="A927" s="1">
        <v>45852</v>
      </c>
    </row>
    <row r="928" spans="1:1" x14ac:dyDescent="0.3">
      <c r="A928" s="1">
        <v>45853</v>
      </c>
    </row>
    <row r="929" spans="1:1" x14ac:dyDescent="0.3">
      <c r="A929" s="1">
        <v>45854</v>
      </c>
    </row>
    <row r="930" spans="1:1" x14ac:dyDescent="0.3">
      <c r="A930" s="1">
        <v>45855</v>
      </c>
    </row>
    <row r="931" spans="1:1" x14ac:dyDescent="0.3">
      <c r="A931" s="1">
        <v>45856</v>
      </c>
    </row>
    <row r="932" spans="1:1" x14ac:dyDescent="0.3">
      <c r="A932" s="1">
        <v>45857</v>
      </c>
    </row>
    <row r="933" spans="1:1" x14ac:dyDescent="0.3">
      <c r="A933" s="1">
        <v>45858</v>
      </c>
    </row>
    <row r="934" spans="1:1" x14ac:dyDescent="0.3">
      <c r="A934" s="1">
        <v>45859</v>
      </c>
    </row>
    <row r="935" spans="1:1" x14ac:dyDescent="0.3">
      <c r="A935" s="1">
        <v>45860</v>
      </c>
    </row>
    <row r="936" spans="1:1" x14ac:dyDescent="0.3">
      <c r="A936" s="1">
        <v>45861</v>
      </c>
    </row>
    <row r="937" spans="1:1" x14ac:dyDescent="0.3">
      <c r="A937" s="1">
        <v>45862</v>
      </c>
    </row>
    <row r="938" spans="1:1" x14ac:dyDescent="0.3">
      <c r="A938" s="1">
        <v>45863</v>
      </c>
    </row>
    <row r="939" spans="1:1" x14ac:dyDescent="0.3">
      <c r="A939" s="1">
        <v>45864</v>
      </c>
    </row>
    <row r="940" spans="1:1" x14ac:dyDescent="0.3">
      <c r="A940" s="1">
        <v>45865</v>
      </c>
    </row>
    <row r="941" spans="1:1" x14ac:dyDescent="0.3">
      <c r="A941" s="1">
        <v>45866</v>
      </c>
    </row>
    <row r="942" spans="1:1" x14ac:dyDescent="0.3">
      <c r="A942" s="1">
        <v>45867</v>
      </c>
    </row>
    <row r="943" spans="1:1" x14ac:dyDescent="0.3">
      <c r="A943" s="1">
        <v>45868</v>
      </c>
    </row>
    <row r="944" spans="1:1" x14ac:dyDescent="0.3">
      <c r="A944" s="1">
        <v>45869</v>
      </c>
    </row>
    <row r="945" spans="1:1" x14ac:dyDescent="0.3">
      <c r="A945" s="1">
        <v>45870</v>
      </c>
    </row>
    <row r="946" spans="1:1" x14ac:dyDescent="0.3">
      <c r="A946" s="1">
        <v>45871</v>
      </c>
    </row>
    <row r="947" spans="1:1" x14ac:dyDescent="0.3">
      <c r="A947" s="1">
        <v>45872</v>
      </c>
    </row>
    <row r="948" spans="1:1" x14ac:dyDescent="0.3">
      <c r="A948" s="1">
        <v>45873</v>
      </c>
    </row>
    <row r="949" spans="1:1" x14ac:dyDescent="0.3">
      <c r="A949" s="1">
        <v>45874</v>
      </c>
    </row>
    <row r="950" spans="1:1" x14ac:dyDescent="0.3">
      <c r="A950" s="1">
        <v>45875</v>
      </c>
    </row>
    <row r="951" spans="1:1" x14ac:dyDescent="0.3">
      <c r="A951" s="1">
        <v>45876</v>
      </c>
    </row>
    <row r="952" spans="1:1" x14ac:dyDescent="0.3">
      <c r="A952" s="1">
        <v>45877</v>
      </c>
    </row>
    <row r="953" spans="1:1" x14ac:dyDescent="0.3">
      <c r="A953" s="1">
        <v>45878</v>
      </c>
    </row>
    <row r="954" spans="1:1" x14ac:dyDescent="0.3">
      <c r="A954" s="1">
        <v>45879</v>
      </c>
    </row>
    <row r="955" spans="1:1" x14ac:dyDescent="0.3">
      <c r="A955" s="1">
        <v>45880</v>
      </c>
    </row>
    <row r="956" spans="1:1" x14ac:dyDescent="0.3">
      <c r="A956" s="1">
        <v>45881</v>
      </c>
    </row>
    <row r="957" spans="1:1" x14ac:dyDescent="0.3">
      <c r="A957" s="1">
        <v>45882</v>
      </c>
    </row>
    <row r="958" spans="1:1" x14ac:dyDescent="0.3">
      <c r="A958" s="1">
        <v>45883</v>
      </c>
    </row>
    <row r="959" spans="1:1" x14ac:dyDescent="0.3">
      <c r="A959" s="1">
        <v>45884</v>
      </c>
    </row>
    <row r="960" spans="1:1" x14ac:dyDescent="0.3">
      <c r="A960" s="1">
        <v>45885</v>
      </c>
    </row>
    <row r="961" spans="1:1" x14ac:dyDescent="0.3">
      <c r="A961" s="1">
        <v>45886</v>
      </c>
    </row>
    <row r="962" spans="1:1" x14ac:dyDescent="0.3">
      <c r="A962" s="1">
        <v>45887</v>
      </c>
    </row>
    <row r="963" spans="1:1" x14ac:dyDescent="0.3">
      <c r="A963" s="1">
        <v>45888</v>
      </c>
    </row>
    <row r="964" spans="1:1" x14ac:dyDescent="0.3">
      <c r="A964" s="1">
        <v>45889</v>
      </c>
    </row>
    <row r="965" spans="1:1" x14ac:dyDescent="0.3">
      <c r="A965" s="1">
        <v>45890</v>
      </c>
    </row>
    <row r="966" spans="1:1" x14ac:dyDescent="0.3">
      <c r="A966" s="1">
        <v>45891</v>
      </c>
    </row>
    <row r="967" spans="1:1" x14ac:dyDescent="0.3">
      <c r="A967" s="1">
        <v>45892</v>
      </c>
    </row>
    <row r="968" spans="1:1" x14ac:dyDescent="0.3">
      <c r="A968" s="1">
        <v>45893</v>
      </c>
    </row>
    <row r="969" spans="1:1" x14ac:dyDescent="0.3">
      <c r="A969" s="1">
        <v>45894</v>
      </c>
    </row>
    <row r="970" spans="1:1" x14ac:dyDescent="0.3">
      <c r="A970" s="1">
        <v>45895</v>
      </c>
    </row>
    <row r="971" spans="1:1" x14ac:dyDescent="0.3">
      <c r="A971" s="1">
        <v>45896</v>
      </c>
    </row>
    <row r="972" spans="1:1" x14ac:dyDescent="0.3">
      <c r="A972" s="1">
        <v>45897</v>
      </c>
    </row>
    <row r="973" spans="1:1" x14ac:dyDescent="0.3">
      <c r="A973" s="1">
        <v>45898</v>
      </c>
    </row>
    <row r="974" spans="1:1" x14ac:dyDescent="0.3">
      <c r="A974" s="1">
        <v>45899</v>
      </c>
    </row>
    <row r="975" spans="1:1" x14ac:dyDescent="0.3">
      <c r="A975" s="1">
        <v>45900</v>
      </c>
    </row>
    <row r="976" spans="1:1" x14ac:dyDescent="0.3">
      <c r="A976" s="1">
        <v>45901</v>
      </c>
    </row>
    <row r="977" spans="1:1" x14ac:dyDescent="0.3">
      <c r="A977" s="1">
        <v>45902</v>
      </c>
    </row>
    <row r="978" spans="1:1" x14ac:dyDescent="0.3">
      <c r="A978" s="1">
        <v>45903</v>
      </c>
    </row>
    <row r="979" spans="1:1" x14ac:dyDescent="0.3">
      <c r="A979" s="1">
        <v>45904</v>
      </c>
    </row>
    <row r="980" spans="1:1" x14ac:dyDescent="0.3">
      <c r="A980" s="1">
        <v>45905</v>
      </c>
    </row>
    <row r="981" spans="1:1" x14ac:dyDescent="0.3">
      <c r="A981" s="1">
        <v>45906</v>
      </c>
    </row>
    <row r="982" spans="1:1" x14ac:dyDescent="0.3">
      <c r="A982" s="1">
        <v>45907</v>
      </c>
    </row>
    <row r="983" spans="1:1" x14ac:dyDescent="0.3">
      <c r="A983" s="1">
        <v>45908</v>
      </c>
    </row>
    <row r="984" spans="1:1" x14ac:dyDescent="0.3">
      <c r="A984" s="1">
        <v>45909</v>
      </c>
    </row>
    <row r="985" spans="1:1" x14ac:dyDescent="0.3">
      <c r="A985" s="1">
        <v>45910</v>
      </c>
    </row>
    <row r="986" spans="1:1" x14ac:dyDescent="0.3">
      <c r="A986" s="1">
        <v>45911</v>
      </c>
    </row>
    <row r="987" spans="1:1" x14ac:dyDescent="0.3">
      <c r="A987" s="1">
        <v>45912</v>
      </c>
    </row>
    <row r="988" spans="1:1" x14ac:dyDescent="0.3">
      <c r="A988" s="1">
        <v>45913</v>
      </c>
    </row>
    <row r="989" spans="1:1" x14ac:dyDescent="0.3">
      <c r="A989" s="1">
        <v>45914</v>
      </c>
    </row>
    <row r="990" spans="1:1" x14ac:dyDescent="0.3">
      <c r="A990" s="1">
        <v>45915</v>
      </c>
    </row>
    <row r="991" spans="1:1" x14ac:dyDescent="0.3">
      <c r="A991" s="1">
        <v>45916</v>
      </c>
    </row>
    <row r="992" spans="1:1" x14ac:dyDescent="0.3">
      <c r="A992" s="1">
        <v>45917</v>
      </c>
    </row>
    <row r="993" spans="1:1" x14ac:dyDescent="0.3">
      <c r="A993" s="1">
        <v>45918</v>
      </c>
    </row>
    <row r="994" spans="1:1" x14ac:dyDescent="0.3">
      <c r="A994" s="1">
        <v>45919</v>
      </c>
    </row>
    <row r="995" spans="1:1" x14ac:dyDescent="0.3">
      <c r="A995" s="1">
        <v>45920</v>
      </c>
    </row>
    <row r="996" spans="1:1" x14ac:dyDescent="0.3">
      <c r="A996" s="1">
        <v>45921</v>
      </c>
    </row>
    <row r="997" spans="1:1" x14ac:dyDescent="0.3">
      <c r="A997" s="1">
        <v>45922</v>
      </c>
    </row>
    <row r="998" spans="1:1" x14ac:dyDescent="0.3">
      <c r="A998" s="1">
        <v>45923</v>
      </c>
    </row>
    <row r="999" spans="1:1" x14ac:dyDescent="0.3">
      <c r="A999" s="1">
        <v>45924</v>
      </c>
    </row>
    <row r="1000" spans="1:1" x14ac:dyDescent="0.3">
      <c r="A1000" s="1">
        <v>45925</v>
      </c>
    </row>
    <row r="1001" spans="1:1" x14ac:dyDescent="0.3">
      <c r="A1001" s="1">
        <v>45926</v>
      </c>
    </row>
    <row r="1002" spans="1:1" x14ac:dyDescent="0.3">
      <c r="A1002" s="1">
        <v>45927</v>
      </c>
    </row>
    <row r="1003" spans="1:1" x14ac:dyDescent="0.3">
      <c r="A1003" s="1">
        <v>45928</v>
      </c>
    </row>
    <row r="1004" spans="1:1" x14ac:dyDescent="0.3">
      <c r="A1004" s="1">
        <v>45929</v>
      </c>
    </row>
    <row r="1005" spans="1:1" x14ac:dyDescent="0.3">
      <c r="A1005" s="1">
        <v>45930</v>
      </c>
    </row>
    <row r="1006" spans="1:1" x14ac:dyDescent="0.3">
      <c r="A1006" s="1">
        <v>45931</v>
      </c>
    </row>
    <row r="1007" spans="1:1" x14ac:dyDescent="0.3">
      <c r="A1007" s="1">
        <v>45932</v>
      </c>
    </row>
    <row r="1008" spans="1:1" x14ac:dyDescent="0.3">
      <c r="A1008" s="1">
        <v>45933</v>
      </c>
    </row>
    <row r="1009" spans="1:1" x14ac:dyDescent="0.3">
      <c r="A1009" s="1">
        <v>45934</v>
      </c>
    </row>
    <row r="1010" spans="1:1" x14ac:dyDescent="0.3">
      <c r="A1010" s="1">
        <v>45935</v>
      </c>
    </row>
    <row r="1011" spans="1:1" x14ac:dyDescent="0.3">
      <c r="A1011" s="1">
        <v>45936</v>
      </c>
    </row>
    <row r="1012" spans="1:1" x14ac:dyDescent="0.3">
      <c r="A1012" s="1">
        <v>45937</v>
      </c>
    </row>
    <row r="1013" spans="1:1" x14ac:dyDescent="0.3">
      <c r="A1013" s="1">
        <v>45938</v>
      </c>
    </row>
    <row r="1014" spans="1:1" x14ac:dyDescent="0.3">
      <c r="A1014" s="1">
        <v>45939</v>
      </c>
    </row>
    <row r="1015" spans="1:1" x14ac:dyDescent="0.3">
      <c r="A1015" s="1">
        <v>45940</v>
      </c>
    </row>
    <row r="1016" spans="1:1" x14ac:dyDescent="0.3">
      <c r="A1016" s="1">
        <v>45941</v>
      </c>
    </row>
    <row r="1017" spans="1:1" x14ac:dyDescent="0.3">
      <c r="A1017" s="1">
        <v>45942</v>
      </c>
    </row>
    <row r="1018" spans="1:1" x14ac:dyDescent="0.3">
      <c r="A1018" s="1">
        <v>45943</v>
      </c>
    </row>
    <row r="1019" spans="1:1" x14ac:dyDescent="0.3">
      <c r="A1019" s="1">
        <v>45944</v>
      </c>
    </row>
    <row r="1020" spans="1:1" x14ac:dyDescent="0.3">
      <c r="A1020" s="1">
        <v>45945</v>
      </c>
    </row>
    <row r="1021" spans="1:1" x14ac:dyDescent="0.3">
      <c r="A1021" s="1">
        <v>45946</v>
      </c>
    </row>
    <row r="1022" spans="1:1" x14ac:dyDescent="0.3">
      <c r="A1022" s="1">
        <v>45947</v>
      </c>
    </row>
    <row r="1023" spans="1:1" x14ac:dyDescent="0.3">
      <c r="A1023" s="1">
        <v>45948</v>
      </c>
    </row>
    <row r="1024" spans="1:1" x14ac:dyDescent="0.3">
      <c r="A1024" s="1">
        <v>45949</v>
      </c>
    </row>
    <row r="1025" spans="1:1" x14ac:dyDescent="0.3">
      <c r="A1025" s="1">
        <v>45950</v>
      </c>
    </row>
    <row r="1026" spans="1:1" x14ac:dyDescent="0.3">
      <c r="A1026" s="1">
        <v>45951</v>
      </c>
    </row>
    <row r="1027" spans="1:1" x14ac:dyDescent="0.3">
      <c r="A1027" s="1">
        <v>45952</v>
      </c>
    </row>
    <row r="1028" spans="1:1" x14ac:dyDescent="0.3">
      <c r="A1028" s="1">
        <v>45953</v>
      </c>
    </row>
    <row r="1029" spans="1:1" x14ac:dyDescent="0.3">
      <c r="A1029" s="1">
        <v>45954</v>
      </c>
    </row>
    <row r="1030" spans="1:1" x14ac:dyDescent="0.3">
      <c r="A1030" s="1">
        <v>45955</v>
      </c>
    </row>
    <row r="1031" spans="1:1" x14ac:dyDescent="0.3">
      <c r="A1031" s="1">
        <v>45956</v>
      </c>
    </row>
    <row r="1032" spans="1:1" x14ac:dyDescent="0.3">
      <c r="A1032" s="1">
        <v>45957</v>
      </c>
    </row>
    <row r="1033" spans="1:1" x14ac:dyDescent="0.3">
      <c r="A1033" s="1">
        <v>45958</v>
      </c>
    </row>
    <row r="1034" spans="1:1" x14ac:dyDescent="0.3">
      <c r="A1034" s="1">
        <v>45959</v>
      </c>
    </row>
    <row r="1035" spans="1:1" x14ac:dyDescent="0.3">
      <c r="A1035" s="1">
        <v>45960</v>
      </c>
    </row>
    <row r="1036" spans="1:1" x14ac:dyDescent="0.3">
      <c r="A1036" s="1">
        <v>45961</v>
      </c>
    </row>
    <row r="1037" spans="1:1" x14ac:dyDescent="0.3">
      <c r="A1037" s="1">
        <v>45962</v>
      </c>
    </row>
    <row r="1038" spans="1:1" x14ac:dyDescent="0.3">
      <c r="A1038" s="1">
        <v>45963</v>
      </c>
    </row>
    <row r="1039" spans="1:1" x14ac:dyDescent="0.3">
      <c r="A1039" s="1">
        <v>45964</v>
      </c>
    </row>
    <row r="1040" spans="1:1" x14ac:dyDescent="0.3">
      <c r="A1040" s="1">
        <v>45965</v>
      </c>
    </row>
    <row r="1041" spans="1:1" x14ac:dyDescent="0.3">
      <c r="A1041" s="1">
        <v>45966</v>
      </c>
    </row>
    <row r="1042" spans="1:1" x14ac:dyDescent="0.3">
      <c r="A1042" s="1">
        <v>45967</v>
      </c>
    </row>
    <row r="1043" spans="1:1" x14ac:dyDescent="0.3">
      <c r="A1043" s="1">
        <v>45968</v>
      </c>
    </row>
    <row r="1044" spans="1:1" x14ac:dyDescent="0.3">
      <c r="A1044" s="1">
        <v>45969</v>
      </c>
    </row>
    <row r="1045" spans="1:1" x14ac:dyDescent="0.3">
      <c r="A1045" s="1">
        <v>45970</v>
      </c>
    </row>
    <row r="1046" spans="1:1" x14ac:dyDescent="0.3">
      <c r="A1046" s="1">
        <v>45971</v>
      </c>
    </row>
    <row r="1047" spans="1:1" x14ac:dyDescent="0.3">
      <c r="A1047" s="1">
        <v>45972</v>
      </c>
    </row>
    <row r="1048" spans="1:1" x14ac:dyDescent="0.3">
      <c r="A1048" s="1">
        <v>45973</v>
      </c>
    </row>
    <row r="1049" spans="1:1" x14ac:dyDescent="0.3">
      <c r="A1049" s="1">
        <v>45974</v>
      </c>
    </row>
    <row r="1050" spans="1:1" x14ac:dyDescent="0.3">
      <c r="A1050" s="1">
        <v>45975</v>
      </c>
    </row>
    <row r="1051" spans="1:1" x14ac:dyDescent="0.3">
      <c r="A1051" s="1">
        <v>45976</v>
      </c>
    </row>
    <row r="1052" spans="1:1" x14ac:dyDescent="0.3">
      <c r="A1052" s="1">
        <v>45977</v>
      </c>
    </row>
    <row r="1053" spans="1:1" x14ac:dyDescent="0.3">
      <c r="A1053" s="1">
        <v>45978</v>
      </c>
    </row>
    <row r="1054" spans="1:1" x14ac:dyDescent="0.3">
      <c r="A1054" s="1">
        <v>45979</v>
      </c>
    </row>
    <row r="1055" spans="1:1" x14ac:dyDescent="0.3">
      <c r="A1055" s="1">
        <v>45980</v>
      </c>
    </row>
    <row r="1056" spans="1:1" x14ac:dyDescent="0.3">
      <c r="A1056" s="1">
        <v>45981</v>
      </c>
    </row>
    <row r="1057" spans="1:1" x14ac:dyDescent="0.3">
      <c r="A1057" s="1">
        <v>45982</v>
      </c>
    </row>
    <row r="1058" spans="1:1" x14ac:dyDescent="0.3">
      <c r="A1058" s="1">
        <v>45983</v>
      </c>
    </row>
    <row r="1059" spans="1:1" x14ac:dyDescent="0.3">
      <c r="A1059" s="1">
        <v>45984</v>
      </c>
    </row>
    <row r="1060" spans="1:1" x14ac:dyDescent="0.3">
      <c r="A1060" s="1">
        <v>45985</v>
      </c>
    </row>
    <row r="1061" spans="1:1" x14ac:dyDescent="0.3">
      <c r="A1061" s="1">
        <v>45986</v>
      </c>
    </row>
    <row r="1062" spans="1:1" x14ac:dyDescent="0.3">
      <c r="A1062" s="1">
        <v>45987</v>
      </c>
    </row>
    <row r="1063" spans="1:1" x14ac:dyDescent="0.3">
      <c r="A1063" s="1">
        <v>45988</v>
      </c>
    </row>
    <row r="1064" spans="1:1" x14ac:dyDescent="0.3">
      <c r="A1064" s="1">
        <v>45989</v>
      </c>
    </row>
    <row r="1065" spans="1:1" x14ac:dyDescent="0.3">
      <c r="A1065" s="1">
        <v>45990</v>
      </c>
    </row>
    <row r="1066" spans="1:1" x14ac:dyDescent="0.3">
      <c r="A1066" s="1">
        <v>45991</v>
      </c>
    </row>
    <row r="1067" spans="1:1" x14ac:dyDescent="0.3">
      <c r="A1067" s="1">
        <v>45992</v>
      </c>
    </row>
    <row r="1068" spans="1:1" x14ac:dyDescent="0.3">
      <c r="A1068" s="1">
        <v>45993</v>
      </c>
    </row>
    <row r="1069" spans="1:1" x14ac:dyDescent="0.3">
      <c r="A1069" s="1">
        <v>45994</v>
      </c>
    </row>
    <row r="1070" spans="1:1" x14ac:dyDescent="0.3">
      <c r="A1070" s="1">
        <v>45995</v>
      </c>
    </row>
    <row r="1071" spans="1:1" x14ac:dyDescent="0.3">
      <c r="A1071" s="1">
        <v>45996</v>
      </c>
    </row>
    <row r="1072" spans="1:1" x14ac:dyDescent="0.3">
      <c r="A1072" s="1">
        <v>45997</v>
      </c>
    </row>
    <row r="1073" spans="1:1" x14ac:dyDescent="0.3">
      <c r="A1073" s="1">
        <v>45998</v>
      </c>
    </row>
    <row r="1074" spans="1:1" x14ac:dyDescent="0.3">
      <c r="A1074" s="1">
        <v>45999</v>
      </c>
    </row>
    <row r="1075" spans="1:1" x14ac:dyDescent="0.3">
      <c r="A1075" s="1">
        <v>46000</v>
      </c>
    </row>
    <row r="1076" spans="1:1" x14ac:dyDescent="0.3">
      <c r="A1076" s="1">
        <v>46001</v>
      </c>
    </row>
    <row r="1077" spans="1:1" x14ac:dyDescent="0.3">
      <c r="A1077" s="1">
        <v>46002</v>
      </c>
    </row>
    <row r="1078" spans="1:1" x14ac:dyDescent="0.3">
      <c r="A1078" s="1">
        <v>46003</v>
      </c>
    </row>
    <row r="1079" spans="1:1" x14ac:dyDescent="0.3">
      <c r="A1079" s="1">
        <v>46004</v>
      </c>
    </row>
    <row r="1080" spans="1:1" x14ac:dyDescent="0.3">
      <c r="A1080" s="1">
        <v>46005</v>
      </c>
    </row>
    <row r="1081" spans="1:1" x14ac:dyDescent="0.3">
      <c r="A1081" s="1">
        <v>46006</v>
      </c>
    </row>
    <row r="1082" spans="1:1" x14ac:dyDescent="0.3">
      <c r="A1082" s="1">
        <v>46007</v>
      </c>
    </row>
    <row r="1083" spans="1:1" x14ac:dyDescent="0.3">
      <c r="A1083" s="1">
        <v>46008</v>
      </c>
    </row>
    <row r="1084" spans="1:1" x14ac:dyDescent="0.3">
      <c r="A1084" s="1">
        <v>46009</v>
      </c>
    </row>
    <row r="1085" spans="1:1" x14ac:dyDescent="0.3">
      <c r="A1085" s="1">
        <v>46010</v>
      </c>
    </row>
    <row r="1086" spans="1:1" x14ac:dyDescent="0.3">
      <c r="A1086" s="1">
        <v>46011</v>
      </c>
    </row>
    <row r="1087" spans="1:1" x14ac:dyDescent="0.3">
      <c r="A1087" s="1">
        <v>46012</v>
      </c>
    </row>
    <row r="1088" spans="1:1" x14ac:dyDescent="0.3">
      <c r="A1088" s="1">
        <v>46013</v>
      </c>
    </row>
    <row r="1089" spans="1:1" x14ac:dyDescent="0.3">
      <c r="A1089" s="1">
        <v>46014</v>
      </c>
    </row>
    <row r="1090" spans="1:1" x14ac:dyDescent="0.3">
      <c r="A1090" s="1">
        <v>46015</v>
      </c>
    </row>
    <row r="1091" spans="1:1" x14ac:dyDescent="0.3">
      <c r="A1091" s="1">
        <v>46016</v>
      </c>
    </row>
    <row r="1092" spans="1:1" x14ac:dyDescent="0.3">
      <c r="A1092" s="1">
        <v>46017</v>
      </c>
    </row>
    <row r="1093" spans="1:1" x14ac:dyDescent="0.3">
      <c r="A1093" s="1">
        <v>46018</v>
      </c>
    </row>
    <row r="1094" spans="1:1" x14ac:dyDescent="0.3">
      <c r="A1094" s="1">
        <v>46019</v>
      </c>
    </row>
    <row r="1095" spans="1:1" x14ac:dyDescent="0.3">
      <c r="A1095" s="1">
        <v>46020</v>
      </c>
    </row>
    <row r="1096" spans="1:1" x14ac:dyDescent="0.3">
      <c r="A1096" s="1">
        <v>46021</v>
      </c>
    </row>
    <row r="1097" spans="1:1" x14ac:dyDescent="0.3">
      <c r="A1097" s="1">
        <v>46022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8FB4-4168-4FFC-A3C7-F904F2A791F3}">
  <dimension ref="A1:F501"/>
  <sheetViews>
    <sheetView workbookViewId="0"/>
  </sheetViews>
  <sheetFormatPr defaultRowHeight="14.4" x14ac:dyDescent="0.3"/>
  <cols>
    <col min="1" max="1" width="12.88671875" bestFit="1" customWidth="1"/>
    <col min="2" max="2" width="10.33203125" bestFit="1" customWidth="1"/>
    <col min="3" max="3" width="12.6640625" bestFit="1" customWidth="1"/>
    <col min="4" max="4" width="15.21875" bestFit="1" customWidth="1"/>
    <col min="5" max="5" width="10.109375" bestFit="1" customWidth="1"/>
    <col min="6" max="6" width="18.6640625" bestFit="1" customWidth="1"/>
  </cols>
  <sheetData>
    <row r="1" spans="1:6" x14ac:dyDescent="0.3">
      <c r="A1" t="s">
        <v>35</v>
      </c>
      <c r="B1" t="s">
        <v>0</v>
      </c>
      <c r="C1" t="s">
        <v>2</v>
      </c>
      <c r="D1" t="s">
        <v>36</v>
      </c>
      <c r="E1" t="s">
        <v>4</v>
      </c>
      <c r="F1" t="s">
        <v>27</v>
      </c>
    </row>
    <row r="2" spans="1:6" x14ac:dyDescent="0.3">
      <c r="A2">
        <v>1</v>
      </c>
      <c r="B2" s="1">
        <v>45664</v>
      </c>
      <c r="C2" t="s">
        <v>20</v>
      </c>
      <c r="D2" t="s">
        <v>37</v>
      </c>
      <c r="E2">
        <v>78.42</v>
      </c>
      <c r="F2" t="s">
        <v>32</v>
      </c>
    </row>
    <row r="3" spans="1:6" x14ac:dyDescent="0.3">
      <c r="A3">
        <v>2</v>
      </c>
      <c r="B3" s="1">
        <v>45041</v>
      </c>
      <c r="C3" t="s">
        <v>18</v>
      </c>
      <c r="D3" t="s">
        <v>38</v>
      </c>
      <c r="E3">
        <v>339.52</v>
      </c>
      <c r="F3" t="s">
        <v>29</v>
      </c>
    </row>
    <row r="4" spans="1:6" x14ac:dyDescent="0.3">
      <c r="A4">
        <v>3</v>
      </c>
      <c r="B4" s="1">
        <v>45731</v>
      </c>
      <c r="C4" t="s">
        <v>21</v>
      </c>
      <c r="D4" t="s">
        <v>39</v>
      </c>
      <c r="E4">
        <v>302.73</v>
      </c>
      <c r="F4" t="s">
        <v>31</v>
      </c>
    </row>
    <row r="5" spans="1:6" x14ac:dyDescent="0.3">
      <c r="A5">
        <v>4</v>
      </c>
      <c r="B5" s="1">
        <v>45337</v>
      </c>
      <c r="C5" t="s">
        <v>18</v>
      </c>
      <c r="D5" t="s">
        <v>37</v>
      </c>
      <c r="E5">
        <v>207.88</v>
      </c>
      <c r="F5" t="s">
        <v>31</v>
      </c>
    </row>
    <row r="6" spans="1:6" x14ac:dyDescent="0.3">
      <c r="A6">
        <v>5</v>
      </c>
      <c r="B6" s="1">
        <v>45288</v>
      </c>
      <c r="C6" t="s">
        <v>18</v>
      </c>
      <c r="D6" t="s">
        <v>40</v>
      </c>
      <c r="E6">
        <v>367.45</v>
      </c>
      <c r="F6" t="s">
        <v>29</v>
      </c>
    </row>
    <row r="7" spans="1:6" x14ac:dyDescent="0.3">
      <c r="A7">
        <v>6</v>
      </c>
      <c r="B7" s="1">
        <v>45956</v>
      </c>
      <c r="C7" t="s">
        <v>21</v>
      </c>
      <c r="D7" t="s">
        <v>37</v>
      </c>
      <c r="E7">
        <v>147.38999999999999</v>
      </c>
      <c r="F7" t="s">
        <v>31</v>
      </c>
    </row>
    <row r="8" spans="1:6" x14ac:dyDescent="0.3">
      <c r="A8">
        <v>7</v>
      </c>
      <c r="B8" s="1">
        <v>45914</v>
      </c>
      <c r="C8" t="s">
        <v>22</v>
      </c>
      <c r="D8" t="s">
        <v>41</v>
      </c>
      <c r="E8">
        <v>464.89</v>
      </c>
      <c r="F8" t="s">
        <v>29</v>
      </c>
    </row>
    <row r="9" spans="1:6" x14ac:dyDescent="0.3">
      <c r="A9">
        <v>8</v>
      </c>
      <c r="B9" s="1">
        <v>45479</v>
      </c>
      <c r="C9" t="s">
        <v>18</v>
      </c>
      <c r="D9" t="s">
        <v>37</v>
      </c>
      <c r="E9">
        <v>94.58</v>
      </c>
      <c r="F9" t="s">
        <v>29</v>
      </c>
    </row>
    <row r="10" spans="1:6" x14ac:dyDescent="0.3">
      <c r="A10">
        <v>9</v>
      </c>
      <c r="B10" s="1">
        <v>45035</v>
      </c>
      <c r="C10" t="s">
        <v>23</v>
      </c>
      <c r="D10" t="s">
        <v>41</v>
      </c>
      <c r="E10">
        <v>146.24</v>
      </c>
      <c r="F10" t="s">
        <v>32</v>
      </c>
    </row>
    <row r="11" spans="1:6" x14ac:dyDescent="0.3">
      <c r="A11">
        <v>10</v>
      </c>
      <c r="B11" s="1">
        <v>45737</v>
      </c>
      <c r="C11" t="s">
        <v>23</v>
      </c>
      <c r="D11" t="s">
        <v>38</v>
      </c>
      <c r="E11">
        <v>156.96</v>
      </c>
      <c r="F11" t="s">
        <v>29</v>
      </c>
    </row>
    <row r="12" spans="1:6" x14ac:dyDescent="0.3">
      <c r="A12">
        <v>11</v>
      </c>
      <c r="B12" s="1">
        <v>45531</v>
      </c>
      <c r="C12" t="s">
        <v>22</v>
      </c>
      <c r="D12" t="s">
        <v>39</v>
      </c>
      <c r="E12">
        <v>58.41</v>
      </c>
      <c r="F12" t="s">
        <v>31</v>
      </c>
    </row>
    <row r="13" spans="1:6" x14ac:dyDescent="0.3">
      <c r="A13">
        <v>12</v>
      </c>
      <c r="B13" s="1">
        <v>45909</v>
      </c>
      <c r="C13" t="s">
        <v>20</v>
      </c>
      <c r="D13" t="s">
        <v>39</v>
      </c>
      <c r="E13">
        <v>393.66</v>
      </c>
      <c r="F13" t="s">
        <v>32</v>
      </c>
    </row>
    <row r="14" spans="1:6" x14ac:dyDescent="0.3">
      <c r="A14">
        <v>13</v>
      </c>
      <c r="B14" s="1">
        <v>45815</v>
      </c>
      <c r="C14" t="s">
        <v>18</v>
      </c>
      <c r="D14" t="s">
        <v>37</v>
      </c>
      <c r="E14">
        <v>482.98</v>
      </c>
      <c r="F14" t="s">
        <v>31</v>
      </c>
    </row>
    <row r="15" spans="1:6" x14ac:dyDescent="0.3">
      <c r="A15">
        <v>14</v>
      </c>
      <c r="B15" s="1">
        <v>45208</v>
      </c>
      <c r="C15" t="s">
        <v>23</v>
      </c>
      <c r="D15" t="s">
        <v>42</v>
      </c>
      <c r="E15">
        <v>418.92</v>
      </c>
      <c r="F15" t="s">
        <v>31</v>
      </c>
    </row>
    <row r="16" spans="1:6" x14ac:dyDescent="0.3">
      <c r="A16">
        <v>15</v>
      </c>
      <c r="B16" s="1">
        <v>45246</v>
      </c>
      <c r="C16" t="s">
        <v>21</v>
      </c>
      <c r="D16" t="s">
        <v>41</v>
      </c>
      <c r="E16">
        <v>62.8</v>
      </c>
      <c r="F16" t="s">
        <v>29</v>
      </c>
    </row>
    <row r="17" spans="1:6" x14ac:dyDescent="0.3">
      <c r="A17">
        <v>16</v>
      </c>
      <c r="B17" s="1">
        <v>45346</v>
      </c>
      <c r="C17" t="s">
        <v>21</v>
      </c>
      <c r="D17" t="s">
        <v>41</v>
      </c>
      <c r="E17">
        <v>463.49</v>
      </c>
      <c r="F17" t="s">
        <v>32</v>
      </c>
    </row>
    <row r="18" spans="1:6" x14ac:dyDescent="0.3">
      <c r="A18">
        <v>17</v>
      </c>
      <c r="B18" s="1">
        <v>45561</v>
      </c>
      <c r="C18" t="s">
        <v>18</v>
      </c>
      <c r="D18" t="s">
        <v>42</v>
      </c>
      <c r="E18">
        <v>137.72</v>
      </c>
      <c r="F18" t="s">
        <v>32</v>
      </c>
    </row>
    <row r="19" spans="1:6" x14ac:dyDescent="0.3">
      <c r="A19">
        <v>18</v>
      </c>
      <c r="B19" s="1">
        <v>45585</v>
      </c>
      <c r="C19" t="s">
        <v>23</v>
      </c>
      <c r="D19" t="s">
        <v>37</v>
      </c>
      <c r="E19">
        <v>255.68</v>
      </c>
      <c r="F19" t="s">
        <v>32</v>
      </c>
    </row>
    <row r="20" spans="1:6" x14ac:dyDescent="0.3">
      <c r="A20">
        <v>19</v>
      </c>
      <c r="B20" s="1">
        <v>45157</v>
      </c>
      <c r="C20" t="s">
        <v>21</v>
      </c>
      <c r="D20" t="s">
        <v>37</v>
      </c>
      <c r="E20">
        <v>131.11000000000001</v>
      </c>
      <c r="F20" t="s">
        <v>32</v>
      </c>
    </row>
    <row r="21" spans="1:6" x14ac:dyDescent="0.3">
      <c r="A21">
        <v>20</v>
      </c>
      <c r="B21" s="1">
        <v>44933</v>
      </c>
      <c r="C21" t="s">
        <v>22</v>
      </c>
      <c r="D21" t="s">
        <v>39</v>
      </c>
      <c r="E21">
        <v>209.53</v>
      </c>
      <c r="F21" t="s">
        <v>29</v>
      </c>
    </row>
    <row r="22" spans="1:6" x14ac:dyDescent="0.3">
      <c r="A22">
        <v>21</v>
      </c>
      <c r="B22" s="1">
        <v>45490</v>
      </c>
      <c r="C22" t="s">
        <v>18</v>
      </c>
      <c r="D22" t="s">
        <v>40</v>
      </c>
      <c r="E22">
        <v>291.95999999999998</v>
      </c>
      <c r="F22" t="s">
        <v>31</v>
      </c>
    </row>
    <row r="23" spans="1:6" x14ac:dyDescent="0.3">
      <c r="A23">
        <v>22</v>
      </c>
      <c r="B23" s="1">
        <v>45000</v>
      </c>
      <c r="C23" t="s">
        <v>21</v>
      </c>
      <c r="D23" t="s">
        <v>41</v>
      </c>
      <c r="E23">
        <v>120.39</v>
      </c>
      <c r="F23" t="s">
        <v>32</v>
      </c>
    </row>
    <row r="24" spans="1:6" x14ac:dyDescent="0.3">
      <c r="A24">
        <v>23</v>
      </c>
      <c r="B24" s="1">
        <v>45337</v>
      </c>
      <c r="C24" t="s">
        <v>20</v>
      </c>
      <c r="D24" t="s">
        <v>41</v>
      </c>
      <c r="E24">
        <v>358.93</v>
      </c>
      <c r="F24" t="s">
        <v>31</v>
      </c>
    </row>
    <row r="25" spans="1:6" x14ac:dyDescent="0.3">
      <c r="A25">
        <v>24</v>
      </c>
      <c r="B25" s="1">
        <v>45150</v>
      </c>
      <c r="C25" t="s">
        <v>18</v>
      </c>
      <c r="D25" t="s">
        <v>42</v>
      </c>
      <c r="E25">
        <v>347.94</v>
      </c>
      <c r="F25" t="s">
        <v>31</v>
      </c>
    </row>
    <row r="26" spans="1:6" x14ac:dyDescent="0.3">
      <c r="A26">
        <v>25</v>
      </c>
      <c r="B26" s="1">
        <v>45208</v>
      </c>
      <c r="C26" t="s">
        <v>24</v>
      </c>
      <c r="D26" t="s">
        <v>38</v>
      </c>
      <c r="E26">
        <v>300.12</v>
      </c>
      <c r="F26" t="s">
        <v>29</v>
      </c>
    </row>
    <row r="27" spans="1:6" x14ac:dyDescent="0.3">
      <c r="A27">
        <v>26</v>
      </c>
      <c r="B27" s="1">
        <v>45658</v>
      </c>
      <c r="C27" t="s">
        <v>18</v>
      </c>
      <c r="D27" t="s">
        <v>42</v>
      </c>
      <c r="E27">
        <v>186.32</v>
      </c>
      <c r="F27" t="s">
        <v>31</v>
      </c>
    </row>
    <row r="28" spans="1:6" x14ac:dyDescent="0.3">
      <c r="A28">
        <v>27</v>
      </c>
      <c r="B28" s="1">
        <v>45470</v>
      </c>
      <c r="C28" t="s">
        <v>18</v>
      </c>
      <c r="D28" t="s">
        <v>39</v>
      </c>
      <c r="E28">
        <v>411.85</v>
      </c>
      <c r="F28" t="s">
        <v>29</v>
      </c>
    </row>
    <row r="29" spans="1:6" x14ac:dyDescent="0.3">
      <c r="A29">
        <v>28</v>
      </c>
      <c r="B29" s="1">
        <v>45872</v>
      </c>
      <c r="C29" t="s">
        <v>18</v>
      </c>
      <c r="D29" t="s">
        <v>42</v>
      </c>
      <c r="E29">
        <v>476.73</v>
      </c>
      <c r="F29" t="s">
        <v>32</v>
      </c>
    </row>
    <row r="30" spans="1:6" x14ac:dyDescent="0.3">
      <c r="A30">
        <v>29</v>
      </c>
      <c r="B30" s="1">
        <v>45985</v>
      </c>
      <c r="C30" t="s">
        <v>24</v>
      </c>
      <c r="D30" t="s">
        <v>39</v>
      </c>
      <c r="E30">
        <v>372.08</v>
      </c>
      <c r="F30" t="s">
        <v>32</v>
      </c>
    </row>
    <row r="31" spans="1:6" x14ac:dyDescent="0.3">
      <c r="A31">
        <v>30</v>
      </c>
      <c r="B31" s="1">
        <v>45795</v>
      </c>
      <c r="C31" t="s">
        <v>24</v>
      </c>
      <c r="D31" t="s">
        <v>39</v>
      </c>
      <c r="E31">
        <v>421.74</v>
      </c>
      <c r="F31" t="s">
        <v>29</v>
      </c>
    </row>
    <row r="32" spans="1:6" x14ac:dyDescent="0.3">
      <c r="A32">
        <v>31</v>
      </c>
      <c r="B32" s="1">
        <v>45172</v>
      </c>
      <c r="C32" t="s">
        <v>18</v>
      </c>
      <c r="D32" t="s">
        <v>37</v>
      </c>
      <c r="E32">
        <v>465.14</v>
      </c>
      <c r="F32" t="s">
        <v>29</v>
      </c>
    </row>
    <row r="33" spans="1:6" x14ac:dyDescent="0.3">
      <c r="A33">
        <v>32</v>
      </c>
      <c r="B33" s="1">
        <v>45022</v>
      </c>
      <c r="C33" t="s">
        <v>18</v>
      </c>
      <c r="D33" t="s">
        <v>39</v>
      </c>
      <c r="E33">
        <v>308.51</v>
      </c>
      <c r="F33" t="s">
        <v>31</v>
      </c>
    </row>
    <row r="34" spans="1:6" x14ac:dyDescent="0.3">
      <c r="A34">
        <v>33</v>
      </c>
      <c r="B34" s="1">
        <v>46003</v>
      </c>
      <c r="C34" t="s">
        <v>23</v>
      </c>
      <c r="D34" t="s">
        <v>39</v>
      </c>
      <c r="E34">
        <v>135.30000000000001</v>
      </c>
      <c r="F34" t="s">
        <v>31</v>
      </c>
    </row>
    <row r="35" spans="1:6" x14ac:dyDescent="0.3">
      <c r="A35">
        <v>34</v>
      </c>
      <c r="B35" s="1">
        <v>45117</v>
      </c>
      <c r="C35" t="s">
        <v>23</v>
      </c>
      <c r="D35" t="s">
        <v>39</v>
      </c>
      <c r="E35">
        <v>477.25</v>
      </c>
      <c r="F35" t="s">
        <v>29</v>
      </c>
    </row>
    <row r="36" spans="1:6" x14ac:dyDescent="0.3">
      <c r="A36">
        <v>35</v>
      </c>
      <c r="B36" s="1">
        <v>45051</v>
      </c>
      <c r="C36" t="s">
        <v>22</v>
      </c>
      <c r="D36" t="s">
        <v>37</v>
      </c>
      <c r="E36">
        <v>240.49</v>
      </c>
      <c r="F36" t="s">
        <v>32</v>
      </c>
    </row>
    <row r="37" spans="1:6" x14ac:dyDescent="0.3">
      <c r="A37">
        <v>36</v>
      </c>
      <c r="B37" s="1">
        <v>45352</v>
      </c>
      <c r="C37" t="s">
        <v>21</v>
      </c>
      <c r="D37" t="s">
        <v>41</v>
      </c>
      <c r="E37">
        <v>27.99</v>
      </c>
      <c r="F37" t="s">
        <v>31</v>
      </c>
    </row>
    <row r="38" spans="1:6" x14ac:dyDescent="0.3">
      <c r="A38">
        <v>37</v>
      </c>
      <c r="B38" s="1">
        <v>45558</v>
      </c>
      <c r="C38" t="s">
        <v>23</v>
      </c>
      <c r="D38" t="s">
        <v>42</v>
      </c>
      <c r="E38">
        <v>73.510000000000005</v>
      </c>
      <c r="F38" t="s">
        <v>31</v>
      </c>
    </row>
    <row r="39" spans="1:6" x14ac:dyDescent="0.3">
      <c r="A39">
        <v>38</v>
      </c>
      <c r="B39" s="1">
        <v>45137</v>
      </c>
      <c r="C39" t="s">
        <v>24</v>
      </c>
      <c r="D39" t="s">
        <v>37</v>
      </c>
      <c r="E39">
        <v>20.65</v>
      </c>
      <c r="F39" t="s">
        <v>31</v>
      </c>
    </row>
    <row r="40" spans="1:6" x14ac:dyDescent="0.3">
      <c r="A40">
        <v>39</v>
      </c>
      <c r="B40" s="1">
        <v>45845</v>
      </c>
      <c r="C40" t="s">
        <v>22</v>
      </c>
      <c r="D40" t="s">
        <v>41</v>
      </c>
      <c r="E40">
        <v>134.97</v>
      </c>
      <c r="F40" t="s">
        <v>29</v>
      </c>
    </row>
    <row r="41" spans="1:6" x14ac:dyDescent="0.3">
      <c r="A41">
        <v>40</v>
      </c>
      <c r="B41" s="1">
        <v>45537</v>
      </c>
      <c r="C41" t="s">
        <v>22</v>
      </c>
      <c r="D41" t="s">
        <v>41</v>
      </c>
      <c r="E41">
        <v>492.89</v>
      </c>
      <c r="F41" t="s">
        <v>32</v>
      </c>
    </row>
    <row r="42" spans="1:6" x14ac:dyDescent="0.3">
      <c r="A42">
        <v>41</v>
      </c>
      <c r="B42" s="1">
        <v>45812</v>
      </c>
      <c r="C42" t="s">
        <v>21</v>
      </c>
      <c r="D42" t="s">
        <v>38</v>
      </c>
      <c r="E42">
        <v>123.79</v>
      </c>
      <c r="F42" t="s">
        <v>31</v>
      </c>
    </row>
    <row r="43" spans="1:6" x14ac:dyDescent="0.3">
      <c r="A43">
        <v>42</v>
      </c>
      <c r="B43" s="1">
        <v>45920</v>
      </c>
      <c r="C43" t="s">
        <v>21</v>
      </c>
      <c r="D43" t="s">
        <v>39</v>
      </c>
      <c r="E43">
        <v>39.950000000000003</v>
      </c>
      <c r="F43" t="s">
        <v>31</v>
      </c>
    </row>
    <row r="44" spans="1:6" x14ac:dyDescent="0.3">
      <c r="A44">
        <v>43</v>
      </c>
      <c r="B44" s="1">
        <v>45413</v>
      </c>
      <c r="C44" t="s">
        <v>24</v>
      </c>
      <c r="D44" t="s">
        <v>39</v>
      </c>
      <c r="E44">
        <v>351.81</v>
      </c>
      <c r="F44" t="s">
        <v>29</v>
      </c>
    </row>
    <row r="45" spans="1:6" x14ac:dyDescent="0.3">
      <c r="A45">
        <v>44</v>
      </c>
      <c r="B45" s="1">
        <v>45396</v>
      </c>
      <c r="C45" t="s">
        <v>22</v>
      </c>
      <c r="D45" t="s">
        <v>39</v>
      </c>
      <c r="E45">
        <v>480.24</v>
      </c>
      <c r="F45" t="s">
        <v>29</v>
      </c>
    </row>
    <row r="46" spans="1:6" x14ac:dyDescent="0.3">
      <c r="A46">
        <v>45</v>
      </c>
      <c r="B46" s="1">
        <v>45898</v>
      </c>
      <c r="C46" t="s">
        <v>23</v>
      </c>
      <c r="D46" t="s">
        <v>40</v>
      </c>
      <c r="E46">
        <v>303.56</v>
      </c>
      <c r="F46" t="s">
        <v>32</v>
      </c>
    </row>
    <row r="47" spans="1:6" x14ac:dyDescent="0.3">
      <c r="A47">
        <v>46</v>
      </c>
      <c r="B47" s="1">
        <v>45811</v>
      </c>
      <c r="C47" t="s">
        <v>22</v>
      </c>
      <c r="D47" t="s">
        <v>37</v>
      </c>
      <c r="E47">
        <v>133.99</v>
      </c>
      <c r="F47" t="s">
        <v>29</v>
      </c>
    </row>
    <row r="48" spans="1:6" x14ac:dyDescent="0.3">
      <c r="A48">
        <v>47</v>
      </c>
      <c r="B48" s="1">
        <v>45562</v>
      </c>
      <c r="C48" t="s">
        <v>18</v>
      </c>
      <c r="D48" t="s">
        <v>37</v>
      </c>
      <c r="E48">
        <v>65.790000000000006</v>
      </c>
      <c r="F48" t="s">
        <v>29</v>
      </c>
    </row>
    <row r="49" spans="1:6" x14ac:dyDescent="0.3">
      <c r="A49">
        <v>48</v>
      </c>
      <c r="B49" s="1">
        <v>45115</v>
      </c>
      <c r="C49" t="s">
        <v>18</v>
      </c>
      <c r="D49" t="s">
        <v>42</v>
      </c>
      <c r="E49">
        <v>285.57</v>
      </c>
      <c r="F49" t="s">
        <v>31</v>
      </c>
    </row>
    <row r="50" spans="1:6" x14ac:dyDescent="0.3">
      <c r="A50">
        <v>49</v>
      </c>
      <c r="B50" s="1">
        <v>45773</v>
      </c>
      <c r="C50" t="s">
        <v>23</v>
      </c>
      <c r="D50" t="s">
        <v>39</v>
      </c>
      <c r="E50">
        <v>455.2</v>
      </c>
      <c r="F50" t="s">
        <v>32</v>
      </c>
    </row>
    <row r="51" spans="1:6" x14ac:dyDescent="0.3">
      <c r="A51">
        <v>50</v>
      </c>
      <c r="B51" s="1">
        <v>44933</v>
      </c>
      <c r="C51" t="s">
        <v>24</v>
      </c>
      <c r="D51" t="s">
        <v>40</v>
      </c>
      <c r="E51">
        <v>193.68</v>
      </c>
      <c r="F51" t="s">
        <v>31</v>
      </c>
    </row>
    <row r="52" spans="1:6" x14ac:dyDescent="0.3">
      <c r="A52">
        <v>51</v>
      </c>
      <c r="B52" s="1">
        <v>45954</v>
      </c>
      <c r="C52" t="s">
        <v>20</v>
      </c>
      <c r="D52" t="s">
        <v>37</v>
      </c>
      <c r="E52">
        <v>358.89</v>
      </c>
      <c r="F52" t="s">
        <v>32</v>
      </c>
    </row>
    <row r="53" spans="1:6" x14ac:dyDescent="0.3">
      <c r="A53">
        <v>52</v>
      </c>
      <c r="B53" s="1">
        <v>44942</v>
      </c>
      <c r="C53" t="s">
        <v>21</v>
      </c>
      <c r="D53" t="s">
        <v>37</v>
      </c>
      <c r="E53">
        <v>411.35</v>
      </c>
      <c r="F53" t="s">
        <v>32</v>
      </c>
    </row>
    <row r="54" spans="1:6" x14ac:dyDescent="0.3">
      <c r="A54">
        <v>53</v>
      </c>
      <c r="B54" s="1">
        <v>45998</v>
      </c>
      <c r="C54" t="s">
        <v>22</v>
      </c>
      <c r="D54" t="s">
        <v>41</v>
      </c>
      <c r="E54">
        <v>257.17</v>
      </c>
      <c r="F54" t="s">
        <v>32</v>
      </c>
    </row>
    <row r="55" spans="1:6" x14ac:dyDescent="0.3">
      <c r="A55">
        <v>54</v>
      </c>
      <c r="B55" s="1">
        <v>45055</v>
      </c>
      <c r="C55" t="s">
        <v>23</v>
      </c>
      <c r="D55" t="s">
        <v>39</v>
      </c>
      <c r="E55">
        <v>362.99</v>
      </c>
      <c r="F55" t="s">
        <v>29</v>
      </c>
    </row>
    <row r="56" spans="1:6" x14ac:dyDescent="0.3">
      <c r="A56">
        <v>55</v>
      </c>
      <c r="B56" s="1">
        <v>45050</v>
      </c>
      <c r="C56" t="s">
        <v>23</v>
      </c>
      <c r="D56" t="s">
        <v>40</v>
      </c>
      <c r="E56">
        <v>231.39</v>
      </c>
      <c r="F56" t="s">
        <v>32</v>
      </c>
    </row>
    <row r="57" spans="1:6" x14ac:dyDescent="0.3">
      <c r="A57">
        <v>56</v>
      </c>
      <c r="B57" s="1">
        <v>45676</v>
      </c>
      <c r="C57" t="s">
        <v>22</v>
      </c>
      <c r="D57" t="s">
        <v>42</v>
      </c>
      <c r="E57">
        <v>468.99</v>
      </c>
      <c r="F57" t="s">
        <v>29</v>
      </c>
    </row>
    <row r="58" spans="1:6" x14ac:dyDescent="0.3">
      <c r="A58">
        <v>57</v>
      </c>
      <c r="B58" s="1">
        <v>45598</v>
      </c>
      <c r="C58" t="s">
        <v>21</v>
      </c>
      <c r="D58" t="s">
        <v>38</v>
      </c>
      <c r="E58">
        <v>48.91</v>
      </c>
      <c r="F58" t="s">
        <v>29</v>
      </c>
    </row>
    <row r="59" spans="1:6" x14ac:dyDescent="0.3">
      <c r="A59">
        <v>58</v>
      </c>
      <c r="B59" s="1">
        <v>44964</v>
      </c>
      <c r="C59" t="s">
        <v>22</v>
      </c>
      <c r="D59" t="s">
        <v>40</v>
      </c>
      <c r="E59">
        <v>408.35</v>
      </c>
      <c r="F59" t="s">
        <v>31</v>
      </c>
    </row>
    <row r="60" spans="1:6" x14ac:dyDescent="0.3">
      <c r="A60">
        <v>59</v>
      </c>
      <c r="B60" s="1">
        <v>45621</v>
      </c>
      <c r="C60" t="s">
        <v>22</v>
      </c>
      <c r="D60" t="s">
        <v>40</v>
      </c>
      <c r="E60">
        <v>132.69999999999999</v>
      </c>
      <c r="F60" t="s">
        <v>32</v>
      </c>
    </row>
    <row r="61" spans="1:6" x14ac:dyDescent="0.3">
      <c r="A61">
        <v>60</v>
      </c>
      <c r="B61" s="1">
        <v>45732</v>
      </c>
      <c r="C61" t="s">
        <v>21</v>
      </c>
      <c r="D61" t="s">
        <v>37</v>
      </c>
      <c r="E61">
        <v>260.63</v>
      </c>
      <c r="F61" t="s">
        <v>32</v>
      </c>
    </row>
    <row r="62" spans="1:6" x14ac:dyDescent="0.3">
      <c r="A62">
        <v>61</v>
      </c>
      <c r="B62" s="1">
        <v>45427</v>
      </c>
      <c r="C62" t="s">
        <v>23</v>
      </c>
      <c r="D62" t="s">
        <v>40</v>
      </c>
      <c r="E62">
        <v>83.9</v>
      </c>
      <c r="F62" t="s">
        <v>32</v>
      </c>
    </row>
    <row r="63" spans="1:6" x14ac:dyDescent="0.3">
      <c r="A63">
        <v>62</v>
      </c>
      <c r="B63" s="1">
        <v>44991</v>
      </c>
      <c r="C63" t="s">
        <v>23</v>
      </c>
      <c r="D63" t="s">
        <v>40</v>
      </c>
      <c r="E63">
        <v>75.98</v>
      </c>
      <c r="F63" t="s">
        <v>32</v>
      </c>
    </row>
    <row r="64" spans="1:6" x14ac:dyDescent="0.3">
      <c r="A64">
        <v>63</v>
      </c>
      <c r="B64" s="1">
        <v>45703</v>
      </c>
      <c r="C64" t="s">
        <v>20</v>
      </c>
      <c r="D64" t="s">
        <v>40</v>
      </c>
      <c r="E64">
        <v>243.13</v>
      </c>
      <c r="F64" t="s">
        <v>31</v>
      </c>
    </row>
    <row r="65" spans="1:6" x14ac:dyDescent="0.3">
      <c r="A65">
        <v>64</v>
      </c>
      <c r="B65" s="1">
        <v>45518</v>
      </c>
      <c r="C65" t="s">
        <v>18</v>
      </c>
      <c r="D65" t="s">
        <v>42</v>
      </c>
      <c r="E65">
        <v>481.8</v>
      </c>
      <c r="F65" t="s">
        <v>29</v>
      </c>
    </row>
    <row r="66" spans="1:6" x14ac:dyDescent="0.3">
      <c r="A66">
        <v>65</v>
      </c>
      <c r="B66" s="1">
        <v>45792</v>
      </c>
      <c r="C66" t="s">
        <v>20</v>
      </c>
      <c r="D66" t="s">
        <v>37</v>
      </c>
      <c r="E66">
        <v>406.84</v>
      </c>
      <c r="F66" t="s">
        <v>29</v>
      </c>
    </row>
    <row r="67" spans="1:6" x14ac:dyDescent="0.3">
      <c r="A67">
        <v>66</v>
      </c>
      <c r="B67" s="1">
        <v>45329</v>
      </c>
      <c r="C67" t="s">
        <v>23</v>
      </c>
      <c r="D67" t="s">
        <v>37</v>
      </c>
      <c r="E67">
        <v>165.71</v>
      </c>
      <c r="F67" t="s">
        <v>29</v>
      </c>
    </row>
    <row r="68" spans="1:6" x14ac:dyDescent="0.3">
      <c r="A68">
        <v>67</v>
      </c>
      <c r="B68" s="1">
        <v>44979</v>
      </c>
      <c r="C68" t="s">
        <v>21</v>
      </c>
      <c r="D68" t="s">
        <v>42</v>
      </c>
      <c r="E68">
        <v>208.41</v>
      </c>
      <c r="F68" t="s">
        <v>29</v>
      </c>
    </row>
    <row r="69" spans="1:6" x14ac:dyDescent="0.3">
      <c r="A69">
        <v>68</v>
      </c>
      <c r="B69" s="1">
        <v>45004</v>
      </c>
      <c r="C69" t="s">
        <v>23</v>
      </c>
      <c r="D69" t="s">
        <v>39</v>
      </c>
      <c r="E69">
        <v>331.2</v>
      </c>
      <c r="F69" t="s">
        <v>32</v>
      </c>
    </row>
    <row r="70" spans="1:6" x14ac:dyDescent="0.3">
      <c r="A70">
        <v>69</v>
      </c>
      <c r="B70" s="1">
        <v>45387</v>
      </c>
      <c r="C70" t="s">
        <v>18</v>
      </c>
      <c r="D70" t="s">
        <v>39</v>
      </c>
      <c r="E70">
        <v>262.81</v>
      </c>
      <c r="F70" t="s">
        <v>32</v>
      </c>
    </row>
    <row r="71" spans="1:6" x14ac:dyDescent="0.3">
      <c r="A71">
        <v>70</v>
      </c>
      <c r="B71" s="1">
        <v>45769</v>
      </c>
      <c r="C71" t="s">
        <v>24</v>
      </c>
      <c r="D71" t="s">
        <v>41</v>
      </c>
      <c r="E71">
        <v>108.61</v>
      </c>
      <c r="F71" t="s">
        <v>29</v>
      </c>
    </row>
    <row r="72" spans="1:6" x14ac:dyDescent="0.3">
      <c r="A72">
        <v>71</v>
      </c>
      <c r="B72" s="1">
        <v>45592</v>
      </c>
      <c r="C72" t="s">
        <v>22</v>
      </c>
      <c r="D72" t="s">
        <v>41</v>
      </c>
      <c r="E72">
        <v>334.52</v>
      </c>
      <c r="F72" t="s">
        <v>32</v>
      </c>
    </row>
    <row r="73" spans="1:6" x14ac:dyDescent="0.3">
      <c r="A73">
        <v>72</v>
      </c>
      <c r="B73" s="1">
        <v>45925</v>
      </c>
      <c r="C73" t="s">
        <v>24</v>
      </c>
      <c r="D73" t="s">
        <v>38</v>
      </c>
      <c r="E73">
        <v>396.26</v>
      </c>
      <c r="F73" t="s">
        <v>32</v>
      </c>
    </row>
    <row r="74" spans="1:6" x14ac:dyDescent="0.3">
      <c r="A74">
        <v>73</v>
      </c>
      <c r="B74" s="1">
        <v>45997</v>
      </c>
      <c r="C74" t="s">
        <v>20</v>
      </c>
      <c r="D74" t="s">
        <v>38</v>
      </c>
      <c r="E74">
        <v>69.760000000000005</v>
      </c>
      <c r="F74" t="s">
        <v>32</v>
      </c>
    </row>
    <row r="75" spans="1:6" x14ac:dyDescent="0.3">
      <c r="A75">
        <v>74</v>
      </c>
      <c r="B75" s="1">
        <v>45106</v>
      </c>
      <c r="C75" t="s">
        <v>18</v>
      </c>
      <c r="D75" t="s">
        <v>42</v>
      </c>
      <c r="E75">
        <v>380.4</v>
      </c>
      <c r="F75" t="s">
        <v>29</v>
      </c>
    </row>
    <row r="76" spans="1:6" x14ac:dyDescent="0.3">
      <c r="A76">
        <v>75</v>
      </c>
      <c r="B76" s="1">
        <v>45265</v>
      </c>
      <c r="C76" t="s">
        <v>23</v>
      </c>
      <c r="D76" t="s">
        <v>42</v>
      </c>
      <c r="E76">
        <v>254.62</v>
      </c>
      <c r="F76" t="s">
        <v>31</v>
      </c>
    </row>
    <row r="77" spans="1:6" x14ac:dyDescent="0.3">
      <c r="A77">
        <v>76</v>
      </c>
      <c r="B77" s="1">
        <v>45027</v>
      </c>
      <c r="C77" t="s">
        <v>24</v>
      </c>
      <c r="D77" t="s">
        <v>39</v>
      </c>
      <c r="E77">
        <v>417.83</v>
      </c>
      <c r="F77" t="s">
        <v>31</v>
      </c>
    </row>
    <row r="78" spans="1:6" x14ac:dyDescent="0.3">
      <c r="A78">
        <v>77</v>
      </c>
      <c r="B78" s="1">
        <v>45257</v>
      </c>
      <c r="C78" t="s">
        <v>23</v>
      </c>
      <c r="D78" t="s">
        <v>40</v>
      </c>
      <c r="E78">
        <v>207.16</v>
      </c>
      <c r="F78" t="s">
        <v>32</v>
      </c>
    </row>
    <row r="79" spans="1:6" x14ac:dyDescent="0.3">
      <c r="A79">
        <v>78</v>
      </c>
      <c r="B79" s="1">
        <v>45101</v>
      </c>
      <c r="C79" t="s">
        <v>20</v>
      </c>
      <c r="D79" t="s">
        <v>39</v>
      </c>
      <c r="E79">
        <v>113.94</v>
      </c>
      <c r="F79" t="s">
        <v>32</v>
      </c>
    </row>
    <row r="80" spans="1:6" x14ac:dyDescent="0.3">
      <c r="A80">
        <v>79</v>
      </c>
      <c r="B80" s="1">
        <v>45557</v>
      </c>
      <c r="C80" t="s">
        <v>23</v>
      </c>
      <c r="D80" t="s">
        <v>37</v>
      </c>
      <c r="E80">
        <v>252.59</v>
      </c>
      <c r="F80" t="s">
        <v>29</v>
      </c>
    </row>
    <row r="81" spans="1:6" x14ac:dyDescent="0.3">
      <c r="A81">
        <v>80</v>
      </c>
      <c r="B81" s="1">
        <v>45002</v>
      </c>
      <c r="C81" t="s">
        <v>22</v>
      </c>
      <c r="D81" t="s">
        <v>41</v>
      </c>
      <c r="E81">
        <v>208.75</v>
      </c>
      <c r="F81" t="s">
        <v>31</v>
      </c>
    </row>
    <row r="82" spans="1:6" x14ac:dyDescent="0.3">
      <c r="A82">
        <v>81</v>
      </c>
      <c r="B82" s="1">
        <v>45840</v>
      </c>
      <c r="C82" t="s">
        <v>21</v>
      </c>
      <c r="D82" t="s">
        <v>42</v>
      </c>
      <c r="E82">
        <v>462.69</v>
      </c>
      <c r="F82" t="s">
        <v>31</v>
      </c>
    </row>
    <row r="83" spans="1:6" x14ac:dyDescent="0.3">
      <c r="A83">
        <v>82</v>
      </c>
      <c r="B83" s="1">
        <v>44949</v>
      </c>
      <c r="C83" t="s">
        <v>22</v>
      </c>
      <c r="D83" t="s">
        <v>40</v>
      </c>
      <c r="E83">
        <v>446.45</v>
      </c>
      <c r="F83" t="s">
        <v>32</v>
      </c>
    </row>
    <row r="84" spans="1:6" x14ac:dyDescent="0.3">
      <c r="A84">
        <v>83</v>
      </c>
      <c r="B84" s="1">
        <v>45749</v>
      </c>
      <c r="C84" t="s">
        <v>18</v>
      </c>
      <c r="D84" t="s">
        <v>40</v>
      </c>
      <c r="E84">
        <v>38.44</v>
      </c>
      <c r="F84" t="s">
        <v>31</v>
      </c>
    </row>
    <row r="85" spans="1:6" x14ac:dyDescent="0.3">
      <c r="A85">
        <v>84</v>
      </c>
      <c r="B85" s="1">
        <v>45521</v>
      </c>
      <c r="C85" t="s">
        <v>18</v>
      </c>
      <c r="D85" t="s">
        <v>40</v>
      </c>
      <c r="E85">
        <v>308.67</v>
      </c>
      <c r="F85" t="s">
        <v>29</v>
      </c>
    </row>
    <row r="86" spans="1:6" x14ac:dyDescent="0.3">
      <c r="A86">
        <v>85</v>
      </c>
      <c r="B86" s="1">
        <v>44969</v>
      </c>
      <c r="C86" t="s">
        <v>20</v>
      </c>
      <c r="D86" t="s">
        <v>39</v>
      </c>
      <c r="E86">
        <v>484.66</v>
      </c>
      <c r="F86" t="s">
        <v>29</v>
      </c>
    </row>
    <row r="87" spans="1:6" x14ac:dyDescent="0.3">
      <c r="A87">
        <v>86</v>
      </c>
      <c r="B87" s="1">
        <v>45158</v>
      </c>
      <c r="C87" t="s">
        <v>20</v>
      </c>
      <c r="D87" t="s">
        <v>37</v>
      </c>
      <c r="E87">
        <v>50</v>
      </c>
      <c r="F87" t="s">
        <v>29</v>
      </c>
    </row>
    <row r="88" spans="1:6" x14ac:dyDescent="0.3">
      <c r="A88">
        <v>87</v>
      </c>
      <c r="B88" s="1">
        <v>45613</v>
      </c>
      <c r="C88" t="s">
        <v>21</v>
      </c>
      <c r="D88" t="s">
        <v>41</v>
      </c>
      <c r="E88">
        <v>379.54</v>
      </c>
      <c r="F88" t="s">
        <v>29</v>
      </c>
    </row>
    <row r="89" spans="1:6" x14ac:dyDescent="0.3">
      <c r="A89">
        <v>88</v>
      </c>
      <c r="B89" s="1">
        <v>45640</v>
      </c>
      <c r="C89" t="s">
        <v>24</v>
      </c>
      <c r="D89" t="s">
        <v>38</v>
      </c>
      <c r="E89">
        <v>22.82</v>
      </c>
      <c r="F89" t="s">
        <v>32</v>
      </c>
    </row>
    <row r="90" spans="1:6" x14ac:dyDescent="0.3">
      <c r="A90">
        <v>89</v>
      </c>
      <c r="B90" s="1">
        <v>45193</v>
      </c>
      <c r="C90" t="s">
        <v>21</v>
      </c>
      <c r="D90" t="s">
        <v>41</v>
      </c>
      <c r="E90">
        <v>432.05</v>
      </c>
      <c r="F90" t="s">
        <v>32</v>
      </c>
    </row>
    <row r="91" spans="1:6" x14ac:dyDescent="0.3">
      <c r="A91">
        <v>90</v>
      </c>
      <c r="B91" s="1">
        <v>45661</v>
      </c>
      <c r="C91" t="s">
        <v>18</v>
      </c>
      <c r="D91" t="s">
        <v>42</v>
      </c>
      <c r="E91">
        <v>186.13</v>
      </c>
      <c r="F91" t="s">
        <v>29</v>
      </c>
    </row>
    <row r="92" spans="1:6" x14ac:dyDescent="0.3">
      <c r="A92">
        <v>91</v>
      </c>
      <c r="B92" s="1">
        <v>45877</v>
      </c>
      <c r="C92" t="s">
        <v>23</v>
      </c>
      <c r="D92" t="s">
        <v>37</v>
      </c>
      <c r="E92">
        <v>194.42</v>
      </c>
      <c r="F92" t="s">
        <v>31</v>
      </c>
    </row>
    <row r="93" spans="1:6" x14ac:dyDescent="0.3">
      <c r="A93">
        <v>92</v>
      </c>
      <c r="B93" s="1">
        <v>45240</v>
      </c>
      <c r="C93" t="s">
        <v>23</v>
      </c>
      <c r="D93" t="s">
        <v>38</v>
      </c>
      <c r="E93">
        <v>410.48</v>
      </c>
      <c r="F93" t="s">
        <v>32</v>
      </c>
    </row>
    <row r="94" spans="1:6" x14ac:dyDescent="0.3">
      <c r="A94">
        <v>93</v>
      </c>
      <c r="B94" s="1">
        <v>45002</v>
      </c>
      <c r="C94" t="s">
        <v>24</v>
      </c>
      <c r="D94" t="s">
        <v>39</v>
      </c>
      <c r="E94">
        <v>324.42</v>
      </c>
      <c r="F94" t="s">
        <v>29</v>
      </c>
    </row>
    <row r="95" spans="1:6" x14ac:dyDescent="0.3">
      <c r="A95">
        <v>94</v>
      </c>
      <c r="B95" s="1">
        <v>45648</v>
      </c>
      <c r="C95" t="s">
        <v>23</v>
      </c>
      <c r="D95" t="s">
        <v>37</v>
      </c>
      <c r="E95">
        <v>498.15</v>
      </c>
      <c r="F95" t="s">
        <v>32</v>
      </c>
    </row>
    <row r="96" spans="1:6" x14ac:dyDescent="0.3">
      <c r="A96">
        <v>95</v>
      </c>
      <c r="B96" s="1">
        <v>45827</v>
      </c>
      <c r="C96" t="s">
        <v>23</v>
      </c>
      <c r="D96" t="s">
        <v>38</v>
      </c>
      <c r="E96">
        <v>67.319999999999993</v>
      </c>
      <c r="F96" t="s">
        <v>31</v>
      </c>
    </row>
    <row r="97" spans="1:6" x14ac:dyDescent="0.3">
      <c r="A97">
        <v>96</v>
      </c>
      <c r="B97" s="1">
        <v>45620</v>
      </c>
      <c r="C97" t="s">
        <v>20</v>
      </c>
      <c r="D97" t="s">
        <v>41</v>
      </c>
      <c r="E97">
        <v>195.29</v>
      </c>
      <c r="F97" t="s">
        <v>31</v>
      </c>
    </row>
    <row r="98" spans="1:6" x14ac:dyDescent="0.3">
      <c r="A98">
        <v>97</v>
      </c>
      <c r="B98" s="1">
        <v>45402</v>
      </c>
      <c r="C98" t="s">
        <v>22</v>
      </c>
      <c r="D98" t="s">
        <v>40</v>
      </c>
      <c r="E98">
        <v>26.5</v>
      </c>
      <c r="F98" t="s">
        <v>32</v>
      </c>
    </row>
    <row r="99" spans="1:6" x14ac:dyDescent="0.3">
      <c r="A99">
        <v>98</v>
      </c>
      <c r="B99" s="1">
        <v>45147</v>
      </c>
      <c r="C99" t="s">
        <v>23</v>
      </c>
      <c r="D99" t="s">
        <v>42</v>
      </c>
      <c r="E99">
        <v>55.66</v>
      </c>
      <c r="F99" t="s">
        <v>31</v>
      </c>
    </row>
    <row r="100" spans="1:6" x14ac:dyDescent="0.3">
      <c r="A100">
        <v>99</v>
      </c>
      <c r="B100" s="1">
        <v>45802</v>
      </c>
      <c r="C100" t="s">
        <v>21</v>
      </c>
      <c r="D100" t="s">
        <v>39</v>
      </c>
      <c r="E100">
        <v>423.99</v>
      </c>
      <c r="F100" t="s">
        <v>29</v>
      </c>
    </row>
    <row r="101" spans="1:6" x14ac:dyDescent="0.3">
      <c r="A101">
        <v>100</v>
      </c>
      <c r="B101" s="1">
        <v>45959</v>
      </c>
      <c r="C101" t="s">
        <v>18</v>
      </c>
      <c r="D101" t="s">
        <v>37</v>
      </c>
      <c r="E101">
        <v>380.24</v>
      </c>
      <c r="F101" t="s">
        <v>31</v>
      </c>
    </row>
    <row r="102" spans="1:6" x14ac:dyDescent="0.3">
      <c r="A102">
        <v>101</v>
      </c>
      <c r="B102" s="1">
        <v>45097</v>
      </c>
      <c r="C102" t="s">
        <v>21</v>
      </c>
      <c r="D102" t="s">
        <v>41</v>
      </c>
      <c r="E102">
        <v>158.4</v>
      </c>
      <c r="F102" t="s">
        <v>32</v>
      </c>
    </row>
    <row r="103" spans="1:6" x14ac:dyDescent="0.3">
      <c r="A103">
        <v>102</v>
      </c>
      <c r="B103" s="1">
        <v>45001</v>
      </c>
      <c r="C103" t="s">
        <v>18</v>
      </c>
      <c r="D103" t="s">
        <v>40</v>
      </c>
      <c r="E103">
        <v>286.64999999999998</v>
      </c>
      <c r="F103" t="s">
        <v>29</v>
      </c>
    </row>
    <row r="104" spans="1:6" x14ac:dyDescent="0.3">
      <c r="A104">
        <v>103</v>
      </c>
      <c r="B104" s="1">
        <v>45154</v>
      </c>
      <c r="C104" t="s">
        <v>21</v>
      </c>
      <c r="D104" t="s">
        <v>41</v>
      </c>
      <c r="E104">
        <v>377.56</v>
      </c>
      <c r="F104" t="s">
        <v>32</v>
      </c>
    </row>
    <row r="105" spans="1:6" x14ac:dyDescent="0.3">
      <c r="A105">
        <v>104</v>
      </c>
      <c r="B105" s="1">
        <v>45024</v>
      </c>
      <c r="C105" t="s">
        <v>23</v>
      </c>
      <c r="D105" t="s">
        <v>40</v>
      </c>
      <c r="E105">
        <v>312.11</v>
      </c>
      <c r="F105" t="s">
        <v>32</v>
      </c>
    </row>
    <row r="106" spans="1:6" x14ac:dyDescent="0.3">
      <c r="A106">
        <v>105</v>
      </c>
      <c r="B106" s="1">
        <v>45623</v>
      </c>
      <c r="C106" t="s">
        <v>23</v>
      </c>
      <c r="D106" t="s">
        <v>42</v>
      </c>
      <c r="E106">
        <v>300.16000000000003</v>
      </c>
      <c r="F106" t="s">
        <v>31</v>
      </c>
    </row>
    <row r="107" spans="1:6" x14ac:dyDescent="0.3">
      <c r="A107">
        <v>106</v>
      </c>
      <c r="B107" s="1">
        <v>45162</v>
      </c>
      <c r="C107" t="s">
        <v>20</v>
      </c>
      <c r="D107" t="s">
        <v>42</v>
      </c>
      <c r="E107">
        <v>291.31</v>
      </c>
      <c r="F107" t="s">
        <v>29</v>
      </c>
    </row>
    <row r="108" spans="1:6" x14ac:dyDescent="0.3">
      <c r="A108">
        <v>107</v>
      </c>
      <c r="B108" s="1">
        <v>45446</v>
      </c>
      <c r="C108" t="s">
        <v>18</v>
      </c>
      <c r="D108" t="s">
        <v>42</v>
      </c>
      <c r="E108">
        <v>482.39</v>
      </c>
      <c r="F108" t="s">
        <v>32</v>
      </c>
    </row>
    <row r="109" spans="1:6" x14ac:dyDescent="0.3">
      <c r="A109">
        <v>108</v>
      </c>
      <c r="B109" s="1">
        <v>45682</v>
      </c>
      <c r="C109" t="s">
        <v>22</v>
      </c>
      <c r="D109" t="s">
        <v>38</v>
      </c>
      <c r="E109">
        <v>420.07</v>
      </c>
      <c r="F109" t="s">
        <v>29</v>
      </c>
    </row>
    <row r="110" spans="1:6" x14ac:dyDescent="0.3">
      <c r="A110">
        <v>109</v>
      </c>
      <c r="B110" s="1">
        <v>45914</v>
      </c>
      <c r="C110" t="s">
        <v>22</v>
      </c>
      <c r="D110" t="s">
        <v>42</v>
      </c>
      <c r="E110">
        <v>280.3</v>
      </c>
      <c r="F110" t="s">
        <v>32</v>
      </c>
    </row>
    <row r="111" spans="1:6" x14ac:dyDescent="0.3">
      <c r="A111">
        <v>110</v>
      </c>
      <c r="B111" s="1">
        <v>45787</v>
      </c>
      <c r="C111" t="s">
        <v>20</v>
      </c>
      <c r="D111" t="s">
        <v>38</v>
      </c>
      <c r="E111">
        <v>296.89999999999998</v>
      </c>
      <c r="F111" t="s">
        <v>32</v>
      </c>
    </row>
    <row r="112" spans="1:6" x14ac:dyDescent="0.3">
      <c r="A112">
        <v>111</v>
      </c>
      <c r="B112" s="1">
        <v>45342</v>
      </c>
      <c r="C112" t="s">
        <v>18</v>
      </c>
      <c r="D112" t="s">
        <v>41</v>
      </c>
      <c r="E112">
        <v>71.66</v>
      </c>
      <c r="F112" t="s">
        <v>31</v>
      </c>
    </row>
    <row r="113" spans="1:6" x14ac:dyDescent="0.3">
      <c r="A113">
        <v>112</v>
      </c>
      <c r="B113" s="1">
        <v>45393</v>
      </c>
      <c r="C113" t="s">
        <v>22</v>
      </c>
      <c r="D113" t="s">
        <v>41</v>
      </c>
      <c r="E113">
        <v>51.63</v>
      </c>
      <c r="F113" t="s">
        <v>29</v>
      </c>
    </row>
    <row r="114" spans="1:6" x14ac:dyDescent="0.3">
      <c r="A114">
        <v>113</v>
      </c>
      <c r="B114" s="1">
        <v>45714</v>
      </c>
      <c r="C114" t="s">
        <v>20</v>
      </c>
      <c r="D114" t="s">
        <v>37</v>
      </c>
      <c r="E114">
        <v>239.89</v>
      </c>
      <c r="F114" t="s">
        <v>29</v>
      </c>
    </row>
    <row r="115" spans="1:6" x14ac:dyDescent="0.3">
      <c r="A115">
        <v>114</v>
      </c>
      <c r="B115" s="1">
        <v>45508</v>
      </c>
      <c r="C115" t="s">
        <v>21</v>
      </c>
      <c r="D115" t="s">
        <v>38</v>
      </c>
      <c r="E115">
        <v>82.01</v>
      </c>
      <c r="F115" t="s">
        <v>31</v>
      </c>
    </row>
    <row r="116" spans="1:6" x14ac:dyDescent="0.3">
      <c r="A116">
        <v>115</v>
      </c>
      <c r="B116" s="1">
        <v>45067</v>
      </c>
      <c r="C116" t="s">
        <v>18</v>
      </c>
      <c r="D116" t="s">
        <v>41</v>
      </c>
      <c r="E116">
        <v>303.20999999999998</v>
      </c>
      <c r="F116" t="s">
        <v>29</v>
      </c>
    </row>
    <row r="117" spans="1:6" x14ac:dyDescent="0.3">
      <c r="A117">
        <v>116</v>
      </c>
      <c r="B117" s="1">
        <v>45659</v>
      </c>
      <c r="C117" t="s">
        <v>20</v>
      </c>
      <c r="D117" t="s">
        <v>41</v>
      </c>
      <c r="E117">
        <v>44.76</v>
      </c>
      <c r="F117" t="s">
        <v>32</v>
      </c>
    </row>
    <row r="118" spans="1:6" x14ac:dyDescent="0.3">
      <c r="A118">
        <v>117</v>
      </c>
      <c r="B118" s="1">
        <v>45213</v>
      </c>
      <c r="C118" t="s">
        <v>21</v>
      </c>
      <c r="D118" t="s">
        <v>37</v>
      </c>
      <c r="E118">
        <v>427.48</v>
      </c>
      <c r="F118" t="s">
        <v>29</v>
      </c>
    </row>
    <row r="119" spans="1:6" x14ac:dyDescent="0.3">
      <c r="A119">
        <v>118</v>
      </c>
      <c r="B119" s="1">
        <v>45465</v>
      </c>
      <c r="C119" t="s">
        <v>22</v>
      </c>
      <c r="D119" t="s">
        <v>41</v>
      </c>
      <c r="E119">
        <v>101.42</v>
      </c>
      <c r="F119" t="s">
        <v>32</v>
      </c>
    </row>
    <row r="120" spans="1:6" x14ac:dyDescent="0.3">
      <c r="A120">
        <v>119</v>
      </c>
      <c r="B120" s="1">
        <v>45714</v>
      </c>
      <c r="C120" t="s">
        <v>20</v>
      </c>
      <c r="D120" t="s">
        <v>37</v>
      </c>
      <c r="E120">
        <v>205.32</v>
      </c>
      <c r="F120" t="s">
        <v>32</v>
      </c>
    </row>
    <row r="121" spans="1:6" x14ac:dyDescent="0.3">
      <c r="A121">
        <v>120</v>
      </c>
      <c r="B121" s="1">
        <v>45259</v>
      </c>
      <c r="C121" t="s">
        <v>23</v>
      </c>
      <c r="D121" t="s">
        <v>40</v>
      </c>
      <c r="E121">
        <v>424.64</v>
      </c>
      <c r="F121" t="s">
        <v>31</v>
      </c>
    </row>
    <row r="122" spans="1:6" x14ac:dyDescent="0.3">
      <c r="A122">
        <v>121</v>
      </c>
      <c r="B122" s="1">
        <v>45836</v>
      </c>
      <c r="C122" t="s">
        <v>24</v>
      </c>
      <c r="D122" t="s">
        <v>37</v>
      </c>
      <c r="E122">
        <v>182.2</v>
      </c>
      <c r="F122" t="s">
        <v>29</v>
      </c>
    </row>
    <row r="123" spans="1:6" x14ac:dyDescent="0.3">
      <c r="A123">
        <v>122</v>
      </c>
      <c r="B123" s="1">
        <v>45341</v>
      </c>
      <c r="C123" t="s">
        <v>21</v>
      </c>
      <c r="D123" t="s">
        <v>39</v>
      </c>
      <c r="E123">
        <v>188.29</v>
      </c>
      <c r="F123" t="s">
        <v>32</v>
      </c>
    </row>
    <row r="124" spans="1:6" x14ac:dyDescent="0.3">
      <c r="A124">
        <v>123</v>
      </c>
      <c r="B124" s="1">
        <v>45478</v>
      </c>
      <c r="C124" t="s">
        <v>20</v>
      </c>
      <c r="D124" t="s">
        <v>42</v>
      </c>
      <c r="E124">
        <v>406.32</v>
      </c>
      <c r="F124" t="s">
        <v>31</v>
      </c>
    </row>
    <row r="125" spans="1:6" x14ac:dyDescent="0.3">
      <c r="A125">
        <v>124</v>
      </c>
      <c r="B125" s="1">
        <v>45255</v>
      </c>
      <c r="C125" t="s">
        <v>18</v>
      </c>
      <c r="D125" t="s">
        <v>41</v>
      </c>
      <c r="E125">
        <v>415.12</v>
      </c>
      <c r="F125" t="s">
        <v>32</v>
      </c>
    </row>
    <row r="126" spans="1:6" x14ac:dyDescent="0.3">
      <c r="A126">
        <v>125</v>
      </c>
      <c r="B126" s="1">
        <v>45202</v>
      </c>
      <c r="C126" t="s">
        <v>18</v>
      </c>
      <c r="D126" t="s">
        <v>37</v>
      </c>
      <c r="E126">
        <v>368.92</v>
      </c>
      <c r="F126" t="s">
        <v>29</v>
      </c>
    </row>
    <row r="127" spans="1:6" x14ac:dyDescent="0.3">
      <c r="A127">
        <v>126</v>
      </c>
      <c r="B127" s="1">
        <v>45607</v>
      </c>
      <c r="C127" t="s">
        <v>18</v>
      </c>
      <c r="D127" t="s">
        <v>40</v>
      </c>
      <c r="E127">
        <v>321.27999999999997</v>
      </c>
      <c r="F127" t="s">
        <v>29</v>
      </c>
    </row>
    <row r="128" spans="1:6" x14ac:dyDescent="0.3">
      <c r="A128">
        <v>127</v>
      </c>
      <c r="B128" s="1">
        <v>45601</v>
      </c>
      <c r="C128" t="s">
        <v>22</v>
      </c>
      <c r="D128" t="s">
        <v>41</v>
      </c>
      <c r="E128">
        <v>289.66000000000003</v>
      </c>
      <c r="F128" t="s">
        <v>32</v>
      </c>
    </row>
    <row r="129" spans="1:6" x14ac:dyDescent="0.3">
      <c r="A129">
        <v>128</v>
      </c>
      <c r="B129" s="1">
        <v>45527</v>
      </c>
      <c r="C129" t="s">
        <v>23</v>
      </c>
      <c r="D129" t="s">
        <v>41</v>
      </c>
      <c r="E129">
        <v>115.41</v>
      </c>
      <c r="F129" t="s">
        <v>32</v>
      </c>
    </row>
    <row r="130" spans="1:6" x14ac:dyDescent="0.3">
      <c r="A130">
        <v>129</v>
      </c>
      <c r="B130" s="1">
        <v>45236</v>
      </c>
      <c r="C130" t="s">
        <v>20</v>
      </c>
      <c r="D130" t="s">
        <v>38</v>
      </c>
      <c r="E130">
        <v>490.13</v>
      </c>
      <c r="F130" t="s">
        <v>29</v>
      </c>
    </row>
    <row r="131" spans="1:6" x14ac:dyDescent="0.3">
      <c r="A131">
        <v>130</v>
      </c>
      <c r="B131" s="1">
        <v>45804</v>
      </c>
      <c r="C131" t="s">
        <v>18</v>
      </c>
      <c r="D131" t="s">
        <v>40</v>
      </c>
      <c r="E131">
        <v>328.44</v>
      </c>
      <c r="F131" t="s">
        <v>32</v>
      </c>
    </row>
    <row r="132" spans="1:6" x14ac:dyDescent="0.3">
      <c r="A132">
        <v>131</v>
      </c>
      <c r="B132" s="1">
        <v>45279</v>
      </c>
      <c r="C132" t="s">
        <v>22</v>
      </c>
      <c r="D132" t="s">
        <v>38</v>
      </c>
      <c r="E132">
        <v>136.05000000000001</v>
      </c>
      <c r="F132" t="s">
        <v>31</v>
      </c>
    </row>
    <row r="133" spans="1:6" x14ac:dyDescent="0.3">
      <c r="A133">
        <v>132</v>
      </c>
      <c r="B133" s="1">
        <v>45359</v>
      </c>
      <c r="C133" t="s">
        <v>20</v>
      </c>
      <c r="D133" t="s">
        <v>39</v>
      </c>
      <c r="E133">
        <v>79.77</v>
      </c>
      <c r="F133" t="s">
        <v>32</v>
      </c>
    </row>
    <row r="134" spans="1:6" x14ac:dyDescent="0.3">
      <c r="A134">
        <v>133</v>
      </c>
      <c r="B134" s="1">
        <v>46011</v>
      </c>
      <c r="C134" t="s">
        <v>22</v>
      </c>
      <c r="D134" t="s">
        <v>41</v>
      </c>
      <c r="E134">
        <v>465.39</v>
      </c>
      <c r="F134" t="s">
        <v>31</v>
      </c>
    </row>
    <row r="135" spans="1:6" x14ac:dyDescent="0.3">
      <c r="A135">
        <v>134</v>
      </c>
      <c r="B135" s="1">
        <v>45620</v>
      </c>
      <c r="C135" t="s">
        <v>24</v>
      </c>
      <c r="D135" t="s">
        <v>42</v>
      </c>
      <c r="E135">
        <v>381.67</v>
      </c>
      <c r="F135" t="s">
        <v>31</v>
      </c>
    </row>
    <row r="136" spans="1:6" x14ac:dyDescent="0.3">
      <c r="A136">
        <v>135</v>
      </c>
      <c r="B136" s="1">
        <v>45179</v>
      </c>
      <c r="C136" t="s">
        <v>22</v>
      </c>
      <c r="D136" t="s">
        <v>37</v>
      </c>
      <c r="E136">
        <v>272.20999999999998</v>
      </c>
      <c r="F136" t="s">
        <v>29</v>
      </c>
    </row>
    <row r="137" spans="1:6" x14ac:dyDescent="0.3">
      <c r="A137">
        <v>136</v>
      </c>
      <c r="B137" s="1">
        <v>45464</v>
      </c>
      <c r="C137" t="s">
        <v>23</v>
      </c>
      <c r="D137" t="s">
        <v>40</v>
      </c>
      <c r="E137">
        <v>359.28</v>
      </c>
      <c r="F137" t="s">
        <v>29</v>
      </c>
    </row>
    <row r="138" spans="1:6" x14ac:dyDescent="0.3">
      <c r="A138">
        <v>137</v>
      </c>
      <c r="B138" s="1">
        <v>45500</v>
      </c>
      <c r="C138" t="s">
        <v>20</v>
      </c>
      <c r="D138" t="s">
        <v>38</v>
      </c>
      <c r="E138">
        <v>289.45</v>
      </c>
      <c r="F138" t="s">
        <v>31</v>
      </c>
    </row>
    <row r="139" spans="1:6" x14ac:dyDescent="0.3">
      <c r="A139">
        <v>138</v>
      </c>
      <c r="B139" s="1">
        <v>45307</v>
      </c>
      <c r="C139" t="s">
        <v>23</v>
      </c>
      <c r="D139" t="s">
        <v>39</v>
      </c>
      <c r="E139">
        <v>186.68</v>
      </c>
      <c r="F139" t="s">
        <v>32</v>
      </c>
    </row>
    <row r="140" spans="1:6" x14ac:dyDescent="0.3">
      <c r="A140">
        <v>139</v>
      </c>
      <c r="B140" s="1">
        <v>45580</v>
      </c>
      <c r="C140" t="s">
        <v>23</v>
      </c>
      <c r="D140" t="s">
        <v>37</v>
      </c>
      <c r="E140">
        <v>435</v>
      </c>
      <c r="F140" t="s">
        <v>31</v>
      </c>
    </row>
    <row r="141" spans="1:6" x14ac:dyDescent="0.3">
      <c r="A141">
        <v>140</v>
      </c>
      <c r="B141" s="1">
        <v>45941</v>
      </c>
      <c r="C141" t="s">
        <v>22</v>
      </c>
      <c r="D141" t="s">
        <v>38</v>
      </c>
      <c r="E141">
        <v>280.69</v>
      </c>
      <c r="F141" t="s">
        <v>29</v>
      </c>
    </row>
    <row r="142" spans="1:6" x14ac:dyDescent="0.3">
      <c r="A142">
        <v>141</v>
      </c>
      <c r="B142" s="1">
        <v>45039</v>
      </c>
      <c r="C142" t="s">
        <v>24</v>
      </c>
      <c r="D142" t="s">
        <v>37</v>
      </c>
      <c r="E142">
        <v>70.33</v>
      </c>
      <c r="F142" t="s">
        <v>32</v>
      </c>
    </row>
    <row r="143" spans="1:6" x14ac:dyDescent="0.3">
      <c r="A143">
        <v>142</v>
      </c>
      <c r="B143" s="1">
        <v>45860</v>
      </c>
      <c r="C143" t="s">
        <v>22</v>
      </c>
      <c r="D143" t="s">
        <v>41</v>
      </c>
      <c r="E143">
        <v>75.89</v>
      </c>
      <c r="F143" t="s">
        <v>29</v>
      </c>
    </row>
    <row r="144" spans="1:6" x14ac:dyDescent="0.3">
      <c r="A144">
        <v>143</v>
      </c>
      <c r="B144" s="1">
        <v>45265</v>
      </c>
      <c r="C144" t="s">
        <v>21</v>
      </c>
      <c r="D144" t="s">
        <v>41</v>
      </c>
      <c r="E144">
        <v>491.46</v>
      </c>
      <c r="F144" t="s">
        <v>29</v>
      </c>
    </row>
    <row r="145" spans="1:6" x14ac:dyDescent="0.3">
      <c r="A145">
        <v>144</v>
      </c>
      <c r="B145" s="1">
        <v>45359</v>
      </c>
      <c r="C145" t="s">
        <v>23</v>
      </c>
      <c r="D145" t="s">
        <v>40</v>
      </c>
      <c r="E145">
        <v>25.34</v>
      </c>
      <c r="F145" t="s">
        <v>29</v>
      </c>
    </row>
    <row r="146" spans="1:6" x14ac:dyDescent="0.3">
      <c r="A146">
        <v>145</v>
      </c>
      <c r="B146" s="1">
        <v>45887</v>
      </c>
      <c r="C146" t="s">
        <v>20</v>
      </c>
      <c r="D146" t="s">
        <v>40</v>
      </c>
      <c r="E146">
        <v>395.27</v>
      </c>
      <c r="F146" t="s">
        <v>31</v>
      </c>
    </row>
    <row r="147" spans="1:6" x14ac:dyDescent="0.3">
      <c r="A147">
        <v>146</v>
      </c>
      <c r="B147" s="1">
        <v>45241</v>
      </c>
      <c r="C147" t="s">
        <v>23</v>
      </c>
      <c r="D147" t="s">
        <v>37</v>
      </c>
      <c r="E147">
        <v>334.1</v>
      </c>
      <c r="F147" t="s">
        <v>31</v>
      </c>
    </row>
    <row r="148" spans="1:6" x14ac:dyDescent="0.3">
      <c r="A148">
        <v>147</v>
      </c>
      <c r="B148" s="1">
        <v>46007</v>
      </c>
      <c r="C148" t="s">
        <v>24</v>
      </c>
      <c r="D148" t="s">
        <v>42</v>
      </c>
      <c r="E148">
        <v>461.86</v>
      </c>
      <c r="F148" t="s">
        <v>29</v>
      </c>
    </row>
    <row r="149" spans="1:6" x14ac:dyDescent="0.3">
      <c r="A149">
        <v>148</v>
      </c>
      <c r="B149" s="1">
        <v>45962</v>
      </c>
      <c r="C149" t="s">
        <v>22</v>
      </c>
      <c r="D149" t="s">
        <v>42</v>
      </c>
      <c r="E149">
        <v>82.63</v>
      </c>
      <c r="F149" t="s">
        <v>32</v>
      </c>
    </row>
    <row r="150" spans="1:6" x14ac:dyDescent="0.3">
      <c r="A150">
        <v>149</v>
      </c>
      <c r="B150" s="1">
        <v>45054</v>
      </c>
      <c r="C150" t="s">
        <v>22</v>
      </c>
      <c r="D150" t="s">
        <v>39</v>
      </c>
      <c r="E150">
        <v>357.5</v>
      </c>
      <c r="F150" t="s">
        <v>32</v>
      </c>
    </row>
    <row r="151" spans="1:6" x14ac:dyDescent="0.3">
      <c r="A151">
        <v>150</v>
      </c>
      <c r="B151" s="1">
        <v>45003</v>
      </c>
      <c r="C151" t="s">
        <v>24</v>
      </c>
      <c r="D151" t="s">
        <v>40</v>
      </c>
      <c r="E151">
        <v>304.61</v>
      </c>
      <c r="F151" t="s">
        <v>31</v>
      </c>
    </row>
    <row r="152" spans="1:6" x14ac:dyDescent="0.3">
      <c r="A152">
        <v>151</v>
      </c>
      <c r="B152" s="1">
        <v>45980</v>
      </c>
      <c r="C152" t="s">
        <v>21</v>
      </c>
      <c r="D152" t="s">
        <v>39</v>
      </c>
      <c r="E152">
        <v>272.60000000000002</v>
      </c>
      <c r="F152" t="s">
        <v>31</v>
      </c>
    </row>
    <row r="153" spans="1:6" x14ac:dyDescent="0.3">
      <c r="A153">
        <v>152</v>
      </c>
      <c r="B153" s="1">
        <v>45211</v>
      </c>
      <c r="C153" t="s">
        <v>23</v>
      </c>
      <c r="D153" t="s">
        <v>42</v>
      </c>
      <c r="E153">
        <v>235.83</v>
      </c>
      <c r="F153" t="s">
        <v>31</v>
      </c>
    </row>
    <row r="154" spans="1:6" x14ac:dyDescent="0.3">
      <c r="A154">
        <v>153</v>
      </c>
      <c r="B154" s="1">
        <v>45812</v>
      </c>
      <c r="C154" t="s">
        <v>18</v>
      </c>
      <c r="D154" t="s">
        <v>39</v>
      </c>
      <c r="E154">
        <v>325.7</v>
      </c>
      <c r="F154" t="s">
        <v>32</v>
      </c>
    </row>
    <row r="155" spans="1:6" x14ac:dyDescent="0.3">
      <c r="A155">
        <v>154</v>
      </c>
      <c r="B155" s="1">
        <v>45281</v>
      </c>
      <c r="C155" t="s">
        <v>20</v>
      </c>
      <c r="D155" t="s">
        <v>42</v>
      </c>
      <c r="E155">
        <v>343.35</v>
      </c>
      <c r="F155" t="s">
        <v>29</v>
      </c>
    </row>
    <row r="156" spans="1:6" x14ac:dyDescent="0.3">
      <c r="A156">
        <v>155</v>
      </c>
      <c r="B156" s="1">
        <v>45734</v>
      </c>
      <c r="C156" t="s">
        <v>22</v>
      </c>
      <c r="D156" t="s">
        <v>39</v>
      </c>
      <c r="E156">
        <v>236.92</v>
      </c>
      <c r="F156" t="s">
        <v>31</v>
      </c>
    </row>
    <row r="157" spans="1:6" x14ac:dyDescent="0.3">
      <c r="A157">
        <v>156</v>
      </c>
      <c r="B157" s="1">
        <v>45609</v>
      </c>
      <c r="C157" t="s">
        <v>20</v>
      </c>
      <c r="D157" t="s">
        <v>41</v>
      </c>
      <c r="E157">
        <v>90.69</v>
      </c>
      <c r="F157" t="s">
        <v>29</v>
      </c>
    </row>
    <row r="158" spans="1:6" x14ac:dyDescent="0.3">
      <c r="A158">
        <v>157</v>
      </c>
      <c r="B158" s="1">
        <v>45892</v>
      </c>
      <c r="C158" t="s">
        <v>23</v>
      </c>
      <c r="D158" t="s">
        <v>40</v>
      </c>
      <c r="E158">
        <v>411.56</v>
      </c>
      <c r="F158" t="s">
        <v>31</v>
      </c>
    </row>
    <row r="159" spans="1:6" x14ac:dyDescent="0.3">
      <c r="A159">
        <v>158</v>
      </c>
      <c r="B159" s="1">
        <v>45159</v>
      </c>
      <c r="C159" t="s">
        <v>24</v>
      </c>
      <c r="D159" t="s">
        <v>41</v>
      </c>
      <c r="E159">
        <v>78.14</v>
      </c>
      <c r="F159" t="s">
        <v>31</v>
      </c>
    </row>
    <row r="160" spans="1:6" x14ac:dyDescent="0.3">
      <c r="A160">
        <v>159</v>
      </c>
      <c r="B160" s="1">
        <v>45099</v>
      </c>
      <c r="C160" t="s">
        <v>22</v>
      </c>
      <c r="D160" t="s">
        <v>41</v>
      </c>
      <c r="E160">
        <v>348.78</v>
      </c>
      <c r="F160" t="s">
        <v>31</v>
      </c>
    </row>
    <row r="161" spans="1:6" x14ac:dyDescent="0.3">
      <c r="A161">
        <v>160</v>
      </c>
      <c r="B161" s="1">
        <v>45879</v>
      </c>
      <c r="C161" t="s">
        <v>24</v>
      </c>
      <c r="D161" t="s">
        <v>41</v>
      </c>
      <c r="E161">
        <v>267.91000000000003</v>
      </c>
      <c r="F161" t="s">
        <v>29</v>
      </c>
    </row>
    <row r="162" spans="1:6" x14ac:dyDescent="0.3">
      <c r="A162">
        <v>161</v>
      </c>
      <c r="B162" s="1">
        <v>45849</v>
      </c>
      <c r="C162" t="s">
        <v>24</v>
      </c>
      <c r="D162" t="s">
        <v>42</v>
      </c>
      <c r="E162">
        <v>56.33</v>
      </c>
      <c r="F162" t="s">
        <v>32</v>
      </c>
    </row>
    <row r="163" spans="1:6" x14ac:dyDescent="0.3">
      <c r="A163">
        <v>162</v>
      </c>
      <c r="B163" s="1">
        <v>45276</v>
      </c>
      <c r="C163" t="s">
        <v>24</v>
      </c>
      <c r="D163" t="s">
        <v>42</v>
      </c>
      <c r="E163">
        <v>64.89</v>
      </c>
      <c r="F163" t="s">
        <v>29</v>
      </c>
    </row>
    <row r="164" spans="1:6" x14ac:dyDescent="0.3">
      <c r="A164">
        <v>163</v>
      </c>
      <c r="B164" s="1">
        <v>45547</v>
      </c>
      <c r="C164" t="s">
        <v>24</v>
      </c>
      <c r="D164" t="s">
        <v>42</v>
      </c>
      <c r="E164">
        <v>396.42</v>
      </c>
      <c r="F164" t="s">
        <v>32</v>
      </c>
    </row>
    <row r="165" spans="1:6" x14ac:dyDescent="0.3">
      <c r="A165">
        <v>164</v>
      </c>
      <c r="B165" s="1">
        <v>45338</v>
      </c>
      <c r="C165" t="s">
        <v>20</v>
      </c>
      <c r="D165" t="s">
        <v>41</v>
      </c>
      <c r="E165">
        <v>301.10000000000002</v>
      </c>
      <c r="F165" t="s">
        <v>31</v>
      </c>
    </row>
    <row r="166" spans="1:6" x14ac:dyDescent="0.3">
      <c r="A166">
        <v>165</v>
      </c>
      <c r="B166" s="1">
        <v>45508</v>
      </c>
      <c r="C166" t="s">
        <v>23</v>
      </c>
      <c r="D166" t="s">
        <v>39</v>
      </c>
      <c r="E166">
        <v>244.04</v>
      </c>
      <c r="F166" t="s">
        <v>32</v>
      </c>
    </row>
    <row r="167" spans="1:6" x14ac:dyDescent="0.3">
      <c r="A167">
        <v>166</v>
      </c>
      <c r="B167" s="1">
        <v>46001</v>
      </c>
      <c r="C167" t="s">
        <v>24</v>
      </c>
      <c r="D167" t="s">
        <v>42</v>
      </c>
      <c r="E167">
        <v>119.09</v>
      </c>
      <c r="F167" t="s">
        <v>32</v>
      </c>
    </row>
    <row r="168" spans="1:6" x14ac:dyDescent="0.3">
      <c r="A168">
        <v>167</v>
      </c>
      <c r="B168" s="1">
        <v>45660</v>
      </c>
      <c r="C168" t="s">
        <v>23</v>
      </c>
      <c r="D168" t="s">
        <v>37</v>
      </c>
      <c r="E168">
        <v>419.89</v>
      </c>
      <c r="F168" t="s">
        <v>32</v>
      </c>
    </row>
    <row r="169" spans="1:6" x14ac:dyDescent="0.3">
      <c r="A169">
        <v>168</v>
      </c>
      <c r="B169" s="1">
        <v>45002</v>
      </c>
      <c r="C169" t="s">
        <v>18</v>
      </c>
      <c r="D169" t="s">
        <v>37</v>
      </c>
      <c r="E169">
        <v>96.1</v>
      </c>
      <c r="F169" t="s">
        <v>31</v>
      </c>
    </row>
    <row r="170" spans="1:6" x14ac:dyDescent="0.3">
      <c r="A170">
        <v>169</v>
      </c>
      <c r="B170" s="1">
        <v>45751</v>
      </c>
      <c r="C170" t="s">
        <v>18</v>
      </c>
      <c r="D170" t="s">
        <v>40</v>
      </c>
      <c r="E170">
        <v>303.77999999999997</v>
      </c>
      <c r="F170" t="s">
        <v>29</v>
      </c>
    </row>
    <row r="171" spans="1:6" x14ac:dyDescent="0.3">
      <c r="A171">
        <v>170</v>
      </c>
      <c r="B171" s="1">
        <v>45180</v>
      </c>
      <c r="C171" t="s">
        <v>18</v>
      </c>
      <c r="D171" t="s">
        <v>38</v>
      </c>
      <c r="E171">
        <v>350.98</v>
      </c>
      <c r="F171" t="s">
        <v>31</v>
      </c>
    </row>
    <row r="172" spans="1:6" x14ac:dyDescent="0.3">
      <c r="A172">
        <v>171</v>
      </c>
      <c r="B172" s="1">
        <v>44976</v>
      </c>
      <c r="C172" t="s">
        <v>20</v>
      </c>
      <c r="D172" t="s">
        <v>41</v>
      </c>
      <c r="E172">
        <v>270.27999999999997</v>
      </c>
      <c r="F172" t="s">
        <v>32</v>
      </c>
    </row>
    <row r="173" spans="1:6" x14ac:dyDescent="0.3">
      <c r="A173">
        <v>172</v>
      </c>
      <c r="B173" s="1">
        <v>45019</v>
      </c>
      <c r="C173" t="s">
        <v>22</v>
      </c>
      <c r="D173" t="s">
        <v>40</v>
      </c>
      <c r="E173">
        <v>483.49</v>
      </c>
      <c r="F173" t="s">
        <v>32</v>
      </c>
    </row>
    <row r="174" spans="1:6" x14ac:dyDescent="0.3">
      <c r="A174">
        <v>173</v>
      </c>
      <c r="B174" s="1">
        <v>45296</v>
      </c>
      <c r="C174" t="s">
        <v>24</v>
      </c>
      <c r="D174" t="s">
        <v>42</v>
      </c>
      <c r="E174">
        <v>175.55</v>
      </c>
      <c r="F174" t="s">
        <v>31</v>
      </c>
    </row>
    <row r="175" spans="1:6" x14ac:dyDescent="0.3">
      <c r="A175">
        <v>174</v>
      </c>
      <c r="B175" s="1">
        <v>45919</v>
      </c>
      <c r="C175" t="s">
        <v>20</v>
      </c>
      <c r="D175" t="s">
        <v>37</v>
      </c>
      <c r="E175">
        <v>26.45</v>
      </c>
      <c r="F175" t="s">
        <v>29</v>
      </c>
    </row>
    <row r="176" spans="1:6" x14ac:dyDescent="0.3">
      <c r="A176">
        <v>175</v>
      </c>
      <c r="B176" s="1">
        <v>45022</v>
      </c>
      <c r="C176" t="s">
        <v>21</v>
      </c>
      <c r="D176" t="s">
        <v>38</v>
      </c>
      <c r="E176">
        <v>345.86</v>
      </c>
      <c r="F176" t="s">
        <v>31</v>
      </c>
    </row>
    <row r="177" spans="1:6" x14ac:dyDescent="0.3">
      <c r="A177">
        <v>176</v>
      </c>
      <c r="B177" s="1">
        <v>45807</v>
      </c>
      <c r="C177" t="s">
        <v>24</v>
      </c>
      <c r="D177" t="s">
        <v>37</v>
      </c>
      <c r="E177">
        <v>444.9</v>
      </c>
      <c r="F177" t="s">
        <v>32</v>
      </c>
    </row>
    <row r="178" spans="1:6" x14ac:dyDescent="0.3">
      <c r="A178">
        <v>177</v>
      </c>
      <c r="B178" s="1">
        <v>45249</v>
      </c>
      <c r="C178" t="s">
        <v>24</v>
      </c>
      <c r="D178" t="s">
        <v>37</v>
      </c>
      <c r="E178">
        <v>108.92</v>
      </c>
      <c r="F178" t="s">
        <v>29</v>
      </c>
    </row>
    <row r="179" spans="1:6" x14ac:dyDescent="0.3">
      <c r="A179">
        <v>178</v>
      </c>
      <c r="B179" s="1">
        <v>45008</v>
      </c>
      <c r="C179" t="s">
        <v>24</v>
      </c>
      <c r="D179" t="s">
        <v>40</v>
      </c>
      <c r="E179">
        <v>105.74</v>
      </c>
      <c r="F179" t="s">
        <v>32</v>
      </c>
    </row>
    <row r="180" spans="1:6" x14ac:dyDescent="0.3">
      <c r="A180">
        <v>179</v>
      </c>
      <c r="B180" s="1">
        <v>45590</v>
      </c>
      <c r="C180" t="s">
        <v>23</v>
      </c>
      <c r="D180" t="s">
        <v>42</v>
      </c>
      <c r="E180">
        <v>54.06</v>
      </c>
      <c r="F180" t="s">
        <v>31</v>
      </c>
    </row>
    <row r="181" spans="1:6" x14ac:dyDescent="0.3">
      <c r="A181">
        <v>180</v>
      </c>
      <c r="B181" s="1">
        <v>45120</v>
      </c>
      <c r="C181" t="s">
        <v>22</v>
      </c>
      <c r="D181" t="s">
        <v>39</v>
      </c>
      <c r="E181">
        <v>464.44</v>
      </c>
      <c r="F181" t="s">
        <v>29</v>
      </c>
    </row>
    <row r="182" spans="1:6" x14ac:dyDescent="0.3">
      <c r="A182">
        <v>181</v>
      </c>
      <c r="B182" s="1">
        <v>45437</v>
      </c>
      <c r="C182" t="s">
        <v>21</v>
      </c>
      <c r="D182" t="s">
        <v>42</v>
      </c>
      <c r="E182">
        <v>436.37</v>
      </c>
      <c r="F182" t="s">
        <v>31</v>
      </c>
    </row>
    <row r="183" spans="1:6" x14ac:dyDescent="0.3">
      <c r="A183">
        <v>182</v>
      </c>
      <c r="B183" s="1">
        <v>45295</v>
      </c>
      <c r="C183" t="s">
        <v>21</v>
      </c>
      <c r="D183" t="s">
        <v>38</v>
      </c>
      <c r="E183">
        <v>243.09</v>
      </c>
      <c r="F183" t="s">
        <v>29</v>
      </c>
    </row>
    <row r="184" spans="1:6" x14ac:dyDescent="0.3">
      <c r="A184">
        <v>183</v>
      </c>
      <c r="B184" s="1">
        <v>45949</v>
      </c>
      <c r="C184" t="s">
        <v>22</v>
      </c>
      <c r="D184" t="s">
        <v>40</v>
      </c>
      <c r="E184">
        <v>62.11</v>
      </c>
      <c r="F184" t="s">
        <v>29</v>
      </c>
    </row>
    <row r="185" spans="1:6" x14ac:dyDescent="0.3">
      <c r="A185">
        <v>184</v>
      </c>
      <c r="B185" s="1">
        <v>45364</v>
      </c>
      <c r="C185" t="s">
        <v>20</v>
      </c>
      <c r="D185" t="s">
        <v>41</v>
      </c>
      <c r="E185">
        <v>462.04</v>
      </c>
      <c r="F185" t="s">
        <v>31</v>
      </c>
    </row>
    <row r="186" spans="1:6" x14ac:dyDescent="0.3">
      <c r="A186">
        <v>185</v>
      </c>
      <c r="B186" s="1">
        <v>45077</v>
      </c>
      <c r="C186" t="s">
        <v>22</v>
      </c>
      <c r="D186" t="s">
        <v>40</v>
      </c>
      <c r="E186">
        <v>385.74</v>
      </c>
      <c r="F186" t="s">
        <v>29</v>
      </c>
    </row>
    <row r="187" spans="1:6" x14ac:dyDescent="0.3">
      <c r="A187">
        <v>186</v>
      </c>
      <c r="B187" s="1">
        <v>45411</v>
      </c>
      <c r="C187" t="s">
        <v>22</v>
      </c>
      <c r="D187" t="s">
        <v>40</v>
      </c>
      <c r="E187">
        <v>156.32</v>
      </c>
      <c r="F187" t="s">
        <v>31</v>
      </c>
    </row>
    <row r="188" spans="1:6" x14ac:dyDescent="0.3">
      <c r="A188">
        <v>187</v>
      </c>
      <c r="B188" s="1">
        <v>45310</v>
      </c>
      <c r="C188" t="s">
        <v>24</v>
      </c>
      <c r="D188" t="s">
        <v>40</v>
      </c>
      <c r="E188">
        <v>149.54</v>
      </c>
      <c r="F188" t="s">
        <v>31</v>
      </c>
    </row>
    <row r="189" spans="1:6" x14ac:dyDescent="0.3">
      <c r="A189">
        <v>188</v>
      </c>
      <c r="B189" s="1">
        <v>45923</v>
      </c>
      <c r="C189" t="s">
        <v>18</v>
      </c>
      <c r="D189" t="s">
        <v>41</v>
      </c>
      <c r="E189">
        <v>188.39</v>
      </c>
      <c r="F189" t="s">
        <v>29</v>
      </c>
    </row>
    <row r="190" spans="1:6" x14ac:dyDescent="0.3">
      <c r="A190">
        <v>189</v>
      </c>
      <c r="B190" s="1">
        <v>45658</v>
      </c>
      <c r="C190" t="s">
        <v>23</v>
      </c>
      <c r="D190" t="s">
        <v>39</v>
      </c>
      <c r="E190">
        <v>93.8</v>
      </c>
      <c r="F190" t="s">
        <v>31</v>
      </c>
    </row>
    <row r="191" spans="1:6" x14ac:dyDescent="0.3">
      <c r="A191">
        <v>190</v>
      </c>
      <c r="B191" s="1">
        <v>45999</v>
      </c>
      <c r="C191" t="s">
        <v>20</v>
      </c>
      <c r="D191" t="s">
        <v>38</v>
      </c>
      <c r="E191">
        <v>366.85</v>
      </c>
      <c r="F191" t="s">
        <v>29</v>
      </c>
    </row>
    <row r="192" spans="1:6" x14ac:dyDescent="0.3">
      <c r="A192">
        <v>191</v>
      </c>
      <c r="B192" s="1">
        <v>45465</v>
      </c>
      <c r="C192" t="s">
        <v>23</v>
      </c>
      <c r="D192" t="s">
        <v>41</v>
      </c>
      <c r="E192">
        <v>177.93</v>
      </c>
      <c r="F192" t="s">
        <v>32</v>
      </c>
    </row>
    <row r="193" spans="1:6" x14ac:dyDescent="0.3">
      <c r="A193">
        <v>192</v>
      </c>
      <c r="B193" s="1">
        <v>45727</v>
      </c>
      <c r="C193" t="s">
        <v>22</v>
      </c>
      <c r="D193" t="s">
        <v>38</v>
      </c>
      <c r="E193">
        <v>498.88</v>
      </c>
      <c r="F193" t="s">
        <v>29</v>
      </c>
    </row>
    <row r="194" spans="1:6" x14ac:dyDescent="0.3">
      <c r="A194">
        <v>193</v>
      </c>
      <c r="B194" s="1">
        <v>45629</v>
      </c>
      <c r="C194" t="s">
        <v>21</v>
      </c>
      <c r="D194" t="s">
        <v>38</v>
      </c>
      <c r="E194">
        <v>337.8</v>
      </c>
      <c r="F194" t="s">
        <v>31</v>
      </c>
    </row>
    <row r="195" spans="1:6" x14ac:dyDescent="0.3">
      <c r="A195">
        <v>194</v>
      </c>
      <c r="B195" s="1">
        <v>45086</v>
      </c>
      <c r="C195" t="s">
        <v>21</v>
      </c>
      <c r="D195" t="s">
        <v>42</v>
      </c>
      <c r="E195">
        <v>231.1</v>
      </c>
      <c r="F195" t="s">
        <v>31</v>
      </c>
    </row>
    <row r="196" spans="1:6" x14ac:dyDescent="0.3">
      <c r="A196">
        <v>195</v>
      </c>
      <c r="B196" s="1">
        <v>45400</v>
      </c>
      <c r="C196" t="s">
        <v>23</v>
      </c>
      <c r="D196" t="s">
        <v>40</v>
      </c>
      <c r="E196">
        <v>278.89999999999998</v>
      </c>
      <c r="F196" t="s">
        <v>31</v>
      </c>
    </row>
    <row r="197" spans="1:6" x14ac:dyDescent="0.3">
      <c r="A197">
        <v>196</v>
      </c>
      <c r="B197" s="1">
        <v>45805</v>
      </c>
      <c r="C197" t="s">
        <v>24</v>
      </c>
      <c r="D197" t="s">
        <v>42</v>
      </c>
      <c r="E197">
        <v>97.91</v>
      </c>
      <c r="F197" t="s">
        <v>29</v>
      </c>
    </row>
    <row r="198" spans="1:6" x14ac:dyDescent="0.3">
      <c r="A198">
        <v>197</v>
      </c>
      <c r="B198" s="1">
        <v>45379</v>
      </c>
      <c r="C198" t="s">
        <v>23</v>
      </c>
      <c r="D198" t="s">
        <v>41</v>
      </c>
      <c r="E198">
        <v>408.42</v>
      </c>
      <c r="F198" t="s">
        <v>32</v>
      </c>
    </row>
    <row r="199" spans="1:6" x14ac:dyDescent="0.3">
      <c r="A199">
        <v>198</v>
      </c>
      <c r="B199" s="1">
        <v>44959</v>
      </c>
      <c r="C199" t="s">
        <v>22</v>
      </c>
      <c r="D199" t="s">
        <v>37</v>
      </c>
      <c r="E199">
        <v>342.92</v>
      </c>
      <c r="F199" t="s">
        <v>29</v>
      </c>
    </row>
    <row r="200" spans="1:6" x14ac:dyDescent="0.3">
      <c r="A200">
        <v>199</v>
      </c>
      <c r="B200" s="1">
        <v>45685</v>
      </c>
      <c r="C200" t="s">
        <v>20</v>
      </c>
      <c r="D200" t="s">
        <v>37</v>
      </c>
      <c r="E200">
        <v>373.38</v>
      </c>
      <c r="F200" t="s">
        <v>29</v>
      </c>
    </row>
    <row r="201" spans="1:6" x14ac:dyDescent="0.3">
      <c r="A201">
        <v>200</v>
      </c>
      <c r="B201" s="1">
        <v>45222</v>
      </c>
      <c r="C201" t="s">
        <v>18</v>
      </c>
      <c r="D201" t="s">
        <v>42</v>
      </c>
      <c r="E201">
        <v>170.13</v>
      </c>
      <c r="F201" t="s">
        <v>31</v>
      </c>
    </row>
    <row r="202" spans="1:6" x14ac:dyDescent="0.3">
      <c r="A202">
        <v>201</v>
      </c>
      <c r="B202" s="1">
        <v>45620</v>
      </c>
      <c r="C202" t="s">
        <v>23</v>
      </c>
      <c r="D202" t="s">
        <v>38</v>
      </c>
      <c r="E202">
        <v>371.46</v>
      </c>
      <c r="F202" t="s">
        <v>29</v>
      </c>
    </row>
    <row r="203" spans="1:6" x14ac:dyDescent="0.3">
      <c r="A203">
        <v>202</v>
      </c>
      <c r="B203" s="1">
        <v>45827</v>
      </c>
      <c r="C203" t="s">
        <v>21</v>
      </c>
      <c r="D203" t="s">
        <v>38</v>
      </c>
      <c r="E203">
        <v>191.29</v>
      </c>
      <c r="F203" t="s">
        <v>32</v>
      </c>
    </row>
    <row r="204" spans="1:6" x14ac:dyDescent="0.3">
      <c r="A204">
        <v>203</v>
      </c>
      <c r="B204" s="1">
        <v>45468</v>
      </c>
      <c r="C204" t="s">
        <v>24</v>
      </c>
      <c r="D204" t="s">
        <v>41</v>
      </c>
      <c r="E204">
        <v>322.82</v>
      </c>
      <c r="F204" t="s">
        <v>29</v>
      </c>
    </row>
    <row r="205" spans="1:6" x14ac:dyDescent="0.3">
      <c r="A205">
        <v>204</v>
      </c>
      <c r="B205" s="1">
        <v>45807</v>
      </c>
      <c r="C205" t="s">
        <v>23</v>
      </c>
      <c r="D205" t="s">
        <v>40</v>
      </c>
      <c r="E205">
        <v>44.36</v>
      </c>
      <c r="F205" t="s">
        <v>29</v>
      </c>
    </row>
    <row r="206" spans="1:6" x14ac:dyDescent="0.3">
      <c r="A206">
        <v>205</v>
      </c>
      <c r="B206" s="1">
        <v>45854</v>
      </c>
      <c r="C206" t="s">
        <v>18</v>
      </c>
      <c r="D206" t="s">
        <v>40</v>
      </c>
      <c r="E206">
        <v>359.77</v>
      </c>
      <c r="F206" t="s">
        <v>32</v>
      </c>
    </row>
    <row r="207" spans="1:6" x14ac:dyDescent="0.3">
      <c r="A207">
        <v>206</v>
      </c>
      <c r="B207" s="1">
        <v>45490</v>
      </c>
      <c r="C207" t="s">
        <v>21</v>
      </c>
      <c r="D207" t="s">
        <v>41</v>
      </c>
      <c r="E207">
        <v>137.69999999999999</v>
      </c>
      <c r="F207" t="s">
        <v>32</v>
      </c>
    </row>
    <row r="208" spans="1:6" x14ac:dyDescent="0.3">
      <c r="A208">
        <v>207</v>
      </c>
      <c r="B208" s="1">
        <v>45474</v>
      </c>
      <c r="C208" t="s">
        <v>23</v>
      </c>
      <c r="D208" t="s">
        <v>40</v>
      </c>
      <c r="E208">
        <v>298.02</v>
      </c>
      <c r="F208" t="s">
        <v>31</v>
      </c>
    </row>
    <row r="209" spans="1:6" x14ac:dyDescent="0.3">
      <c r="A209">
        <v>208</v>
      </c>
      <c r="B209" s="1">
        <v>45291</v>
      </c>
      <c r="C209" t="s">
        <v>20</v>
      </c>
      <c r="D209" t="s">
        <v>39</v>
      </c>
      <c r="E209">
        <v>160.41</v>
      </c>
      <c r="F209" t="s">
        <v>32</v>
      </c>
    </row>
    <row r="210" spans="1:6" x14ac:dyDescent="0.3">
      <c r="A210">
        <v>209</v>
      </c>
      <c r="B210" s="1">
        <v>45525</v>
      </c>
      <c r="C210" t="s">
        <v>23</v>
      </c>
      <c r="D210" t="s">
        <v>42</v>
      </c>
      <c r="E210">
        <v>251.88</v>
      </c>
      <c r="F210" t="s">
        <v>32</v>
      </c>
    </row>
    <row r="211" spans="1:6" x14ac:dyDescent="0.3">
      <c r="A211">
        <v>210</v>
      </c>
      <c r="B211" s="1">
        <v>45637</v>
      </c>
      <c r="C211" t="s">
        <v>21</v>
      </c>
      <c r="D211" t="s">
        <v>42</v>
      </c>
      <c r="E211">
        <v>460.23</v>
      </c>
      <c r="F211" t="s">
        <v>29</v>
      </c>
    </row>
    <row r="212" spans="1:6" x14ac:dyDescent="0.3">
      <c r="A212">
        <v>211</v>
      </c>
      <c r="B212" s="1">
        <v>45296</v>
      </c>
      <c r="C212" t="s">
        <v>18</v>
      </c>
      <c r="D212" t="s">
        <v>42</v>
      </c>
      <c r="E212">
        <v>326.44</v>
      </c>
      <c r="F212" t="s">
        <v>32</v>
      </c>
    </row>
    <row r="213" spans="1:6" x14ac:dyDescent="0.3">
      <c r="A213">
        <v>212</v>
      </c>
      <c r="B213" s="1">
        <v>46000</v>
      </c>
      <c r="C213" t="s">
        <v>22</v>
      </c>
      <c r="D213" t="s">
        <v>38</v>
      </c>
      <c r="E213">
        <v>498.31</v>
      </c>
      <c r="F213" t="s">
        <v>32</v>
      </c>
    </row>
    <row r="214" spans="1:6" x14ac:dyDescent="0.3">
      <c r="A214">
        <v>213</v>
      </c>
      <c r="B214" s="1">
        <v>45081</v>
      </c>
      <c r="C214" t="s">
        <v>23</v>
      </c>
      <c r="D214" t="s">
        <v>41</v>
      </c>
      <c r="E214">
        <v>480.06</v>
      </c>
      <c r="F214" t="s">
        <v>29</v>
      </c>
    </row>
    <row r="215" spans="1:6" x14ac:dyDescent="0.3">
      <c r="A215">
        <v>214</v>
      </c>
      <c r="B215" s="1">
        <v>46003</v>
      </c>
      <c r="C215" t="s">
        <v>20</v>
      </c>
      <c r="D215" t="s">
        <v>40</v>
      </c>
      <c r="E215">
        <v>318.24</v>
      </c>
      <c r="F215" t="s">
        <v>29</v>
      </c>
    </row>
    <row r="216" spans="1:6" x14ac:dyDescent="0.3">
      <c r="A216">
        <v>215</v>
      </c>
      <c r="B216" s="1">
        <v>45286</v>
      </c>
      <c r="C216" t="s">
        <v>21</v>
      </c>
      <c r="D216" t="s">
        <v>42</v>
      </c>
      <c r="E216">
        <v>470.48</v>
      </c>
      <c r="F216" t="s">
        <v>29</v>
      </c>
    </row>
    <row r="217" spans="1:6" x14ac:dyDescent="0.3">
      <c r="A217">
        <v>216</v>
      </c>
      <c r="B217" s="1">
        <v>45816</v>
      </c>
      <c r="C217" t="s">
        <v>24</v>
      </c>
      <c r="D217" t="s">
        <v>38</v>
      </c>
      <c r="E217">
        <v>473.44</v>
      </c>
      <c r="F217" t="s">
        <v>29</v>
      </c>
    </row>
    <row r="218" spans="1:6" x14ac:dyDescent="0.3">
      <c r="A218">
        <v>217</v>
      </c>
      <c r="B218" s="1">
        <v>44993</v>
      </c>
      <c r="C218" t="s">
        <v>21</v>
      </c>
      <c r="D218" t="s">
        <v>38</v>
      </c>
      <c r="E218">
        <v>260.55</v>
      </c>
      <c r="F218" t="s">
        <v>31</v>
      </c>
    </row>
    <row r="219" spans="1:6" x14ac:dyDescent="0.3">
      <c r="A219">
        <v>218</v>
      </c>
      <c r="B219" s="1">
        <v>45823</v>
      </c>
      <c r="C219" t="s">
        <v>20</v>
      </c>
      <c r="D219" t="s">
        <v>38</v>
      </c>
      <c r="E219">
        <v>145.08000000000001</v>
      </c>
      <c r="F219" t="s">
        <v>32</v>
      </c>
    </row>
    <row r="220" spans="1:6" x14ac:dyDescent="0.3">
      <c r="A220">
        <v>219</v>
      </c>
      <c r="B220" s="1">
        <v>45165</v>
      </c>
      <c r="C220" t="s">
        <v>20</v>
      </c>
      <c r="D220" t="s">
        <v>38</v>
      </c>
      <c r="E220">
        <v>473.76</v>
      </c>
      <c r="F220" t="s">
        <v>32</v>
      </c>
    </row>
    <row r="221" spans="1:6" x14ac:dyDescent="0.3">
      <c r="A221">
        <v>220</v>
      </c>
      <c r="B221" s="1">
        <v>45679</v>
      </c>
      <c r="C221" t="s">
        <v>18</v>
      </c>
      <c r="D221" t="s">
        <v>38</v>
      </c>
      <c r="E221">
        <v>195.58</v>
      </c>
      <c r="F221" t="s">
        <v>29</v>
      </c>
    </row>
    <row r="222" spans="1:6" x14ac:dyDescent="0.3">
      <c r="A222">
        <v>221</v>
      </c>
      <c r="B222" s="1">
        <v>45916</v>
      </c>
      <c r="C222" t="s">
        <v>23</v>
      </c>
      <c r="D222" t="s">
        <v>39</v>
      </c>
      <c r="E222">
        <v>263.87</v>
      </c>
      <c r="F222" t="s">
        <v>29</v>
      </c>
    </row>
    <row r="223" spans="1:6" x14ac:dyDescent="0.3">
      <c r="A223">
        <v>222</v>
      </c>
      <c r="B223" s="1">
        <v>45889</v>
      </c>
      <c r="C223" t="s">
        <v>23</v>
      </c>
      <c r="D223" t="s">
        <v>40</v>
      </c>
      <c r="E223">
        <v>336.93</v>
      </c>
      <c r="F223" t="s">
        <v>29</v>
      </c>
    </row>
    <row r="224" spans="1:6" x14ac:dyDescent="0.3">
      <c r="A224">
        <v>223</v>
      </c>
      <c r="B224" s="1">
        <v>44929</v>
      </c>
      <c r="C224" t="s">
        <v>18</v>
      </c>
      <c r="D224" t="s">
        <v>37</v>
      </c>
      <c r="E224">
        <v>343.74</v>
      </c>
      <c r="F224" t="s">
        <v>32</v>
      </c>
    </row>
    <row r="225" spans="1:6" x14ac:dyDescent="0.3">
      <c r="A225">
        <v>224</v>
      </c>
      <c r="B225" s="1">
        <v>45230</v>
      </c>
      <c r="C225" t="s">
        <v>18</v>
      </c>
      <c r="D225" t="s">
        <v>42</v>
      </c>
      <c r="E225">
        <v>82.68</v>
      </c>
      <c r="F225" t="s">
        <v>31</v>
      </c>
    </row>
    <row r="226" spans="1:6" x14ac:dyDescent="0.3">
      <c r="A226">
        <v>225</v>
      </c>
      <c r="B226" s="1">
        <v>45245</v>
      </c>
      <c r="C226" t="s">
        <v>21</v>
      </c>
      <c r="D226" t="s">
        <v>42</v>
      </c>
      <c r="E226">
        <v>345.98</v>
      </c>
      <c r="F226" t="s">
        <v>32</v>
      </c>
    </row>
    <row r="227" spans="1:6" x14ac:dyDescent="0.3">
      <c r="A227">
        <v>226</v>
      </c>
      <c r="B227" s="1">
        <v>45523</v>
      </c>
      <c r="C227" t="s">
        <v>20</v>
      </c>
      <c r="D227" t="s">
        <v>40</v>
      </c>
      <c r="E227">
        <v>493.26</v>
      </c>
      <c r="F227" t="s">
        <v>31</v>
      </c>
    </row>
    <row r="228" spans="1:6" x14ac:dyDescent="0.3">
      <c r="A228">
        <v>227</v>
      </c>
      <c r="B228" s="1">
        <v>45375</v>
      </c>
      <c r="C228" t="s">
        <v>23</v>
      </c>
      <c r="D228" t="s">
        <v>40</v>
      </c>
      <c r="E228">
        <v>112.42</v>
      </c>
      <c r="F228" t="s">
        <v>29</v>
      </c>
    </row>
    <row r="229" spans="1:6" x14ac:dyDescent="0.3">
      <c r="A229">
        <v>228</v>
      </c>
      <c r="B229" s="1">
        <v>45197</v>
      </c>
      <c r="C229" t="s">
        <v>20</v>
      </c>
      <c r="D229" t="s">
        <v>40</v>
      </c>
      <c r="E229">
        <v>407.5</v>
      </c>
      <c r="F229" t="s">
        <v>32</v>
      </c>
    </row>
    <row r="230" spans="1:6" x14ac:dyDescent="0.3">
      <c r="A230">
        <v>229</v>
      </c>
      <c r="B230" s="1">
        <v>45853</v>
      </c>
      <c r="C230" t="s">
        <v>21</v>
      </c>
      <c r="D230" t="s">
        <v>37</v>
      </c>
      <c r="E230">
        <v>136.69</v>
      </c>
      <c r="F230" t="s">
        <v>32</v>
      </c>
    </row>
    <row r="231" spans="1:6" x14ac:dyDescent="0.3">
      <c r="A231">
        <v>230</v>
      </c>
      <c r="B231" s="1">
        <v>45525</v>
      </c>
      <c r="C231" t="s">
        <v>20</v>
      </c>
      <c r="D231" t="s">
        <v>40</v>
      </c>
      <c r="E231">
        <v>357.19</v>
      </c>
      <c r="F231" t="s">
        <v>29</v>
      </c>
    </row>
    <row r="232" spans="1:6" x14ac:dyDescent="0.3">
      <c r="A232">
        <v>231</v>
      </c>
      <c r="B232" s="1">
        <v>45485</v>
      </c>
      <c r="C232" t="s">
        <v>21</v>
      </c>
      <c r="D232" t="s">
        <v>42</v>
      </c>
      <c r="E232">
        <v>152.31</v>
      </c>
      <c r="F232" t="s">
        <v>29</v>
      </c>
    </row>
    <row r="233" spans="1:6" x14ac:dyDescent="0.3">
      <c r="A233">
        <v>232</v>
      </c>
      <c r="B233" s="1">
        <v>44929</v>
      </c>
      <c r="C233" t="s">
        <v>18</v>
      </c>
      <c r="D233" t="s">
        <v>37</v>
      </c>
      <c r="E233">
        <v>13.61</v>
      </c>
      <c r="F233" t="s">
        <v>31</v>
      </c>
    </row>
    <row r="234" spans="1:6" x14ac:dyDescent="0.3">
      <c r="A234">
        <v>233</v>
      </c>
      <c r="B234" s="1">
        <v>45421</v>
      </c>
      <c r="C234" t="s">
        <v>23</v>
      </c>
      <c r="D234" t="s">
        <v>40</v>
      </c>
      <c r="E234">
        <v>277.70999999999998</v>
      </c>
      <c r="F234" t="s">
        <v>32</v>
      </c>
    </row>
    <row r="235" spans="1:6" x14ac:dyDescent="0.3">
      <c r="A235">
        <v>234</v>
      </c>
      <c r="B235" s="1">
        <v>45987</v>
      </c>
      <c r="C235" t="s">
        <v>18</v>
      </c>
      <c r="D235" t="s">
        <v>42</v>
      </c>
      <c r="E235">
        <v>266.54000000000002</v>
      </c>
      <c r="F235" t="s">
        <v>31</v>
      </c>
    </row>
    <row r="236" spans="1:6" x14ac:dyDescent="0.3">
      <c r="A236">
        <v>235</v>
      </c>
      <c r="B236" s="1">
        <v>45312</v>
      </c>
      <c r="C236" t="s">
        <v>22</v>
      </c>
      <c r="D236" t="s">
        <v>39</v>
      </c>
      <c r="E236">
        <v>407.6</v>
      </c>
      <c r="F236" t="s">
        <v>29</v>
      </c>
    </row>
    <row r="237" spans="1:6" x14ac:dyDescent="0.3">
      <c r="A237">
        <v>236</v>
      </c>
      <c r="B237" s="1">
        <v>46019</v>
      </c>
      <c r="C237" t="s">
        <v>24</v>
      </c>
      <c r="D237" t="s">
        <v>41</v>
      </c>
      <c r="E237">
        <v>426.7</v>
      </c>
      <c r="F237" t="s">
        <v>32</v>
      </c>
    </row>
    <row r="238" spans="1:6" x14ac:dyDescent="0.3">
      <c r="A238">
        <v>237</v>
      </c>
      <c r="B238" s="1">
        <v>45890</v>
      </c>
      <c r="C238" t="s">
        <v>18</v>
      </c>
      <c r="D238" t="s">
        <v>37</v>
      </c>
      <c r="E238">
        <v>87.26</v>
      </c>
      <c r="F238" t="s">
        <v>31</v>
      </c>
    </row>
    <row r="239" spans="1:6" x14ac:dyDescent="0.3">
      <c r="A239">
        <v>238</v>
      </c>
      <c r="B239" s="1">
        <v>44954</v>
      </c>
      <c r="C239" t="s">
        <v>20</v>
      </c>
      <c r="D239" t="s">
        <v>38</v>
      </c>
      <c r="E239">
        <v>110.27</v>
      </c>
      <c r="F239" t="s">
        <v>32</v>
      </c>
    </row>
    <row r="240" spans="1:6" x14ac:dyDescent="0.3">
      <c r="A240">
        <v>239</v>
      </c>
      <c r="B240" s="1">
        <v>45895</v>
      </c>
      <c r="C240" t="s">
        <v>20</v>
      </c>
      <c r="D240" t="s">
        <v>39</v>
      </c>
      <c r="E240">
        <v>91.86</v>
      </c>
      <c r="F240" t="s">
        <v>32</v>
      </c>
    </row>
    <row r="241" spans="1:6" x14ac:dyDescent="0.3">
      <c r="A241">
        <v>240</v>
      </c>
      <c r="B241" s="1">
        <v>45972</v>
      </c>
      <c r="C241" t="s">
        <v>24</v>
      </c>
      <c r="D241" t="s">
        <v>39</v>
      </c>
      <c r="E241">
        <v>92.35</v>
      </c>
      <c r="F241" t="s">
        <v>31</v>
      </c>
    </row>
    <row r="242" spans="1:6" x14ac:dyDescent="0.3">
      <c r="A242">
        <v>241</v>
      </c>
      <c r="B242" s="1">
        <v>45650</v>
      </c>
      <c r="C242" t="s">
        <v>20</v>
      </c>
      <c r="D242" t="s">
        <v>42</v>
      </c>
      <c r="E242">
        <v>373.35</v>
      </c>
      <c r="F242" t="s">
        <v>29</v>
      </c>
    </row>
    <row r="243" spans="1:6" x14ac:dyDescent="0.3">
      <c r="A243">
        <v>242</v>
      </c>
      <c r="B243" s="1">
        <v>44932</v>
      </c>
      <c r="C243" t="s">
        <v>21</v>
      </c>
      <c r="D243" t="s">
        <v>39</v>
      </c>
      <c r="E243">
        <v>16.59</v>
      </c>
      <c r="F243" t="s">
        <v>29</v>
      </c>
    </row>
    <row r="244" spans="1:6" x14ac:dyDescent="0.3">
      <c r="A244">
        <v>243</v>
      </c>
      <c r="B244" s="1">
        <v>45339</v>
      </c>
      <c r="C244" t="s">
        <v>21</v>
      </c>
      <c r="D244" t="s">
        <v>41</v>
      </c>
      <c r="E244">
        <v>121.86</v>
      </c>
      <c r="F244" t="s">
        <v>32</v>
      </c>
    </row>
    <row r="245" spans="1:6" x14ac:dyDescent="0.3">
      <c r="A245">
        <v>244</v>
      </c>
      <c r="B245" s="1">
        <v>45826</v>
      </c>
      <c r="C245" t="s">
        <v>18</v>
      </c>
      <c r="D245" t="s">
        <v>37</v>
      </c>
      <c r="E245">
        <v>232.09</v>
      </c>
      <c r="F245" t="s">
        <v>32</v>
      </c>
    </row>
    <row r="246" spans="1:6" x14ac:dyDescent="0.3">
      <c r="A246">
        <v>245</v>
      </c>
      <c r="B246" s="1">
        <v>45310</v>
      </c>
      <c r="C246" t="s">
        <v>23</v>
      </c>
      <c r="D246" t="s">
        <v>37</v>
      </c>
      <c r="E246">
        <v>54.23</v>
      </c>
      <c r="F246" t="s">
        <v>32</v>
      </c>
    </row>
    <row r="247" spans="1:6" x14ac:dyDescent="0.3">
      <c r="A247">
        <v>246</v>
      </c>
      <c r="B247" s="1">
        <v>44961</v>
      </c>
      <c r="C247" t="s">
        <v>22</v>
      </c>
      <c r="D247" t="s">
        <v>41</v>
      </c>
      <c r="E247">
        <v>453.08</v>
      </c>
      <c r="F247" t="s">
        <v>31</v>
      </c>
    </row>
    <row r="248" spans="1:6" x14ac:dyDescent="0.3">
      <c r="A248">
        <v>247</v>
      </c>
      <c r="B248" s="1">
        <v>45030</v>
      </c>
      <c r="C248" t="s">
        <v>23</v>
      </c>
      <c r="D248" t="s">
        <v>41</v>
      </c>
      <c r="E248">
        <v>431.36</v>
      </c>
      <c r="F248" t="s">
        <v>32</v>
      </c>
    </row>
    <row r="249" spans="1:6" x14ac:dyDescent="0.3">
      <c r="A249">
        <v>248</v>
      </c>
      <c r="B249" s="1">
        <v>45172</v>
      </c>
      <c r="C249" t="s">
        <v>24</v>
      </c>
      <c r="D249" t="s">
        <v>38</v>
      </c>
      <c r="E249">
        <v>56.06</v>
      </c>
      <c r="F249" t="s">
        <v>29</v>
      </c>
    </row>
    <row r="250" spans="1:6" x14ac:dyDescent="0.3">
      <c r="A250">
        <v>249</v>
      </c>
      <c r="B250" s="1">
        <v>44999</v>
      </c>
      <c r="C250" t="s">
        <v>20</v>
      </c>
      <c r="D250" t="s">
        <v>42</v>
      </c>
      <c r="E250">
        <v>254.87</v>
      </c>
      <c r="F250" t="s">
        <v>32</v>
      </c>
    </row>
    <row r="251" spans="1:6" x14ac:dyDescent="0.3">
      <c r="A251">
        <v>250</v>
      </c>
      <c r="B251" s="1">
        <v>45556</v>
      </c>
      <c r="C251" t="s">
        <v>24</v>
      </c>
      <c r="D251" t="s">
        <v>37</v>
      </c>
      <c r="E251">
        <v>81.599999999999994</v>
      </c>
      <c r="F251" t="s">
        <v>29</v>
      </c>
    </row>
    <row r="252" spans="1:6" x14ac:dyDescent="0.3">
      <c r="A252">
        <v>251</v>
      </c>
      <c r="B252" s="1">
        <v>45618</v>
      </c>
      <c r="C252" t="s">
        <v>22</v>
      </c>
      <c r="D252" t="s">
        <v>39</v>
      </c>
      <c r="E252">
        <v>416.2</v>
      </c>
      <c r="F252" t="s">
        <v>29</v>
      </c>
    </row>
    <row r="253" spans="1:6" x14ac:dyDescent="0.3">
      <c r="A253">
        <v>252</v>
      </c>
      <c r="B253" s="1">
        <v>45720</v>
      </c>
      <c r="C253" t="s">
        <v>24</v>
      </c>
      <c r="D253" t="s">
        <v>39</v>
      </c>
      <c r="E253">
        <v>370.89</v>
      </c>
      <c r="F253" t="s">
        <v>31</v>
      </c>
    </row>
    <row r="254" spans="1:6" x14ac:dyDescent="0.3">
      <c r="A254">
        <v>253</v>
      </c>
      <c r="B254" s="1">
        <v>45778</v>
      </c>
      <c r="C254" t="s">
        <v>24</v>
      </c>
      <c r="D254" t="s">
        <v>38</v>
      </c>
      <c r="E254">
        <v>434.79</v>
      </c>
      <c r="F254" t="s">
        <v>31</v>
      </c>
    </row>
    <row r="255" spans="1:6" x14ac:dyDescent="0.3">
      <c r="A255">
        <v>254</v>
      </c>
      <c r="B255" s="1">
        <v>45353</v>
      </c>
      <c r="C255" t="s">
        <v>20</v>
      </c>
      <c r="D255" t="s">
        <v>39</v>
      </c>
      <c r="E255">
        <v>376.81</v>
      </c>
      <c r="F255" t="s">
        <v>32</v>
      </c>
    </row>
    <row r="256" spans="1:6" x14ac:dyDescent="0.3">
      <c r="A256">
        <v>255</v>
      </c>
      <c r="B256" s="1">
        <v>45659</v>
      </c>
      <c r="C256" t="s">
        <v>22</v>
      </c>
      <c r="D256" t="s">
        <v>41</v>
      </c>
      <c r="E256">
        <v>112.52</v>
      </c>
      <c r="F256" t="s">
        <v>29</v>
      </c>
    </row>
    <row r="257" spans="1:6" x14ac:dyDescent="0.3">
      <c r="A257">
        <v>256</v>
      </c>
      <c r="B257" s="1">
        <v>45440</v>
      </c>
      <c r="C257" t="s">
        <v>18</v>
      </c>
      <c r="D257" t="s">
        <v>37</v>
      </c>
      <c r="E257">
        <v>178.22</v>
      </c>
      <c r="F257" t="s">
        <v>32</v>
      </c>
    </row>
    <row r="258" spans="1:6" x14ac:dyDescent="0.3">
      <c r="A258">
        <v>257</v>
      </c>
      <c r="B258" s="1">
        <v>45470</v>
      </c>
      <c r="C258" t="s">
        <v>20</v>
      </c>
      <c r="D258" t="s">
        <v>37</v>
      </c>
      <c r="E258">
        <v>203.7</v>
      </c>
      <c r="F258" t="s">
        <v>31</v>
      </c>
    </row>
    <row r="259" spans="1:6" x14ac:dyDescent="0.3">
      <c r="A259">
        <v>258</v>
      </c>
      <c r="B259" s="1">
        <v>45254</v>
      </c>
      <c r="C259" t="s">
        <v>22</v>
      </c>
      <c r="D259" t="s">
        <v>42</v>
      </c>
      <c r="E259">
        <v>191.92</v>
      </c>
      <c r="F259" t="s">
        <v>29</v>
      </c>
    </row>
    <row r="260" spans="1:6" x14ac:dyDescent="0.3">
      <c r="A260">
        <v>259</v>
      </c>
      <c r="B260" s="1">
        <v>45549</v>
      </c>
      <c r="C260" t="s">
        <v>22</v>
      </c>
      <c r="D260" t="s">
        <v>38</v>
      </c>
      <c r="E260">
        <v>41.64</v>
      </c>
      <c r="F260" t="s">
        <v>31</v>
      </c>
    </row>
    <row r="261" spans="1:6" x14ac:dyDescent="0.3">
      <c r="A261">
        <v>260</v>
      </c>
      <c r="B261" s="1">
        <v>45165</v>
      </c>
      <c r="C261" t="s">
        <v>21</v>
      </c>
      <c r="D261" t="s">
        <v>38</v>
      </c>
      <c r="E261">
        <v>230.2</v>
      </c>
      <c r="F261" t="s">
        <v>29</v>
      </c>
    </row>
    <row r="262" spans="1:6" x14ac:dyDescent="0.3">
      <c r="A262">
        <v>261</v>
      </c>
      <c r="B262" s="1">
        <v>45260</v>
      </c>
      <c r="C262" t="s">
        <v>22</v>
      </c>
      <c r="D262" t="s">
        <v>41</v>
      </c>
      <c r="E262">
        <v>166.36</v>
      </c>
      <c r="F262" t="s">
        <v>29</v>
      </c>
    </row>
    <row r="263" spans="1:6" x14ac:dyDescent="0.3">
      <c r="A263">
        <v>262</v>
      </c>
      <c r="B263" s="1">
        <v>45296</v>
      </c>
      <c r="C263" t="s">
        <v>20</v>
      </c>
      <c r="D263" t="s">
        <v>38</v>
      </c>
      <c r="E263">
        <v>276.24</v>
      </c>
      <c r="F263" t="s">
        <v>29</v>
      </c>
    </row>
    <row r="264" spans="1:6" x14ac:dyDescent="0.3">
      <c r="A264">
        <v>263</v>
      </c>
      <c r="B264" s="1">
        <v>45094</v>
      </c>
      <c r="C264" t="s">
        <v>24</v>
      </c>
      <c r="D264" t="s">
        <v>38</v>
      </c>
      <c r="E264">
        <v>303.12</v>
      </c>
      <c r="F264" t="s">
        <v>29</v>
      </c>
    </row>
    <row r="265" spans="1:6" x14ac:dyDescent="0.3">
      <c r="A265">
        <v>264</v>
      </c>
      <c r="B265" s="1">
        <v>45001</v>
      </c>
      <c r="C265" t="s">
        <v>21</v>
      </c>
      <c r="D265" t="s">
        <v>41</v>
      </c>
      <c r="E265">
        <v>263.05</v>
      </c>
      <c r="F265" t="s">
        <v>29</v>
      </c>
    </row>
    <row r="266" spans="1:6" x14ac:dyDescent="0.3">
      <c r="A266">
        <v>265</v>
      </c>
      <c r="B266" s="1">
        <v>45545</v>
      </c>
      <c r="C266" t="s">
        <v>24</v>
      </c>
      <c r="D266" t="s">
        <v>38</v>
      </c>
      <c r="E266">
        <v>478.4</v>
      </c>
      <c r="F266" t="s">
        <v>32</v>
      </c>
    </row>
    <row r="267" spans="1:6" x14ac:dyDescent="0.3">
      <c r="A267">
        <v>266</v>
      </c>
      <c r="B267" s="1">
        <v>44990</v>
      </c>
      <c r="C267" t="s">
        <v>20</v>
      </c>
      <c r="D267" t="s">
        <v>37</v>
      </c>
      <c r="E267">
        <v>358.1</v>
      </c>
      <c r="F267" t="s">
        <v>31</v>
      </c>
    </row>
    <row r="268" spans="1:6" x14ac:dyDescent="0.3">
      <c r="A268">
        <v>267</v>
      </c>
      <c r="B268" s="1">
        <v>45109</v>
      </c>
      <c r="C268" t="s">
        <v>20</v>
      </c>
      <c r="D268" t="s">
        <v>37</v>
      </c>
      <c r="E268">
        <v>130.37</v>
      </c>
      <c r="F268" t="s">
        <v>32</v>
      </c>
    </row>
    <row r="269" spans="1:6" x14ac:dyDescent="0.3">
      <c r="A269">
        <v>268</v>
      </c>
      <c r="B269" s="1">
        <v>45180</v>
      </c>
      <c r="C269" t="s">
        <v>24</v>
      </c>
      <c r="D269" t="s">
        <v>40</v>
      </c>
      <c r="E269">
        <v>113.34</v>
      </c>
      <c r="F269" t="s">
        <v>31</v>
      </c>
    </row>
    <row r="270" spans="1:6" x14ac:dyDescent="0.3">
      <c r="A270">
        <v>269</v>
      </c>
      <c r="B270" s="1">
        <v>45028</v>
      </c>
      <c r="C270" t="s">
        <v>18</v>
      </c>
      <c r="D270" t="s">
        <v>41</v>
      </c>
      <c r="E270">
        <v>444.74</v>
      </c>
      <c r="F270" t="s">
        <v>29</v>
      </c>
    </row>
    <row r="271" spans="1:6" x14ac:dyDescent="0.3">
      <c r="A271">
        <v>270</v>
      </c>
      <c r="B271" s="1">
        <v>45866</v>
      </c>
      <c r="C271" t="s">
        <v>23</v>
      </c>
      <c r="D271" t="s">
        <v>39</v>
      </c>
      <c r="E271">
        <v>179.93</v>
      </c>
      <c r="F271" t="s">
        <v>32</v>
      </c>
    </row>
    <row r="272" spans="1:6" x14ac:dyDescent="0.3">
      <c r="A272">
        <v>271</v>
      </c>
      <c r="B272" s="1">
        <v>45251</v>
      </c>
      <c r="C272" t="s">
        <v>22</v>
      </c>
      <c r="D272" t="s">
        <v>37</v>
      </c>
      <c r="E272">
        <v>112.53</v>
      </c>
      <c r="F272" t="s">
        <v>32</v>
      </c>
    </row>
    <row r="273" spans="1:6" x14ac:dyDescent="0.3">
      <c r="A273">
        <v>272</v>
      </c>
      <c r="B273" s="1">
        <v>45202</v>
      </c>
      <c r="C273" t="s">
        <v>22</v>
      </c>
      <c r="D273" t="s">
        <v>42</v>
      </c>
      <c r="E273">
        <v>42.93</v>
      </c>
      <c r="F273" t="s">
        <v>32</v>
      </c>
    </row>
    <row r="274" spans="1:6" x14ac:dyDescent="0.3">
      <c r="A274">
        <v>273</v>
      </c>
      <c r="B274" s="1">
        <v>45962</v>
      </c>
      <c r="C274" t="s">
        <v>22</v>
      </c>
      <c r="D274" t="s">
        <v>42</v>
      </c>
      <c r="E274">
        <v>199.76</v>
      </c>
      <c r="F274" t="s">
        <v>32</v>
      </c>
    </row>
    <row r="275" spans="1:6" x14ac:dyDescent="0.3">
      <c r="A275">
        <v>274</v>
      </c>
      <c r="B275" s="1">
        <v>45579</v>
      </c>
      <c r="C275" t="s">
        <v>20</v>
      </c>
      <c r="D275" t="s">
        <v>41</v>
      </c>
      <c r="E275">
        <v>354.49</v>
      </c>
      <c r="F275" t="s">
        <v>29</v>
      </c>
    </row>
    <row r="276" spans="1:6" x14ac:dyDescent="0.3">
      <c r="A276">
        <v>275</v>
      </c>
      <c r="B276" s="1">
        <v>45293</v>
      </c>
      <c r="C276" t="s">
        <v>20</v>
      </c>
      <c r="D276" t="s">
        <v>41</v>
      </c>
      <c r="E276">
        <v>220.03</v>
      </c>
      <c r="F276" t="s">
        <v>32</v>
      </c>
    </row>
    <row r="277" spans="1:6" x14ac:dyDescent="0.3">
      <c r="A277">
        <v>276</v>
      </c>
      <c r="B277" s="1">
        <v>44934</v>
      </c>
      <c r="C277" t="s">
        <v>22</v>
      </c>
      <c r="D277" t="s">
        <v>40</v>
      </c>
      <c r="E277">
        <v>355.37</v>
      </c>
      <c r="F277" t="s">
        <v>29</v>
      </c>
    </row>
    <row r="278" spans="1:6" x14ac:dyDescent="0.3">
      <c r="A278">
        <v>277</v>
      </c>
      <c r="B278" s="1">
        <v>45466</v>
      </c>
      <c r="C278" t="s">
        <v>24</v>
      </c>
      <c r="D278" t="s">
        <v>40</v>
      </c>
      <c r="E278">
        <v>69.680000000000007</v>
      </c>
      <c r="F278" t="s">
        <v>31</v>
      </c>
    </row>
    <row r="279" spans="1:6" x14ac:dyDescent="0.3">
      <c r="A279">
        <v>278</v>
      </c>
      <c r="B279" s="1">
        <v>45024</v>
      </c>
      <c r="C279" t="s">
        <v>18</v>
      </c>
      <c r="D279" t="s">
        <v>37</v>
      </c>
      <c r="E279">
        <v>407.04</v>
      </c>
      <c r="F279" t="s">
        <v>31</v>
      </c>
    </row>
    <row r="280" spans="1:6" x14ac:dyDescent="0.3">
      <c r="A280">
        <v>279</v>
      </c>
      <c r="B280" s="1">
        <v>45672</v>
      </c>
      <c r="C280" t="s">
        <v>20</v>
      </c>
      <c r="D280" t="s">
        <v>39</v>
      </c>
      <c r="E280">
        <v>260.57</v>
      </c>
      <c r="F280" t="s">
        <v>29</v>
      </c>
    </row>
    <row r="281" spans="1:6" x14ac:dyDescent="0.3">
      <c r="A281">
        <v>280</v>
      </c>
      <c r="B281" s="1">
        <v>45103</v>
      </c>
      <c r="C281" t="s">
        <v>21</v>
      </c>
      <c r="D281" t="s">
        <v>40</v>
      </c>
      <c r="E281">
        <v>405.68</v>
      </c>
      <c r="F281" t="s">
        <v>32</v>
      </c>
    </row>
    <row r="282" spans="1:6" x14ac:dyDescent="0.3">
      <c r="A282">
        <v>281</v>
      </c>
      <c r="B282" s="1">
        <v>45025</v>
      </c>
      <c r="C282" t="s">
        <v>23</v>
      </c>
      <c r="D282" t="s">
        <v>41</v>
      </c>
      <c r="E282">
        <v>383.16</v>
      </c>
      <c r="F282" t="s">
        <v>32</v>
      </c>
    </row>
    <row r="283" spans="1:6" x14ac:dyDescent="0.3">
      <c r="A283">
        <v>282</v>
      </c>
      <c r="B283" s="1">
        <v>45860</v>
      </c>
      <c r="C283" t="s">
        <v>18</v>
      </c>
      <c r="D283" t="s">
        <v>39</v>
      </c>
      <c r="E283">
        <v>58.97</v>
      </c>
      <c r="F283" t="s">
        <v>29</v>
      </c>
    </row>
    <row r="284" spans="1:6" x14ac:dyDescent="0.3">
      <c r="A284">
        <v>283</v>
      </c>
      <c r="B284" s="1">
        <v>45039</v>
      </c>
      <c r="C284" t="s">
        <v>18</v>
      </c>
      <c r="D284" t="s">
        <v>40</v>
      </c>
      <c r="E284">
        <v>216.78</v>
      </c>
      <c r="F284" t="s">
        <v>32</v>
      </c>
    </row>
    <row r="285" spans="1:6" x14ac:dyDescent="0.3">
      <c r="A285">
        <v>284</v>
      </c>
      <c r="B285" s="1">
        <v>45939</v>
      </c>
      <c r="C285" t="s">
        <v>21</v>
      </c>
      <c r="D285" t="s">
        <v>41</v>
      </c>
      <c r="E285">
        <v>368.8</v>
      </c>
      <c r="F285" t="s">
        <v>31</v>
      </c>
    </row>
    <row r="286" spans="1:6" x14ac:dyDescent="0.3">
      <c r="A286">
        <v>285</v>
      </c>
      <c r="B286" s="1">
        <v>45311</v>
      </c>
      <c r="C286" t="s">
        <v>23</v>
      </c>
      <c r="D286" t="s">
        <v>42</v>
      </c>
      <c r="E286">
        <v>400.89</v>
      </c>
      <c r="F286" t="s">
        <v>31</v>
      </c>
    </row>
    <row r="287" spans="1:6" x14ac:dyDescent="0.3">
      <c r="A287">
        <v>286</v>
      </c>
      <c r="B287" s="1">
        <v>45632</v>
      </c>
      <c r="C287" t="s">
        <v>20</v>
      </c>
      <c r="D287" t="s">
        <v>42</v>
      </c>
      <c r="E287">
        <v>190.4</v>
      </c>
      <c r="F287" t="s">
        <v>31</v>
      </c>
    </row>
    <row r="288" spans="1:6" x14ac:dyDescent="0.3">
      <c r="A288">
        <v>287</v>
      </c>
      <c r="B288" s="1">
        <v>45065</v>
      </c>
      <c r="C288" t="s">
        <v>22</v>
      </c>
      <c r="D288" t="s">
        <v>39</v>
      </c>
      <c r="E288">
        <v>144.41</v>
      </c>
      <c r="F288" t="s">
        <v>32</v>
      </c>
    </row>
    <row r="289" spans="1:6" x14ac:dyDescent="0.3">
      <c r="A289">
        <v>288</v>
      </c>
      <c r="B289" s="1">
        <v>45594</v>
      </c>
      <c r="C289" t="s">
        <v>23</v>
      </c>
      <c r="D289" t="s">
        <v>37</v>
      </c>
      <c r="E289">
        <v>330.44</v>
      </c>
      <c r="F289" t="s">
        <v>32</v>
      </c>
    </row>
    <row r="290" spans="1:6" x14ac:dyDescent="0.3">
      <c r="A290">
        <v>289</v>
      </c>
      <c r="B290" s="1">
        <v>45223</v>
      </c>
      <c r="C290" t="s">
        <v>23</v>
      </c>
      <c r="D290" t="s">
        <v>38</v>
      </c>
      <c r="E290">
        <v>443.28</v>
      </c>
      <c r="F290" t="s">
        <v>32</v>
      </c>
    </row>
    <row r="291" spans="1:6" x14ac:dyDescent="0.3">
      <c r="A291">
        <v>290</v>
      </c>
      <c r="B291" s="1">
        <v>45622</v>
      </c>
      <c r="C291" t="s">
        <v>20</v>
      </c>
      <c r="D291" t="s">
        <v>37</v>
      </c>
      <c r="E291">
        <v>436.47</v>
      </c>
      <c r="F291" t="s">
        <v>32</v>
      </c>
    </row>
    <row r="292" spans="1:6" x14ac:dyDescent="0.3">
      <c r="A292">
        <v>291</v>
      </c>
      <c r="B292" s="1">
        <v>45933</v>
      </c>
      <c r="C292" t="s">
        <v>21</v>
      </c>
      <c r="D292" t="s">
        <v>39</v>
      </c>
      <c r="E292">
        <v>219.93</v>
      </c>
      <c r="F292" t="s">
        <v>32</v>
      </c>
    </row>
    <row r="293" spans="1:6" x14ac:dyDescent="0.3">
      <c r="A293">
        <v>292</v>
      </c>
      <c r="B293" s="1">
        <v>45994</v>
      </c>
      <c r="C293" t="s">
        <v>21</v>
      </c>
      <c r="D293" t="s">
        <v>42</v>
      </c>
      <c r="E293">
        <v>152.74</v>
      </c>
      <c r="F293" t="s">
        <v>29</v>
      </c>
    </row>
    <row r="294" spans="1:6" x14ac:dyDescent="0.3">
      <c r="A294">
        <v>293</v>
      </c>
      <c r="B294" s="1">
        <v>45371</v>
      </c>
      <c r="C294" t="s">
        <v>21</v>
      </c>
      <c r="D294" t="s">
        <v>39</v>
      </c>
      <c r="E294">
        <v>359.22</v>
      </c>
      <c r="F294" t="s">
        <v>32</v>
      </c>
    </row>
    <row r="295" spans="1:6" x14ac:dyDescent="0.3">
      <c r="A295">
        <v>294</v>
      </c>
      <c r="B295" s="1">
        <v>45115</v>
      </c>
      <c r="C295" t="s">
        <v>20</v>
      </c>
      <c r="D295" t="s">
        <v>42</v>
      </c>
      <c r="E295">
        <v>291.16000000000003</v>
      </c>
      <c r="F295" t="s">
        <v>29</v>
      </c>
    </row>
    <row r="296" spans="1:6" x14ac:dyDescent="0.3">
      <c r="A296">
        <v>295</v>
      </c>
      <c r="B296" s="1">
        <v>45759</v>
      </c>
      <c r="C296" t="s">
        <v>21</v>
      </c>
      <c r="D296" t="s">
        <v>37</v>
      </c>
      <c r="E296">
        <v>389.63</v>
      </c>
      <c r="F296" t="s">
        <v>31</v>
      </c>
    </row>
    <row r="297" spans="1:6" x14ac:dyDescent="0.3">
      <c r="A297">
        <v>296</v>
      </c>
      <c r="B297" s="1">
        <v>45484</v>
      </c>
      <c r="C297" t="s">
        <v>21</v>
      </c>
      <c r="D297" t="s">
        <v>39</v>
      </c>
      <c r="E297">
        <v>186.22</v>
      </c>
      <c r="F297" t="s">
        <v>29</v>
      </c>
    </row>
    <row r="298" spans="1:6" x14ac:dyDescent="0.3">
      <c r="A298">
        <v>297</v>
      </c>
      <c r="B298" s="1">
        <v>45859</v>
      </c>
      <c r="C298" t="s">
        <v>22</v>
      </c>
      <c r="D298" t="s">
        <v>39</v>
      </c>
      <c r="E298">
        <v>11.56</v>
      </c>
      <c r="F298" t="s">
        <v>29</v>
      </c>
    </row>
    <row r="299" spans="1:6" x14ac:dyDescent="0.3">
      <c r="A299">
        <v>298</v>
      </c>
      <c r="B299" s="1">
        <v>45478</v>
      </c>
      <c r="C299" t="s">
        <v>24</v>
      </c>
      <c r="D299" t="s">
        <v>40</v>
      </c>
      <c r="E299">
        <v>277.45</v>
      </c>
      <c r="F299" t="s">
        <v>32</v>
      </c>
    </row>
    <row r="300" spans="1:6" x14ac:dyDescent="0.3">
      <c r="A300">
        <v>299</v>
      </c>
      <c r="B300" s="1">
        <v>45614</v>
      </c>
      <c r="C300" t="s">
        <v>20</v>
      </c>
      <c r="D300" t="s">
        <v>38</v>
      </c>
      <c r="E300">
        <v>493.74</v>
      </c>
      <c r="F300" t="s">
        <v>29</v>
      </c>
    </row>
    <row r="301" spans="1:6" x14ac:dyDescent="0.3">
      <c r="A301">
        <v>300</v>
      </c>
      <c r="B301" s="1">
        <v>45337</v>
      </c>
      <c r="C301" t="s">
        <v>22</v>
      </c>
      <c r="D301" t="s">
        <v>39</v>
      </c>
      <c r="E301">
        <v>433.78</v>
      </c>
      <c r="F301" t="s">
        <v>32</v>
      </c>
    </row>
    <row r="302" spans="1:6" x14ac:dyDescent="0.3">
      <c r="A302">
        <v>301</v>
      </c>
      <c r="B302" s="1">
        <v>45830</v>
      </c>
      <c r="C302" t="s">
        <v>22</v>
      </c>
      <c r="D302" t="s">
        <v>42</v>
      </c>
      <c r="E302">
        <v>495.14</v>
      </c>
      <c r="F302" t="s">
        <v>29</v>
      </c>
    </row>
    <row r="303" spans="1:6" x14ac:dyDescent="0.3">
      <c r="A303">
        <v>302</v>
      </c>
      <c r="B303" s="1">
        <v>45034</v>
      </c>
      <c r="C303" t="s">
        <v>21</v>
      </c>
      <c r="D303" t="s">
        <v>37</v>
      </c>
      <c r="E303">
        <v>174.2</v>
      </c>
      <c r="F303" t="s">
        <v>31</v>
      </c>
    </row>
    <row r="304" spans="1:6" x14ac:dyDescent="0.3">
      <c r="A304">
        <v>303</v>
      </c>
      <c r="B304" s="1">
        <v>45942</v>
      </c>
      <c r="C304" t="s">
        <v>24</v>
      </c>
      <c r="D304" t="s">
        <v>42</v>
      </c>
      <c r="E304">
        <v>279.17</v>
      </c>
      <c r="F304" t="s">
        <v>29</v>
      </c>
    </row>
    <row r="305" spans="1:6" x14ac:dyDescent="0.3">
      <c r="A305">
        <v>304</v>
      </c>
      <c r="B305" s="1">
        <v>45050</v>
      </c>
      <c r="C305" t="s">
        <v>21</v>
      </c>
      <c r="D305" t="s">
        <v>38</v>
      </c>
      <c r="E305">
        <v>48.8</v>
      </c>
      <c r="F305" t="s">
        <v>32</v>
      </c>
    </row>
    <row r="306" spans="1:6" x14ac:dyDescent="0.3">
      <c r="A306">
        <v>305</v>
      </c>
      <c r="B306" s="1">
        <v>45806</v>
      </c>
      <c r="C306" t="s">
        <v>24</v>
      </c>
      <c r="D306" t="s">
        <v>38</v>
      </c>
      <c r="E306">
        <v>400.97</v>
      </c>
      <c r="F306" t="s">
        <v>32</v>
      </c>
    </row>
    <row r="307" spans="1:6" x14ac:dyDescent="0.3">
      <c r="A307">
        <v>306</v>
      </c>
      <c r="B307" s="1">
        <v>45263</v>
      </c>
      <c r="C307" t="s">
        <v>22</v>
      </c>
      <c r="D307" t="s">
        <v>37</v>
      </c>
      <c r="E307">
        <v>443.06</v>
      </c>
      <c r="F307" t="s">
        <v>29</v>
      </c>
    </row>
    <row r="308" spans="1:6" x14ac:dyDescent="0.3">
      <c r="A308">
        <v>307</v>
      </c>
      <c r="B308" s="1">
        <v>45565</v>
      </c>
      <c r="C308" t="s">
        <v>23</v>
      </c>
      <c r="D308" t="s">
        <v>42</v>
      </c>
      <c r="E308">
        <v>41.57</v>
      </c>
      <c r="F308" t="s">
        <v>32</v>
      </c>
    </row>
    <row r="309" spans="1:6" x14ac:dyDescent="0.3">
      <c r="A309">
        <v>308</v>
      </c>
      <c r="B309" s="1">
        <v>45979</v>
      </c>
      <c r="C309" t="s">
        <v>22</v>
      </c>
      <c r="D309" t="s">
        <v>37</v>
      </c>
      <c r="E309">
        <v>221</v>
      </c>
      <c r="F309" t="s">
        <v>29</v>
      </c>
    </row>
    <row r="310" spans="1:6" x14ac:dyDescent="0.3">
      <c r="A310">
        <v>309</v>
      </c>
      <c r="B310" s="1">
        <v>45935</v>
      </c>
      <c r="C310" t="s">
        <v>21</v>
      </c>
      <c r="D310" t="s">
        <v>42</v>
      </c>
      <c r="E310">
        <v>456.61</v>
      </c>
      <c r="F310" t="s">
        <v>29</v>
      </c>
    </row>
    <row r="311" spans="1:6" x14ac:dyDescent="0.3">
      <c r="A311">
        <v>310</v>
      </c>
      <c r="B311" s="1">
        <v>45861</v>
      </c>
      <c r="C311" t="s">
        <v>22</v>
      </c>
      <c r="D311" t="s">
        <v>39</v>
      </c>
      <c r="E311">
        <v>433.49</v>
      </c>
      <c r="F311" t="s">
        <v>32</v>
      </c>
    </row>
    <row r="312" spans="1:6" x14ac:dyDescent="0.3">
      <c r="A312">
        <v>311</v>
      </c>
      <c r="B312" s="1">
        <v>45850</v>
      </c>
      <c r="C312" t="s">
        <v>18</v>
      </c>
      <c r="D312" t="s">
        <v>38</v>
      </c>
      <c r="E312">
        <v>327.87</v>
      </c>
      <c r="F312" t="s">
        <v>31</v>
      </c>
    </row>
    <row r="313" spans="1:6" x14ac:dyDescent="0.3">
      <c r="A313">
        <v>312</v>
      </c>
      <c r="B313" s="1">
        <v>45280</v>
      </c>
      <c r="C313" t="s">
        <v>21</v>
      </c>
      <c r="D313" t="s">
        <v>41</v>
      </c>
      <c r="E313">
        <v>57.81</v>
      </c>
      <c r="F313" t="s">
        <v>32</v>
      </c>
    </row>
    <row r="314" spans="1:6" x14ac:dyDescent="0.3">
      <c r="A314">
        <v>313</v>
      </c>
      <c r="B314" s="1">
        <v>45326</v>
      </c>
      <c r="C314" t="s">
        <v>18</v>
      </c>
      <c r="D314" t="s">
        <v>38</v>
      </c>
      <c r="E314">
        <v>247.98</v>
      </c>
      <c r="F314" t="s">
        <v>32</v>
      </c>
    </row>
    <row r="315" spans="1:6" x14ac:dyDescent="0.3">
      <c r="A315">
        <v>314</v>
      </c>
      <c r="B315" s="1">
        <v>45242</v>
      </c>
      <c r="C315" t="s">
        <v>18</v>
      </c>
      <c r="D315" t="s">
        <v>41</v>
      </c>
      <c r="E315">
        <v>486.69</v>
      </c>
      <c r="F315" t="s">
        <v>31</v>
      </c>
    </row>
    <row r="316" spans="1:6" x14ac:dyDescent="0.3">
      <c r="A316">
        <v>315</v>
      </c>
      <c r="B316" s="1">
        <v>45051</v>
      </c>
      <c r="C316" t="s">
        <v>18</v>
      </c>
      <c r="D316" t="s">
        <v>38</v>
      </c>
      <c r="E316">
        <v>22.54</v>
      </c>
      <c r="F316" t="s">
        <v>29</v>
      </c>
    </row>
    <row r="317" spans="1:6" x14ac:dyDescent="0.3">
      <c r="A317">
        <v>316</v>
      </c>
      <c r="B317" s="1">
        <v>45926</v>
      </c>
      <c r="C317" t="s">
        <v>18</v>
      </c>
      <c r="D317" t="s">
        <v>39</v>
      </c>
      <c r="E317">
        <v>15.53</v>
      </c>
      <c r="F317" t="s">
        <v>29</v>
      </c>
    </row>
    <row r="318" spans="1:6" x14ac:dyDescent="0.3">
      <c r="A318">
        <v>317</v>
      </c>
      <c r="B318" s="1">
        <v>44928</v>
      </c>
      <c r="C318" t="s">
        <v>23</v>
      </c>
      <c r="D318" t="s">
        <v>38</v>
      </c>
      <c r="E318">
        <v>415.29</v>
      </c>
      <c r="F318" t="s">
        <v>29</v>
      </c>
    </row>
    <row r="319" spans="1:6" x14ac:dyDescent="0.3">
      <c r="A319">
        <v>318</v>
      </c>
      <c r="B319" s="1">
        <v>45732</v>
      </c>
      <c r="C319" t="s">
        <v>21</v>
      </c>
      <c r="D319" t="s">
        <v>39</v>
      </c>
      <c r="E319">
        <v>133.83000000000001</v>
      </c>
      <c r="F319" t="s">
        <v>31</v>
      </c>
    </row>
    <row r="320" spans="1:6" x14ac:dyDescent="0.3">
      <c r="A320">
        <v>319</v>
      </c>
      <c r="B320" s="1">
        <v>45073</v>
      </c>
      <c r="C320" t="s">
        <v>23</v>
      </c>
      <c r="D320" t="s">
        <v>39</v>
      </c>
      <c r="E320">
        <v>37.08</v>
      </c>
      <c r="F320" t="s">
        <v>29</v>
      </c>
    </row>
    <row r="321" spans="1:6" x14ac:dyDescent="0.3">
      <c r="A321">
        <v>320</v>
      </c>
      <c r="B321" s="1">
        <v>45830</v>
      </c>
      <c r="C321" t="s">
        <v>22</v>
      </c>
      <c r="D321" t="s">
        <v>41</v>
      </c>
      <c r="E321">
        <v>22.04</v>
      </c>
      <c r="F321" t="s">
        <v>31</v>
      </c>
    </row>
    <row r="322" spans="1:6" x14ac:dyDescent="0.3">
      <c r="A322">
        <v>321</v>
      </c>
      <c r="B322" s="1">
        <v>45357</v>
      </c>
      <c r="C322" t="s">
        <v>24</v>
      </c>
      <c r="D322" t="s">
        <v>39</v>
      </c>
      <c r="E322">
        <v>439.03</v>
      </c>
      <c r="F322" t="s">
        <v>31</v>
      </c>
    </row>
    <row r="323" spans="1:6" x14ac:dyDescent="0.3">
      <c r="A323">
        <v>322</v>
      </c>
      <c r="B323" s="1">
        <v>45757</v>
      </c>
      <c r="C323" t="s">
        <v>23</v>
      </c>
      <c r="D323" t="s">
        <v>37</v>
      </c>
      <c r="E323">
        <v>490.44</v>
      </c>
      <c r="F323" t="s">
        <v>29</v>
      </c>
    </row>
    <row r="324" spans="1:6" x14ac:dyDescent="0.3">
      <c r="A324">
        <v>323</v>
      </c>
      <c r="B324" s="1">
        <v>45578</v>
      </c>
      <c r="C324" t="s">
        <v>24</v>
      </c>
      <c r="D324" t="s">
        <v>39</v>
      </c>
      <c r="E324">
        <v>342.64</v>
      </c>
      <c r="F324" t="s">
        <v>29</v>
      </c>
    </row>
    <row r="325" spans="1:6" x14ac:dyDescent="0.3">
      <c r="A325">
        <v>324</v>
      </c>
      <c r="B325" s="1">
        <v>44990</v>
      </c>
      <c r="C325" t="s">
        <v>22</v>
      </c>
      <c r="D325" t="s">
        <v>38</v>
      </c>
      <c r="E325">
        <v>300.45999999999998</v>
      </c>
      <c r="F325" t="s">
        <v>29</v>
      </c>
    </row>
    <row r="326" spans="1:6" x14ac:dyDescent="0.3">
      <c r="A326">
        <v>325</v>
      </c>
      <c r="B326" s="1">
        <v>45115</v>
      </c>
      <c r="C326" t="s">
        <v>23</v>
      </c>
      <c r="D326" t="s">
        <v>39</v>
      </c>
      <c r="E326">
        <v>184.09</v>
      </c>
      <c r="F326" t="s">
        <v>32</v>
      </c>
    </row>
    <row r="327" spans="1:6" x14ac:dyDescent="0.3">
      <c r="A327">
        <v>326</v>
      </c>
      <c r="B327" s="1">
        <v>45837</v>
      </c>
      <c r="C327" t="s">
        <v>21</v>
      </c>
      <c r="D327" t="s">
        <v>41</v>
      </c>
      <c r="E327">
        <v>303.35000000000002</v>
      </c>
      <c r="F327" t="s">
        <v>31</v>
      </c>
    </row>
    <row r="328" spans="1:6" x14ac:dyDescent="0.3">
      <c r="A328">
        <v>327</v>
      </c>
      <c r="B328" s="1">
        <v>45153</v>
      </c>
      <c r="C328" t="s">
        <v>18</v>
      </c>
      <c r="D328" t="s">
        <v>42</v>
      </c>
      <c r="E328">
        <v>68.7</v>
      </c>
      <c r="F328" t="s">
        <v>29</v>
      </c>
    </row>
    <row r="329" spans="1:6" x14ac:dyDescent="0.3">
      <c r="A329">
        <v>328</v>
      </c>
      <c r="B329" s="1">
        <v>45492</v>
      </c>
      <c r="C329" t="s">
        <v>18</v>
      </c>
      <c r="D329" t="s">
        <v>39</v>
      </c>
      <c r="E329">
        <v>267.14</v>
      </c>
      <c r="F329" t="s">
        <v>29</v>
      </c>
    </row>
    <row r="330" spans="1:6" x14ac:dyDescent="0.3">
      <c r="A330">
        <v>329</v>
      </c>
      <c r="B330" s="1">
        <v>45766</v>
      </c>
      <c r="C330" t="s">
        <v>18</v>
      </c>
      <c r="D330" t="s">
        <v>40</v>
      </c>
      <c r="E330">
        <v>167.74</v>
      </c>
      <c r="F330" t="s">
        <v>29</v>
      </c>
    </row>
    <row r="331" spans="1:6" x14ac:dyDescent="0.3">
      <c r="A331">
        <v>330</v>
      </c>
      <c r="B331" s="1">
        <v>45367</v>
      </c>
      <c r="C331" t="s">
        <v>24</v>
      </c>
      <c r="D331" t="s">
        <v>40</v>
      </c>
      <c r="E331">
        <v>20.309999999999999</v>
      </c>
      <c r="F331" t="s">
        <v>31</v>
      </c>
    </row>
    <row r="332" spans="1:6" x14ac:dyDescent="0.3">
      <c r="A332">
        <v>331</v>
      </c>
      <c r="B332" s="1">
        <v>45746</v>
      </c>
      <c r="C332" t="s">
        <v>18</v>
      </c>
      <c r="D332" t="s">
        <v>38</v>
      </c>
      <c r="E332">
        <v>303.63</v>
      </c>
      <c r="F332" t="s">
        <v>32</v>
      </c>
    </row>
    <row r="333" spans="1:6" x14ac:dyDescent="0.3">
      <c r="A333">
        <v>332</v>
      </c>
      <c r="B333" s="1">
        <v>45959</v>
      </c>
      <c r="C333" t="s">
        <v>23</v>
      </c>
      <c r="D333" t="s">
        <v>38</v>
      </c>
      <c r="E333">
        <v>53.47</v>
      </c>
      <c r="F333" t="s">
        <v>29</v>
      </c>
    </row>
    <row r="334" spans="1:6" x14ac:dyDescent="0.3">
      <c r="A334">
        <v>333</v>
      </c>
      <c r="B334" s="1">
        <v>45260</v>
      </c>
      <c r="C334" t="s">
        <v>18</v>
      </c>
      <c r="D334" t="s">
        <v>41</v>
      </c>
      <c r="E334">
        <v>465.6</v>
      </c>
      <c r="F334" t="s">
        <v>31</v>
      </c>
    </row>
    <row r="335" spans="1:6" x14ac:dyDescent="0.3">
      <c r="A335">
        <v>334</v>
      </c>
      <c r="B335" s="1">
        <v>45537</v>
      </c>
      <c r="C335" t="s">
        <v>18</v>
      </c>
      <c r="D335" t="s">
        <v>39</v>
      </c>
      <c r="E335">
        <v>313.81</v>
      </c>
      <c r="F335" t="s">
        <v>31</v>
      </c>
    </row>
    <row r="336" spans="1:6" x14ac:dyDescent="0.3">
      <c r="A336">
        <v>335</v>
      </c>
      <c r="B336" s="1">
        <v>45564</v>
      </c>
      <c r="C336" t="s">
        <v>22</v>
      </c>
      <c r="D336" t="s">
        <v>37</v>
      </c>
      <c r="E336">
        <v>477.75</v>
      </c>
      <c r="F336" t="s">
        <v>32</v>
      </c>
    </row>
    <row r="337" spans="1:6" x14ac:dyDescent="0.3">
      <c r="A337">
        <v>336</v>
      </c>
      <c r="B337" s="1">
        <v>45828</v>
      </c>
      <c r="C337" t="s">
        <v>22</v>
      </c>
      <c r="D337" t="s">
        <v>40</v>
      </c>
      <c r="E337">
        <v>180.13</v>
      </c>
      <c r="F337" t="s">
        <v>32</v>
      </c>
    </row>
    <row r="338" spans="1:6" x14ac:dyDescent="0.3">
      <c r="A338">
        <v>337</v>
      </c>
      <c r="B338" s="1">
        <v>45364</v>
      </c>
      <c r="C338" t="s">
        <v>20</v>
      </c>
      <c r="D338" t="s">
        <v>38</v>
      </c>
      <c r="E338">
        <v>479.02</v>
      </c>
      <c r="F338" t="s">
        <v>29</v>
      </c>
    </row>
    <row r="339" spans="1:6" x14ac:dyDescent="0.3">
      <c r="A339">
        <v>338</v>
      </c>
      <c r="B339" s="1">
        <v>45465</v>
      </c>
      <c r="C339" t="s">
        <v>22</v>
      </c>
      <c r="D339" t="s">
        <v>39</v>
      </c>
      <c r="E339">
        <v>72.19</v>
      </c>
      <c r="F339" t="s">
        <v>32</v>
      </c>
    </row>
    <row r="340" spans="1:6" x14ac:dyDescent="0.3">
      <c r="A340">
        <v>339</v>
      </c>
      <c r="B340" s="1">
        <v>45438</v>
      </c>
      <c r="C340" t="s">
        <v>22</v>
      </c>
      <c r="D340" t="s">
        <v>39</v>
      </c>
      <c r="E340">
        <v>338.59</v>
      </c>
      <c r="F340" t="s">
        <v>31</v>
      </c>
    </row>
    <row r="341" spans="1:6" x14ac:dyDescent="0.3">
      <c r="A341">
        <v>340</v>
      </c>
      <c r="B341" s="1">
        <v>45923</v>
      </c>
      <c r="C341" t="s">
        <v>22</v>
      </c>
      <c r="D341" t="s">
        <v>38</v>
      </c>
      <c r="E341">
        <v>421.64</v>
      </c>
      <c r="F341" t="s">
        <v>31</v>
      </c>
    </row>
    <row r="342" spans="1:6" x14ac:dyDescent="0.3">
      <c r="A342">
        <v>341</v>
      </c>
      <c r="B342" s="1">
        <v>45413</v>
      </c>
      <c r="C342" t="s">
        <v>18</v>
      </c>
      <c r="D342" t="s">
        <v>41</v>
      </c>
      <c r="E342">
        <v>438.89</v>
      </c>
      <c r="F342" t="s">
        <v>29</v>
      </c>
    </row>
    <row r="343" spans="1:6" x14ac:dyDescent="0.3">
      <c r="A343">
        <v>342</v>
      </c>
      <c r="B343" s="1">
        <v>45136</v>
      </c>
      <c r="C343" t="s">
        <v>18</v>
      </c>
      <c r="D343" t="s">
        <v>41</v>
      </c>
      <c r="E343">
        <v>448.06</v>
      </c>
      <c r="F343" t="s">
        <v>32</v>
      </c>
    </row>
    <row r="344" spans="1:6" x14ac:dyDescent="0.3">
      <c r="A344">
        <v>343</v>
      </c>
      <c r="B344" s="1">
        <v>44940</v>
      </c>
      <c r="C344" t="s">
        <v>22</v>
      </c>
      <c r="D344" t="s">
        <v>42</v>
      </c>
      <c r="E344">
        <v>338.03</v>
      </c>
      <c r="F344" t="s">
        <v>29</v>
      </c>
    </row>
    <row r="345" spans="1:6" x14ac:dyDescent="0.3">
      <c r="A345">
        <v>344</v>
      </c>
      <c r="B345" s="1">
        <v>45537</v>
      </c>
      <c r="C345" t="s">
        <v>20</v>
      </c>
      <c r="D345" t="s">
        <v>41</v>
      </c>
      <c r="E345">
        <v>234.3</v>
      </c>
      <c r="F345" t="s">
        <v>32</v>
      </c>
    </row>
    <row r="346" spans="1:6" x14ac:dyDescent="0.3">
      <c r="A346">
        <v>345</v>
      </c>
      <c r="B346" s="1">
        <v>45399</v>
      </c>
      <c r="C346" t="s">
        <v>20</v>
      </c>
      <c r="D346" t="s">
        <v>40</v>
      </c>
      <c r="E346">
        <v>77.739999999999995</v>
      </c>
      <c r="F346" t="s">
        <v>32</v>
      </c>
    </row>
    <row r="347" spans="1:6" x14ac:dyDescent="0.3">
      <c r="A347">
        <v>346</v>
      </c>
      <c r="B347" s="1">
        <v>45926</v>
      </c>
      <c r="C347" t="s">
        <v>22</v>
      </c>
      <c r="D347" t="s">
        <v>39</v>
      </c>
      <c r="E347">
        <v>280.08</v>
      </c>
      <c r="F347" t="s">
        <v>29</v>
      </c>
    </row>
    <row r="348" spans="1:6" x14ac:dyDescent="0.3">
      <c r="A348">
        <v>347</v>
      </c>
      <c r="B348" s="1">
        <v>45318</v>
      </c>
      <c r="C348" t="s">
        <v>23</v>
      </c>
      <c r="D348" t="s">
        <v>39</v>
      </c>
      <c r="E348">
        <v>480.53</v>
      </c>
      <c r="F348" t="s">
        <v>29</v>
      </c>
    </row>
    <row r="349" spans="1:6" x14ac:dyDescent="0.3">
      <c r="A349">
        <v>348</v>
      </c>
      <c r="B349" s="1">
        <v>45020</v>
      </c>
      <c r="C349" t="s">
        <v>20</v>
      </c>
      <c r="D349" t="s">
        <v>39</v>
      </c>
      <c r="E349">
        <v>314.16000000000003</v>
      </c>
      <c r="F349" t="s">
        <v>32</v>
      </c>
    </row>
    <row r="350" spans="1:6" x14ac:dyDescent="0.3">
      <c r="A350">
        <v>349</v>
      </c>
      <c r="B350" s="1">
        <v>45852</v>
      </c>
      <c r="C350" t="s">
        <v>23</v>
      </c>
      <c r="D350" t="s">
        <v>37</v>
      </c>
      <c r="E350">
        <v>201.54</v>
      </c>
      <c r="F350" t="s">
        <v>29</v>
      </c>
    </row>
    <row r="351" spans="1:6" x14ac:dyDescent="0.3">
      <c r="A351">
        <v>350</v>
      </c>
      <c r="B351" s="1">
        <v>45890</v>
      </c>
      <c r="C351" t="s">
        <v>20</v>
      </c>
      <c r="D351" t="s">
        <v>41</v>
      </c>
      <c r="E351">
        <v>82.46</v>
      </c>
      <c r="F351" t="s">
        <v>29</v>
      </c>
    </row>
    <row r="352" spans="1:6" x14ac:dyDescent="0.3">
      <c r="A352">
        <v>351</v>
      </c>
      <c r="B352" s="1">
        <v>45590</v>
      </c>
      <c r="C352" t="s">
        <v>21</v>
      </c>
      <c r="D352" t="s">
        <v>42</v>
      </c>
      <c r="E352">
        <v>459.02</v>
      </c>
      <c r="F352" t="s">
        <v>29</v>
      </c>
    </row>
    <row r="353" spans="1:6" x14ac:dyDescent="0.3">
      <c r="A353">
        <v>352</v>
      </c>
      <c r="B353" s="1">
        <v>45234</v>
      </c>
      <c r="C353" t="s">
        <v>21</v>
      </c>
      <c r="D353" t="s">
        <v>39</v>
      </c>
      <c r="E353">
        <v>45.6</v>
      </c>
      <c r="F353" t="s">
        <v>29</v>
      </c>
    </row>
    <row r="354" spans="1:6" x14ac:dyDescent="0.3">
      <c r="A354">
        <v>353</v>
      </c>
      <c r="B354" s="1">
        <v>45253</v>
      </c>
      <c r="C354" t="s">
        <v>21</v>
      </c>
      <c r="D354" t="s">
        <v>41</v>
      </c>
      <c r="E354">
        <v>79.83</v>
      </c>
      <c r="F354" t="s">
        <v>29</v>
      </c>
    </row>
    <row r="355" spans="1:6" x14ac:dyDescent="0.3">
      <c r="A355">
        <v>354</v>
      </c>
      <c r="B355" s="1">
        <v>45782</v>
      </c>
      <c r="C355" t="s">
        <v>21</v>
      </c>
      <c r="D355" t="s">
        <v>37</v>
      </c>
      <c r="E355">
        <v>462.13</v>
      </c>
      <c r="F355" t="s">
        <v>29</v>
      </c>
    </row>
    <row r="356" spans="1:6" x14ac:dyDescent="0.3">
      <c r="A356">
        <v>355</v>
      </c>
      <c r="B356" s="1">
        <v>45077</v>
      </c>
      <c r="C356" t="s">
        <v>24</v>
      </c>
      <c r="D356" t="s">
        <v>42</v>
      </c>
      <c r="E356">
        <v>180.06</v>
      </c>
      <c r="F356" t="s">
        <v>31</v>
      </c>
    </row>
    <row r="357" spans="1:6" x14ac:dyDescent="0.3">
      <c r="A357">
        <v>356</v>
      </c>
      <c r="B357" s="1">
        <v>45259</v>
      </c>
      <c r="C357" t="s">
        <v>22</v>
      </c>
      <c r="D357" t="s">
        <v>41</v>
      </c>
      <c r="E357">
        <v>407.96</v>
      </c>
      <c r="F357" t="s">
        <v>32</v>
      </c>
    </row>
    <row r="358" spans="1:6" x14ac:dyDescent="0.3">
      <c r="A358">
        <v>357</v>
      </c>
      <c r="B358" s="1">
        <v>46022</v>
      </c>
      <c r="C358" t="s">
        <v>22</v>
      </c>
      <c r="D358" t="s">
        <v>42</v>
      </c>
      <c r="E358">
        <v>436.99</v>
      </c>
      <c r="F358" t="s">
        <v>29</v>
      </c>
    </row>
    <row r="359" spans="1:6" x14ac:dyDescent="0.3">
      <c r="A359">
        <v>358</v>
      </c>
      <c r="B359" s="1">
        <v>45877</v>
      </c>
      <c r="C359" t="s">
        <v>18</v>
      </c>
      <c r="D359" t="s">
        <v>41</v>
      </c>
      <c r="E359">
        <v>26.79</v>
      </c>
      <c r="F359" t="s">
        <v>31</v>
      </c>
    </row>
    <row r="360" spans="1:6" x14ac:dyDescent="0.3">
      <c r="A360">
        <v>359</v>
      </c>
      <c r="B360" s="1">
        <v>44945</v>
      </c>
      <c r="C360" t="s">
        <v>21</v>
      </c>
      <c r="D360" t="s">
        <v>38</v>
      </c>
      <c r="E360">
        <v>485.12</v>
      </c>
      <c r="F360" t="s">
        <v>32</v>
      </c>
    </row>
    <row r="361" spans="1:6" x14ac:dyDescent="0.3">
      <c r="A361">
        <v>360</v>
      </c>
      <c r="B361" s="1">
        <v>44950</v>
      </c>
      <c r="C361" t="s">
        <v>21</v>
      </c>
      <c r="D361" t="s">
        <v>41</v>
      </c>
      <c r="E361">
        <v>313.98</v>
      </c>
      <c r="F361" t="s">
        <v>32</v>
      </c>
    </row>
    <row r="362" spans="1:6" x14ac:dyDescent="0.3">
      <c r="A362">
        <v>361</v>
      </c>
      <c r="B362" s="1">
        <v>45134</v>
      </c>
      <c r="C362" t="s">
        <v>23</v>
      </c>
      <c r="D362" t="s">
        <v>39</v>
      </c>
      <c r="E362">
        <v>312.08999999999997</v>
      </c>
      <c r="F362" t="s">
        <v>29</v>
      </c>
    </row>
    <row r="363" spans="1:6" x14ac:dyDescent="0.3">
      <c r="A363">
        <v>362</v>
      </c>
      <c r="B363" s="1">
        <v>45821</v>
      </c>
      <c r="C363" t="s">
        <v>22</v>
      </c>
      <c r="D363" t="s">
        <v>39</v>
      </c>
      <c r="E363">
        <v>185.03</v>
      </c>
      <c r="F363" t="s">
        <v>29</v>
      </c>
    </row>
    <row r="364" spans="1:6" x14ac:dyDescent="0.3">
      <c r="A364">
        <v>363</v>
      </c>
      <c r="B364" s="1">
        <v>45329</v>
      </c>
      <c r="C364" t="s">
        <v>20</v>
      </c>
      <c r="D364" t="s">
        <v>38</v>
      </c>
      <c r="E364">
        <v>152.88999999999999</v>
      </c>
      <c r="F364" t="s">
        <v>29</v>
      </c>
    </row>
    <row r="365" spans="1:6" x14ac:dyDescent="0.3">
      <c r="A365">
        <v>364</v>
      </c>
      <c r="B365" s="1">
        <v>45881</v>
      </c>
      <c r="C365" t="s">
        <v>24</v>
      </c>
      <c r="D365" t="s">
        <v>38</v>
      </c>
      <c r="E365">
        <v>209.94</v>
      </c>
      <c r="F365" t="s">
        <v>31</v>
      </c>
    </row>
    <row r="366" spans="1:6" x14ac:dyDescent="0.3">
      <c r="A366">
        <v>365</v>
      </c>
      <c r="B366" s="1">
        <v>45853</v>
      </c>
      <c r="C366" t="s">
        <v>20</v>
      </c>
      <c r="D366" t="s">
        <v>40</v>
      </c>
      <c r="E366">
        <v>322.08999999999997</v>
      </c>
      <c r="F366" t="s">
        <v>29</v>
      </c>
    </row>
    <row r="367" spans="1:6" x14ac:dyDescent="0.3">
      <c r="A367">
        <v>366</v>
      </c>
      <c r="B367" s="1">
        <v>45754</v>
      </c>
      <c r="C367" t="s">
        <v>23</v>
      </c>
      <c r="D367" t="s">
        <v>37</v>
      </c>
      <c r="E367">
        <v>491.4</v>
      </c>
      <c r="F367" t="s">
        <v>32</v>
      </c>
    </row>
    <row r="368" spans="1:6" x14ac:dyDescent="0.3">
      <c r="A368">
        <v>367</v>
      </c>
      <c r="B368" s="1">
        <v>45889</v>
      </c>
      <c r="C368" t="s">
        <v>22</v>
      </c>
      <c r="D368" t="s">
        <v>37</v>
      </c>
      <c r="E368">
        <v>141.74</v>
      </c>
      <c r="F368" t="s">
        <v>32</v>
      </c>
    </row>
    <row r="369" spans="1:6" x14ac:dyDescent="0.3">
      <c r="A369">
        <v>368</v>
      </c>
      <c r="B369" s="1">
        <v>45339</v>
      </c>
      <c r="C369" t="s">
        <v>23</v>
      </c>
      <c r="D369" t="s">
        <v>39</v>
      </c>
      <c r="E369">
        <v>385.96</v>
      </c>
      <c r="F369" t="s">
        <v>32</v>
      </c>
    </row>
    <row r="370" spans="1:6" x14ac:dyDescent="0.3">
      <c r="A370">
        <v>369</v>
      </c>
      <c r="B370" s="1">
        <v>45642</v>
      </c>
      <c r="C370" t="s">
        <v>18</v>
      </c>
      <c r="D370" t="s">
        <v>39</v>
      </c>
      <c r="E370">
        <v>14.43</v>
      </c>
      <c r="F370" t="s">
        <v>31</v>
      </c>
    </row>
    <row r="371" spans="1:6" x14ac:dyDescent="0.3">
      <c r="A371">
        <v>370</v>
      </c>
      <c r="B371" s="1">
        <v>45641</v>
      </c>
      <c r="C371" t="s">
        <v>24</v>
      </c>
      <c r="D371" t="s">
        <v>41</v>
      </c>
      <c r="E371">
        <v>252.57</v>
      </c>
      <c r="F371" t="s">
        <v>29</v>
      </c>
    </row>
    <row r="372" spans="1:6" x14ac:dyDescent="0.3">
      <c r="A372">
        <v>371</v>
      </c>
      <c r="B372" s="1">
        <v>45647</v>
      </c>
      <c r="C372" t="s">
        <v>22</v>
      </c>
      <c r="D372" t="s">
        <v>41</v>
      </c>
      <c r="E372">
        <v>482.87</v>
      </c>
      <c r="F372" t="s">
        <v>29</v>
      </c>
    </row>
    <row r="373" spans="1:6" x14ac:dyDescent="0.3">
      <c r="A373">
        <v>372</v>
      </c>
      <c r="B373" s="1">
        <v>45746</v>
      </c>
      <c r="C373" t="s">
        <v>22</v>
      </c>
      <c r="D373" t="s">
        <v>37</v>
      </c>
      <c r="E373">
        <v>232.59</v>
      </c>
      <c r="F373" t="s">
        <v>32</v>
      </c>
    </row>
    <row r="374" spans="1:6" x14ac:dyDescent="0.3">
      <c r="A374">
        <v>373</v>
      </c>
      <c r="B374" s="1">
        <v>45672</v>
      </c>
      <c r="C374" t="s">
        <v>22</v>
      </c>
      <c r="D374" t="s">
        <v>42</v>
      </c>
      <c r="E374">
        <v>60.43</v>
      </c>
      <c r="F374" t="s">
        <v>31</v>
      </c>
    </row>
    <row r="375" spans="1:6" x14ac:dyDescent="0.3">
      <c r="A375">
        <v>374</v>
      </c>
      <c r="B375" s="1">
        <v>45966</v>
      </c>
      <c r="C375" t="s">
        <v>24</v>
      </c>
      <c r="D375" t="s">
        <v>41</v>
      </c>
      <c r="E375">
        <v>356.82</v>
      </c>
      <c r="F375" t="s">
        <v>31</v>
      </c>
    </row>
    <row r="376" spans="1:6" x14ac:dyDescent="0.3">
      <c r="A376">
        <v>375</v>
      </c>
      <c r="B376" s="1">
        <v>45596</v>
      </c>
      <c r="C376" t="s">
        <v>18</v>
      </c>
      <c r="D376" t="s">
        <v>42</v>
      </c>
      <c r="E376">
        <v>432.95</v>
      </c>
      <c r="F376" t="s">
        <v>32</v>
      </c>
    </row>
    <row r="377" spans="1:6" x14ac:dyDescent="0.3">
      <c r="A377">
        <v>376</v>
      </c>
      <c r="B377" s="1">
        <v>45018</v>
      </c>
      <c r="C377" t="s">
        <v>21</v>
      </c>
      <c r="D377" t="s">
        <v>38</v>
      </c>
      <c r="E377">
        <v>219.93</v>
      </c>
      <c r="F377" t="s">
        <v>32</v>
      </c>
    </row>
    <row r="378" spans="1:6" x14ac:dyDescent="0.3">
      <c r="A378">
        <v>377</v>
      </c>
      <c r="B378" s="1">
        <v>45571</v>
      </c>
      <c r="C378" t="s">
        <v>21</v>
      </c>
      <c r="D378" t="s">
        <v>42</v>
      </c>
      <c r="E378">
        <v>13.66</v>
      </c>
      <c r="F378" t="s">
        <v>32</v>
      </c>
    </row>
    <row r="379" spans="1:6" x14ac:dyDescent="0.3">
      <c r="A379">
        <v>378</v>
      </c>
      <c r="B379" s="1">
        <v>45541</v>
      </c>
      <c r="C379" t="s">
        <v>20</v>
      </c>
      <c r="D379" t="s">
        <v>37</v>
      </c>
      <c r="E379">
        <v>48.61</v>
      </c>
      <c r="F379" t="s">
        <v>31</v>
      </c>
    </row>
    <row r="380" spans="1:6" x14ac:dyDescent="0.3">
      <c r="A380">
        <v>379</v>
      </c>
      <c r="B380" s="1">
        <v>45719</v>
      </c>
      <c r="C380" t="s">
        <v>18</v>
      </c>
      <c r="D380" t="s">
        <v>42</v>
      </c>
      <c r="E380">
        <v>338.02</v>
      </c>
      <c r="F380" t="s">
        <v>32</v>
      </c>
    </row>
    <row r="381" spans="1:6" x14ac:dyDescent="0.3">
      <c r="A381">
        <v>380</v>
      </c>
      <c r="B381" s="1">
        <v>45422</v>
      </c>
      <c r="C381" t="s">
        <v>21</v>
      </c>
      <c r="D381" t="s">
        <v>38</v>
      </c>
      <c r="E381">
        <v>393.46</v>
      </c>
      <c r="F381" t="s">
        <v>31</v>
      </c>
    </row>
    <row r="382" spans="1:6" x14ac:dyDescent="0.3">
      <c r="A382">
        <v>381</v>
      </c>
      <c r="B382" s="1">
        <v>45336</v>
      </c>
      <c r="C382" t="s">
        <v>20</v>
      </c>
      <c r="D382" t="s">
        <v>39</v>
      </c>
      <c r="E382">
        <v>356.05</v>
      </c>
      <c r="F382" t="s">
        <v>29</v>
      </c>
    </row>
    <row r="383" spans="1:6" x14ac:dyDescent="0.3">
      <c r="A383">
        <v>382</v>
      </c>
      <c r="B383" s="1">
        <v>45375</v>
      </c>
      <c r="C383" t="s">
        <v>23</v>
      </c>
      <c r="D383" t="s">
        <v>39</v>
      </c>
      <c r="E383">
        <v>114.97</v>
      </c>
      <c r="F383" t="s">
        <v>32</v>
      </c>
    </row>
    <row r="384" spans="1:6" x14ac:dyDescent="0.3">
      <c r="A384">
        <v>383</v>
      </c>
      <c r="B384" s="1">
        <v>45294</v>
      </c>
      <c r="C384" t="s">
        <v>24</v>
      </c>
      <c r="D384" t="s">
        <v>37</v>
      </c>
      <c r="E384">
        <v>327.45</v>
      </c>
      <c r="F384" t="s">
        <v>32</v>
      </c>
    </row>
    <row r="385" spans="1:6" x14ac:dyDescent="0.3">
      <c r="A385">
        <v>384</v>
      </c>
      <c r="B385" s="1">
        <v>45237</v>
      </c>
      <c r="C385" t="s">
        <v>20</v>
      </c>
      <c r="D385" t="s">
        <v>40</v>
      </c>
      <c r="E385">
        <v>339.68</v>
      </c>
      <c r="F385" t="s">
        <v>31</v>
      </c>
    </row>
    <row r="386" spans="1:6" x14ac:dyDescent="0.3">
      <c r="A386">
        <v>385</v>
      </c>
      <c r="B386" s="1">
        <v>45434</v>
      </c>
      <c r="C386" t="s">
        <v>21</v>
      </c>
      <c r="D386" t="s">
        <v>37</v>
      </c>
      <c r="E386">
        <v>297.06</v>
      </c>
      <c r="F386" t="s">
        <v>32</v>
      </c>
    </row>
    <row r="387" spans="1:6" x14ac:dyDescent="0.3">
      <c r="A387">
        <v>386</v>
      </c>
      <c r="B387" s="1">
        <v>45443</v>
      </c>
      <c r="C387" t="s">
        <v>23</v>
      </c>
      <c r="D387" t="s">
        <v>42</v>
      </c>
      <c r="E387">
        <v>303.33</v>
      </c>
      <c r="F387" t="s">
        <v>32</v>
      </c>
    </row>
    <row r="388" spans="1:6" x14ac:dyDescent="0.3">
      <c r="A388">
        <v>387</v>
      </c>
      <c r="B388" s="1">
        <v>45101</v>
      </c>
      <c r="C388" t="s">
        <v>23</v>
      </c>
      <c r="D388" t="s">
        <v>37</v>
      </c>
      <c r="E388">
        <v>93.75</v>
      </c>
      <c r="F388" t="s">
        <v>32</v>
      </c>
    </row>
    <row r="389" spans="1:6" x14ac:dyDescent="0.3">
      <c r="A389">
        <v>388</v>
      </c>
      <c r="B389" s="1">
        <v>45606</v>
      </c>
      <c r="C389" t="s">
        <v>24</v>
      </c>
      <c r="D389" t="s">
        <v>42</v>
      </c>
      <c r="E389">
        <v>191.87</v>
      </c>
      <c r="F389" t="s">
        <v>29</v>
      </c>
    </row>
    <row r="390" spans="1:6" x14ac:dyDescent="0.3">
      <c r="A390">
        <v>389</v>
      </c>
      <c r="B390" s="1">
        <v>45003</v>
      </c>
      <c r="C390" t="s">
        <v>23</v>
      </c>
      <c r="D390" t="s">
        <v>37</v>
      </c>
      <c r="E390">
        <v>431.77</v>
      </c>
      <c r="F390" t="s">
        <v>29</v>
      </c>
    </row>
    <row r="391" spans="1:6" x14ac:dyDescent="0.3">
      <c r="A391">
        <v>390</v>
      </c>
      <c r="B391" s="1">
        <v>45983</v>
      </c>
      <c r="C391" t="s">
        <v>20</v>
      </c>
      <c r="D391" t="s">
        <v>37</v>
      </c>
      <c r="E391">
        <v>300.75</v>
      </c>
      <c r="F391" t="s">
        <v>31</v>
      </c>
    </row>
    <row r="392" spans="1:6" x14ac:dyDescent="0.3">
      <c r="A392">
        <v>391</v>
      </c>
      <c r="B392" s="1">
        <v>45392</v>
      </c>
      <c r="C392" t="s">
        <v>22</v>
      </c>
      <c r="D392" t="s">
        <v>41</v>
      </c>
      <c r="E392">
        <v>499.04</v>
      </c>
      <c r="F392" t="s">
        <v>31</v>
      </c>
    </row>
    <row r="393" spans="1:6" x14ac:dyDescent="0.3">
      <c r="A393">
        <v>392</v>
      </c>
      <c r="B393" s="1">
        <v>45800</v>
      </c>
      <c r="C393" t="s">
        <v>22</v>
      </c>
      <c r="D393" t="s">
        <v>38</v>
      </c>
      <c r="E393">
        <v>53.45</v>
      </c>
      <c r="F393" t="s">
        <v>29</v>
      </c>
    </row>
    <row r="394" spans="1:6" x14ac:dyDescent="0.3">
      <c r="A394">
        <v>393</v>
      </c>
      <c r="B394" s="1">
        <v>45395</v>
      </c>
      <c r="C394" t="s">
        <v>21</v>
      </c>
      <c r="D394" t="s">
        <v>37</v>
      </c>
      <c r="E394">
        <v>165.54</v>
      </c>
      <c r="F394" t="s">
        <v>31</v>
      </c>
    </row>
    <row r="395" spans="1:6" x14ac:dyDescent="0.3">
      <c r="A395">
        <v>394</v>
      </c>
      <c r="B395" s="1">
        <v>45433</v>
      </c>
      <c r="C395" t="s">
        <v>18</v>
      </c>
      <c r="D395" t="s">
        <v>37</v>
      </c>
      <c r="E395">
        <v>19.2</v>
      </c>
      <c r="F395" t="s">
        <v>31</v>
      </c>
    </row>
    <row r="396" spans="1:6" x14ac:dyDescent="0.3">
      <c r="A396">
        <v>395</v>
      </c>
      <c r="B396" s="1">
        <v>45149</v>
      </c>
      <c r="C396" t="s">
        <v>21</v>
      </c>
      <c r="D396" t="s">
        <v>41</v>
      </c>
      <c r="E396">
        <v>103.4</v>
      </c>
      <c r="F396" t="s">
        <v>29</v>
      </c>
    </row>
    <row r="397" spans="1:6" x14ac:dyDescent="0.3">
      <c r="A397">
        <v>396</v>
      </c>
      <c r="B397" s="1">
        <v>45699</v>
      </c>
      <c r="C397" t="s">
        <v>18</v>
      </c>
      <c r="D397" t="s">
        <v>38</v>
      </c>
      <c r="E397">
        <v>228.22</v>
      </c>
      <c r="F397" t="s">
        <v>31</v>
      </c>
    </row>
    <row r="398" spans="1:6" x14ac:dyDescent="0.3">
      <c r="A398">
        <v>397</v>
      </c>
      <c r="B398" s="1">
        <v>46016</v>
      </c>
      <c r="C398" t="s">
        <v>21</v>
      </c>
      <c r="D398" t="s">
        <v>39</v>
      </c>
      <c r="E398">
        <v>335.59</v>
      </c>
      <c r="F398" t="s">
        <v>31</v>
      </c>
    </row>
    <row r="399" spans="1:6" x14ac:dyDescent="0.3">
      <c r="A399">
        <v>398</v>
      </c>
      <c r="B399" s="1">
        <v>45096</v>
      </c>
      <c r="C399" t="s">
        <v>21</v>
      </c>
      <c r="D399" t="s">
        <v>41</v>
      </c>
      <c r="E399">
        <v>372.59</v>
      </c>
      <c r="F399" t="s">
        <v>31</v>
      </c>
    </row>
    <row r="400" spans="1:6" x14ac:dyDescent="0.3">
      <c r="A400">
        <v>399</v>
      </c>
      <c r="B400" s="1">
        <v>45902</v>
      </c>
      <c r="C400" t="s">
        <v>22</v>
      </c>
      <c r="D400" t="s">
        <v>38</v>
      </c>
      <c r="E400">
        <v>170.41</v>
      </c>
      <c r="F400" t="s">
        <v>31</v>
      </c>
    </row>
    <row r="401" spans="1:6" x14ac:dyDescent="0.3">
      <c r="A401">
        <v>400</v>
      </c>
      <c r="B401" s="1">
        <v>45568</v>
      </c>
      <c r="C401" t="s">
        <v>24</v>
      </c>
      <c r="D401" t="s">
        <v>37</v>
      </c>
      <c r="E401">
        <v>118</v>
      </c>
      <c r="F401" t="s">
        <v>31</v>
      </c>
    </row>
    <row r="402" spans="1:6" x14ac:dyDescent="0.3">
      <c r="A402">
        <v>401</v>
      </c>
      <c r="B402" s="1">
        <v>45324</v>
      </c>
      <c r="C402" t="s">
        <v>20</v>
      </c>
      <c r="D402" t="s">
        <v>40</v>
      </c>
      <c r="E402">
        <v>82.39</v>
      </c>
      <c r="F402" t="s">
        <v>31</v>
      </c>
    </row>
    <row r="403" spans="1:6" x14ac:dyDescent="0.3">
      <c r="A403">
        <v>402</v>
      </c>
      <c r="B403" s="1">
        <v>44938</v>
      </c>
      <c r="C403" t="s">
        <v>18</v>
      </c>
      <c r="D403" t="s">
        <v>41</v>
      </c>
      <c r="E403">
        <v>164.11</v>
      </c>
      <c r="F403" t="s">
        <v>32</v>
      </c>
    </row>
    <row r="404" spans="1:6" x14ac:dyDescent="0.3">
      <c r="A404">
        <v>403</v>
      </c>
      <c r="B404" s="1">
        <v>45798</v>
      </c>
      <c r="C404" t="s">
        <v>24</v>
      </c>
      <c r="D404" t="s">
        <v>41</v>
      </c>
      <c r="E404">
        <v>469.12</v>
      </c>
      <c r="F404" t="s">
        <v>32</v>
      </c>
    </row>
    <row r="405" spans="1:6" x14ac:dyDescent="0.3">
      <c r="A405">
        <v>404</v>
      </c>
      <c r="B405" s="1">
        <v>46012</v>
      </c>
      <c r="C405" t="s">
        <v>22</v>
      </c>
      <c r="D405" t="s">
        <v>42</v>
      </c>
      <c r="E405">
        <v>378.94</v>
      </c>
      <c r="F405" t="s">
        <v>29</v>
      </c>
    </row>
    <row r="406" spans="1:6" x14ac:dyDescent="0.3">
      <c r="A406">
        <v>405</v>
      </c>
      <c r="B406" s="1">
        <v>45640</v>
      </c>
      <c r="C406" t="s">
        <v>18</v>
      </c>
      <c r="D406" t="s">
        <v>40</v>
      </c>
      <c r="E406">
        <v>92.95</v>
      </c>
      <c r="F406" t="s">
        <v>31</v>
      </c>
    </row>
    <row r="407" spans="1:6" x14ac:dyDescent="0.3">
      <c r="A407">
        <v>406</v>
      </c>
      <c r="B407" s="1">
        <v>45459</v>
      </c>
      <c r="C407" t="s">
        <v>22</v>
      </c>
      <c r="D407" t="s">
        <v>42</v>
      </c>
      <c r="E407">
        <v>68.989999999999995</v>
      </c>
      <c r="F407" t="s">
        <v>29</v>
      </c>
    </row>
    <row r="408" spans="1:6" x14ac:dyDescent="0.3">
      <c r="A408">
        <v>407</v>
      </c>
      <c r="B408" s="1">
        <v>45158</v>
      </c>
      <c r="C408" t="s">
        <v>21</v>
      </c>
      <c r="D408" t="s">
        <v>42</v>
      </c>
      <c r="E408">
        <v>454.62</v>
      </c>
      <c r="F408" t="s">
        <v>29</v>
      </c>
    </row>
    <row r="409" spans="1:6" x14ac:dyDescent="0.3">
      <c r="A409">
        <v>408</v>
      </c>
      <c r="B409" s="1">
        <v>45819</v>
      </c>
      <c r="C409" t="s">
        <v>18</v>
      </c>
      <c r="D409" t="s">
        <v>37</v>
      </c>
      <c r="E409">
        <v>395.17</v>
      </c>
      <c r="F409" t="s">
        <v>31</v>
      </c>
    </row>
    <row r="410" spans="1:6" x14ac:dyDescent="0.3">
      <c r="A410">
        <v>409</v>
      </c>
      <c r="B410" s="1">
        <v>45869</v>
      </c>
      <c r="C410" t="s">
        <v>18</v>
      </c>
      <c r="D410" t="s">
        <v>40</v>
      </c>
      <c r="E410">
        <v>352.58</v>
      </c>
      <c r="F410" t="s">
        <v>32</v>
      </c>
    </row>
    <row r="411" spans="1:6" x14ac:dyDescent="0.3">
      <c r="A411">
        <v>410</v>
      </c>
      <c r="B411" s="1">
        <v>45987</v>
      </c>
      <c r="C411" t="s">
        <v>18</v>
      </c>
      <c r="D411" t="s">
        <v>37</v>
      </c>
      <c r="E411">
        <v>143.18</v>
      </c>
      <c r="F411" t="s">
        <v>32</v>
      </c>
    </row>
    <row r="412" spans="1:6" x14ac:dyDescent="0.3">
      <c r="A412">
        <v>411</v>
      </c>
      <c r="B412" s="1">
        <v>45770</v>
      </c>
      <c r="C412" t="s">
        <v>18</v>
      </c>
      <c r="D412" t="s">
        <v>38</v>
      </c>
      <c r="E412">
        <v>269.02999999999997</v>
      </c>
      <c r="F412" t="s">
        <v>29</v>
      </c>
    </row>
    <row r="413" spans="1:6" x14ac:dyDescent="0.3">
      <c r="A413">
        <v>412</v>
      </c>
      <c r="B413" s="1">
        <v>45794</v>
      </c>
      <c r="C413" t="s">
        <v>18</v>
      </c>
      <c r="D413" t="s">
        <v>39</v>
      </c>
      <c r="E413">
        <v>310.83</v>
      </c>
      <c r="F413" t="s">
        <v>32</v>
      </c>
    </row>
    <row r="414" spans="1:6" x14ac:dyDescent="0.3">
      <c r="A414">
        <v>413</v>
      </c>
      <c r="B414" s="1">
        <v>45983</v>
      </c>
      <c r="C414" t="s">
        <v>18</v>
      </c>
      <c r="D414" t="s">
        <v>39</v>
      </c>
      <c r="E414">
        <v>112.05</v>
      </c>
      <c r="F414" t="s">
        <v>31</v>
      </c>
    </row>
    <row r="415" spans="1:6" x14ac:dyDescent="0.3">
      <c r="A415">
        <v>414</v>
      </c>
      <c r="B415" s="1">
        <v>45522</v>
      </c>
      <c r="C415" t="s">
        <v>24</v>
      </c>
      <c r="D415" t="s">
        <v>42</v>
      </c>
      <c r="E415">
        <v>407.01</v>
      </c>
      <c r="F415" t="s">
        <v>32</v>
      </c>
    </row>
    <row r="416" spans="1:6" x14ac:dyDescent="0.3">
      <c r="A416">
        <v>415</v>
      </c>
      <c r="B416" s="1">
        <v>45279</v>
      </c>
      <c r="C416" t="s">
        <v>20</v>
      </c>
      <c r="D416" t="s">
        <v>40</v>
      </c>
      <c r="E416">
        <v>89.19</v>
      </c>
      <c r="F416" t="s">
        <v>29</v>
      </c>
    </row>
    <row r="417" spans="1:6" x14ac:dyDescent="0.3">
      <c r="A417">
        <v>416</v>
      </c>
      <c r="B417" s="1">
        <v>45914</v>
      </c>
      <c r="C417" t="s">
        <v>24</v>
      </c>
      <c r="D417" t="s">
        <v>40</v>
      </c>
      <c r="E417">
        <v>345.02</v>
      </c>
      <c r="F417" t="s">
        <v>29</v>
      </c>
    </row>
    <row r="418" spans="1:6" x14ac:dyDescent="0.3">
      <c r="A418">
        <v>417</v>
      </c>
      <c r="B418" s="1">
        <v>45616</v>
      </c>
      <c r="C418" t="s">
        <v>18</v>
      </c>
      <c r="D418" t="s">
        <v>39</v>
      </c>
      <c r="E418">
        <v>97.18</v>
      </c>
      <c r="F418" t="s">
        <v>32</v>
      </c>
    </row>
    <row r="419" spans="1:6" x14ac:dyDescent="0.3">
      <c r="A419">
        <v>418</v>
      </c>
      <c r="B419" s="1">
        <v>45763</v>
      </c>
      <c r="C419" t="s">
        <v>22</v>
      </c>
      <c r="D419" t="s">
        <v>42</v>
      </c>
      <c r="E419">
        <v>42.24</v>
      </c>
      <c r="F419" t="s">
        <v>29</v>
      </c>
    </row>
    <row r="420" spans="1:6" x14ac:dyDescent="0.3">
      <c r="A420">
        <v>419</v>
      </c>
      <c r="B420" s="1">
        <v>45535</v>
      </c>
      <c r="C420" t="s">
        <v>18</v>
      </c>
      <c r="D420" t="s">
        <v>37</v>
      </c>
      <c r="E420">
        <v>185.68</v>
      </c>
      <c r="F420" t="s">
        <v>29</v>
      </c>
    </row>
    <row r="421" spans="1:6" x14ac:dyDescent="0.3">
      <c r="A421">
        <v>420</v>
      </c>
      <c r="B421" s="1">
        <v>45306</v>
      </c>
      <c r="C421" t="s">
        <v>22</v>
      </c>
      <c r="D421" t="s">
        <v>42</v>
      </c>
      <c r="E421">
        <v>330.75</v>
      </c>
      <c r="F421" t="s">
        <v>32</v>
      </c>
    </row>
    <row r="422" spans="1:6" x14ac:dyDescent="0.3">
      <c r="A422">
        <v>421</v>
      </c>
      <c r="B422" s="1">
        <v>44948</v>
      </c>
      <c r="C422" t="s">
        <v>22</v>
      </c>
      <c r="D422" t="s">
        <v>40</v>
      </c>
      <c r="E422">
        <v>260.93</v>
      </c>
      <c r="F422" t="s">
        <v>29</v>
      </c>
    </row>
    <row r="423" spans="1:6" x14ac:dyDescent="0.3">
      <c r="A423">
        <v>422</v>
      </c>
      <c r="B423" s="1">
        <v>45803</v>
      </c>
      <c r="C423" t="s">
        <v>20</v>
      </c>
      <c r="D423" t="s">
        <v>39</v>
      </c>
      <c r="E423">
        <v>440.16</v>
      </c>
      <c r="F423" t="s">
        <v>31</v>
      </c>
    </row>
    <row r="424" spans="1:6" x14ac:dyDescent="0.3">
      <c r="A424">
        <v>423</v>
      </c>
      <c r="B424" s="1">
        <v>45952</v>
      </c>
      <c r="C424" t="s">
        <v>18</v>
      </c>
      <c r="D424" t="s">
        <v>42</v>
      </c>
      <c r="E424">
        <v>198.17</v>
      </c>
      <c r="F424" t="s">
        <v>29</v>
      </c>
    </row>
    <row r="425" spans="1:6" x14ac:dyDescent="0.3">
      <c r="A425">
        <v>424</v>
      </c>
      <c r="B425" s="1">
        <v>45749</v>
      </c>
      <c r="C425" t="s">
        <v>24</v>
      </c>
      <c r="D425" t="s">
        <v>37</v>
      </c>
      <c r="E425">
        <v>474.58</v>
      </c>
      <c r="F425" t="s">
        <v>29</v>
      </c>
    </row>
    <row r="426" spans="1:6" x14ac:dyDescent="0.3">
      <c r="A426">
        <v>425</v>
      </c>
      <c r="B426" s="1">
        <v>45112</v>
      </c>
      <c r="C426" t="s">
        <v>22</v>
      </c>
      <c r="D426" t="s">
        <v>38</v>
      </c>
      <c r="E426">
        <v>285.41000000000003</v>
      </c>
      <c r="F426" t="s">
        <v>31</v>
      </c>
    </row>
    <row r="427" spans="1:6" x14ac:dyDescent="0.3">
      <c r="A427">
        <v>426</v>
      </c>
      <c r="B427" s="1">
        <v>45479</v>
      </c>
      <c r="C427" t="s">
        <v>21</v>
      </c>
      <c r="D427" t="s">
        <v>37</v>
      </c>
      <c r="E427">
        <v>488.78</v>
      </c>
      <c r="F427" t="s">
        <v>29</v>
      </c>
    </row>
    <row r="428" spans="1:6" x14ac:dyDescent="0.3">
      <c r="A428">
        <v>427</v>
      </c>
      <c r="B428" s="1">
        <v>45777</v>
      </c>
      <c r="C428" t="s">
        <v>21</v>
      </c>
      <c r="D428" t="s">
        <v>38</v>
      </c>
      <c r="E428">
        <v>350.2</v>
      </c>
      <c r="F428" t="s">
        <v>32</v>
      </c>
    </row>
    <row r="429" spans="1:6" x14ac:dyDescent="0.3">
      <c r="A429">
        <v>428</v>
      </c>
      <c r="B429" s="1">
        <v>45214</v>
      </c>
      <c r="C429" t="s">
        <v>24</v>
      </c>
      <c r="D429" t="s">
        <v>41</v>
      </c>
      <c r="E429">
        <v>112.4</v>
      </c>
      <c r="F429" t="s">
        <v>29</v>
      </c>
    </row>
    <row r="430" spans="1:6" x14ac:dyDescent="0.3">
      <c r="A430">
        <v>429</v>
      </c>
      <c r="B430" s="1">
        <v>45264</v>
      </c>
      <c r="C430" t="s">
        <v>20</v>
      </c>
      <c r="D430" t="s">
        <v>41</v>
      </c>
      <c r="E430">
        <v>378.24</v>
      </c>
      <c r="F430" t="s">
        <v>31</v>
      </c>
    </row>
    <row r="431" spans="1:6" x14ac:dyDescent="0.3">
      <c r="A431">
        <v>430</v>
      </c>
      <c r="B431" s="1">
        <v>45508</v>
      </c>
      <c r="C431" t="s">
        <v>18</v>
      </c>
      <c r="D431" t="s">
        <v>42</v>
      </c>
      <c r="E431">
        <v>220.41</v>
      </c>
      <c r="F431" t="s">
        <v>31</v>
      </c>
    </row>
    <row r="432" spans="1:6" x14ac:dyDescent="0.3">
      <c r="A432">
        <v>431</v>
      </c>
      <c r="B432" s="1">
        <v>45807</v>
      </c>
      <c r="C432" t="s">
        <v>22</v>
      </c>
      <c r="D432" t="s">
        <v>37</v>
      </c>
      <c r="E432">
        <v>21.44</v>
      </c>
      <c r="F432" t="s">
        <v>31</v>
      </c>
    </row>
    <row r="433" spans="1:6" x14ac:dyDescent="0.3">
      <c r="A433">
        <v>432</v>
      </c>
      <c r="B433" s="1">
        <v>45467</v>
      </c>
      <c r="C433" t="s">
        <v>20</v>
      </c>
      <c r="D433" t="s">
        <v>39</v>
      </c>
      <c r="E433">
        <v>491.62</v>
      </c>
      <c r="F433" t="s">
        <v>29</v>
      </c>
    </row>
    <row r="434" spans="1:6" x14ac:dyDescent="0.3">
      <c r="A434">
        <v>433</v>
      </c>
      <c r="B434" s="1">
        <v>45506</v>
      </c>
      <c r="C434" t="s">
        <v>24</v>
      </c>
      <c r="D434" t="s">
        <v>41</v>
      </c>
      <c r="E434">
        <v>355.21</v>
      </c>
      <c r="F434" t="s">
        <v>31</v>
      </c>
    </row>
    <row r="435" spans="1:6" x14ac:dyDescent="0.3">
      <c r="A435">
        <v>434</v>
      </c>
      <c r="B435" s="1">
        <v>45081</v>
      </c>
      <c r="C435" t="s">
        <v>22</v>
      </c>
      <c r="D435" t="s">
        <v>37</v>
      </c>
      <c r="E435">
        <v>330.33</v>
      </c>
      <c r="F435" t="s">
        <v>31</v>
      </c>
    </row>
    <row r="436" spans="1:6" x14ac:dyDescent="0.3">
      <c r="A436">
        <v>435</v>
      </c>
      <c r="B436" s="1">
        <v>45951</v>
      </c>
      <c r="C436" t="s">
        <v>18</v>
      </c>
      <c r="D436" t="s">
        <v>37</v>
      </c>
      <c r="E436">
        <v>134.72999999999999</v>
      </c>
      <c r="F436" t="s">
        <v>31</v>
      </c>
    </row>
    <row r="437" spans="1:6" x14ac:dyDescent="0.3">
      <c r="A437">
        <v>436</v>
      </c>
      <c r="B437" s="1">
        <v>45123</v>
      </c>
      <c r="C437" t="s">
        <v>20</v>
      </c>
      <c r="D437" t="s">
        <v>37</v>
      </c>
      <c r="E437">
        <v>94.92</v>
      </c>
      <c r="F437" t="s">
        <v>29</v>
      </c>
    </row>
    <row r="438" spans="1:6" x14ac:dyDescent="0.3">
      <c r="A438">
        <v>437</v>
      </c>
      <c r="B438" s="1">
        <v>45556</v>
      </c>
      <c r="C438" t="s">
        <v>24</v>
      </c>
      <c r="D438" t="s">
        <v>42</v>
      </c>
      <c r="E438">
        <v>180.84</v>
      </c>
      <c r="F438" t="s">
        <v>29</v>
      </c>
    </row>
    <row r="439" spans="1:6" x14ac:dyDescent="0.3">
      <c r="A439">
        <v>438</v>
      </c>
      <c r="B439" s="1">
        <v>45731</v>
      </c>
      <c r="C439" t="s">
        <v>22</v>
      </c>
      <c r="D439" t="s">
        <v>42</v>
      </c>
      <c r="E439">
        <v>429.51</v>
      </c>
      <c r="F439" t="s">
        <v>32</v>
      </c>
    </row>
    <row r="440" spans="1:6" x14ac:dyDescent="0.3">
      <c r="A440">
        <v>439</v>
      </c>
      <c r="B440" s="1">
        <v>45722</v>
      </c>
      <c r="C440" t="s">
        <v>20</v>
      </c>
      <c r="D440" t="s">
        <v>40</v>
      </c>
      <c r="E440">
        <v>188.79</v>
      </c>
      <c r="F440" t="s">
        <v>31</v>
      </c>
    </row>
    <row r="441" spans="1:6" x14ac:dyDescent="0.3">
      <c r="A441">
        <v>440</v>
      </c>
      <c r="B441" s="1">
        <v>45004</v>
      </c>
      <c r="C441" t="s">
        <v>24</v>
      </c>
      <c r="D441" t="s">
        <v>39</v>
      </c>
      <c r="E441">
        <v>283.43</v>
      </c>
      <c r="F441" t="s">
        <v>29</v>
      </c>
    </row>
    <row r="442" spans="1:6" x14ac:dyDescent="0.3">
      <c r="A442">
        <v>441</v>
      </c>
      <c r="B442" s="1">
        <v>45705</v>
      </c>
      <c r="C442" t="s">
        <v>20</v>
      </c>
      <c r="D442" t="s">
        <v>37</v>
      </c>
      <c r="E442">
        <v>45.53</v>
      </c>
      <c r="F442" t="s">
        <v>31</v>
      </c>
    </row>
    <row r="443" spans="1:6" x14ac:dyDescent="0.3">
      <c r="A443">
        <v>442</v>
      </c>
      <c r="B443" s="1">
        <v>45676</v>
      </c>
      <c r="C443" t="s">
        <v>21</v>
      </c>
      <c r="D443" t="s">
        <v>38</v>
      </c>
      <c r="E443">
        <v>128.97999999999999</v>
      </c>
      <c r="F443" t="s">
        <v>31</v>
      </c>
    </row>
    <row r="444" spans="1:6" x14ac:dyDescent="0.3">
      <c r="A444">
        <v>443</v>
      </c>
      <c r="B444" s="1">
        <v>45605</v>
      </c>
      <c r="C444" t="s">
        <v>24</v>
      </c>
      <c r="D444" t="s">
        <v>37</v>
      </c>
      <c r="E444">
        <v>279.32</v>
      </c>
      <c r="F444" t="s">
        <v>31</v>
      </c>
    </row>
    <row r="445" spans="1:6" x14ac:dyDescent="0.3">
      <c r="A445">
        <v>444</v>
      </c>
      <c r="B445" s="1">
        <v>45700</v>
      </c>
      <c r="C445" t="s">
        <v>21</v>
      </c>
      <c r="D445" t="s">
        <v>40</v>
      </c>
      <c r="E445">
        <v>255.4</v>
      </c>
      <c r="F445" t="s">
        <v>31</v>
      </c>
    </row>
    <row r="446" spans="1:6" x14ac:dyDescent="0.3">
      <c r="A446">
        <v>445</v>
      </c>
      <c r="B446" s="1">
        <v>45900</v>
      </c>
      <c r="C446" t="s">
        <v>18</v>
      </c>
      <c r="D446" t="s">
        <v>41</v>
      </c>
      <c r="E446">
        <v>172.63</v>
      </c>
      <c r="F446" t="s">
        <v>29</v>
      </c>
    </row>
    <row r="447" spans="1:6" x14ac:dyDescent="0.3">
      <c r="A447">
        <v>446</v>
      </c>
      <c r="B447" s="1">
        <v>45335</v>
      </c>
      <c r="C447" t="s">
        <v>20</v>
      </c>
      <c r="D447" t="s">
        <v>38</v>
      </c>
      <c r="E447">
        <v>283.37</v>
      </c>
      <c r="F447" t="s">
        <v>32</v>
      </c>
    </row>
    <row r="448" spans="1:6" x14ac:dyDescent="0.3">
      <c r="A448">
        <v>447</v>
      </c>
      <c r="B448" s="1">
        <v>45728</v>
      </c>
      <c r="C448" t="s">
        <v>20</v>
      </c>
      <c r="D448" t="s">
        <v>41</v>
      </c>
      <c r="E448">
        <v>379.88</v>
      </c>
      <c r="F448" t="s">
        <v>32</v>
      </c>
    </row>
    <row r="449" spans="1:6" x14ac:dyDescent="0.3">
      <c r="A449">
        <v>448</v>
      </c>
      <c r="B449" s="1">
        <v>45936</v>
      </c>
      <c r="C449" t="s">
        <v>23</v>
      </c>
      <c r="D449" t="s">
        <v>37</v>
      </c>
      <c r="E449">
        <v>312.58</v>
      </c>
      <c r="F449" t="s">
        <v>31</v>
      </c>
    </row>
    <row r="450" spans="1:6" x14ac:dyDescent="0.3">
      <c r="A450">
        <v>449</v>
      </c>
      <c r="B450" s="1">
        <v>45728</v>
      </c>
      <c r="C450" t="s">
        <v>24</v>
      </c>
      <c r="D450" t="s">
        <v>38</v>
      </c>
      <c r="E450">
        <v>428.2</v>
      </c>
      <c r="F450" t="s">
        <v>31</v>
      </c>
    </row>
    <row r="451" spans="1:6" x14ac:dyDescent="0.3">
      <c r="A451">
        <v>450</v>
      </c>
      <c r="B451" s="1">
        <v>45514</v>
      </c>
      <c r="C451" t="s">
        <v>23</v>
      </c>
      <c r="D451" t="s">
        <v>38</v>
      </c>
      <c r="E451">
        <v>151.37</v>
      </c>
      <c r="F451" t="s">
        <v>31</v>
      </c>
    </row>
    <row r="452" spans="1:6" x14ac:dyDescent="0.3">
      <c r="A452">
        <v>451</v>
      </c>
      <c r="B452" s="1">
        <v>45117</v>
      </c>
      <c r="C452" t="s">
        <v>22</v>
      </c>
      <c r="D452" t="s">
        <v>40</v>
      </c>
      <c r="E452">
        <v>436.28</v>
      </c>
      <c r="F452" t="s">
        <v>29</v>
      </c>
    </row>
    <row r="453" spans="1:6" x14ac:dyDescent="0.3">
      <c r="A453">
        <v>452</v>
      </c>
      <c r="B453" s="1">
        <v>45116</v>
      </c>
      <c r="C453" t="s">
        <v>23</v>
      </c>
      <c r="D453" t="s">
        <v>39</v>
      </c>
      <c r="E453">
        <v>200.23</v>
      </c>
      <c r="F453" t="s">
        <v>32</v>
      </c>
    </row>
    <row r="454" spans="1:6" x14ac:dyDescent="0.3">
      <c r="A454">
        <v>453</v>
      </c>
      <c r="B454" s="1">
        <v>45545</v>
      </c>
      <c r="C454" t="s">
        <v>21</v>
      </c>
      <c r="D454" t="s">
        <v>40</v>
      </c>
      <c r="E454">
        <v>377.52</v>
      </c>
      <c r="F454" t="s">
        <v>31</v>
      </c>
    </row>
    <row r="455" spans="1:6" x14ac:dyDescent="0.3">
      <c r="A455">
        <v>454</v>
      </c>
      <c r="B455" s="1">
        <v>45650</v>
      </c>
      <c r="C455" t="s">
        <v>24</v>
      </c>
      <c r="D455" t="s">
        <v>37</v>
      </c>
      <c r="E455">
        <v>267.55</v>
      </c>
      <c r="F455" t="s">
        <v>32</v>
      </c>
    </row>
    <row r="456" spans="1:6" x14ac:dyDescent="0.3">
      <c r="A456">
        <v>455</v>
      </c>
      <c r="B456" s="1">
        <v>45673</v>
      </c>
      <c r="C456" t="s">
        <v>18</v>
      </c>
      <c r="D456" t="s">
        <v>37</v>
      </c>
      <c r="E456">
        <v>339.11</v>
      </c>
      <c r="F456" t="s">
        <v>32</v>
      </c>
    </row>
    <row r="457" spans="1:6" x14ac:dyDescent="0.3">
      <c r="A457">
        <v>456</v>
      </c>
      <c r="B457" s="1">
        <v>45706</v>
      </c>
      <c r="C457" t="s">
        <v>23</v>
      </c>
      <c r="D457" t="s">
        <v>40</v>
      </c>
      <c r="E457">
        <v>63.97</v>
      </c>
      <c r="F457" t="s">
        <v>31</v>
      </c>
    </row>
    <row r="458" spans="1:6" x14ac:dyDescent="0.3">
      <c r="A458">
        <v>457</v>
      </c>
      <c r="B458" s="1">
        <v>45872</v>
      </c>
      <c r="C458" t="s">
        <v>21</v>
      </c>
      <c r="D458" t="s">
        <v>38</v>
      </c>
      <c r="E458">
        <v>140.55000000000001</v>
      </c>
      <c r="F458" t="s">
        <v>29</v>
      </c>
    </row>
    <row r="459" spans="1:6" x14ac:dyDescent="0.3">
      <c r="A459">
        <v>458</v>
      </c>
      <c r="B459" s="1">
        <v>45673</v>
      </c>
      <c r="C459" t="s">
        <v>22</v>
      </c>
      <c r="D459" t="s">
        <v>38</v>
      </c>
      <c r="E459">
        <v>430.25</v>
      </c>
      <c r="F459" t="s">
        <v>31</v>
      </c>
    </row>
    <row r="460" spans="1:6" x14ac:dyDescent="0.3">
      <c r="A460">
        <v>459</v>
      </c>
      <c r="B460" s="1">
        <v>45064</v>
      </c>
      <c r="C460" t="s">
        <v>20</v>
      </c>
      <c r="D460" t="s">
        <v>41</v>
      </c>
      <c r="E460">
        <v>296.13</v>
      </c>
      <c r="F460" t="s">
        <v>29</v>
      </c>
    </row>
    <row r="461" spans="1:6" x14ac:dyDescent="0.3">
      <c r="A461">
        <v>460</v>
      </c>
      <c r="B461" s="1">
        <v>46010</v>
      </c>
      <c r="C461" t="s">
        <v>18</v>
      </c>
      <c r="D461" t="s">
        <v>38</v>
      </c>
      <c r="E461">
        <v>346.31</v>
      </c>
      <c r="F461" t="s">
        <v>31</v>
      </c>
    </row>
    <row r="462" spans="1:6" x14ac:dyDescent="0.3">
      <c r="A462">
        <v>461</v>
      </c>
      <c r="B462" s="1">
        <v>45470</v>
      </c>
      <c r="C462" t="s">
        <v>18</v>
      </c>
      <c r="D462" t="s">
        <v>39</v>
      </c>
      <c r="E462">
        <v>471.14</v>
      </c>
      <c r="F462" t="s">
        <v>29</v>
      </c>
    </row>
    <row r="463" spans="1:6" x14ac:dyDescent="0.3">
      <c r="A463">
        <v>462</v>
      </c>
      <c r="B463" s="1">
        <v>45599</v>
      </c>
      <c r="C463" t="s">
        <v>20</v>
      </c>
      <c r="D463" t="s">
        <v>42</v>
      </c>
      <c r="E463">
        <v>27.71</v>
      </c>
      <c r="F463" t="s">
        <v>32</v>
      </c>
    </row>
    <row r="464" spans="1:6" x14ac:dyDescent="0.3">
      <c r="A464">
        <v>463</v>
      </c>
      <c r="B464" s="1">
        <v>45760</v>
      </c>
      <c r="C464" t="s">
        <v>22</v>
      </c>
      <c r="D464" t="s">
        <v>42</v>
      </c>
      <c r="E464">
        <v>440.38</v>
      </c>
      <c r="F464" t="s">
        <v>29</v>
      </c>
    </row>
    <row r="465" spans="1:6" x14ac:dyDescent="0.3">
      <c r="A465">
        <v>464</v>
      </c>
      <c r="B465" s="1">
        <v>45056</v>
      </c>
      <c r="C465" t="s">
        <v>23</v>
      </c>
      <c r="D465" t="s">
        <v>42</v>
      </c>
      <c r="E465">
        <v>263.92</v>
      </c>
      <c r="F465" t="s">
        <v>32</v>
      </c>
    </row>
    <row r="466" spans="1:6" x14ac:dyDescent="0.3">
      <c r="A466">
        <v>465</v>
      </c>
      <c r="B466" s="1">
        <v>45583</v>
      </c>
      <c r="C466" t="s">
        <v>18</v>
      </c>
      <c r="D466" t="s">
        <v>42</v>
      </c>
      <c r="E466">
        <v>275</v>
      </c>
      <c r="F466" t="s">
        <v>29</v>
      </c>
    </row>
    <row r="467" spans="1:6" x14ac:dyDescent="0.3">
      <c r="A467">
        <v>466</v>
      </c>
      <c r="B467" s="1">
        <v>46021</v>
      </c>
      <c r="C467" t="s">
        <v>22</v>
      </c>
      <c r="D467" t="s">
        <v>40</v>
      </c>
      <c r="E467">
        <v>59.19</v>
      </c>
      <c r="F467" t="s">
        <v>29</v>
      </c>
    </row>
    <row r="468" spans="1:6" x14ac:dyDescent="0.3">
      <c r="A468">
        <v>467</v>
      </c>
      <c r="B468" s="1">
        <v>45220</v>
      </c>
      <c r="C468" t="s">
        <v>24</v>
      </c>
      <c r="D468" t="s">
        <v>40</v>
      </c>
      <c r="E468">
        <v>46.66</v>
      </c>
      <c r="F468" t="s">
        <v>32</v>
      </c>
    </row>
    <row r="469" spans="1:6" x14ac:dyDescent="0.3">
      <c r="A469">
        <v>468</v>
      </c>
      <c r="B469" s="1">
        <v>45529</v>
      </c>
      <c r="C469" t="s">
        <v>24</v>
      </c>
      <c r="D469" t="s">
        <v>42</v>
      </c>
      <c r="E469">
        <v>175.76</v>
      </c>
      <c r="F469" t="s">
        <v>31</v>
      </c>
    </row>
    <row r="470" spans="1:6" x14ac:dyDescent="0.3">
      <c r="A470">
        <v>469</v>
      </c>
      <c r="B470" s="1">
        <v>45917</v>
      </c>
      <c r="C470" t="s">
        <v>21</v>
      </c>
      <c r="D470" t="s">
        <v>38</v>
      </c>
      <c r="E470">
        <v>380.4</v>
      </c>
      <c r="F470" t="s">
        <v>32</v>
      </c>
    </row>
    <row r="471" spans="1:6" x14ac:dyDescent="0.3">
      <c r="A471">
        <v>470</v>
      </c>
      <c r="B471" s="1">
        <v>45560</v>
      </c>
      <c r="C471" t="s">
        <v>24</v>
      </c>
      <c r="D471" t="s">
        <v>40</v>
      </c>
      <c r="E471">
        <v>320.18</v>
      </c>
      <c r="F471" t="s">
        <v>29</v>
      </c>
    </row>
    <row r="472" spans="1:6" x14ac:dyDescent="0.3">
      <c r="A472">
        <v>471</v>
      </c>
      <c r="B472" s="1">
        <v>45405</v>
      </c>
      <c r="C472" t="s">
        <v>21</v>
      </c>
      <c r="D472" t="s">
        <v>39</v>
      </c>
      <c r="E472">
        <v>335.85</v>
      </c>
      <c r="F472" t="s">
        <v>31</v>
      </c>
    </row>
    <row r="473" spans="1:6" x14ac:dyDescent="0.3">
      <c r="A473">
        <v>472</v>
      </c>
      <c r="B473" s="1">
        <v>45894</v>
      </c>
      <c r="C473" t="s">
        <v>23</v>
      </c>
      <c r="D473" t="s">
        <v>42</v>
      </c>
      <c r="E473">
        <v>382.79</v>
      </c>
      <c r="F473" t="s">
        <v>31</v>
      </c>
    </row>
    <row r="474" spans="1:6" x14ac:dyDescent="0.3">
      <c r="A474">
        <v>473</v>
      </c>
      <c r="B474" s="1">
        <v>45269</v>
      </c>
      <c r="C474" t="s">
        <v>23</v>
      </c>
      <c r="D474" t="s">
        <v>40</v>
      </c>
      <c r="E474">
        <v>81.55</v>
      </c>
      <c r="F474" t="s">
        <v>31</v>
      </c>
    </row>
    <row r="475" spans="1:6" x14ac:dyDescent="0.3">
      <c r="A475">
        <v>474</v>
      </c>
      <c r="B475" s="1">
        <v>45728</v>
      </c>
      <c r="C475" t="s">
        <v>21</v>
      </c>
      <c r="D475" t="s">
        <v>42</v>
      </c>
      <c r="E475">
        <v>402.44</v>
      </c>
      <c r="F475" t="s">
        <v>31</v>
      </c>
    </row>
    <row r="476" spans="1:6" x14ac:dyDescent="0.3">
      <c r="A476">
        <v>475</v>
      </c>
      <c r="B476" s="1">
        <v>45975</v>
      </c>
      <c r="C476" t="s">
        <v>21</v>
      </c>
      <c r="D476" t="s">
        <v>38</v>
      </c>
      <c r="E476">
        <v>347.2</v>
      </c>
      <c r="F476" t="s">
        <v>31</v>
      </c>
    </row>
    <row r="477" spans="1:6" x14ac:dyDescent="0.3">
      <c r="A477">
        <v>476</v>
      </c>
      <c r="B477" s="1">
        <v>45778</v>
      </c>
      <c r="C477" t="s">
        <v>21</v>
      </c>
      <c r="D477" t="s">
        <v>39</v>
      </c>
      <c r="E477">
        <v>349.9</v>
      </c>
      <c r="F477" t="s">
        <v>29</v>
      </c>
    </row>
    <row r="478" spans="1:6" x14ac:dyDescent="0.3">
      <c r="A478">
        <v>477</v>
      </c>
      <c r="B478" s="1">
        <v>44991</v>
      </c>
      <c r="C478" t="s">
        <v>20</v>
      </c>
      <c r="D478" t="s">
        <v>38</v>
      </c>
      <c r="E478">
        <v>234.37</v>
      </c>
      <c r="F478" t="s">
        <v>29</v>
      </c>
    </row>
    <row r="479" spans="1:6" x14ac:dyDescent="0.3">
      <c r="A479">
        <v>478</v>
      </c>
      <c r="B479" s="1">
        <v>45033</v>
      </c>
      <c r="C479" t="s">
        <v>22</v>
      </c>
      <c r="D479" t="s">
        <v>40</v>
      </c>
      <c r="E479">
        <v>366.33</v>
      </c>
      <c r="F479" t="s">
        <v>31</v>
      </c>
    </row>
    <row r="480" spans="1:6" x14ac:dyDescent="0.3">
      <c r="A480">
        <v>479</v>
      </c>
      <c r="B480" s="1">
        <v>45089</v>
      </c>
      <c r="C480" t="s">
        <v>20</v>
      </c>
      <c r="D480" t="s">
        <v>42</v>
      </c>
      <c r="E480">
        <v>54.23</v>
      </c>
      <c r="F480" t="s">
        <v>31</v>
      </c>
    </row>
    <row r="481" spans="1:6" x14ac:dyDescent="0.3">
      <c r="A481">
        <v>480</v>
      </c>
      <c r="B481" s="1">
        <v>45472</v>
      </c>
      <c r="C481" t="s">
        <v>18</v>
      </c>
      <c r="D481" t="s">
        <v>42</v>
      </c>
      <c r="E481">
        <v>201.58</v>
      </c>
      <c r="F481" t="s">
        <v>29</v>
      </c>
    </row>
    <row r="482" spans="1:6" x14ac:dyDescent="0.3">
      <c r="A482">
        <v>481</v>
      </c>
      <c r="B482" s="1">
        <v>45208</v>
      </c>
      <c r="C482" t="s">
        <v>23</v>
      </c>
      <c r="D482" t="s">
        <v>41</v>
      </c>
      <c r="E482">
        <v>233.4</v>
      </c>
      <c r="F482" t="s">
        <v>29</v>
      </c>
    </row>
    <row r="483" spans="1:6" x14ac:dyDescent="0.3">
      <c r="A483">
        <v>482</v>
      </c>
      <c r="B483" s="1">
        <v>45417</v>
      </c>
      <c r="C483" t="s">
        <v>20</v>
      </c>
      <c r="D483" t="s">
        <v>38</v>
      </c>
      <c r="E483">
        <v>131.35</v>
      </c>
      <c r="F483" t="s">
        <v>29</v>
      </c>
    </row>
    <row r="484" spans="1:6" x14ac:dyDescent="0.3">
      <c r="A484">
        <v>483</v>
      </c>
      <c r="B484" s="1">
        <v>45944</v>
      </c>
      <c r="C484" t="s">
        <v>23</v>
      </c>
      <c r="D484" t="s">
        <v>37</v>
      </c>
      <c r="E484">
        <v>134.05000000000001</v>
      </c>
      <c r="F484" t="s">
        <v>31</v>
      </c>
    </row>
    <row r="485" spans="1:6" x14ac:dyDescent="0.3">
      <c r="A485">
        <v>484</v>
      </c>
      <c r="B485" s="1">
        <v>44970</v>
      </c>
      <c r="C485" t="s">
        <v>21</v>
      </c>
      <c r="D485" t="s">
        <v>39</v>
      </c>
      <c r="E485">
        <v>68.760000000000005</v>
      </c>
      <c r="F485" t="s">
        <v>29</v>
      </c>
    </row>
    <row r="486" spans="1:6" x14ac:dyDescent="0.3">
      <c r="A486">
        <v>485</v>
      </c>
      <c r="B486" s="1">
        <v>45078</v>
      </c>
      <c r="C486" t="s">
        <v>24</v>
      </c>
      <c r="D486" t="s">
        <v>37</v>
      </c>
      <c r="E486">
        <v>82.15</v>
      </c>
      <c r="F486" t="s">
        <v>31</v>
      </c>
    </row>
    <row r="487" spans="1:6" x14ac:dyDescent="0.3">
      <c r="A487">
        <v>486</v>
      </c>
      <c r="B487" s="1">
        <v>45711</v>
      </c>
      <c r="C487" t="s">
        <v>20</v>
      </c>
      <c r="D487" t="s">
        <v>38</v>
      </c>
      <c r="E487">
        <v>348.04</v>
      </c>
      <c r="F487" t="s">
        <v>32</v>
      </c>
    </row>
    <row r="488" spans="1:6" x14ac:dyDescent="0.3">
      <c r="A488">
        <v>487</v>
      </c>
      <c r="B488" s="1">
        <v>45835</v>
      </c>
      <c r="C488" t="s">
        <v>24</v>
      </c>
      <c r="D488" t="s">
        <v>38</v>
      </c>
      <c r="E488">
        <v>382</v>
      </c>
      <c r="F488" t="s">
        <v>32</v>
      </c>
    </row>
    <row r="489" spans="1:6" x14ac:dyDescent="0.3">
      <c r="A489">
        <v>488</v>
      </c>
      <c r="B489" s="1">
        <v>45062</v>
      </c>
      <c r="C489" t="s">
        <v>18</v>
      </c>
      <c r="D489" t="s">
        <v>42</v>
      </c>
      <c r="E489">
        <v>215.08</v>
      </c>
      <c r="F489" t="s">
        <v>32</v>
      </c>
    </row>
    <row r="490" spans="1:6" x14ac:dyDescent="0.3">
      <c r="A490">
        <v>489</v>
      </c>
      <c r="B490" s="1">
        <v>46009</v>
      </c>
      <c r="C490" t="s">
        <v>24</v>
      </c>
      <c r="D490" t="s">
        <v>41</v>
      </c>
      <c r="E490">
        <v>485.78</v>
      </c>
      <c r="F490" t="s">
        <v>32</v>
      </c>
    </row>
    <row r="491" spans="1:6" x14ac:dyDescent="0.3">
      <c r="A491">
        <v>490</v>
      </c>
      <c r="B491" s="1">
        <v>45656</v>
      </c>
      <c r="C491" t="s">
        <v>20</v>
      </c>
      <c r="D491" t="s">
        <v>41</v>
      </c>
      <c r="E491">
        <v>76.14</v>
      </c>
      <c r="F491" t="s">
        <v>31</v>
      </c>
    </row>
    <row r="492" spans="1:6" x14ac:dyDescent="0.3">
      <c r="A492">
        <v>491</v>
      </c>
      <c r="B492" s="1">
        <v>45416</v>
      </c>
      <c r="C492" t="s">
        <v>18</v>
      </c>
      <c r="D492" t="s">
        <v>39</v>
      </c>
      <c r="E492">
        <v>75.06</v>
      </c>
      <c r="F492" t="s">
        <v>29</v>
      </c>
    </row>
    <row r="493" spans="1:6" x14ac:dyDescent="0.3">
      <c r="A493">
        <v>492</v>
      </c>
      <c r="B493" s="1">
        <v>45573</v>
      </c>
      <c r="C493" t="s">
        <v>24</v>
      </c>
      <c r="D493" t="s">
        <v>40</v>
      </c>
      <c r="E493">
        <v>286.73</v>
      </c>
      <c r="F493" t="s">
        <v>31</v>
      </c>
    </row>
    <row r="494" spans="1:6" x14ac:dyDescent="0.3">
      <c r="A494">
        <v>493</v>
      </c>
      <c r="B494" s="1">
        <v>45806</v>
      </c>
      <c r="C494" t="s">
        <v>22</v>
      </c>
      <c r="D494" t="s">
        <v>40</v>
      </c>
      <c r="E494">
        <v>249.49</v>
      </c>
      <c r="F494" t="s">
        <v>32</v>
      </c>
    </row>
    <row r="495" spans="1:6" x14ac:dyDescent="0.3">
      <c r="A495">
        <v>494</v>
      </c>
      <c r="B495" s="1">
        <v>45684</v>
      </c>
      <c r="C495" t="s">
        <v>24</v>
      </c>
      <c r="D495" t="s">
        <v>39</v>
      </c>
      <c r="E495">
        <v>295.88</v>
      </c>
      <c r="F495" t="s">
        <v>29</v>
      </c>
    </row>
    <row r="496" spans="1:6" x14ac:dyDescent="0.3">
      <c r="A496">
        <v>495</v>
      </c>
      <c r="B496" s="1">
        <v>45833</v>
      </c>
      <c r="C496" t="s">
        <v>22</v>
      </c>
      <c r="D496" t="s">
        <v>41</v>
      </c>
      <c r="E496">
        <v>97.92</v>
      </c>
      <c r="F496" t="s">
        <v>32</v>
      </c>
    </row>
    <row r="497" spans="1:6" x14ac:dyDescent="0.3">
      <c r="A497">
        <v>496</v>
      </c>
      <c r="B497" s="1">
        <v>45388</v>
      </c>
      <c r="C497" t="s">
        <v>21</v>
      </c>
      <c r="D497" t="s">
        <v>38</v>
      </c>
      <c r="E497">
        <v>118.95</v>
      </c>
      <c r="F497" t="s">
        <v>32</v>
      </c>
    </row>
    <row r="498" spans="1:6" x14ac:dyDescent="0.3">
      <c r="A498">
        <v>497</v>
      </c>
      <c r="B498" s="1">
        <v>45343</v>
      </c>
      <c r="C498" t="s">
        <v>21</v>
      </c>
      <c r="D498" t="s">
        <v>41</v>
      </c>
      <c r="E498">
        <v>14.96</v>
      </c>
      <c r="F498" t="s">
        <v>32</v>
      </c>
    </row>
    <row r="499" spans="1:6" x14ac:dyDescent="0.3">
      <c r="A499">
        <v>498</v>
      </c>
      <c r="B499" s="1">
        <v>45548</v>
      </c>
      <c r="C499" t="s">
        <v>18</v>
      </c>
      <c r="D499" t="s">
        <v>38</v>
      </c>
      <c r="E499">
        <v>205.35</v>
      </c>
      <c r="F499" t="s">
        <v>32</v>
      </c>
    </row>
    <row r="500" spans="1:6" x14ac:dyDescent="0.3">
      <c r="A500">
        <v>499</v>
      </c>
      <c r="B500" s="1">
        <v>44936</v>
      </c>
      <c r="C500" t="s">
        <v>23</v>
      </c>
      <c r="D500" t="s">
        <v>40</v>
      </c>
      <c r="E500">
        <v>132.29</v>
      </c>
      <c r="F500" t="s">
        <v>31</v>
      </c>
    </row>
    <row r="501" spans="1:6" x14ac:dyDescent="0.3">
      <c r="A501">
        <v>500</v>
      </c>
      <c r="B501" s="1">
        <v>45374</v>
      </c>
      <c r="C501" t="s">
        <v>18</v>
      </c>
      <c r="D501" t="s">
        <v>38</v>
      </c>
      <c r="E501">
        <v>173.08</v>
      </c>
      <c r="F501" t="s">
        <v>29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9058A-5EBF-4905-A452-F0B3D84BC602}">
  <dimension ref="A1:F301"/>
  <sheetViews>
    <sheetView workbookViewId="0">
      <selection activeCell="F8" sqref="F8"/>
    </sheetView>
  </sheetViews>
  <sheetFormatPr defaultRowHeight="14.4" x14ac:dyDescent="0.3"/>
  <cols>
    <col min="1" max="1" width="12.33203125" bestFit="1" customWidth="1"/>
    <col min="2" max="2" width="10.33203125" bestFit="1" customWidth="1"/>
    <col min="3" max="3" width="10.77734375" bestFit="1" customWidth="1"/>
    <col min="4" max="4" width="9" bestFit="1" customWidth="1"/>
    <col min="5" max="5" width="10.109375" bestFit="1" customWidth="1"/>
    <col min="6" max="6" width="18.6640625" bestFit="1" customWidth="1"/>
  </cols>
  <sheetData>
    <row r="1" spans="1:6" x14ac:dyDescent="0.3">
      <c r="A1" t="s">
        <v>25</v>
      </c>
      <c r="B1" t="s">
        <v>0</v>
      </c>
      <c r="C1" t="s">
        <v>2</v>
      </c>
      <c r="D1" t="s">
        <v>26</v>
      </c>
      <c r="E1" t="s">
        <v>4</v>
      </c>
      <c r="F1" t="s">
        <v>27</v>
      </c>
    </row>
    <row r="2" spans="1:6" x14ac:dyDescent="0.3">
      <c r="A2">
        <v>1</v>
      </c>
      <c r="B2" s="1">
        <v>45133</v>
      </c>
      <c r="C2" t="s">
        <v>13</v>
      </c>
      <c r="D2" t="s">
        <v>28</v>
      </c>
      <c r="E2">
        <v>2180.4899999999998</v>
      </c>
      <c r="F2" t="s">
        <v>29</v>
      </c>
    </row>
    <row r="3" spans="1:6" x14ac:dyDescent="0.3">
      <c r="A3">
        <v>2</v>
      </c>
      <c r="B3" s="1">
        <v>45397</v>
      </c>
      <c r="C3" t="s">
        <v>14</v>
      </c>
      <c r="D3" t="s">
        <v>30</v>
      </c>
      <c r="E3">
        <v>3555.75</v>
      </c>
      <c r="F3" t="s">
        <v>31</v>
      </c>
    </row>
    <row r="4" spans="1:6" x14ac:dyDescent="0.3">
      <c r="A4">
        <v>3</v>
      </c>
      <c r="B4" s="1">
        <v>45470</v>
      </c>
      <c r="C4" t="s">
        <v>14</v>
      </c>
      <c r="D4" t="s">
        <v>30</v>
      </c>
      <c r="E4">
        <v>4548.5200000000004</v>
      </c>
      <c r="F4" t="s">
        <v>29</v>
      </c>
    </row>
    <row r="5" spans="1:6" x14ac:dyDescent="0.3">
      <c r="A5">
        <v>4</v>
      </c>
      <c r="B5" s="1">
        <v>45170</v>
      </c>
      <c r="C5" t="s">
        <v>13</v>
      </c>
      <c r="D5" t="s">
        <v>28</v>
      </c>
      <c r="E5">
        <v>1107.28</v>
      </c>
      <c r="F5" t="s">
        <v>32</v>
      </c>
    </row>
    <row r="6" spans="1:6" x14ac:dyDescent="0.3">
      <c r="A6">
        <v>5</v>
      </c>
      <c r="B6" s="1">
        <v>46002</v>
      </c>
      <c r="C6" t="s">
        <v>15</v>
      </c>
      <c r="D6" t="s">
        <v>33</v>
      </c>
      <c r="E6">
        <v>2423.86</v>
      </c>
      <c r="F6" t="s">
        <v>32</v>
      </c>
    </row>
    <row r="7" spans="1:6" x14ac:dyDescent="0.3">
      <c r="A7">
        <v>6</v>
      </c>
      <c r="B7" s="1">
        <v>45531</v>
      </c>
      <c r="C7" t="s">
        <v>15</v>
      </c>
      <c r="D7" t="s">
        <v>33</v>
      </c>
      <c r="E7">
        <v>2564.62</v>
      </c>
      <c r="F7" t="s">
        <v>32</v>
      </c>
    </row>
    <row r="8" spans="1:6" x14ac:dyDescent="0.3">
      <c r="A8">
        <v>7</v>
      </c>
      <c r="B8" s="1">
        <v>45423</v>
      </c>
      <c r="C8" t="s">
        <v>16</v>
      </c>
      <c r="D8" t="s">
        <v>28</v>
      </c>
      <c r="E8">
        <v>1547.83</v>
      </c>
      <c r="F8" t="s">
        <v>31</v>
      </c>
    </row>
    <row r="9" spans="1:6" x14ac:dyDescent="0.3">
      <c r="A9">
        <v>8</v>
      </c>
      <c r="B9" s="1">
        <v>45890</v>
      </c>
      <c r="C9" t="s">
        <v>13</v>
      </c>
      <c r="D9" t="s">
        <v>28</v>
      </c>
      <c r="E9">
        <v>3263.65</v>
      </c>
      <c r="F9" t="s">
        <v>32</v>
      </c>
    </row>
    <row r="10" spans="1:6" x14ac:dyDescent="0.3">
      <c r="A10">
        <v>9</v>
      </c>
      <c r="B10" s="1">
        <v>45172</v>
      </c>
      <c r="C10" t="s">
        <v>16</v>
      </c>
      <c r="D10" t="s">
        <v>28</v>
      </c>
      <c r="E10">
        <v>1829.45</v>
      </c>
      <c r="F10" t="s">
        <v>32</v>
      </c>
    </row>
    <row r="11" spans="1:6" x14ac:dyDescent="0.3">
      <c r="A11">
        <v>10</v>
      </c>
      <c r="B11" s="1">
        <v>45074</v>
      </c>
      <c r="C11" t="s">
        <v>17</v>
      </c>
      <c r="D11" t="s">
        <v>34</v>
      </c>
      <c r="E11">
        <v>2897.3</v>
      </c>
      <c r="F11" t="s">
        <v>32</v>
      </c>
    </row>
    <row r="12" spans="1:6" x14ac:dyDescent="0.3">
      <c r="A12">
        <v>11</v>
      </c>
      <c r="B12" s="1">
        <v>45773</v>
      </c>
      <c r="C12" t="s">
        <v>13</v>
      </c>
      <c r="D12" t="s">
        <v>28</v>
      </c>
      <c r="E12">
        <v>3952.12</v>
      </c>
      <c r="F12" t="s">
        <v>32</v>
      </c>
    </row>
    <row r="13" spans="1:6" x14ac:dyDescent="0.3">
      <c r="A13">
        <v>12</v>
      </c>
      <c r="B13" s="1">
        <v>45893</v>
      </c>
      <c r="C13" t="s">
        <v>14</v>
      </c>
      <c r="D13" t="s">
        <v>30</v>
      </c>
      <c r="E13">
        <v>1993.99</v>
      </c>
      <c r="F13" t="s">
        <v>29</v>
      </c>
    </row>
    <row r="14" spans="1:6" x14ac:dyDescent="0.3">
      <c r="A14">
        <v>13</v>
      </c>
      <c r="B14" s="1">
        <v>45192</v>
      </c>
      <c r="C14" t="s">
        <v>13</v>
      </c>
      <c r="D14" t="s">
        <v>28</v>
      </c>
      <c r="E14">
        <v>3100.53</v>
      </c>
      <c r="F14" t="s">
        <v>29</v>
      </c>
    </row>
    <row r="15" spans="1:6" x14ac:dyDescent="0.3">
      <c r="A15">
        <v>14</v>
      </c>
      <c r="B15" s="1">
        <v>45258</v>
      </c>
      <c r="C15" t="s">
        <v>16</v>
      </c>
      <c r="D15" t="s">
        <v>28</v>
      </c>
      <c r="E15">
        <v>3258.36</v>
      </c>
      <c r="F15" t="s">
        <v>32</v>
      </c>
    </row>
    <row r="16" spans="1:6" x14ac:dyDescent="0.3">
      <c r="A16">
        <v>15</v>
      </c>
      <c r="B16" s="1">
        <v>45384</v>
      </c>
      <c r="C16" t="s">
        <v>17</v>
      </c>
      <c r="D16" t="s">
        <v>34</v>
      </c>
      <c r="E16">
        <v>1406.91</v>
      </c>
      <c r="F16" t="s">
        <v>29</v>
      </c>
    </row>
    <row r="17" spans="1:6" x14ac:dyDescent="0.3">
      <c r="A17">
        <v>16</v>
      </c>
      <c r="B17" s="1">
        <v>45548</v>
      </c>
      <c r="C17" t="s">
        <v>16</v>
      </c>
      <c r="D17" t="s">
        <v>28</v>
      </c>
      <c r="E17">
        <v>3496.02</v>
      </c>
      <c r="F17" t="s">
        <v>32</v>
      </c>
    </row>
    <row r="18" spans="1:6" x14ac:dyDescent="0.3">
      <c r="A18">
        <v>17</v>
      </c>
      <c r="B18" s="1">
        <v>45379</v>
      </c>
      <c r="C18" t="s">
        <v>14</v>
      </c>
      <c r="D18" t="s">
        <v>30</v>
      </c>
      <c r="E18">
        <v>2708.67</v>
      </c>
      <c r="F18" t="s">
        <v>32</v>
      </c>
    </row>
    <row r="19" spans="1:6" x14ac:dyDescent="0.3">
      <c r="A19">
        <v>18</v>
      </c>
      <c r="B19" s="1">
        <v>45394</v>
      </c>
      <c r="C19" t="s">
        <v>15</v>
      </c>
      <c r="D19" t="s">
        <v>33</v>
      </c>
      <c r="E19">
        <v>4314.25</v>
      </c>
      <c r="F19" t="s">
        <v>32</v>
      </c>
    </row>
    <row r="20" spans="1:6" x14ac:dyDescent="0.3">
      <c r="A20">
        <v>19</v>
      </c>
      <c r="B20" s="1">
        <v>45798</v>
      </c>
      <c r="C20" t="s">
        <v>14</v>
      </c>
      <c r="D20" t="s">
        <v>30</v>
      </c>
      <c r="E20">
        <v>2543.8200000000002</v>
      </c>
      <c r="F20" t="s">
        <v>32</v>
      </c>
    </row>
    <row r="21" spans="1:6" x14ac:dyDescent="0.3">
      <c r="A21">
        <v>20</v>
      </c>
      <c r="B21" s="1">
        <v>45677</v>
      </c>
      <c r="C21" t="s">
        <v>16</v>
      </c>
      <c r="D21" t="s">
        <v>28</v>
      </c>
      <c r="E21">
        <v>4797.3500000000004</v>
      </c>
      <c r="F21" t="s">
        <v>32</v>
      </c>
    </row>
    <row r="22" spans="1:6" x14ac:dyDescent="0.3">
      <c r="A22">
        <v>21</v>
      </c>
      <c r="B22" s="1">
        <v>44929</v>
      </c>
      <c r="C22" t="s">
        <v>14</v>
      </c>
      <c r="D22" t="s">
        <v>30</v>
      </c>
      <c r="E22">
        <v>3159.26</v>
      </c>
      <c r="F22" t="s">
        <v>32</v>
      </c>
    </row>
    <row r="23" spans="1:6" x14ac:dyDescent="0.3">
      <c r="A23">
        <v>22</v>
      </c>
      <c r="B23" s="1">
        <v>45463</v>
      </c>
      <c r="C23" t="s">
        <v>17</v>
      </c>
      <c r="D23" t="s">
        <v>34</v>
      </c>
      <c r="E23">
        <v>2388.21</v>
      </c>
      <c r="F23" t="s">
        <v>29</v>
      </c>
    </row>
    <row r="24" spans="1:6" x14ac:dyDescent="0.3">
      <c r="A24">
        <v>23</v>
      </c>
      <c r="B24" s="1">
        <v>45240</v>
      </c>
      <c r="C24" t="s">
        <v>13</v>
      </c>
      <c r="D24" t="s">
        <v>28</v>
      </c>
      <c r="E24">
        <v>4755.53</v>
      </c>
      <c r="F24" t="s">
        <v>31</v>
      </c>
    </row>
    <row r="25" spans="1:6" x14ac:dyDescent="0.3">
      <c r="A25">
        <v>24</v>
      </c>
      <c r="B25" s="1">
        <v>45104</v>
      </c>
      <c r="C25" t="s">
        <v>13</v>
      </c>
      <c r="D25" t="s">
        <v>28</v>
      </c>
      <c r="E25">
        <v>614.28</v>
      </c>
      <c r="F25" t="s">
        <v>29</v>
      </c>
    </row>
    <row r="26" spans="1:6" x14ac:dyDescent="0.3">
      <c r="A26">
        <v>25</v>
      </c>
      <c r="B26" s="1">
        <v>45618</v>
      </c>
      <c r="C26" t="s">
        <v>14</v>
      </c>
      <c r="D26" t="s">
        <v>30</v>
      </c>
      <c r="E26">
        <v>2149.09</v>
      </c>
      <c r="F26" t="s">
        <v>32</v>
      </c>
    </row>
    <row r="27" spans="1:6" x14ac:dyDescent="0.3">
      <c r="A27">
        <v>26</v>
      </c>
      <c r="B27" s="1">
        <v>45278</v>
      </c>
      <c r="C27" t="s">
        <v>17</v>
      </c>
      <c r="D27" t="s">
        <v>34</v>
      </c>
      <c r="E27">
        <v>3691.08</v>
      </c>
      <c r="F27" t="s">
        <v>31</v>
      </c>
    </row>
    <row r="28" spans="1:6" x14ac:dyDescent="0.3">
      <c r="A28">
        <v>27</v>
      </c>
      <c r="B28" s="1">
        <v>45652</v>
      </c>
      <c r="C28" t="s">
        <v>14</v>
      </c>
      <c r="D28" t="s">
        <v>30</v>
      </c>
      <c r="E28">
        <v>3497.18</v>
      </c>
      <c r="F28" t="s">
        <v>32</v>
      </c>
    </row>
    <row r="29" spans="1:6" x14ac:dyDescent="0.3">
      <c r="A29">
        <v>28</v>
      </c>
      <c r="B29" s="1">
        <v>45671</v>
      </c>
      <c r="C29" t="s">
        <v>15</v>
      </c>
      <c r="D29" t="s">
        <v>33</v>
      </c>
      <c r="E29">
        <v>2674.26</v>
      </c>
      <c r="F29" t="s">
        <v>29</v>
      </c>
    </row>
    <row r="30" spans="1:6" x14ac:dyDescent="0.3">
      <c r="A30">
        <v>29</v>
      </c>
      <c r="B30" s="1">
        <v>45741</v>
      </c>
      <c r="C30" t="s">
        <v>15</v>
      </c>
      <c r="D30" t="s">
        <v>33</v>
      </c>
      <c r="E30">
        <v>3436.23</v>
      </c>
      <c r="F30" t="s">
        <v>29</v>
      </c>
    </row>
    <row r="31" spans="1:6" x14ac:dyDescent="0.3">
      <c r="A31">
        <v>30</v>
      </c>
      <c r="B31" s="1">
        <v>45016</v>
      </c>
      <c r="C31" t="s">
        <v>16</v>
      </c>
      <c r="D31" t="s">
        <v>28</v>
      </c>
      <c r="E31">
        <v>1493.52</v>
      </c>
      <c r="F31" t="s">
        <v>29</v>
      </c>
    </row>
    <row r="32" spans="1:6" x14ac:dyDescent="0.3">
      <c r="A32">
        <v>31</v>
      </c>
      <c r="B32" s="1">
        <v>45056</v>
      </c>
      <c r="C32" t="s">
        <v>16</v>
      </c>
      <c r="D32" t="s">
        <v>28</v>
      </c>
      <c r="E32">
        <v>4583.99</v>
      </c>
      <c r="F32" t="s">
        <v>31</v>
      </c>
    </row>
    <row r="33" spans="1:6" x14ac:dyDescent="0.3">
      <c r="A33">
        <v>32</v>
      </c>
      <c r="B33" s="1">
        <v>45079</v>
      </c>
      <c r="C33" t="s">
        <v>16</v>
      </c>
      <c r="D33" t="s">
        <v>28</v>
      </c>
      <c r="E33">
        <v>1032.97</v>
      </c>
      <c r="F33" t="s">
        <v>29</v>
      </c>
    </row>
    <row r="34" spans="1:6" x14ac:dyDescent="0.3">
      <c r="A34">
        <v>33</v>
      </c>
      <c r="B34" s="1">
        <v>45134</v>
      </c>
      <c r="C34" t="s">
        <v>16</v>
      </c>
      <c r="D34" t="s">
        <v>28</v>
      </c>
      <c r="E34">
        <v>1964.76</v>
      </c>
      <c r="F34" t="s">
        <v>29</v>
      </c>
    </row>
    <row r="35" spans="1:6" x14ac:dyDescent="0.3">
      <c r="A35">
        <v>34</v>
      </c>
      <c r="B35" s="1">
        <v>45430</v>
      </c>
      <c r="C35" t="s">
        <v>17</v>
      </c>
      <c r="D35" t="s">
        <v>34</v>
      </c>
      <c r="E35">
        <v>1185.5999999999999</v>
      </c>
      <c r="F35" t="s">
        <v>29</v>
      </c>
    </row>
    <row r="36" spans="1:6" x14ac:dyDescent="0.3">
      <c r="A36">
        <v>35</v>
      </c>
      <c r="B36" s="1">
        <v>45615</v>
      </c>
      <c r="C36" t="s">
        <v>15</v>
      </c>
      <c r="D36" t="s">
        <v>33</v>
      </c>
      <c r="E36">
        <v>4141.82</v>
      </c>
      <c r="F36" t="s">
        <v>29</v>
      </c>
    </row>
    <row r="37" spans="1:6" x14ac:dyDescent="0.3">
      <c r="A37">
        <v>36</v>
      </c>
      <c r="B37" s="1">
        <v>44952</v>
      </c>
      <c r="C37" t="s">
        <v>16</v>
      </c>
      <c r="D37" t="s">
        <v>28</v>
      </c>
      <c r="E37">
        <v>2470.0500000000002</v>
      </c>
      <c r="F37" t="s">
        <v>29</v>
      </c>
    </row>
    <row r="38" spans="1:6" x14ac:dyDescent="0.3">
      <c r="A38">
        <v>37</v>
      </c>
      <c r="B38" s="1">
        <v>45423</v>
      </c>
      <c r="C38" t="s">
        <v>16</v>
      </c>
      <c r="D38" t="s">
        <v>28</v>
      </c>
      <c r="E38">
        <v>4577.41</v>
      </c>
      <c r="F38" t="s">
        <v>31</v>
      </c>
    </row>
    <row r="39" spans="1:6" x14ac:dyDescent="0.3">
      <c r="A39">
        <v>38</v>
      </c>
      <c r="B39" s="1">
        <v>45513</v>
      </c>
      <c r="C39" t="s">
        <v>14</v>
      </c>
      <c r="D39" t="s">
        <v>30</v>
      </c>
      <c r="E39">
        <v>3286.14</v>
      </c>
      <c r="F39" t="s">
        <v>31</v>
      </c>
    </row>
    <row r="40" spans="1:6" x14ac:dyDescent="0.3">
      <c r="A40">
        <v>39</v>
      </c>
      <c r="B40" s="1">
        <v>45522</v>
      </c>
      <c r="C40" t="s">
        <v>13</v>
      </c>
      <c r="D40" t="s">
        <v>28</v>
      </c>
      <c r="E40">
        <v>551.1</v>
      </c>
      <c r="F40" t="s">
        <v>29</v>
      </c>
    </row>
    <row r="41" spans="1:6" x14ac:dyDescent="0.3">
      <c r="A41">
        <v>40</v>
      </c>
      <c r="B41" s="1">
        <v>45760</v>
      </c>
      <c r="C41" t="s">
        <v>14</v>
      </c>
      <c r="D41" t="s">
        <v>30</v>
      </c>
      <c r="E41">
        <v>2637.81</v>
      </c>
      <c r="F41" t="s">
        <v>31</v>
      </c>
    </row>
    <row r="42" spans="1:6" x14ac:dyDescent="0.3">
      <c r="A42">
        <v>41</v>
      </c>
      <c r="B42" s="1">
        <v>45377</v>
      </c>
      <c r="C42" t="s">
        <v>14</v>
      </c>
      <c r="D42" t="s">
        <v>30</v>
      </c>
      <c r="E42">
        <v>965.4</v>
      </c>
      <c r="F42" t="s">
        <v>32</v>
      </c>
    </row>
    <row r="43" spans="1:6" x14ac:dyDescent="0.3">
      <c r="A43">
        <v>42</v>
      </c>
      <c r="B43" s="1">
        <v>45054</v>
      </c>
      <c r="C43" t="s">
        <v>15</v>
      </c>
      <c r="D43" t="s">
        <v>33</v>
      </c>
      <c r="E43">
        <v>3387.82</v>
      </c>
      <c r="F43" t="s">
        <v>31</v>
      </c>
    </row>
    <row r="44" spans="1:6" x14ac:dyDescent="0.3">
      <c r="A44">
        <v>43</v>
      </c>
      <c r="B44" s="1">
        <v>45009</v>
      </c>
      <c r="C44" t="s">
        <v>15</v>
      </c>
      <c r="D44" t="s">
        <v>33</v>
      </c>
      <c r="E44">
        <v>2304.19</v>
      </c>
      <c r="F44" t="s">
        <v>32</v>
      </c>
    </row>
    <row r="45" spans="1:6" x14ac:dyDescent="0.3">
      <c r="A45">
        <v>44</v>
      </c>
      <c r="B45" s="1">
        <v>45280</v>
      </c>
      <c r="C45" t="s">
        <v>13</v>
      </c>
      <c r="D45" t="s">
        <v>28</v>
      </c>
      <c r="E45">
        <v>2090.91</v>
      </c>
      <c r="F45" t="s">
        <v>31</v>
      </c>
    </row>
    <row r="46" spans="1:6" x14ac:dyDescent="0.3">
      <c r="A46">
        <v>45</v>
      </c>
      <c r="B46" s="1">
        <v>45029</v>
      </c>
      <c r="C46" t="s">
        <v>14</v>
      </c>
      <c r="D46" t="s">
        <v>30</v>
      </c>
      <c r="E46">
        <v>2962.69</v>
      </c>
      <c r="F46" t="s">
        <v>32</v>
      </c>
    </row>
    <row r="47" spans="1:6" x14ac:dyDescent="0.3">
      <c r="A47">
        <v>46</v>
      </c>
      <c r="B47" s="1">
        <v>45916</v>
      </c>
      <c r="C47" t="s">
        <v>16</v>
      </c>
      <c r="D47" t="s">
        <v>28</v>
      </c>
      <c r="E47">
        <v>590.66</v>
      </c>
      <c r="F47" t="s">
        <v>32</v>
      </c>
    </row>
    <row r="48" spans="1:6" x14ac:dyDescent="0.3">
      <c r="A48">
        <v>47</v>
      </c>
      <c r="B48" s="1">
        <v>45895</v>
      </c>
      <c r="C48" t="s">
        <v>14</v>
      </c>
      <c r="D48" t="s">
        <v>30</v>
      </c>
      <c r="E48">
        <v>3184.67</v>
      </c>
      <c r="F48" t="s">
        <v>32</v>
      </c>
    </row>
    <row r="49" spans="1:6" x14ac:dyDescent="0.3">
      <c r="A49">
        <v>48</v>
      </c>
      <c r="B49" s="1">
        <v>45044</v>
      </c>
      <c r="C49" t="s">
        <v>16</v>
      </c>
      <c r="D49" t="s">
        <v>28</v>
      </c>
      <c r="E49">
        <v>1407.98</v>
      </c>
      <c r="F49" t="s">
        <v>31</v>
      </c>
    </row>
    <row r="50" spans="1:6" x14ac:dyDescent="0.3">
      <c r="A50">
        <v>49</v>
      </c>
      <c r="B50" s="1">
        <v>45381</v>
      </c>
      <c r="C50" t="s">
        <v>13</v>
      </c>
      <c r="D50" t="s">
        <v>28</v>
      </c>
      <c r="E50">
        <v>3194.55</v>
      </c>
      <c r="F50" t="s">
        <v>32</v>
      </c>
    </row>
    <row r="51" spans="1:6" x14ac:dyDescent="0.3">
      <c r="A51">
        <v>50</v>
      </c>
      <c r="B51" s="1">
        <v>45388</v>
      </c>
      <c r="C51" t="s">
        <v>13</v>
      </c>
      <c r="D51" t="s">
        <v>28</v>
      </c>
      <c r="E51">
        <v>2291.35</v>
      </c>
      <c r="F51" t="s">
        <v>31</v>
      </c>
    </row>
    <row r="52" spans="1:6" x14ac:dyDescent="0.3">
      <c r="A52">
        <v>51</v>
      </c>
      <c r="B52" s="1">
        <v>45264</v>
      </c>
      <c r="C52" t="s">
        <v>14</v>
      </c>
      <c r="D52" t="s">
        <v>30</v>
      </c>
      <c r="E52">
        <v>724.55</v>
      </c>
      <c r="F52" t="s">
        <v>31</v>
      </c>
    </row>
    <row r="53" spans="1:6" x14ac:dyDescent="0.3">
      <c r="A53">
        <v>52</v>
      </c>
      <c r="B53" s="1">
        <v>45676</v>
      </c>
      <c r="C53" t="s">
        <v>13</v>
      </c>
      <c r="D53" t="s">
        <v>28</v>
      </c>
      <c r="E53">
        <v>2505.7800000000002</v>
      </c>
      <c r="F53" t="s">
        <v>32</v>
      </c>
    </row>
    <row r="54" spans="1:6" x14ac:dyDescent="0.3">
      <c r="A54">
        <v>53</v>
      </c>
      <c r="B54" s="1">
        <v>45766</v>
      </c>
      <c r="C54" t="s">
        <v>16</v>
      </c>
      <c r="D54" t="s">
        <v>28</v>
      </c>
      <c r="E54">
        <v>757.38</v>
      </c>
      <c r="F54" t="s">
        <v>29</v>
      </c>
    </row>
    <row r="55" spans="1:6" x14ac:dyDescent="0.3">
      <c r="A55">
        <v>54</v>
      </c>
      <c r="B55" s="1">
        <v>45386</v>
      </c>
      <c r="C55" t="s">
        <v>14</v>
      </c>
      <c r="D55" t="s">
        <v>30</v>
      </c>
      <c r="E55">
        <v>1666.91</v>
      </c>
      <c r="F55" t="s">
        <v>29</v>
      </c>
    </row>
    <row r="56" spans="1:6" x14ac:dyDescent="0.3">
      <c r="A56">
        <v>55</v>
      </c>
      <c r="B56" s="1">
        <v>45411</v>
      </c>
      <c r="C56" t="s">
        <v>13</v>
      </c>
      <c r="D56" t="s">
        <v>28</v>
      </c>
      <c r="E56">
        <v>2635.17</v>
      </c>
      <c r="F56" t="s">
        <v>31</v>
      </c>
    </row>
    <row r="57" spans="1:6" x14ac:dyDescent="0.3">
      <c r="A57">
        <v>56</v>
      </c>
      <c r="B57" s="1">
        <v>45013</v>
      </c>
      <c r="C57" t="s">
        <v>13</v>
      </c>
      <c r="D57" t="s">
        <v>28</v>
      </c>
      <c r="E57">
        <v>583.70000000000005</v>
      </c>
      <c r="F57" t="s">
        <v>31</v>
      </c>
    </row>
    <row r="58" spans="1:6" x14ac:dyDescent="0.3">
      <c r="A58">
        <v>57</v>
      </c>
      <c r="B58" s="1">
        <v>45185</v>
      </c>
      <c r="C58" t="s">
        <v>16</v>
      </c>
      <c r="D58" t="s">
        <v>28</v>
      </c>
      <c r="E58">
        <v>2838.32</v>
      </c>
      <c r="F58" t="s">
        <v>32</v>
      </c>
    </row>
    <row r="59" spans="1:6" x14ac:dyDescent="0.3">
      <c r="A59">
        <v>58</v>
      </c>
      <c r="B59" s="1">
        <v>45191</v>
      </c>
      <c r="C59" t="s">
        <v>17</v>
      </c>
      <c r="D59" t="s">
        <v>34</v>
      </c>
      <c r="E59">
        <v>1175.54</v>
      </c>
      <c r="F59" t="s">
        <v>31</v>
      </c>
    </row>
    <row r="60" spans="1:6" x14ac:dyDescent="0.3">
      <c r="A60">
        <v>59</v>
      </c>
      <c r="B60" s="1">
        <v>45022</v>
      </c>
      <c r="C60" t="s">
        <v>15</v>
      </c>
      <c r="D60" t="s">
        <v>33</v>
      </c>
      <c r="E60">
        <v>772.16</v>
      </c>
      <c r="F60" t="s">
        <v>32</v>
      </c>
    </row>
    <row r="61" spans="1:6" x14ac:dyDescent="0.3">
      <c r="A61">
        <v>60</v>
      </c>
      <c r="B61" s="1">
        <v>45929</v>
      </c>
      <c r="C61" t="s">
        <v>17</v>
      </c>
      <c r="D61" t="s">
        <v>34</v>
      </c>
      <c r="E61">
        <v>4120.18</v>
      </c>
      <c r="F61" t="s">
        <v>29</v>
      </c>
    </row>
    <row r="62" spans="1:6" x14ac:dyDescent="0.3">
      <c r="A62">
        <v>61</v>
      </c>
      <c r="B62" s="1">
        <v>45425</v>
      </c>
      <c r="C62" t="s">
        <v>15</v>
      </c>
      <c r="D62" t="s">
        <v>33</v>
      </c>
      <c r="E62">
        <v>3085.15</v>
      </c>
      <c r="F62" t="s">
        <v>29</v>
      </c>
    </row>
    <row r="63" spans="1:6" x14ac:dyDescent="0.3">
      <c r="A63">
        <v>62</v>
      </c>
      <c r="B63" s="1">
        <v>45675</v>
      </c>
      <c r="C63" t="s">
        <v>13</v>
      </c>
      <c r="D63" t="s">
        <v>28</v>
      </c>
      <c r="E63">
        <v>1043.7</v>
      </c>
      <c r="F63" t="s">
        <v>29</v>
      </c>
    </row>
    <row r="64" spans="1:6" x14ac:dyDescent="0.3">
      <c r="A64">
        <v>63</v>
      </c>
      <c r="B64" s="1">
        <v>45141</v>
      </c>
      <c r="C64" t="s">
        <v>17</v>
      </c>
      <c r="D64" t="s">
        <v>34</v>
      </c>
      <c r="E64">
        <v>529.91999999999996</v>
      </c>
      <c r="F64" t="s">
        <v>32</v>
      </c>
    </row>
    <row r="65" spans="1:6" x14ac:dyDescent="0.3">
      <c r="A65">
        <v>64</v>
      </c>
      <c r="B65" s="1">
        <v>45200</v>
      </c>
      <c r="C65" t="s">
        <v>16</v>
      </c>
      <c r="D65" t="s">
        <v>28</v>
      </c>
      <c r="E65">
        <v>691.22</v>
      </c>
      <c r="F65" t="s">
        <v>31</v>
      </c>
    </row>
    <row r="66" spans="1:6" x14ac:dyDescent="0.3">
      <c r="A66">
        <v>65</v>
      </c>
      <c r="B66" s="1">
        <v>45215</v>
      </c>
      <c r="C66" t="s">
        <v>17</v>
      </c>
      <c r="D66" t="s">
        <v>34</v>
      </c>
      <c r="E66">
        <v>2028.81</v>
      </c>
      <c r="F66" t="s">
        <v>32</v>
      </c>
    </row>
    <row r="67" spans="1:6" x14ac:dyDescent="0.3">
      <c r="A67">
        <v>66</v>
      </c>
      <c r="B67" s="1">
        <v>45333</v>
      </c>
      <c r="C67" t="s">
        <v>14</v>
      </c>
      <c r="D67" t="s">
        <v>30</v>
      </c>
      <c r="E67">
        <v>2442.56</v>
      </c>
      <c r="F67" t="s">
        <v>32</v>
      </c>
    </row>
    <row r="68" spans="1:6" x14ac:dyDescent="0.3">
      <c r="A68">
        <v>67</v>
      </c>
      <c r="B68" s="1">
        <v>45745</v>
      </c>
      <c r="C68" t="s">
        <v>17</v>
      </c>
      <c r="D68" t="s">
        <v>34</v>
      </c>
      <c r="E68">
        <v>3204.22</v>
      </c>
      <c r="F68" t="s">
        <v>32</v>
      </c>
    </row>
    <row r="69" spans="1:6" x14ac:dyDescent="0.3">
      <c r="A69">
        <v>68</v>
      </c>
      <c r="B69" s="1">
        <v>45329</v>
      </c>
      <c r="C69" t="s">
        <v>17</v>
      </c>
      <c r="D69" t="s">
        <v>34</v>
      </c>
      <c r="E69">
        <v>4855.05</v>
      </c>
      <c r="F69" t="s">
        <v>31</v>
      </c>
    </row>
    <row r="70" spans="1:6" x14ac:dyDescent="0.3">
      <c r="A70">
        <v>69</v>
      </c>
      <c r="B70" s="1">
        <v>45910</v>
      </c>
      <c r="C70" t="s">
        <v>16</v>
      </c>
      <c r="D70" t="s">
        <v>28</v>
      </c>
      <c r="E70">
        <v>3309.39</v>
      </c>
      <c r="F70" t="s">
        <v>29</v>
      </c>
    </row>
    <row r="71" spans="1:6" x14ac:dyDescent="0.3">
      <c r="A71">
        <v>70</v>
      </c>
      <c r="B71" s="1">
        <v>45550</v>
      </c>
      <c r="C71" t="s">
        <v>15</v>
      </c>
      <c r="D71" t="s">
        <v>33</v>
      </c>
      <c r="E71">
        <v>3622.62</v>
      </c>
      <c r="F71" t="s">
        <v>31</v>
      </c>
    </row>
    <row r="72" spans="1:6" x14ac:dyDescent="0.3">
      <c r="A72">
        <v>71</v>
      </c>
      <c r="B72" s="1">
        <v>45121</v>
      </c>
      <c r="C72" t="s">
        <v>15</v>
      </c>
      <c r="D72" t="s">
        <v>33</v>
      </c>
      <c r="E72">
        <v>2264.14</v>
      </c>
      <c r="F72" t="s">
        <v>32</v>
      </c>
    </row>
    <row r="73" spans="1:6" x14ac:dyDescent="0.3">
      <c r="A73">
        <v>72</v>
      </c>
      <c r="B73" s="1">
        <v>45439</v>
      </c>
      <c r="C73" t="s">
        <v>15</v>
      </c>
      <c r="D73" t="s">
        <v>33</v>
      </c>
      <c r="E73">
        <v>3300.64</v>
      </c>
      <c r="F73" t="s">
        <v>31</v>
      </c>
    </row>
    <row r="74" spans="1:6" x14ac:dyDescent="0.3">
      <c r="A74">
        <v>73</v>
      </c>
      <c r="B74" s="1">
        <v>45962</v>
      </c>
      <c r="C74" t="s">
        <v>14</v>
      </c>
      <c r="D74" t="s">
        <v>30</v>
      </c>
      <c r="E74">
        <v>2643.37</v>
      </c>
      <c r="F74" t="s">
        <v>31</v>
      </c>
    </row>
    <row r="75" spans="1:6" x14ac:dyDescent="0.3">
      <c r="A75">
        <v>74</v>
      </c>
      <c r="B75" s="1">
        <v>45056</v>
      </c>
      <c r="C75" t="s">
        <v>15</v>
      </c>
      <c r="D75" t="s">
        <v>33</v>
      </c>
      <c r="E75">
        <v>2459.86</v>
      </c>
      <c r="F75" t="s">
        <v>31</v>
      </c>
    </row>
    <row r="76" spans="1:6" x14ac:dyDescent="0.3">
      <c r="A76">
        <v>75</v>
      </c>
      <c r="B76" s="1">
        <v>45607</v>
      </c>
      <c r="C76" t="s">
        <v>16</v>
      </c>
      <c r="D76" t="s">
        <v>28</v>
      </c>
      <c r="E76">
        <v>1131.58</v>
      </c>
      <c r="F76" t="s">
        <v>32</v>
      </c>
    </row>
    <row r="77" spans="1:6" x14ac:dyDescent="0.3">
      <c r="A77">
        <v>76</v>
      </c>
      <c r="B77" s="1">
        <v>45388</v>
      </c>
      <c r="C77" t="s">
        <v>17</v>
      </c>
      <c r="D77" t="s">
        <v>34</v>
      </c>
      <c r="E77">
        <v>542.25</v>
      </c>
      <c r="F77" t="s">
        <v>32</v>
      </c>
    </row>
    <row r="78" spans="1:6" x14ac:dyDescent="0.3">
      <c r="A78">
        <v>77</v>
      </c>
      <c r="B78" s="1">
        <v>45194</v>
      </c>
      <c r="C78" t="s">
        <v>16</v>
      </c>
      <c r="D78" t="s">
        <v>28</v>
      </c>
      <c r="E78">
        <v>3427.39</v>
      </c>
      <c r="F78" t="s">
        <v>32</v>
      </c>
    </row>
    <row r="79" spans="1:6" x14ac:dyDescent="0.3">
      <c r="A79">
        <v>78</v>
      </c>
      <c r="B79" s="1">
        <v>45155</v>
      </c>
      <c r="C79" t="s">
        <v>15</v>
      </c>
      <c r="D79" t="s">
        <v>33</v>
      </c>
      <c r="E79">
        <v>628.48</v>
      </c>
      <c r="F79" t="s">
        <v>29</v>
      </c>
    </row>
    <row r="80" spans="1:6" x14ac:dyDescent="0.3">
      <c r="A80">
        <v>79</v>
      </c>
      <c r="B80" s="1">
        <v>45859</v>
      </c>
      <c r="C80" t="s">
        <v>13</v>
      </c>
      <c r="D80" t="s">
        <v>28</v>
      </c>
      <c r="E80">
        <v>1084.4000000000001</v>
      </c>
      <c r="F80" t="s">
        <v>32</v>
      </c>
    </row>
    <row r="81" spans="1:6" x14ac:dyDescent="0.3">
      <c r="A81">
        <v>80</v>
      </c>
      <c r="B81" s="1">
        <v>45349</v>
      </c>
      <c r="C81" t="s">
        <v>17</v>
      </c>
      <c r="D81" t="s">
        <v>34</v>
      </c>
      <c r="E81">
        <v>2582.7199999999998</v>
      </c>
      <c r="F81" t="s">
        <v>32</v>
      </c>
    </row>
    <row r="82" spans="1:6" x14ac:dyDescent="0.3">
      <c r="A82">
        <v>81</v>
      </c>
      <c r="B82" s="1">
        <v>45644</v>
      </c>
      <c r="C82" t="s">
        <v>15</v>
      </c>
      <c r="D82" t="s">
        <v>33</v>
      </c>
      <c r="E82">
        <v>608.63</v>
      </c>
      <c r="F82" t="s">
        <v>32</v>
      </c>
    </row>
    <row r="83" spans="1:6" x14ac:dyDescent="0.3">
      <c r="A83">
        <v>82</v>
      </c>
      <c r="B83" s="1">
        <v>45085</v>
      </c>
      <c r="C83" t="s">
        <v>14</v>
      </c>
      <c r="D83" t="s">
        <v>30</v>
      </c>
      <c r="E83">
        <v>584.71</v>
      </c>
      <c r="F83" t="s">
        <v>32</v>
      </c>
    </row>
    <row r="84" spans="1:6" x14ac:dyDescent="0.3">
      <c r="A84">
        <v>83</v>
      </c>
      <c r="B84" s="1">
        <v>45999</v>
      </c>
      <c r="C84" t="s">
        <v>14</v>
      </c>
      <c r="D84" t="s">
        <v>30</v>
      </c>
      <c r="E84">
        <v>3847.83</v>
      </c>
      <c r="F84" t="s">
        <v>29</v>
      </c>
    </row>
    <row r="85" spans="1:6" x14ac:dyDescent="0.3">
      <c r="A85">
        <v>84</v>
      </c>
      <c r="B85" s="1">
        <v>45280</v>
      </c>
      <c r="C85" t="s">
        <v>13</v>
      </c>
      <c r="D85" t="s">
        <v>28</v>
      </c>
      <c r="E85">
        <v>2725.71</v>
      </c>
      <c r="F85" t="s">
        <v>32</v>
      </c>
    </row>
    <row r="86" spans="1:6" x14ac:dyDescent="0.3">
      <c r="A86">
        <v>85</v>
      </c>
      <c r="B86" s="1">
        <v>45589</v>
      </c>
      <c r="C86" t="s">
        <v>17</v>
      </c>
      <c r="D86" t="s">
        <v>34</v>
      </c>
      <c r="E86">
        <v>3800.23</v>
      </c>
      <c r="F86" t="s">
        <v>32</v>
      </c>
    </row>
    <row r="87" spans="1:6" x14ac:dyDescent="0.3">
      <c r="A87">
        <v>86</v>
      </c>
      <c r="B87" s="1">
        <v>45112</v>
      </c>
      <c r="C87" t="s">
        <v>14</v>
      </c>
      <c r="D87" t="s">
        <v>30</v>
      </c>
      <c r="E87">
        <v>1129.67</v>
      </c>
      <c r="F87" t="s">
        <v>31</v>
      </c>
    </row>
    <row r="88" spans="1:6" x14ac:dyDescent="0.3">
      <c r="A88">
        <v>87</v>
      </c>
      <c r="B88" s="1">
        <v>45878</v>
      </c>
      <c r="C88" t="s">
        <v>13</v>
      </c>
      <c r="D88" t="s">
        <v>28</v>
      </c>
      <c r="E88">
        <v>2245.63</v>
      </c>
      <c r="F88" t="s">
        <v>32</v>
      </c>
    </row>
    <row r="89" spans="1:6" x14ac:dyDescent="0.3">
      <c r="A89">
        <v>88</v>
      </c>
      <c r="B89" s="1">
        <v>45439</v>
      </c>
      <c r="C89" t="s">
        <v>14</v>
      </c>
      <c r="D89" t="s">
        <v>30</v>
      </c>
      <c r="E89">
        <v>949.98</v>
      </c>
      <c r="F89" t="s">
        <v>31</v>
      </c>
    </row>
    <row r="90" spans="1:6" x14ac:dyDescent="0.3">
      <c r="A90">
        <v>89</v>
      </c>
      <c r="B90" s="1">
        <v>45953</v>
      </c>
      <c r="C90" t="s">
        <v>13</v>
      </c>
      <c r="D90" t="s">
        <v>28</v>
      </c>
      <c r="E90">
        <v>1883.49</v>
      </c>
      <c r="F90" t="s">
        <v>29</v>
      </c>
    </row>
    <row r="91" spans="1:6" x14ac:dyDescent="0.3">
      <c r="A91">
        <v>90</v>
      </c>
      <c r="B91" s="1">
        <v>45285</v>
      </c>
      <c r="C91" t="s">
        <v>14</v>
      </c>
      <c r="D91" t="s">
        <v>30</v>
      </c>
      <c r="E91">
        <v>4459.1000000000004</v>
      </c>
      <c r="F91" t="s">
        <v>32</v>
      </c>
    </row>
    <row r="92" spans="1:6" x14ac:dyDescent="0.3">
      <c r="A92">
        <v>91</v>
      </c>
      <c r="B92" s="1">
        <v>45994</v>
      </c>
      <c r="C92" t="s">
        <v>13</v>
      </c>
      <c r="D92" t="s">
        <v>28</v>
      </c>
      <c r="E92">
        <v>789.97</v>
      </c>
      <c r="F92" t="s">
        <v>31</v>
      </c>
    </row>
    <row r="93" spans="1:6" x14ac:dyDescent="0.3">
      <c r="A93">
        <v>92</v>
      </c>
      <c r="B93" s="1">
        <v>45087</v>
      </c>
      <c r="C93" t="s">
        <v>13</v>
      </c>
      <c r="D93" t="s">
        <v>28</v>
      </c>
      <c r="E93">
        <v>1458.85</v>
      </c>
      <c r="F93" t="s">
        <v>32</v>
      </c>
    </row>
    <row r="94" spans="1:6" x14ac:dyDescent="0.3">
      <c r="A94">
        <v>93</v>
      </c>
      <c r="B94" s="1">
        <v>45604</v>
      </c>
      <c r="C94" t="s">
        <v>13</v>
      </c>
      <c r="D94" t="s">
        <v>28</v>
      </c>
      <c r="E94">
        <v>1170.27</v>
      </c>
      <c r="F94" t="s">
        <v>29</v>
      </c>
    </row>
    <row r="95" spans="1:6" x14ac:dyDescent="0.3">
      <c r="A95">
        <v>94</v>
      </c>
      <c r="B95" s="1">
        <v>45248</v>
      </c>
      <c r="C95" t="s">
        <v>13</v>
      </c>
      <c r="D95" t="s">
        <v>28</v>
      </c>
      <c r="E95">
        <v>1665.73</v>
      </c>
      <c r="F95" t="s">
        <v>29</v>
      </c>
    </row>
    <row r="96" spans="1:6" x14ac:dyDescent="0.3">
      <c r="A96">
        <v>95</v>
      </c>
      <c r="B96" s="1">
        <v>45723</v>
      </c>
      <c r="C96" t="s">
        <v>16</v>
      </c>
      <c r="D96" t="s">
        <v>28</v>
      </c>
      <c r="E96">
        <v>2796.16</v>
      </c>
      <c r="F96" t="s">
        <v>32</v>
      </c>
    </row>
    <row r="97" spans="1:6" x14ac:dyDescent="0.3">
      <c r="A97">
        <v>96</v>
      </c>
      <c r="B97" s="1">
        <v>45554</v>
      </c>
      <c r="C97" t="s">
        <v>16</v>
      </c>
      <c r="D97" t="s">
        <v>28</v>
      </c>
      <c r="E97">
        <v>4515.1499999999996</v>
      </c>
      <c r="F97" t="s">
        <v>31</v>
      </c>
    </row>
    <row r="98" spans="1:6" x14ac:dyDescent="0.3">
      <c r="A98">
        <v>97</v>
      </c>
      <c r="B98" s="1">
        <v>45020</v>
      </c>
      <c r="C98" t="s">
        <v>16</v>
      </c>
      <c r="D98" t="s">
        <v>28</v>
      </c>
      <c r="E98">
        <v>2759.88</v>
      </c>
      <c r="F98" t="s">
        <v>32</v>
      </c>
    </row>
    <row r="99" spans="1:6" x14ac:dyDescent="0.3">
      <c r="A99">
        <v>98</v>
      </c>
      <c r="B99" s="1">
        <v>45801</v>
      </c>
      <c r="C99" t="s">
        <v>14</v>
      </c>
      <c r="D99" t="s">
        <v>30</v>
      </c>
      <c r="E99">
        <v>2713.44</v>
      </c>
      <c r="F99" t="s">
        <v>31</v>
      </c>
    </row>
    <row r="100" spans="1:6" x14ac:dyDescent="0.3">
      <c r="A100">
        <v>99</v>
      </c>
      <c r="B100" s="1">
        <v>45220</v>
      </c>
      <c r="C100" t="s">
        <v>13</v>
      </c>
      <c r="D100" t="s">
        <v>28</v>
      </c>
      <c r="E100">
        <v>3853.48</v>
      </c>
      <c r="F100" t="s">
        <v>29</v>
      </c>
    </row>
    <row r="101" spans="1:6" x14ac:dyDescent="0.3">
      <c r="A101">
        <v>100</v>
      </c>
      <c r="B101" s="1">
        <v>45298</v>
      </c>
      <c r="C101" t="s">
        <v>16</v>
      </c>
      <c r="D101" t="s">
        <v>28</v>
      </c>
      <c r="E101">
        <v>4105.83</v>
      </c>
      <c r="F101" t="s">
        <v>32</v>
      </c>
    </row>
    <row r="102" spans="1:6" x14ac:dyDescent="0.3">
      <c r="A102">
        <v>101</v>
      </c>
      <c r="B102" s="1">
        <v>45760</v>
      </c>
      <c r="C102" t="s">
        <v>13</v>
      </c>
      <c r="D102" t="s">
        <v>28</v>
      </c>
      <c r="E102">
        <v>2080.02</v>
      </c>
      <c r="F102" t="s">
        <v>29</v>
      </c>
    </row>
    <row r="103" spans="1:6" x14ac:dyDescent="0.3">
      <c r="A103">
        <v>102</v>
      </c>
      <c r="B103" s="1">
        <v>45895</v>
      </c>
      <c r="C103" t="s">
        <v>16</v>
      </c>
      <c r="D103" t="s">
        <v>28</v>
      </c>
      <c r="E103">
        <v>3978.17</v>
      </c>
      <c r="F103" t="s">
        <v>31</v>
      </c>
    </row>
    <row r="104" spans="1:6" x14ac:dyDescent="0.3">
      <c r="A104">
        <v>103</v>
      </c>
      <c r="B104" s="1">
        <v>45632</v>
      </c>
      <c r="C104" t="s">
        <v>14</v>
      </c>
      <c r="D104" t="s">
        <v>30</v>
      </c>
      <c r="E104">
        <v>549.4</v>
      </c>
      <c r="F104" t="s">
        <v>32</v>
      </c>
    </row>
    <row r="105" spans="1:6" x14ac:dyDescent="0.3">
      <c r="A105">
        <v>104</v>
      </c>
      <c r="B105" s="1">
        <v>45717</v>
      </c>
      <c r="C105" t="s">
        <v>16</v>
      </c>
      <c r="D105" t="s">
        <v>28</v>
      </c>
      <c r="E105">
        <v>2723.72</v>
      </c>
      <c r="F105" t="s">
        <v>32</v>
      </c>
    </row>
    <row r="106" spans="1:6" x14ac:dyDescent="0.3">
      <c r="A106">
        <v>105</v>
      </c>
      <c r="B106" s="1">
        <v>45476</v>
      </c>
      <c r="C106" t="s">
        <v>15</v>
      </c>
      <c r="D106" t="s">
        <v>33</v>
      </c>
      <c r="E106">
        <v>1370.92</v>
      </c>
      <c r="F106" t="s">
        <v>32</v>
      </c>
    </row>
    <row r="107" spans="1:6" x14ac:dyDescent="0.3">
      <c r="A107">
        <v>106</v>
      </c>
      <c r="B107" s="1">
        <v>45594</v>
      </c>
      <c r="C107" t="s">
        <v>14</v>
      </c>
      <c r="D107" t="s">
        <v>30</v>
      </c>
      <c r="E107">
        <v>2733.79</v>
      </c>
      <c r="F107" t="s">
        <v>31</v>
      </c>
    </row>
    <row r="108" spans="1:6" x14ac:dyDescent="0.3">
      <c r="A108">
        <v>107</v>
      </c>
      <c r="B108" s="1">
        <v>45299</v>
      </c>
      <c r="C108" t="s">
        <v>14</v>
      </c>
      <c r="D108" t="s">
        <v>30</v>
      </c>
      <c r="E108">
        <v>2284.13</v>
      </c>
      <c r="F108" t="s">
        <v>32</v>
      </c>
    </row>
    <row r="109" spans="1:6" x14ac:dyDescent="0.3">
      <c r="A109">
        <v>108</v>
      </c>
      <c r="B109" s="1">
        <v>45721</v>
      </c>
      <c r="C109" t="s">
        <v>15</v>
      </c>
      <c r="D109" t="s">
        <v>33</v>
      </c>
      <c r="E109">
        <v>3443.1</v>
      </c>
      <c r="F109" t="s">
        <v>31</v>
      </c>
    </row>
    <row r="110" spans="1:6" x14ac:dyDescent="0.3">
      <c r="A110">
        <v>109</v>
      </c>
      <c r="B110" s="1">
        <v>45969</v>
      </c>
      <c r="C110" t="s">
        <v>13</v>
      </c>
      <c r="D110" t="s">
        <v>28</v>
      </c>
      <c r="E110">
        <v>4011.13</v>
      </c>
      <c r="F110" t="s">
        <v>32</v>
      </c>
    </row>
    <row r="111" spans="1:6" x14ac:dyDescent="0.3">
      <c r="A111">
        <v>110</v>
      </c>
      <c r="B111" s="1">
        <v>45639</v>
      </c>
      <c r="C111" t="s">
        <v>15</v>
      </c>
      <c r="D111" t="s">
        <v>33</v>
      </c>
      <c r="E111">
        <v>3610.27</v>
      </c>
      <c r="F111" t="s">
        <v>31</v>
      </c>
    </row>
    <row r="112" spans="1:6" x14ac:dyDescent="0.3">
      <c r="A112">
        <v>111</v>
      </c>
      <c r="B112" s="1">
        <v>45829</v>
      </c>
      <c r="C112" t="s">
        <v>13</v>
      </c>
      <c r="D112" t="s">
        <v>28</v>
      </c>
      <c r="E112">
        <v>4410.8999999999996</v>
      </c>
      <c r="F112" t="s">
        <v>32</v>
      </c>
    </row>
    <row r="113" spans="1:6" x14ac:dyDescent="0.3">
      <c r="A113">
        <v>112</v>
      </c>
      <c r="B113" s="1">
        <v>45817</v>
      </c>
      <c r="C113" t="s">
        <v>17</v>
      </c>
      <c r="D113" t="s">
        <v>34</v>
      </c>
      <c r="E113">
        <v>1462.13</v>
      </c>
      <c r="F113" t="s">
        <v>29</v>
      </c>
    </row>
    <row r="114" spans="1:6" x14ac:dyDescent="0.3">
      <c r="A114">
        <v>113</v>
      </c>
      <c r="B114" s="1">
        <v>45184</v>
      </c>
      <c r="C114" t="s">
        <v>13</v>
      </c>
      <c r="D114" t="s">
        <v>28</v>
      </c>
      <c r="E114">
        <v>3700</v>
      </c>
      <c r="F114" t="s">
        <v>32</v>
      </c>
    </row>
    <row r="115" spans="1:6" x14ac:dyDescent="0.3">
      <c r="A115">
        <v>114</v>
      </c>
      <c r="B115" s="1">
        <v>45951</v>
      </c>
      <c r="C115" t="s">
        <v>13</v>
      </c>
      <c r="D115" t="s">
        <v>28</v>
      </c>
      <c r="E115">
        <v>4208.07</v>
      </c>
      <c r="F115" t="s">
        <v>29</v>
      </c>
    </row>
    <row r="116" spans="1:6" x14ac:dyDescent="0.3">
      <c r="A116">
        <v>115</v>
      </c>
      <c r="B116" s="1">
        <v>45906</v>
      </c>
      <c r="C116" t="s">
        <v>13</v>
      </c>
      <c r="D116" t="s">
        <v>28</v>
      </c>
      <c r="E116">
        <v>1261.7</v>
      </c>
      <c r="F116" t="s">
        <v>31</v>
      </c>
    </row>
    <row r="117" spans="1:6" x14ac:dyDescent="0.3">
      <c r="A117">
        <v>116</v>
      </c>
      <c r="B117" s="1">
        <v>45404</v>
      </c>
      <c r="C117" t="s">
        <v>15</v>
      </c>
      <c r="D117" t="s">
        <v>33</v>
      </c>
      <c r="E117">
        <v>2640.71</v>
      </c>
      <c r="F117" t="s">
        <v>31</v>
      </c>
    </row>
    <row r="118" spans="1:6" x14ac:dyDescent="0.3">
      <c r="A118">
        <v>117</v>
      </c>
      <c r="B118" s="1">
        <v>45970</v>
      </c>
      <c r="C118" t="s">
        <v>15</v>
      </c>
      <c r="D118" t="s">
        <v>33</v>
      </c>
      <c r="E118">
        <v>714.58</v>
      </c>
      <c r="F118" t="s">
        <v>29</v>
      </c>
    </row>
    <row r="119" spans="1:6" x14ac:dyDescent="0.3">
      <c r="A119">
        <v>118</v>
      </c>
      <c r="B119" s="1">
        <v>45093</v>
      </c>
      <c r="C119" t="s">
        <v>16</v>
      </c>
      <c r="D119" t="s">
        <v>28</v>
      </c>
      <c r="E119">
        <v>1412.73</v>
      </c>
      <c r="F119" t="s">
        <v>31</v>
      </c>
    </row>
    <row r="120" spans="1:6" x14ac:dyDescent="0.3">
      <c r="A120">
        <v>119</v>
      </c>
      <c r="B120" s="1">
        <v>45651</v>
      </c>
      <c r="C120" t="s">
        <v>16</v>
      </c>
      <c r="D120" t="s">
        <v>28</v>
      </c>
      <c r="E120">
        <v>4832.03</v>
      </c>
      <c r="F120" t="s">
        <v>31</v>
      </c>
    </row>
    <row r="121" spans="1:6" x14ac:dyDescent="0.3">
      <c r="A121">
        <v>120</v>
      </c>
      <c r="B121" s="1">
        <v>45068</v>
      </c>
      <c r="C121" t="s">
        <v>13</v>
      </c>
      <c r="D121" t="s">
        <v>28</v>
      </c>
      <c r="E121">
        <v>3730.03</v>
      </c>
      <c r="F121" t="s">
        <v>29</v>
      </c>
    </row>
    <row r="122" spans="1:6" x14ac:dyDescent="0.3">
      <c r="A122">
        <v>121</v>
      </c>
      <c r="B122" s="1">
        <v>45103</v>
      </c>
      <c r="C122" t="s">
        <v>15</v>
      </c>
      <c r="D122" t="s">
        <v>33</v>
      </c>
      <c r="E122">
        <v>4005.9</v>
      </c>
      <c r="F122" t="s">
        <v>29</v>
      </c>
    </row>
    <row r="123" spans="1:6" x14ac:dyDescent="0.3">
      <c r="A123">
        <v>122</v>
      </c>
      <c r="B123" s="1">
        <v>45471</v>
      </c>
      <c r="C123" t="s">
        <v>13</v>
      </c>
      <c r="D123" t="s">
        <v>28</v>
      </c>
      <c r="E123">
        <v>1786.37</v>
      </c>
      <c r="F123" t="s">
        <v>29</v>
      </c>
    </row>
    <row r="124" spans="1:6" x14ac:dyDescent="0.3">
      <c r="A124">
        <v>123</v>
      </c>
      <c r="B124" s="1">
        <v>45540</v>
      </c>
      <c r="C124" t="s">
        <v>13</v>
      </c>
      <c r="D124" t="s">
        <v>28</v>
      </c>
      <c r="E124">
        <v>2848.3</v>
      </c>
      <c r="F124" t="s">
        <v>29</v>
      </c>
    </row>
    <row r="125" spans="1:6" x14ac:dyDescent="0.3">
      <c r="A125">
        <v>124</v>
      </c>
      <c r="B125" s="1">
        <v>45030</v>
      </c>
      <c r="C125" t="s">
        <v>16</v>
      </c>
      <c r="D125" t="s">
        <v>28</v>
      </c>
      <c r="E125">
        <v>3556.38</v>
      </c>
      <c r="F125" t="s">
        <v>31</v>
      </c>
    </row>
    <row r="126" spans="1:6" x14ac:dyDescent="0.3">
      <c r="A126">
        <v>125</v>
      </c>
      <c r="B126" s="1">
        <v>45665</v>
      </c>
      <c r="C126" t="s">
        <v>14</v>
      </c>
      <c r="D126" t="s">
        <v>30</v>
      </c>
      <c r="E126">
        <v>4148.38</v>
      </c>
      <c r="F126" t="s">
        <v>31</v>
      </c>
    </row>
    <row r="127" spans="1:6" x14ac:dyDescent="0.3">
      <c r="A127">
        <v>126</v>
      </c>
      <c r="B127" s="1">
        <v>45938</v>
      </c>
      <c r="C127" t="s">
        <v>17</v>
      </c>
      <c r="D127" t="s">
        <v>34</v>
      </c>
      <c r="E127">
        <v>2996.12</v>
      </c>
      <c r="F127" t="s">
        <v>29</v>
      </c>
    </row>
    <row r="128" spans="1:6" x14ac:dyDescent="0.3">
      <c r="A128">
        <v>127</v>
      </c>
      <c r="B128" s="1">
        <v>45226</v>
      </c>
      <c r="C128" t="s">
        <v>13</v>
      </c>
      <c r="D128" t="s">
        <v>28</v>
      </c>
      <c r="E128">
        <v>1071.3699999999999</v>
      </c>
      <c r="F128" t="s">
        <v>29</v>
      </c>
    </row>
    <row r="129" spans="1:6" x14ac:dyDescent="0.3">
      <c r="A129">
        <v>128</v>
      </c>
      <c r="B129" s="1">
        <v>45150</v>
      </c>
      <c r="C129" t="s">
        <v>16</v>
      </c>
      <c r="D129" t="s">
        <v>28</v>
      </c>
      <c r="E129">
        <v>874.11</v>
      </c>
      <c r="F129" t="s">
        <v>29</v>
      </c>
    </row>
    <row r="130" spans="1:6" x14ac:dyDescent="0.3">
      <c r="A130">
        <v>129</v>
      </c>
      <c r="B130" s="1">
        <v>45346</v>
      </c>
      <c r="C130" t="s">
        <v>17</v>
      </c>
      <c r="D130" t="s">
        <v>34</v>
      </c>
      <c r="E130">
        <v>1437.21</v>
      </c>
      <c r="F130" t="s">
        <v>31</v>
      </c>
    </row>
    <row r="131" spans="1:6" x14ac:dyDescent="0.3">
      <c r="A131">
        <v>130</v>
      </c>
      <c r="B131" s="1">
        <v>45496</v>
      </c>
      <c r="C131" t="s">
        <v>17</v>
      </c>
      <c r="D131" t="s">
        <v>34</v>
      </c>
      <c r="E131">
        <v>985.46</v>
      </c>
      <c r="F131" t="s">
        <v>29</v>
      </c>
    </row>
    <row r="132" spans="1:6" x14ac:dyDescent="0.3">
      <c r="A132">
        <v>131</v>
      </c>
      <c r="B132" s="1">
        <v>45425</v>
      </c>
      <c r="C132" t="s">
        <v>16</v>
      </c>
      <c r="D132" t="s">
        <v>28</v>
      </c>
      <c r="E132">
        <v>2804.85</v>
      </c>
      <c r="F132" t="s">
        <v>29</v>
      </c>
    </row>
    <row r="133" spans="1:6" x14ac:dyDescent="0.3">
      <c r="A133">
        <v>132</v>
      </c>
      <c r="B133" s="1">
        <v>45407</v>
      </c>
      <c r="C133" t="s">
        <v>16</v>
      </c>
      <c r="D133" t="s">
        <v>28</v>
      </c>
      <c r="E133">
        <v>3802.61</v>
      </c>
      <c r="F133" t="s">
        <v>32</v>
      </c>
    </row>
    <row r="134" spans="1:6" x14ac:dyDescent="0.3">
      <c r="A134">
        <v>133</v>
      </c>
      <c r="B134" s="1">
        <v>45351</v>
      </c>
      <c r="C134" t="s">
        <v>17</v>
      </c>
      <c r="D134" t="s">
        <v>34</v>
      </c>
      <c r="E134">
        <v>3857.83</v>
      </c>
      <c r="F134" t="s">
        <v>31</v>
      </c>
    </row>
    <row r="135" spans="1:6" x14ac:dyDescent="0.3">
      <c r="A135">
        <v>134</v>
      </c>
      <c r="B135" s="1">
        <v>44947</v>
      </c>
      <c r="C135" t="s">
        <v>15</v>
      </c>
      <c r="D135" t="s">
        <v>33</v>
      </c>
      <c r="E135">
        <v>3268.13</v>
      </c>
      <c r="F135" t="s">
        <v>32</v>
      </c>
    </row>
    <row r="136" spans="1:6" x14ac:dyDescent="0.3">
      <c r="A136">
        <v>135</v>
      </c>
      <c r="B136" s="1">
        <v>45837</v>
      </c>
      <c r="C136" t="s">
        <v>14</v>
      </c>
      <c r="D136" t="s">
        <v>30</v>
      </c>
      <c r="E136">
        <v>1441.15</v>
      </c>
      <c r="F136" t="s">
        <v>29</v>
      </c>
    </row>
    <row r="137" spans="1:6" x14ac:dyDescent="0.3">
      <c r="A137">
        <v>136</v>
      </c>
      <c r="B137" s="1">
        <v>45905</v>
      </c>
      <c r="C137" t="s">
        <v>16</v>
      </c>
      <c r="D137" t="s">
        <v>28</v>
      </c>
      <c r="E137">
        <v>3411.8</v>
      </c>
      <c r="F137" t="s">
        <v>32</v>
      </c>
    </row>
    <row r="138" spans="1:6" x14ac:dyDescent="0.3">
      <c r="A138">
        <v>137</v>
      </c>
      <c r="B138" s="1">
        <v>45173</v>
      </c>
      <c r="C138" t="s">
        <v>15</v>
      </c>
      <c r="D138" t="s">
        <v>33</v>
      </c>
      <c r="E138">
        <v>3471.38</v>
      </c>
      <c r="F138" t="s">
        <v>31</v>
      </c>
    </row>
    <row r="139" spans="1:6" x14ac:dyDescent="0.3">
      <c r="A139">
        <v>138</v>
      </c>
      <c r="B139" s="1">
        <v>45519</v>
      </c>
      <c r="C139" t="s">
        <v>14</v>
      </c>
      <c r="D139" t="s">
        <v>30</v>
      </c>
      <c r="E139">
        <v>4946.95</v>
      </c>
      <c r="F139" t="s">
        <v>29</v>
      </c>
    </row>
    <row r="140" spans="1:6" x14ac:dyDescent="0.3">
      <c r="A140">
        <v>139</v>
      </c>
      <c r="B140" s="1">
        <v>45875</v>
      </c>
      <c r="C140" t="s">
        <v>16</v>
      </c>
      <c r="D140" t="s">
        <v>28</v>
      </c>
      <c r="E140">
        <v>2948.95</v>
      </c>
      <c r="F140" t="s">
        <v>32</v>
      </c>
    </row>
    <row r="141" spans="1:6" x14ac:dyDescent="0.3">
      <c r="A141">
        <v>140</v>
      </c>
      <c r="B141" s="1">
        <v>45504</v>
      </c>
      <c r="C141" t="s">
        <v>15</v>
      </c>
      <c r="D141" t="s">
        <v>33</v>
      </c>
      <c r="E141">
        <v>3150.62</v>
      </c>
      <c r="F141" t="s">
        <v>32</v>
      </c>
    </row>
    <row r="142" spans="1:6" x14ac:dyDescent="0.3">
      <c r="A142">
        <v>141</v>
      </c>
      <c r="B142" s="1">
        <v>45248</v>
      </c>
      <c r="C142" t="s">
        <v>16</v>
      </c>
      <c r="D142" t="s">
        <v>28</v>
      </c>
      <c r="E142">
        <v>1811.83</v>
      </c>
      <c r="F142" t="s">
        <v>29</v>
      </c>
    </row>
    <row r="143" spans="1:6" x14ac:dyDescent="0.3">
      <c r="A143">
        <v>142</v>
      </c>
      <c r="B143" s="1">
        <v>45354</v>
      </c>
      <c r="C143" t="s">
        <v>13</v>
      </c>
      <c r="D143" t="s">
        <v>28</v>
      </c>
      <c r="E143">
        <v>3516.94</v>
      </c>
      <c r="F143" t="s">
        <v>32</v>
      </c>
    </row>
    <row r="144" spans="1:6" x14ac:dyDescent="0.3">
      <c r="A144">
        <v>143</v>
      </c>
      <c r="B144" s="1">
        <v>45525</v>
      </c>
      <c r="C144" t="s">
        <v>17</v>
      </c>
      <c r="D144" t="s">
        <v>34</v>
      </c>
      <c r="E144">
        <v>2960.54</v>
      </c>
      <c r="F144" t="s">
        <v>31</v>
      </c>
    </row>
    <row r="145" spans="1:6" x14ac:dyDescent="0.3">
      <c r="A145">
        <v>144</v>
      </c>
      <c r="B145" s="1">
        <v>45914</v>
      </c>
      <c r="C145" t="s">
        <v>15</v>
      </c>
      <c r="D145" t="s">
        <v>33</v>
      </c>
      <c r="E145">
        <v>1344.47</v>
      </c>
      <c r="F145" t="s">
        <v>32</v>
      </c>
    </row>
    <row r="146" spans="1:6" x14ac:dyDescent="0.3">
      <c r="A146">
        <v>145</v>
      </c>
      <c r="B146" s="1">
        <v>45713</v>
      </c>
      <c r="C146" t="s">
        <v>16</v>
      </c>
      <c r="D146" t="s">
        <v>28</v>
      </c>
      <c r="E146">
        <v>1054.21</v>
      </c>
      <c r="F146" t="s">
        <v>31</v>
      </c>
    </row>
    <row r="147" spans="1:6" x14ac:dyDescent="0.3">
      <c r="A147">
        <v>146</v>
      </c>
      <c r="B147" s="1">
        <v>45646</v>
      </c>
      <c r="C147" t="s">
        <v>13</v>
      </c>
      <c r="D147" t="s">
        <v>28</v>
      </c>
      <c r="E147">
        <v>1278.67</v>
      </c>
      <c r="F147" t="s">
        <v>29</v>
      </c>
    </row>
    <row r="148" spans="1:6" x14ac:dyDescent="0.3">
      <c r="A148">
        <v>147</v>
      </c>
      <c r="B148" s="1">
        <v>45269</v>
      </c>
      <c r="C148" t="s">
        <v>17</v>
      </c>
      <c r="D148" t="s">
        <v>34</v>
      </c>
      <c r="E148">
        <v>3102.85</v>
      </c>
      <c r="F148" t="s">
        <v>29</v>
      </c>
    </row>
    <row r="149" spans="1:6" x14ac:dyDescent="0.3">
      <c r="A149">
        <v>148</v>
      </c>
      <c r="B149" s="1">
        <v>45833</v>
      </c>
      <c r="C149" t="s">
        <v>16</v>
      </c>
      <c r="D149" t="s">
        <v>28</v>
      </c>
      <c r="E149">
        <v>4194.28</v>
      </c>
      <c r="F149" t="s">
        <v>32</v>
      </c>
    </row>
    <row r="150" spans="1:6" x14ac:dyDescent="0.3">
      <c r="A150">
        <v>149</v>
      </c>
      <c r="B150" s="1">
        <v>45379</v>
      </c>
      <c r="C150" t="s">
        <v>14</v>
      </c>
      <c r="D150" t="s">
        <v>30</v>
      </c>
      <c r="E150">
        <v>2824.94</v>
      </c>
      <c r="F150" t="s">
        <v>32</v>
      </c>
    </row>
    <row r="151" spans="1:6" x14ac:dyDescent="0.3">
      <c r="A151">
        <v>150</v>
      </c>
      <c r="B151" s="1">
        <v>45690</v>
      </c>
      <c r="C151" t="s">
        <v>16</v>
      </c>
      <c r="D151" t="s">
        <v>28</v>
      </c>
      <c r="E151">
        <v>3609.08</v>
      </c>
      <c r="F151" t="s">
        <v>31</v>
      </c>
    </row>
    <row r="152" spans="1:6" x14ac:dyDescent="0.3">
      <c r="A152">
        <v>151</v>
      </c>
      <c r="B152" s="1">
        <v>45563</v>
      </c>
      <c r="C152" t="s">
        <v>16</v>
      </c>
      <c r="D152" t="s">
        <v>28</v>
      </c>
      <c r="E152">
        <v>4009.7</v>
      </c>
      <c r="F152" t="s">
        <v>32</v>
      </c>
    </row>
    <row r="153" spans="1:6" x14ac:dyDescent="0.3">
      <c r="A153">
        <v>152</v>
      </c>
      <c r="B153" s="1">
        <v>45839</v>
      </c>
      <c r="C153" t="s">
        <v>13</v>
      </c>
      <c r="D153" t="s">
        <v>28</v>
      </c>
      <c r="E153">
        <v>2609.5</v>
      </c>
      <c r="F153" t="s">
        <v>31</v>
      </c>
    </row>
    <row r="154" spans="1:6" x14ac:dyDescent="0.3">
      <c r="A154">
        <v>153</v>
      </c>
      <c r="B154" s="1">
        <v>45675</v>
      </c>
      <c r="C154" t="s">
        <v>16</v>
      </c>
      <c r="D154" t="s">
        <v>28</v>
      </c>
      <c r="E154">
        <v>979.79</v>
      </c>
      <c r="F154" t="s">
        <v>32</v>
      </c>
    </row>
    <row r="155" spans="1:6" x14ac:dyDescent="0.3">
      <c r="A155">
        <v>154</v>
      </c>
      <c r="B155" s="1">
        <v>45737</v>
      </c>
      <c r="C155" t="s">
        <v>15</v>
      </c>
      <c r="D155" t="s">
        <v>33</v>
      </c>
      <c r="E155">
        <v>4157.09</v>
      </c>
      <c r="F155" t="s">
        <v>29</v>
      </c>
    </row>
    <row r="156" spans="1:6" x14ac:dyDescent="0.3">
      <c r="A156">
        <v>155</v>
      </c>
      <c r="B156" s="1">
        <v>45514</v>
      </c>
      <c r="C156" t="s">
        <v>16</v>
      </c>
      <c r="D156" t="s">
        <v>28</v>
      </c>
      <c r="E156">
        <v>3039.84</v>
      </c>
      <c r="F156" t="s">
        <v>29</v>
      </c>
    </row>
    <row r="157" spans="1:6" x14ac:dyDescent="0.3">
      <c r="A157">
        <v>156</v>
      </c>
      <c r="B157" s="1">
        <v>45529</v>
      </c>
      <c r="C157" t="s">
        <v>17</v>
      </c>
      <c r="D157" t="s">
        <v>34</v>
      </c>
      <c r="E157">
        <v>4552.49</v>
      </c>
      <c r="F157" t="s">
        <v>32</v>
      </c>
    </row>
    <row r="158" spans="1:6" x14ac:dyDescent="0.3">
      <c r="A158">
        <v>157</v>
      </c>
      <c r="B158" s="1">
        <v>45107</v>
      </c>
      <c r="C158" t="s">
        <v>14</v>
      </c>
      <c r="D158" t="s">
        <v>30</v>
      </c>
      <c r="E158">
        <v>2413.88</v>
      </c>
      <c r="F158" t="s">
        <v>29</v>
      </c>
    </row>
    <row r="159" spans="1:6" x14ac:dyDescent="0.3">
      <c r="A159">
        <v>158</v>
      </c>
      <c r="B159" s="1">
        <v>45807</v>
      </c>
      <c r="C159" t="s">
        <v>16</v>
      </c>
      <c r="D159" t="s">
        <v>28</v>
      </c>
      <c r="E159">
        <v>1006.25</v>
      </c>
      <c r="F159" t="s">
        <v>29</v>
      </c>
    </row>
    <row r="160" spans="1:6" x14ac:dyDescent="0.3">
      <c r="A160">
        <v>159</v>
      </c>
      <c r="B160" s="1">
        <v>45195</v>
      </c>
      <c r="C160" t="s">
        <v>16</v>
      </c>
      <c r="D160" t="s">
        <v>28</v>
      </c>
      <c r="E160">
        <v>1496.62</v>
      </c>
      <c r="F160" t="s">
        <v>31</v>
      </c>
    </row>
    <row r="161" spans="1:6" x14ac:dyDescent="0.3">
      <c r="A161">
        <v>160</v>
      </c>
      <c r="B161" s="1">
        <v>45108</v>
      </c>
      <c r="C161" t="s">
        <v>13</v>
      </c>
      <c r="D161" t="s">
        <v>28</v>
      </c>
      <c r="E161">
        <v>884.94</v>
      </c>
      <c r="F161" t="s">
        <v>32</v>
      </c>
    </row>
    <row r="162" spans="1:6" x14ac:dyDescent="0.3">
      <c r="A162">
        <v>161</v>
      </c>
      <c r="B162" s="1">
        <v>45074</v>
      </c>
      <c r="C162" t="s">
        <v>14</v>
      </c>
      <c r="D162" t="s">
        <v>30</v>
      </c>
      <c r="E162">
        <v>2168.3200000000002</v>
      </c>
      <c r="F162" t="s">
        <v>32</v>
      </c>
    </row>
    <row r="163" spans="1:6" x14ac:dyDescent="0.3">
      <c r="A163">
        <v>162</v>
      </c>
      <c r="B163" s="1">
        <v>45776</v>
      </c>
      <c r="C163" t="s">
        <v>17</v>
      </c>
      <c r="D163" t="s">
        <v>34</v>
      </c>
      <c r="E163">
        <v>2238.4</v>
      </c>
      <c r="F163" t="s">
        <v>31</v>
      </c>
    </row>
    <row r="164" spans="1:6" x14ac:dyDescent="0.3">
      <c r="A164">
        <v>163</v>
      </c>
      <c r="B164" s="1">
        <v>45037</v>
      </c>
      <c r="C164" t="s">
        <v>15</v>
      </c>
      <c r="D164" t="s">
        <v>33</v>
      </c>
      <c r="E164">
        <v>4797.6499999999996</v>
      </c>
      <c r="F164" t="s">
        <v>32</v>
      </c>
    </row>
    <row r="165" spans="1:6" x14ac:dyDescent="0.3">
      <c r="A165">
        <v>164</v>
      </c>
      <c r="B165" s="1">
        <v>45213</v>
      </c>
      <c r="C165" t="s">
        <v>13</v>
      </c>
      <c r="D165" t="s">
        <v>28</v>
      </c>
      <c r="E165">
        <v>3784.44</v>
      </c>
      <c r="F165" t="s">
        <v>32</v>
      </c>
    </row>
    <row r="166" spans="1:6" x14ac:dyDescent="0.3">
      <c r="A166">
        <v>165</v>
      </c>
      <c r="B166" s="1">
        <v>45015</v>
      </c>
      <c r="C166" t="s">
        <v>17</v>
      </c>
      <c r="D166" t="s">
        <v>34</v>
      </c>
      <c r="E166">
        <v>2361.34</v>
      </c>
      <c r="F166" t="s">
        <v>32</v>
      </c>
    </row>
    <row r="167" spans="1:6" x14ac:dyDescent="0.3">
      <c r="A167">
        <v>166</v>
      </c>
      <c r="B167" s="1">
        <v>45438</v>
      </c>
      <c r="C167" t="s">
        <v>15</v>
      </c>
      <c r="D167" t="s">
        <v>33</v>
      </c>
      <c r="E167">
        <v>3495.02</v>
      </c>
      <c r="F167" t="s">
        <v>31</v>
      </c>
    </row>
    <row r="168" spans="1:6" x14ac:dyDescent="0.3">
      <c r="A168">
        <v>167</v>
      </c>
      <c r="B168" s="1">
        <v>45268</v>
      </c>
      <c r="C168" t="s">
        <v>14</v>
      </c>
      <c r="D168" t="s">
        <v>30</v>
      </c>
      <c r="E168">
        <v>2824.6</v>
      </c>
      <c r="F168" t="s">
        <v>31</v>
      </c>
    </row>
    <row r="169" spans="1:6" x14ac:dyDescent="0.3">
      <c r="A169">
        <v>168</v>
      </c>
      <c r="B169" s="1">
        <v>45364</v>
      </c>
      <c r="C169" t="s">
        <v>16</v>
      </c>
      <c r="D169" t="s">
        <v>28</v>
      </c>
      <c r="E169">
        <v>4764.33</v>
      </c>
      <c r="F169" t="s">
        <v>32</v>
      </c>
    </row>
    <row r="170" spans="1:6" x14ac:dyDescent="0.3">
      <c r="A170">
        <v>169</v>
      </c>
      <c r="B170" s="1">
        <v>45311</v>
      </c>
      <c r="C170" t="s">
        <v>14</v>
      </c>
      <c r="D170" t="s">
        <v>30</v>
      </c>
      <c r="E170">
        <v>710.73</v>
      </c>
      <c r="F170" t="s">
        <v>32</v>
      </c>
    </row>
    <row r="171" spans="1:6" x14ac:dyDescent="0.3">
      <c r="A171">
        <v>170</v>
      </c>
      <c r="B171" s="1">
        <v>45200</v>
      </c>
      <c r="C171" t="s">
        <v>16</v>
      </c>
      <c r="D171" t="s">
        <v>28</v>
      </c>
      <c r="E171">
        <v>591.61</v>
      </c>
      <c r="F171" t="s">
        <v>31</v>
      </c>
    </row>
    <row r="172" spans="1:6" x14ac:dyDescent="0.3">
      <c r="A172">
        <v>171</v>
      </c>
      <c r="B172" s="1">
        <v>45513</v>
      </c>
      <c r="C172" t="s">
        <v>14</v>
      </c>
      <c r="D172" t="s">
        <v>30</v>
      </c>
      <c r="E172">
        <v>2540.81</v>
      </c>
      <c r="F172" t="s">
        <v>32</v>
      </c>
    </row>
    <row r="173" spans="1:6" x14ac:dyDescent="0.3">
      <c r="A173">
        <v>172</v>
      </c>
      <c r="B173" s="1">
        <v>44997</v>
      </c>
      <c r="C173" t="s">
        <v>16</v>
      </c>
      <c r="D173" t="s">
        <v>28</v>
      </c>
      <c r="E173">
        <v>4675.1499999999996</v>
      </c>
      <c r="F173" t="s">
        <v>29</v>
      </c>
    </row>
    <row r="174" spans="1:6" x14ac:dyDescent="0.3">
      <c r="A174">
        <v>173</v>
      </c>
      <c r="B174" s="1">
        <v>45716</v>
      </c>
      <c r="C174" t="s">
        <v>14</v>
      </c>
      <c r="D174" t="s">
        <v>30</v>
      </c>
      <c r="E174">
        <v>2964.58</v>
      </c>
      <c r="F174" t="s">
        <v>31</v>
      </c>
    </row>
    <row r="175" spans="1:6" x14ac:dyDescent="0.3">
      <c r="A175">
        <v>174</v>
      </c>
      <c r="B175" s="1">
        <v>45884</v>
      </c>
      <c r="C175" t="s">
        <v>17</v>
      </c>
      <c r="D175" t="s">
        <v>34</v>
      </c>
      <c r="E175">
        <v>2679.64</v>
      </c>
      <c r="F175" t="s">
        <v>31</v>
      </c>
    </row>
    <row r="176" spans="1:6" x14ac:dyDescent="0.3">
      <c r="A176">
        <v>175</v>
      </c>
      <c r="B176" s="1">
        <v>45513</v>
      </c>
      <c r="C176" t="s">
        <v>13</v>
      </c>
      <c r="D176" t="s">
        <v>28</v>
      </c>
      <c r="E176">
        <v>2003.69</v>
      </c>
      <c r="F176" t="s">
        <v>31</v>
      </c>
    </row>
    <row r="177" spans="1:6" x14ac:dyDescent="0.3">
      <c r="A177">
        <v>176</v>
      </c>
      <c r="B177" s="1">
        <v>45398</v>
      </c>
      <c r="C177" t="s">
        <v>15</v>
      </c>
      <c r="D177" t="s">
        <v>33</v>
      </c>
      <c r="E177">
        <v>3312.72</v>
      </c>
      <c r="F177" t="s">
        <v>31</v>
      </c>
    </row>
    <row r="178" spans="1:6" x14ac:dyDescent="0.3">
      <c r="A178">
        <v>177</v>
      </c>
      <c r="B178" s="1">
        <v>45192</v>
      </c>
      <c r="C178" t="s">
        <v>15</v>
      </c>
      <c r="D178" t="s">
        <v>33</v>
      </c>
      <c r="E178">
        <v>2170.89</v>
      </c>
      <c r="F178" t="s">
        <v>29</v>
      </c>
    </row>
    <row r="179" spans="1:6" x14ac:dyDescent="0.3">
      <c r="A179">
        <v>178</v>
      </c>
      <c r="B179" s="1">
        <v>45475</v>
      </c>
      <c r="C179" t="s">
        <v>13</v>
      </c>
      <c r="D179" t="s">
        <v>28</v>
      </c>
      <c r="E179">
        <v>3456.65</v>
      </c>
      <c r="F179" t="s">
        <v>32</v>
      </c>
    </row>
    <row r="180" spans="1:6" x14ac:dyDescent="0.3">
      <c r="A180">
        <v>179</v>
      </c>
      <c r="B180" s="1">
        <v>45405</v>
      </c>
      <c r="C180" t="s">
        <v>13</v>
      </c>
      <c r="D180" t="s">
        <v>28</v>
      </c>
      <c r="E180">
        <v>4319.46</v>
      </c>
      <c r="F180" t="s">
        <v>31</v>
      </c>
    </row>
    <row r="181" spans="1:6" x14ac:dyDescent="0.3">
      <c r="A181">
        <v>180</v>
      </c>
      <c r="B181" s="1">
        <v>45485</v>
      </c>
      <c r="C181" t="s">
        <v>16</v>
      </c>
      <c r="D181" t="s">
        <v>28</v>
      </c>
      <c r="E181">
        <v>2729.08</v>
      </c>
      <c r="F181" t="s">
        <v>29</v>
      </c>
    </row>
    <row r="182" spans="1:6" x14ac:dyDescent="0.3">
      <c r="A182">
        <v>181</v>
      </c>
      <c r="B182" s="1">
        <v>45945</v>
      </c>
      <c r="C182" t="s">
        <v>14</v>
      </c>
      <c r="D182" t="s">
        <v>30</v>
      </c>
      <c r="E182">
        <v>2397.33</v>
      </c>
      <c r="F182" t="s">
        <v>29</v>
      </c>
    </row>
    <row r="183" spans="1:6" x14ac:dyDescent="0.3">
      <c r="A183">
        <v>182</v>
      </c>
      <c r="B183" s="1">
        <v>45802</v>
      </c>
      <c r="C183" t="s">
        <v>14</v>
      </c>
      <c r="D183" t="s">
        <v>30</v>
      </c>
      <c r="E183">
        <v>3499.11</v>
      </c>
      <c r="F183" t="s">
        <v>32</v>
      </c>
    </row>
    <row r="184" spans="1:6" x14ac:dyDescent="0.3">
      <c r="A184">
        <v>183</v>
      </c>
      <c r="B184" s="1">
        <v>45234</v>
      </c>
      <c r="C184" t="s">
        <v>15</v>
      </c>
      <c r="D184" t="s">
        <v>33</v>
      </c>
      <c r="E184">
        <v>3992.78</v>
      </c>
      <c r="F184" t="s">
        <v>31</v>
      </c>
    </row>
    <row r="185" spans="1:6" x14ac:dyDescent="0.3">
      <c r="A185">
        <v>184</v>
      </c>
      <c r="B185" s="1">
        <v>44930</v>
      </c>
      <c r="C185" t="s">
        <v>13</v>
      </c>
      <c r="D185" t="s">
        <v>28</v>
      </c>
      <c r="E185">
        <v>2423.44</v>
      </c>
      <c r="F185" t="s">
        <v>31</v>
      </c>
    </row>
    <row r="186" spans="1:6" x14ac:dyDescent="0.3">
      <c r="A186">
        <v>185</v>
      </c>
      <c r="B186" s="1">
        <v>45187</v>
      </c>
      <c r="C186" t="s">
        <v>16</v>
      </c>
      <c r="D186" t="s">
        <v>28</v>
      </c>
      <c r="E186">
        <v>2036.53</v>
      </c>
      <c r="F186" t="s">
        <v>32</v>
      </c>
    </row>
    <row r="187" spans="1:6" x14ac:dyDescent="0.3">
      <c r="A187">
        <v>186</v>
      </c>
      <c r="B187" s="1">
        <v>45062</v>
      </c>
      <c r="C187" t="s">
        <v>16</v>
      </c>
      <c r="D187" t="s">
        <v>28</v>
      </c>
      <c r="E187">
        <v>2401.35</v>
      </c>
      <c r="F187" t="s">
        <v>31</v>
      </c>
    </row>
    <row r="188" spans="1:6" x14ac:dyDescent="0.3">
      <c r="A188">
        <v>187</v>
      </c>
      <c r="B188" s="1">
        <v>46020</v>
      </c>
      <c r="C188" t="s">
        <v>13</v>
      </c>
      <c r="D188" t="s">
        <v>28</v>
      </c>
      <c r="E188">
        <v>3190.44</v>
      </c>
      <c r="F188" t="s">
        <v>29</v>
      </c>
    </row>
    <row r="189" spans="1:6" x14ac:dyDescent="0.3">
      <c r="A189">
        <v>188</v>
      </c>
      <c r="B189" s="1">
        <v>44992</v>
      </c>
      <c r="C189" t="s">
        <v>15</v>
      </c>
      <c r="D189" t="s">
        <v>33</v>
      </c>
      <c r="E189">
        <v>3780.4</v>
      </c>
      <c r="F189" t="s">
        <v>32</v>
      </c>
    </row>
    <row r="190" spans="1:6" x14ac:dyDescent="0.3">
      <c r="A190">
        <v>189</v>
      </c>
      <c r="B190" s="1">
        <v>45766</v>
      </c>
      <c r="C190" t="s">
        <v>16</v>
      </c>
      <c r="D190" t="s">
        <v>28</v>
      </c>
      <c r="E190">
        <v>1662.5</v>
      </c>
      <c r="F190" t="s">
        <v>31</v>
      </c>
    </row>
    <row r="191" spans="1:6" x14ac:dyDescent="0.3">
      <c r="A191">
        <v>190</v>
      </c>
      <c r="B191" s="1">
        <v>45651</v>
      </c>
      <c r="C191" t="s">
        <v>16</v>
      </c>
      <c r="D191" t="s">
        <v>28</v>
      </c>
      <c r="E191">
        <v>4671.8999999999996</v>
      </c>
      <c r="F191" t="s">
        <v>31</v>
      </c>
    </row>
    <row r="192" spans="1:6" x14ac:dyDescent="0.3">
      <c r="A192">
        <v>191</v>
      </c>
      <c r="B192" s="1">
        <v>45632</v>
      </c>
      <c r="C192" t="s">
        <v>15</v>
      </c>
      <c r="D192" t="s">
        <v>33</v>
      </c>
      <c r="E192">
        <v>4270.5</v>
      </c>
      <c r="F192" t="s">
        <v>32</v>
      </c>
    </row>
    <row r="193" spans="1:6" x14ac:dyDescent="0.3">
      <c r="A193">
        <v>192</v>
      </c>
      <c r="B193" s="1">
        <v>45634</v>
      </c>
      <c r="C193" t="s">
        <v>16</v>
      </c>
      <c r="D193" t="s">
        <v>28</v>
      </c>
      <c r="E193">
        <v>1079.47</v>
      </c>
      <c r="F193" t="s">
        <v>31</v>
      </c>
    </row>
    <row r="194" spans="1:6" x14ac:dyDescent="0.3">
      <c r="A194">
        <v>193</v>
      </c>
      <c r="B194" s="1">
        <v>45160</v>
      </c>
      <c r="C194" t="s">
        <v>14</v>
      </c>
      <c r="D194" t="s">
        <v>30</v>
      </c>
      <c r="E194">
        <v>1043.77</v>
      </c>
      <c r="F194" t="s">
        <v>29</v>
      </c>
    </row>
    <row r="195" spans="1:6" x14ac:dyDescent="0.3">
      <c r="A195">
        <v>194</v>
      </c>
      <c r="B195" s="1">
        <v>45232</v>
      </c>
      <c r="C195" t="s">
        <v>16</v>
      </c>
      <c r="D195" t="s">
        <v>28</v>
      </c>
      <c r="E195">
        <v>1604.86</v>
      </c>
      <c r="F195" t="s">
        <v>29</v>
      </c>
    </row>
    <row r="196" spans="1:6" x14ac:dyDescent="0.3">
      <c r="A196">
        <v>195</v>
      </c>
      <c r="B196" s="1">
        <v>45809</v>
      </c>
      <c r="C196" t="s">
        <v>15</v>
      </c>
      <c r="D196" t="s">
        <v>33</v>
      </c>
      <c r="E196">
        <v>2677.02</v>
      </c>
      <c r="F196" t="s">
        <v>29</v>
      </c>
    </row>
    <row r="197" spans="1:6" x14ac:dyDescent="0.3">
      <c r="A197">
        <v>196</v>
      </c>
      <c r="B197" s="1">
        <v>45514</v>
      </c>
      <c r="C197" t="s">
        <v>13</v>
      </c>
      <c r="D197" t="s">
        <v>28</v>
      </c>
      <c r="E197">
        <v>3630.86</v>
      </c>
      <c r="F197" t="s">
        <v>31</v>
      </c>
    </row>
    <row r="198" spans="1:6" x14ac:dyDescent="0.3">
      <c r="A198">
        <v>197</v>
      </c>
      <c r="B198" s="1">
        <v>45689</v>
      </c>
      <c r="C198" t="s">
        <v>16</v>
      </c>
      <c r="D198" t="s">
        <v>28</v>
      </c>
      <c r="E198">
        <v>792.23</v>
      </c>
      <c r="F198" t="s">
        <v>29</v>
      </c>
    </row>
    <row r="199" spans="1:6" x14ac:dyDescent="0.3">
      <c r="A199">
        <v>198</v>
      </c>
      <c r="B199" s="1">
        <v>45834</v>
      </c>
      <c r="C199" t="s">
        <v>13</v>
      </c>
      <c r="D199" t="s">
        <v>28</v>
      </c>
      <c r="E199">
        <v>1138.55</v>
      </c>
      <c r="F199" t="s">
        <v>32</v>
      </c>
    </row>
    <row r="200" spans="1:6" x14ac:dyDescent="0.3">
      <c r="A200">
        <v>199</v>
      </c>
      <c r="B200" s="1">
        <v>45084</v>
      </c>
      <c r="C200" t="s">
        <v>16</v>
      </c>
      <c r="D200" t="s">
        <v>28</v>
      </c>
      <c r="E200">
        <v>1208.3599999999999</v>
      </c>
      <c r="F200" t="s">
        <v>29</v>
      </c>
    </row>
    <row r="201" spans="1:6" x14ac:dyDescent="0.3">
      <c r="A201">
        <v>200</v>
      </c>
      <c r="B201" s="1">
        <v>45405</v>
      </c>
      <c r="C201" t="s">
        <v>17</v>
      </c>
      <c r="D201" t="s">
        <v>34</v>
      </c>
      <c r="E201">
        <v>2763.51</v>
      </c>
      <c r="F201" t="s">
        <v>32</v>
      </c>
    </row>
    <row r="202" spans="1:6" x14ac:dyDescent="0.3">
      <c r="A202">
        <v>201</v>
      </c>
      <c r="B202" s="1">
        <v>45529</v>
      </c>
      <c r="C202" t="s">
        <v>16</v>
      </c>
      <c r="D202" t="s">
        <v>28</v>
      </c>
      <c r="E202">
        <v>4007.6</v>
      </c>
      <c r="F202" t="s">
        <v>29</v>
      </c>
    </row>
    <row r="203" spans="1:6" x14ac:dyDescent="0.3">
      <c r="A203">
        <v>202</v>
      </c>
      <c r="B203" s="1">
        <v>45545</v>
      </c>
      <c r="C203" t="s">
        <v>16</v>
      </c>
      <c r="D203" t="s">
        <v>28</v>
      </c>
      <c r="E203">
        <v>4788.41</v>
      </c>
      <c r="F203" t="s">
        <v>31</v>
      </c>
    </row>
    <row r="204" spans="1:6" x14ac:dyDescent="0.3">
      <c r="A204">
        <v>203</v>
      </c>
      <c r="B204" s="1">
        <v>45419</v>
      </c>
      <c r="C204" t="s">
        <v>13</v>
      </c>
      <c r="D204" t="s">
        <v>28</v>
      </c>
      <c r="E204">
        <v>827.16</v>
      </c>
      <c r="F204" t="s">
        <v>31</v>
      </c>
    </row>
    <row r="205" spans="1:6" x14ac:dyDescent="0.3">
      <c r="A205">
        <v>204</v>
      </c>
      <c r="B205" s="1">
        <v>45397</v>
      </c>
      <c r="C205" t="s">
        <v>17</v>
      </c>
      <c r="D205" t="s">
        <v>34</v>
      </c>
      <c r="E205">
        <v>3749.9</v>
      </c>
      <c r="F205" t="s">
        <v>29</v>
      </c>
    </row>
    <row r="206" spans="1:6" x14ac:dyDescent="0.3">
      <c r="A206">
        <v>205</v>
      </c>
      <c r="B206" s="1">
        <v>45517</v>
      </c>
      <c r="C206" t="s">
        <v>17</v>
      </c>
      <c r="D206" t="s">
        <v>34</v>
      </c>
      <c r="E206">
        <v>3572.34</v>
      </c>
      <c r="F206" t="s">
        <v>31</v>
      </c>
    </row>
    <row r="207" spans="1:6" x14ac:dyDescent="0.3">
      <c r="A207">
        <v>206</v>
      </c>
      <c r="B207" s="1">
        <v>45429</v>
      </c>
      <c r="C207" t="s">
        <v>15</v>
      </c>
      <c r="D207" t="s">
        <v>33</v>
      </c>
      <c r="E207">
        <v>1970.36</v>
      </c>
      <c r="F207" t="s">
        <v>32</v>
      </c>
    </row>
    <row r="208" spans="1:6" x14ac:dyDescent="0.3">
      <c r="A208">
        <v>207</v>
      </c>
      <c r="B208" s="1">
        <v>45555</v>
      </c>
      <c r="C208" t="s">
        <v>14</v>
      </c>
      <c r="D208" t="s">
        <v>30</v>
      </c>
      <c r="E208">
        <v>4098.62</v>
      </c>
      <c r="F208" t="s">
        <v>29</v>
      </c>
    </row>
    <row r="209" spans="1:6" x14ac:dyDescent="0.3">
      <c r="A209">
        <v>208</v>
      </c>
      <c r="B209" s="1">
        <v>45876</v>
      </c>
      <c r="C209" t="s">
        <v>15</v>
      </c>
      <c r="D209" t="s">
        <v>33</v>
      </c>
      <c r="E209">
        <v>1153.45</v>
      </c>
      <c r="F209" t="s">
        <v>29</v>
      </c>
    </row>
    <row r="210" spans="1:6" x14ac:dyDescent="0.3">
      <c r="A210">
        <v>209</v>
      </c>
      <c r="B210" s="1">
        <v>45688</v>
      </c>
      <c r="C210" t="s">
        <v>15</v>
      </c>
      <c r="D210" t="s">
        <v>33</v>
      </c>
      <c r="E210">
        <v>1171.68</v>
      </c>
      <c r="F210" t="s">
        <v>31</v>
      </c>
    </row>
    <row r="211" spans="1:6" x14ac:dyDescent="0.3">
      <c r="A211">
        <v>210</v>
      </c>
      <c r="B211" s="1">
        <v>45921</v>
      </c>
      <c r="C211" t="s">
        <v>17</v>
      </c>
      <c r="D211" t="s">
        <v>34</v>
      </c>
      <c r="E211">
        <v>1949.46</v>
      </c>
      <c r="F211" t="s">
        <v>32</v>
      </c>
    </row>
    <row r="212" spans="1:6" x14ac:dyDescent="0.3">
      <c r="A212">
        <v>211</v>
      </c>
      <c r="B212" s="1">
        <v>45573</v>
      </c>
      <c r="C212" t="s">
        <v>13</v>
      </c>
      <c r="D212" t="s">
        <v>28</v>
      </c>
      <c r="E212">
        <v>2602.5</v>
      </c>
      <c r="F212" t="s">
        <v>32</v>
      </c>
    </row>
    <row r="213" spans="1:6" x14ac:dyDescent="0.3">
      <c r="A213">
        <v>212</v>
      </c>
      <c r="B213" s="1">
        <v>45998</v>
      </c>
      <c r="C213" t="s">
        <v>14</v>
      </c>
      <c r="D213" t="s">
        <v>30</v>
      </c>
      <c r="E213">
        <v>1202.3399999999999</v>
      </c>
      <c r="F213" t="s">
        <v>29</v>
      </c>
    </row>
    <row r="214" spans="1:6" x14ac:dyDescent="0.3">
      <c r="A214">
        <v>213</v>
      </c>
      <c r="B214" s="1">
        <v>45323</v>
      </c>
      <c r="C214" t="s">
        <v>13</v>
      </c>
      <c r="D214" t="s">
        <v>28</v>
      </c>
      <c r="E214">
        <v>1081.17</v>
      </c>
      <c r="F214" t="s">
        <v>29</v>
      </c>
    </row>
    <row r="215" spans="1:6" x14ac:dyDescent="0.3">
      <c r="A215">
        <v>214</v>
      </c>
      <c r="B215" s="1">
        <v>45833</v>
      </c>
      <c r="C215" t="s">
        <v>17</v>
      </c>
      <c r="D215" t="s">
        <v>34</v>
      </c>
      <c r="E215">
        <v>4741.41</v>
      </c>
      <c r="F215" t="s">
        <v>31</v>
      </c>
    </row>
    <row r="216" spans="1:6" x14ac:dyDescent="0.3">
      <c r="A216">
        <v>215</v>
      </c>
      <c r="B216" s="1">
        <v>45350</v>
      </c>
      <c r="C216" t="s">
        <v>14</v>
      </c>
      <c r="D216" t="s">
        <v>30</v>
      </c>
      <c r="E216">
        <v>3196.71</v>
      </c>
      <c r="F216" t="s">
        <v>32</v>
      </c>
    </row>
    <row r="217" spans="1:6" x14ac:dyDescent="0.3">
      <c r="A217">
        <v>216</v>
      </c>
      <c r="B217" s="1">
        <v>45768</v>
      </c>
      <c r="C217" t="s">
        <v>15</v>
      </c>
      <c r="D217" t="s">
        <v>33</v>
      </c>
      <c r="E217">
        <v>4151.32</v>
      </c>
      <c r="F217" t="s">
        <v>32</v>
      </c>
    </row>
    <row r="218" spans="1:6" x14ac:dyDescent="0.3">
      <c r="A218">
        <v>217</v>
      </c>
      <c r="B218" s="1">
        <v>45529</v>
      </c>
      <c r="C218" t="s">
        <v>17</v>
      </c>
      <c r="D218" t="s">
        <v>34</v>
      </c>
      <c r="E218">
        <v>2239.96</v>
      </c>
      <c r="F218" t="s">
        <v>29</v>
      </c>
    </row>
    <row r="219" spans="1:6" x14ac:dyDescent="0.3">
      <c r="A219">
        <v>218</v>
      </c>
      <c r="B219" s="1">
        <v>45489</v>
      </c>
      <c r="C219" t="s">
        <v>15</v>
      </c>
      <c r="D219" t="s">
        <v>33</v>
      </c>
      <c r="E219">
        <v>4380.8599999999997</v>
      </c>
      <c r="F219" t="s">
        <v>29</v>
      </c>
    </row>
    <row r="220" spans="1:6" x14ac:dyDescent="0.3">
      <c r="A220">
        <v>219</v>
      </c>
      <c r="B220" s="1">
        <v>45155</v>
      </c>
      <c r="C220" t="s">
        <v>17</v>
      </c>
      <c r="D220" t="s">
        <v>34</v>
      </c>
      <c r="E220">
        <v>3292.31</v>
      </c>
      <c r="F220" t="s">
        <v>29</v>
      </c>
    </row>
    <row r="221" spans="1:6" x14ac:dyDescent="0.3">
      <c r="A221">
        <v>220</v>
      </c>
      <c r="B221" s="1">
        <v>45587</v>
      </c>
      <c r="C221" t="s">
        <v>13</v>
      </c>
      <c r="D221" t="s">
        <v>28</v>
      </c>
      <c r="E221">
        <v>2556.77</v>
      </c>
      <c r="F221" t="s">
        <v>29</v>
      </c>
    </row>
    <row r="222" spans="1:6" x14ac:dyDescent="0.3">
      <c r="A222">
        <v>221</v>
      </c>
      <c r="B222" s="1">
        <v>45291</v>
      </c>
      <c r="C222" t="s">
        <v>14</v>
      </c>
      <c r="D222" t="s">
        <v>30</v>
      </c>
      <c r="E222">
        <v>759.94</v>
      </c>
      <c r="F222" t="s">
        <v>29</v>
      </c>
    </row>
    <row r="223" spans="1:6" x14ac:dyDescent="0.3">
      <c r="A223">
        <v>222</v>
      </c>
      <c r="B223" s="1">
        <v>44975</v>
      </c>
      <c r="C223" t="s">
        <v>13</v>
      </c>
      <c r="D223" t="s">
        <v>28</v>
      </c>
      <c r="E223">
        <v>4161.6499999999996</v>
      </c>
      <c r="F223" t="s">
        <v>29</v>
      </c>
    </row>
    <row r="224" spans="1:6" x14ac:dyDescent="0.3">
      <c r="A224">
        <v>223</v>
      </c>
      <c r="B224" s="1">
        <v>45281</v>
      </c>
      <c r="C224" t="s">
        <v>14</v>
      </c>
      <c r="D224" t="s">
        <v>30</v>
      </c>
      <c r="E224">
        <v>3302.2</v>
      </c>
      <c r="F224" t="s">
        <v>31</v>
      </c>
    </row>
    <row r="225" spans="1:6" x14ac:dyDescent="0.3">
      <c r="A225">
        <v>224</v>
      </c>
      <c r="B225" s="1">
        <v>45488</v>
      </c>
      <c r="C225" t="s">
        <v>16</v>
      </c>
      <c r="D225" t="s">
        <v>28</v>
      </c>
      <c r="E225">
        <v>1517.64</v>
      </c>
      <c r="F225" t="s">
        <v>31</v>
      </c>
    </row>
    <row r="226" spans="1:6" x14ac:dyDescent="0.3">
      <c r="A226">
        <v>225</v>
      </c>
      <c r="B226" s="1">
        <v>45808</v>
      </c>
      <c r="C226" t="s">
        <v>17</v>
      </c>
      <c r="D226" t="s">
        <v>34</v>
      </c>
      <c r="E226">
        <v>3025.6</v>
      </c>
      <c r="F226" t="s">
        <v>31</v>
      </c>
    </row>
    <row r="227" spans="1:6" x14ac:dyDescent="0.3">
      <c r="A227">
        <v>226</v>
      </c>
      <c r="B227" s="1">
        <v>45110</v>
      </c>
      <c r="C227" t="s">
        <v>13</v>
      </c>
      <c r="D227" t="s">
        <v>28</v>
      </c>
      <c r="E227">
        <v>3491.41</v>
      </c>
      <c r="F227" t="s">
        <v>29</v>
      </c>
    </row>
    <row r="228" spans="1:6" x14ac:dyDescent="0.3">
      <c r="A228">
        <v>227</v>
      </c>
      <c r="B228" s="1">
        <v>45858</v>
      </c>
      <c r="C228" t="s">
        <v>17</v>
      </c>
      <c r="D228" t="s">
        <v>34</v>
      </c>
      <c r="E228">
        <v>4936.57</v>
      </c>
      <c r="F228" t="s">
        <v>31</v>
      </c>
    </row>
    <row r="229" spans="1:6" x14ac:dyDescent="0.3">
      <c r="A229">
        <v>228</v>
      </c>
      <c r="B229" s="1">
        <v>45347</v>
      </c>
      <c r="C229" t="s">
        <v>15</v>
      </c>
      <c r="D229" t="s">
        <v>33</v>
      </c>
      <c r="E229">
        <v>4348.8599999999997</v>
      </c>
      <c r="F229" t="s">
        <v>29</v>
      </c>
    </row>
    <row r="230" spans="1:6" x14ac:dyDescent="0.3">
      <c r="A230">
        <v>229</v>
      </c>
      <c r="B230" s="1">
        <v>45153</v>
      </c>
      <c r="C230" t="s">
        <v>17</v>
      </c>
      <c r="D230" t="s">
        <v>34</v>
      </c>
      <c r="E230">
        <v>4604.16</v>
      </c>
      <c r="F230" t="s">
        <v>32</v>
      </c>
    </row>
    <row r="231" spans="1:6" x14ac:dyDescent="0.3">
      <c r="A231">
        <v>230</v>
      </c>
      <c r="B231" s="1">
        <v>45046</v>
      </c>
      <c r="C231" t="s">
        <v>17</v>
      </c>
      <c r="D231" t="s">
        <v>34</v>
      </c>
      <c r="E231">
        <v>699.99</v>
      </c>
      <c r="F231" t="s">
        <v>32</v>
      </c>
    </row>
    <row r="232" spans="1:6" x14ac:dyDescent="0.3">
      <c r="A232">
        <v>231</v>
      </c>
      <c r="B232" s="1">
        <v>45621</v>
      </c>
      <c r="C232" t="s">
        <v>14</v>
      </c>
      <c r="D232" t="s">
        <v>30</v>
      </c>
      <c r="E232">
        <v>1256.69</v>
      </c>
      <c r="F232" t="s">
        <v>31</v>
      </c>
    </row>
    <row r="233" spans="1:6" x14ac:dyDescent="0.3">
      <c r="A233">
        <v>232</v>
      </c>
      <c r="B233" s="1">
        <v>45385</v>
      </c>
      <c r="C233" t="s">
        <v>13</v>
      </c>
      <c r="D233" t="s">
        <v>28</v>
      </c>
      <c r="E233">
        <v>1046.33</v>
      </c>
      <c r="F233" t="s">
        <v>29</v>
      </c>
    </row>
    <row r="234" spans="1:6" x14ac:dyDescent="0.3">
      <c r="A234">
        <v>233</v>
      </c>
      <c r="B234" s="1">
        <v>46014</v>
      </c>
      <c r="C234" t="s">
        <v>16</v>
      </c>
      <c r="D234" t="s">
        <v>28</v>
      </c>
      <c r="E234">
        <v>2518.96</v>
      </c>
      <c r="F234" t="s">
        <v>32</v>
      </c>
    </row>
    <row r="235" spans="1:6" x14ac:dyDescent="0.3">
      <c r="A235">
        <v>234</v>
      </c>
      <c r="B235" s="1">
        <v>45619</v>
      </c>
      <c r="C235" t="s">
        <v>17</v>
      </c>
      <c r="D235" t="s">
        <v>34</v>
      </c>
      <c r="E235">
        <v>2828.68</v>
      </c>
      <c r="F235" t="s">
        <v>31</v>
      </c>
    </row>
    <row r="236" spans="1:6" x14ac:dyDescent="0.3">
      <c r="A236">
        <v>235</v>
      </c>
      <c r="B236" s="1">
        <v>45931</v>
      </c>
      <c r="C236" t="s">
        <v>13</v>
      </c>
      <c r="D236" t="s">
        <v>28</v>
      </c>
      <c r="E236">
        <v>4977.22</v>
      </c>
      <c r="F236" t="s">
        <v>32</v>
      </c>
    </row>
    <row r="237" spans="1:6" x14ac:dyDescent="0.3">
      <c r="A237">
        <v>236</v>
      </c>
      <c r="B237" s="1">
        <v>45909</v>
      </c>
      <c r="C237" t="s">
        <v>15</v>
      </c>
      <c r="D237" t="s">
        <v>33</v>
      </c>
      <c r="E237">
        <v>4713.82</v>
      </c>
      <c r="F237" t="s">
        <v>32</v>
      </c>
    </row>
    <row r="238" spans="1:6" x14ac:dyDescent="0.3">
      <c r="A238">
        <v>237</v>
      </c>
      <c r="B238" s="1">
        <v>45007</v>
      </c>
      <c r="C238" t="s">
        <v>13</v>
      </c>
      <c r="D238" t="s">
        <v>28</v>
      </c>
      <c r="E238">
        <v>2245.81</v>
      </c>
      <c r="F238" t="s">
        <v>32</v>
      </c>
    </row>
    <row r="239" spans="1:6" x14ac:dyDescent="0.3">
      <c r="A239">
        <v>238</v>
      </c>
      <c r="B239" s="1">
        <v>45220</v>
      </c>
      <c r="C239" t="s">
        <v>15</v>
      </c>
      <c r="D239" t="s">
        <v>33</v>
      </c>
      <c r="E239">
        <v>1210.74</v>
      </c>
      <c r="F239" t="s">
        <v>32</v>
      </c>
    </row>
    <row r="240" spans="1:6" x14ac:dyDescent="0.3">
      <c r="A240">
        <v>239</v>
      </c>
      <c r="B240" s="1">
        <v>45861</v>
      </c>
      <c r="C240" t="s">
        <v>13</v>
      </c>
      <c r="D240" t="s">
        <v>28</v>
      </c>
      <c r="E240">
        <v>1945.08</v>
      </c>
      <c r="F240" t="s">
        <v>32</v>
      </c>
    </row>
    <row r="241" spans="1:6" x14ac:dyDescent="0.3">
      <c r="A241">
        <v>240</v>
      </c>
      <c r="B241" s="1">
        <v>45934</v>
      </c>
      <c r="C241" t="s">
        <v>14</v>
      </c>
      <c r="D241" t="s">
        <v>30</v>
      </c>
      <c r="E241">
        <v>4551.8</v>
      </c>
      <c r="F241" t="s">
        <v>29</v>
      </c>
    </row>
    <row r="242" spans="1:6" x14ac:dyDescent="0.3">
      <c r="A242">
        <v>241</v>
      </c>
      <c r="B242" s="1">
        <v>45116</v>
      </c>
      <c r="C242" t="s">
        <v>17</v>
      </c>
      <c r="D242" t="s">
        <v>34</v>
      </c>
      <c r="E242">
        <v>4304.05</v>
      </c>
      <c r="F242" t="s">
        <v>31</v>
      </c>
    </row>
    <row r="243" spans="1:6" x14ac:dyDescent="0.3">
      <c r="A243">
        <v>242</v>
      </c>
      <c r="B243" s="1">
        <v>45924</v>
      </c>
      <c r="C243" t="s">
        <v>14</v>
      </c>
      <c r="D243" t="s">
        <v>30</v>
      </c>
      <c r="E243">
        <v>609</v>
      </c>
      <c r="F243" t="s">
        <v>29</v>
      </c>
    </row>
    <row r="244" spans="1:6" x14ac:dyDescent="0.3">
      <c r="A244">
        <v>243</v>
      </c>
      <c r="B244" s="1">
        <v>45237</v>
      </c>
      <c r="C244" t="s">
        <v>17</v>
      </c>
      <c r="D244" t="s">
        <v>34</v>
      </c>
      <c r="E244">
        <v>723.31</v>
      </c>
      <c r="F244" t="s">
        <v>29</v>
      </c>
    </row>
    <row r="245" spans="1:6" x14ac:dyDescent="0.3">
      <c r="A245">
        <v>244</v>
      </c>
      <c r="B245" s="1">
        <v>45408</v>
      </c>
      <c r="C245" t="s">
        <v>13</v>
      </c>
      <c r="D245" t="s">
        <v>28</v>
      </c>
      <c r="E245">
        <v>1277.56</v>
      </c>
      <c r="F245" t="s">
        <v>31</v>
      </c>
    </row>
    <row r="246" spans="1:6" x14ac:dyDescent="0.3">
      <c r="A246">
        <v>245</v>
      </c>
      <c r="B246" s="1">
        <v>45484</v>
      </c>
      <c r="C246" t="s">
        <v>15</v>
      </c>
      <c r="D246" t="s">
        <v>33</v>
      </c>
      <c r="E246">
        <v>2213.2199999999998</v>
      </c>
      <c r="F246" t="s">
        <v>31</v>
      </c>
    </row>
    <row r="247" spans="1:6" x14ac:dyDescent="0.3">
      <c r="A247">
        <v>246</v>
      </c>
      <c r="B247" s="1">
        <v>45856</v>
      </c>
      <c r="C247" t="s">
        <v>14</v>
      </c>
      <c r="D247" t="s">
        <v>30</v>
      </c>
      <c r="E247">
        <v>678.35</v>
      </c>
      <c r="F247" t="s">
        <v>31</v>
      </c>
    </row>
    <row r="248" spans="1:6" x14ac:dyDescent="0.3">
      <c r="A248">
        <v>247</v>
      </c>
      <c r="B248" s="1">
        <v>45888</v>
      </c>
      <c r="C248" t="s">
        <v>13</v>
      </c>
      <c r="D248" t="s">
        <v>28</v>
      </c>
      <c r="E248">
        <v>3684.33</v>
      </c>
      <c r="F248" t="s">
        <v>31</v>
      </c>
    </row>
    <row r="249" spans="1:6" x14ac:dyDescent="0.3">
      <c r="A249">
        <v>248</v>
      </c>
      <c r="B249" s="1">
        <v>45012</v>
      </c>
      <c r="C249" t="s">
        <v>16</v>
      </c>
      <c r="D249" t="s">
        <v>28</v>
      </c>
      <c r="E249">
        <v>1035.4100000000001</v>
      </c>
      <c r="F249" t="s">
        <v>29</v>
      </c>
    </row>
    <row r="250" spans="1:6" x14ac:dyDescent="0.3">
      <c r="A250">
        <v>249</v>
      </c>
      <c r="B250" s="1">
        <v>45728</v>
      </c>
      <c r="C250" t="s">
        <v>15</v>
      </c>
      <c r="D250" t="s">
        <v>33</v>
      </c>
      <c r="E250">
        <v>3720.17</v>
      </c>
      <c r="F250" t="s">
        <v>29</v>
      </c>
    </row>
    <row r="251" spans="1:6" x14ac:dyDescent="0.3">
      <c r="A251">
        <v>250</v>
      </c>
      <c r="B251" s="1">
        <v>45576</v>
      </c>
      <c r="C251" t="s">
        <v>14</v>
      </c>
      <c r="D251" t="s">
        <v>30</v>
      </c>
      <c r="E251">
        <v>1077.04</v>
      </c>
      <c r="F251" t="s">
        <v>32</v>
      </c>
    </row>
    <row r="252" spans="1:6" x14ac:dyDescent="0.3">
      <c r="A252">
        <v>251</v>
      </c>
      <c r="B252" s="1">
        <v>45107</v>
      </c>
      <c r="C252" t="s">
        <v>15</v>
      </c>
      <c r="D252" t="s">
        <v>33</v>
      </c>
      <c r="E252">
        <v>4021.81</v>
      </c>
      <c r="F252" t="s">
        <v>32</v>
      </c>
    </row>
    <row r="253" spans="1:6" x14ac:dyDescent="0.3">
      <c r="A253">
        <v>252</v>
      </c>
      <c r="B253" s="1">
        <v>45172</v>
      </c>
      <c r="C253" t="s">
        <v>13</v>
      </c>
      <c r="D253" t="s">
        <v>28</v>
      </c>
      <c r="E253">
        <v>4002.77</v>
      </c>
      <c r="F253" t="s">
        <v>31</v>
      </c>
    </row>
    <row r="254" spans="1:6" x14ac:dyDescent="0.3">
      <c r="A254">
        <v>253</v>
      </c>
      <c r="B254" s="1">
        <v>45131</v>
      </c>
      <c r="C254" t="s">
        <v>16</v>
      </c>
      <c r="D254" t="s">
        <v>28</v>
      </c>
      <c r="E254">
        <v>578.66</v>
      </c>
      <c r="F254" t="s">
        <v>32</v>
      </c>
    </row>
    <row r="255" spans="1:6" x14ac:dyDescent="0.3">
      <c r="A255">
        <v>254</v>
      </c>
      <c r="B255" s="1">
        <v>45763</v>
      </c>
      <c r="C255" t="s">
        <v>17</v>
      </c>
      <c r="D255" t="s">
        <v>34</v>
      </c>
      <c r="E255">
        <v>3521.72</v>
      </c>
      <c r="F255" t="s">
        <v>29</v>
      </c>
    </row>
    <row r="256" spans="1:6" x14ac:dyDescent="0.3">
      <c r="A256">
        <v>255</v>
      </c>
      <c r="B256" s="1">
        <v>44992</v>
      </c>
      <c r="C256" t="s">
        <v>17</v>
      </c>
      <c r="D256" t="s">
        <v>34</v>
      </c>
      <c r="E256">
        <v>4339.01</v>
      </c>
      <c r="F256" t="s">
        <v>31</v>
      </c>
    </row>
    <row r="257" spans="1:6" x14ac:dyDescent="0.3">
      <c r="A257">
        <v>256</v>
      </c>
      <c r="B257" s="1">
        <v>45123</v>
      </c>
      <c r="C257" t="s">
        <v>17</v>
      </c>
      <c r="D257" t="s">
        <v>34</v>
      </c>
      <c r="E257">
        <v>2383.8000000000002</v>
      </c>
      <c r="F257" t="s">
        <v>31</v>
      </c>
    </row>
    <row r="258" spans="1:6" x14ac:dyDescent="0.3">
      <c r="A258">
        <v>257</v>
      </c>
      <c r="B258" s="1">
        <v>45522</v>
      </c>
      <c r="C258" t="s">
        <v>13</v>
      </c>
      <c r="D258" t="s">
        <v>28</v>
      </c>
      <c r="E258">
        <v>951.54</v>
      </c>
      <c r="F258" t="s">
        <v>32</v>
      </c>
    </row>
    <row r="259" spans="1:6" x14ac:dyDescent="0.3">
      <c r="A259">
        <v>258</v>
      </c>
      <c r="B259" s="1">
        <v>45864</v>
      </c>
      <c r="C259" t="s">
        <v>13</v>
      </c>
      <c r="D259" t="s">
        <v>28</v>
      </c>
      <c r="E259">
        <v>2345.71</v>
      </c>
      <c r="F259" t="s">
        <v>31</v>
      </c>
    </row>
    <row r="260" spans="1:6" x14ac:dyDescent="0.3">
      <c r="A260">
        <v>259</v>
      </c>
      <c r="B260" s="1">
        <v>45416</v>
      </c>
      <c r="C260" t="s">
        <v>13</v>
      </c>
      <c r="D260" t="s">
        <v>28</v>
      </c>
      <c r="E260">
        <v>1614.46</v>
      </c>
      <c r="F260" t="s">
        <v>29</v>
      </c>
    </row>
    <row r="261" spans="1:6" x14ac:dyDescent="0.3">
      <c r="A261">
        <v>260</v>
      </c>
      <c r="B261" s="1">
        <v>45899</v>
      </c>
      <c r="C261" t="s">
        <v>13</v>
      </c>
      <c r="D261" t="s">
        <v>28</v>
      </c>
      <c r="E261">
        <v>1237.18</v>
      </c>
      <c r="F261" t="s">
        <v>29</v>
      </c>
    </row>
    <row r="262" spans="1:6" x14ac:dyDescent="0.3">
      <c r="A262">
        <v>261</v>
      </c>
      <c r="B262" s="1">
        <v>45181</v>
      </c>
      <c r="C262" t="s">
        <v>14</v>
      </c>
      <c r="D262" t="s">
        <v>30</v>
      </c>
      <c r="E262">
        <v>1762.08</v>
      </c>
      <c r="F262" t="s">
        <v>31</v>
      </c>
    </row>
    <row r="263" spans="1:6" x14ac:dyDescent="0.3">
      <c r="A263">
        <v>262</v>
      </c>
      <c r="B263" s="1">
        <v>45212</v>
      </c>
      <c r="C263" t="s">
        <v>17</v>
      </c>
      <c r="D263" t="s">
        <v>34</v>
      </c>
      <c r="E263">
        <v>3797.17</v>
      </c>
      <c r="F263" t="s">
        <v>32</v>
      </c>
    </row>
    <row r="264" spans="1:6" x14ac:dyDescent="0.3">
      <c r="A264">
        <v>263</v>
      </c>
      <c r="B264" s="1">
        <v>45237</v>
      </c>
      <c r="C264" t="s">
        <v>13</v>
      </c>
      <c r="D264" t="s">
        <v>28</v>
      </c>
      <c r="E264">
        <v>2182.71</v>
      </c>
      <c r="F264" t="s">
        <v>29</v>
      </c>
    </row>
    <row r="265" spans="1:6" x14ac:dyDescent="0.3">
      <c r="A265">
        <v>264</v>
      </c>
      <c r="B265" s="1">
        <v>45367</v>
      </c>
      <c r="C265" t="s">
        <v>15</v>
      </c>
      <c r="D265" t="s">
        <v>33</v>
      </c>
      <c r="E265">
        <v>3825.19</v>
      </c>
      <c r="F265" t="s">
        <v>29</v>
      </c>
    </row>
    <row r="266" spans="1:6" x14ac:dyDescent="0.3">
      <c r="A266">
        <v>265</v>
      </c>
      <c r="B266" s="1">
        <v>45375</v>
      </c>
      <c r="C266" t="s">
        <v>13</v>
      </c>
      <c r="D266" t="s">
        <v>28</v>
      </c>
      <c r="E266">
        <v>4717.3599999999997</v>
      </c>
      <c r="F266" t="s">
        <v>31</v>
      </c>
    </row>
    <row r="267" spans="1:6" x14ac:dyDescent="0.3">
      <c r="A267">
        <v>266</v>
      </c>
      <c r="B267" s="1">
        <v>45617</v>
      </c>
      <c r="C267" t="s">
        <v>14</v>
      </c>
      <c r="D267" t="s">
        <v>30</v>
      </c>
      <c r="E267">
        <v>2710.86</v>
      </c>
      <c r="F267" t="s">
        <v>32</v>
      </c>
    </row>
    <row r="268" spans="1:6" x14ac:dyDescent="0.3">
      <c r="A268">
        <v>267</v>
      </c>
      <c r="B268" s="1">
        <v>45064</v>
      </c>
      <c r="C268" t="s">
        <v>16</v>
      </c>
      <c r="D268" t="s">
        <v>28</v>
      </c>
      <c r="E268">
        <v>1196.92</v>
      </c>
      <c r="F268" t="s">
        <v>32</v>
      </c>
    </row>
    <row r="269" spans="1:6" x14ac:dyDescent="0.3">
      <c r="A269">
        <v>268</v>
      </c>
      <c r="B269" s="1">
        <v>45713</v>
      </c>
      <c r="C269" t="s">
        <v>15</v>
      </c>
      <c r="D269" t="s">
        <v>33</v>
      </c>
      <c r="E269">
        <v>2172.08</v>
      </c>
      <c r="F269" t="s">
        <v>29</v>
      </c>
    </row>
    <row r="270" spans="1:6" x14ac:dyDescent="0.3">
      <c r="A270">
        <v>269</v>
      </c>
      <c r="B270" s="1">
        <v>45558</v>
      </c>
      <c r="C270" t="s">
        <v>17</v>
      </c>
      <c r="D270" t="s">
        <v>34</v>
      </c>
      <c r="E270">
        <v>4782.71</v>
      </c>
      <c r="F270" t="s">
        <v>32</v>
      </c>
    </row>
    <row r="271" spans="1:6" x14ac:dyDescent="0.3">
      <c r="A271">
        <v>270</v>
      </c>
      <c r="B271" s="1">
        <v>45634</v>
      </c>
      <c r="C271" t="s">
        <v>17</v>
      </c>
      <c r="D271" t="s">
        <v>34</v>
      </c>
      <c r="E271">
        <v>4225.0600000000004</v>
      </c>
      <c r="F271" t="s">
        <v>32</v>
      </c>
    </row>
    <row r="272" spans="1:6" x14ac:dyDescent="0.3">
      <c r="A272">
        <v>271</v>
      </c>
      <c r="B272" s="1">
        <v>45353</v>
      </c>
      <c r="C272" t="s">
        <v>17</v>
      </c>
      <c r="D272" t="s">
        <v>34</v>
      </c>
      <c r="E272">
        <v>2803.06</v>
      </c>
      <c r="F272" t="s">
        <v>29</v>
      </c>
    </row>
    <row r="273" spans="1:6" x14ac:dyDescent="0.3">
      <c r="A273">
        <v>272</v>
      </c>
      <c r="B273" s="1">
        <v>45533</v>
      </c>
      <c r="C273" t="s">
        <v>17</v>
      </c>
      <c r="D273" t="s">
        <v>34</v>
      </c>
      <c r="E273">
        <v>2877.26</v>
      </c>
      <c r="F273" t="s">
        <v>29</v>
      </c>
    </row>
    <row r="274" spans="1:6" x14ac:dyDescent="0.3">
      <c r="A274">
        <v>273</v>
      </c>
      <c r="B274" s="1">
        <v>45629</v>
      </c>
      <c r="C274" t="s">
        <v>16</v>
      </c>
      <c r="D274" t="s">
        <v>28</v>
      </c>
      <c r="E274">
        <v>3346.22</v>
      </c>
      <c r="F274" t="s">
        <v>31</v>
      </c>
    </row>
    <row r="275" spans="1:6" x14ac:dyDescent="0.3">
      <c r="A275">
        <v>274</v>
      </c>
      <c r="B275" s="1">
        <v>45056</v>
      </c>
      <c r="C275" t="s">
        <v>16</v>
      </c>
      <c r="D275" t="s">
        <v>28</v>
      </c>
      <c r="E275">
        <v>2212</v>
      </c>
      <c r="F275" t="s">
        <v>31</v>
      </c>
    </row>
    <row r="276" spans="1:6" x14ac:dyDescent="0.3">
      <c r="A276">
        <v>275</v>
      </c>
      <c r="B276" s="1">
        <v>45714</v>
      </c>
      <c r="C276" t="s">
        <v>16</v>
      </c>
      <c r="D276" t="s">
        <v>28</v>
      </c>
      <c r="E276">
        <v>1358.23</v>
      </c>
      <c r="F276" t="s">
        <v>31</v>
      </c>
    </row>
    <row r="277" spans="1:6" x14ac:dyDescent="0.3">
      <c r="A277">
        <v>276</v>
      </c>
      <c r="B277" s="1">
        <v>45202</v>
      </c>
      <c r="C277" t="s">
        <v>14</v>
      </c>
      <c r="D277" t="s">
        <v>30</v>
      </c>
      <c r="E277">
        <v>2928.61</v>
      </c>
      <c r="F277" t="s">
        <v>29</v>
      </c>
    </row>
    <row r="278" spans="1:6" x14ac:dyDescent="0.3">
      <c r="A278">
        <v>277</v>
      </c>
      <c r="B278" s="1">
        <v>45671</v>
      </c>
      <c r="C278" t="s">
        <v>17</v>
      </c>
      <c r="D278" t="s">
        <v>34</v>
      </c>
      <c r="E278">
        <v>2721.15</v>
      </c>
      <c r="F278" t="s">
        <v>32</v>
      </c>
    </row>
    <row r="279" spans="1:6" x14ac:dyDescent="0.3">
      <c r="A279">
        <v>278</v>
      </c>
      <c r="B279" s="1">
        <v>45096</v>
      </c>
      <c r="C279" t="s">
        <v>13</v>
      </c>
      <c r="D279" t="s">
        <v>28</v>
      </c>
      <c r="E279">
        <v>4234.8900000000003</v>
      </c>
      <c r="F279" t="s">
        <v>29</v>
      </c>
    </row>
    <row r="280" spans="1:6" x14ac:dyDescent="0.3">
      <c r="A280">
        <v>279</v>
      </c>
      <c r="B280" s="1">
        <v>45486</v>
      </c>
      <c r="C280" t="s">
        <v>14</v>
      </c>
      <c r="D280" t="s">
        <v>30</v>
      </c>
      <c r="E280">
        <v>3916.61</v>
      </c>
      <c r="F280" t="s">
        <v>29</v>
      </c>
    </row>
    <row r="281" spans="1:6" x14ac:dyDescent="0.3">
      <c r="A281">
        <v>280</v>
      </c>
      <c r="B281" s="1">
        <v>45324</v>
      </c>
      <c r="C281" t="s">
        <v>14</v>
      </c>
      <c r="D281" t="s">
        <v>30</v>
      </c>
      <c r="E281">
        <v>1820.24</v>
      </c>
      <c r="F281" t="s">
        <v>29</v>
      </c>
    </row>
    <row r="282" spans="1:6" x14ac:dyDescent="0.3">
      <c r="A282">
        <v>281</v>
      </c>
      <c r="B282" s="1">
        <v>45313</v>
      </c>
      <c r="C282" t="s">
        <v>16</v>
      </c>
      <c r="D282" t="s">
        <v>28</v>
      </c>
      <c r="E282">
        <v>2577.1</v>
      </c>
      <c r="F282" t="s">
        <v>32</v>
      </c>
    </row>
    <row r="283" spans="1:6" x14ac:dyDescent="0.3">
      <c r="A283">
        <v>282</v>
      </c>
      <c r="B283" s="1">
        <v>45570</v>
      </c>
      <c r="C283" t="s">
        <v>14</v>
      </c>
      <c r="D283" t="s">
        <v>30</v>
      </c>
      <c r="E283">
        <v>626.49</v>
      </c>
      <c r="F283" t="s">
        <v>32</v>
      </c>
    </row>
    <row r="284" spans="1:6" x14ac:dyDescent="0.3">
      <c r="A284">
        <v>283</v>
      </c>
      <c r="B284" s="1">
        <v>45835</v>
      </c>
      <c r="C284" t="s">
        <v>14</v>
      </c>
      <c r="D284" t="s">
        <v>30</v>
      </c>
      <c r="E284">
        <v>1431.7</v>
      </c>
      <c r="F284" t="s">
        <v>31</v>
      </c>
    </row>
    <row r="285" spans="1:6" x14ac:dyDescent="0.3">
      <c r="A285">
        <v>284</v>
      </c>
      <c r="B285" s="1">
        <v>45086</v>
      </c>
      <c r="C285" t="s">
        <v>16</v>
      </c>
      <c r="D285" t="s">
        <v>28</v>
      </c>
      <c r="E285">
        <v>1613.72</v>
      </c>
      <c r="F285" t="s">
        <v>29</v>
      </c>
    </row>
    <row r="286" spans="1:6" x14ac:dyDescent="0.3">
      <c r="A286">
        <v>285</v>
      </c>
      <c r="B286" s="1">
        <v>45208</v>
      </c>
      <c r="C286" t="s">
        <v>16</v>
      </c>
      <c r="D286" t="s">
        <v>28</v>
      </c>
      <c r="E286">
        <v>2288.19</v>
      </c>
      <c r="F286" t="s">
        <v>29</v>
      </c>
    </row>
    <row r="287" spans="1:6" x14ac:dyDescent="0.3">
      <c r="A287">
        <v>286</v>
      </c>
      <c r="B287" s="1">
        <v>45612</v>
      </c>
      <c r="C287" t="s">
        <v>17</v>
      </c>
      <c r="D287" t="s">
        <v>34</v>
      </c>
      <c r="E287">
        <v>4941.0200000000004</v>
      </c>
      <c r="F287" t="s">
        <v>31</v>
      </c>
    </row>
    <row r="288" spans="1:6" x14ac:dyDescent="0.3">
      <c r="A288">
        <v>287</v>
      </c>
      <c r="B288" s="1">
        <v>45446</v>
      </c>
      <c r="C288" t="s">
        <v>15</v>
      </c>
      <c r="D288" t="s">
        <v>33</v>
      </c>
      <c r="E288">
        <v>1656.47</v>
      </c>
      <c r="F288" t="s">
        <v>31</v>
      </c>
    </row>
    <row r="289" spans="1:6" x14ac:dyDescent="0.3">
      <c r="A289">
        <v>288</v>
      </c>
      <c r="B289" s="1">
        <v>45895</v>
      </c>
      <c r="C289" t="s">
        <v>13</v>
      </c>
      <c r="D289" t="s">
        <v>28</v>
      </c>
      <c r="E289">
        <v>1939.92</v>
      </c>
      <c r="F289" t="s">
        <v>32</v>
      </c>
    </row>
    <row r="290" spans="1:6" x14ac:dyDescent="0.3">
      <c r="A290">
        <v>289</v>
      </c>
      <c r="B290" s="1">
        <v>45038</v>
      </c>
      <c r="C290" t="s">
        <v>17</v>
      </c>
      <c r="D290" t="s">
        <v>34</v>
      </c>
      <c r="E290">
        <v>1237.73</v>
      </c>
      <c r="F290" t="s">
        <v>29</v>
      </c>
    </row>
    <row r="291" spans="1:6" x14ac:dyDescent="0.3">
      <c r="A291">
        <v>290</v>
      </c>
      <c r="B291" s="1">
        <v>45594</v>
      </c>
      <c r="C291" t="s">
        <v>17</v>
      </c>
      <c r="D291" t="s">
        <v>34</v>
      </c>
      <c r="E291">
        <v>3318.73</v>
      </c>
      <c r="F291" t="s">
        <v>32</v>
      </c>
    </row>
    <row r="292" spans="1:6" x14ac:dyDescent="0.3">
      <c r="A292">
        <v>291</v>
      </c>
      <c r="B292" s="1">
        <v>44998</v>
      </c>
      <c r="C292" t="s">
        <v>16</v>
      </c>
      <c r="D292" t="s">
        <v>28</v>
      </c>
      <c r="E292">
        <v>2951.02</v>
      </c>
      <c r="F292" t="s">
        <v>29</v>
      </c>
    </row>
    <row r="293" spans="1:6" x14ac:dyDescent="0.3">
      <c r="A293">
        <v>292</v>
      </c>
      <c r="B293" s="1">
        <v>45997</v>
      </c>
      <c r="C293" t="s">
        <v>15</v>
      </c>
      <c r="D293" t="s">
        <v>33</v>
      </c>
      <c r="E293">
        <v>2170.16</v>
      </c>
      <c r="F293" t="s">
        <v>32</v>
      </c>
    </row>
    <row r="294" spans="1:6" x14ac:dyDescent="0.3">
      <c r="A294">
        <v>293</v>
      </c>
      <c r="B294" s="1">
        <v>45889</v>
      </c>
      <c r="C294" t="s">
        <v>17</v>
      </c>
      <c r="D294" t="s">
        <v>34</v>
      </c>
      <c r="E294">
        <v>4341.16</v>
      </c>
      <c r="F294" t="s">
        <v>29</v>
      </c>
    </row>
    <row r="295" spans="1:6" x14ac:dyDescent="0.3">
      <c r="A295">
        <v>294</v>
      </c>
      <c r="B295" s="1">
        <v>45539</v>
      </c>
      <c r="C295" t="s">
        <v>16</v>
      </c>
      <c r="D295" t="s">
        <v>28</v>
      </c>
      <c r="E295">
        <v>1634.5</v>
      </c>
      <c r="F295" t="s">
        <v>31</v>
      </c>
    </row>
    <row r="296" spans="1:6" x14ac:dyDescent="0.3">
      <c r="A296">
        <v>295</v>
      </c>
      <c r="B296" s="1">
        <v>45024</v>
      </c>
      <c r="C296" t="s">
        <v>13</v>
      </c>
      <c r="D296" t="s">
        <v>28</v>
      </c>
      <c r="E296">
        <v>4575.3500000000004</v>
      </c>
      <c r="F296" t="s">
        <v>32</v>
      </c>
    </row>
    <row r="297" spans="1:6" x14ac:dyDescent="0.3">
      <c r="A297">
        <v>296</v>
      </c>
      <c r="B297" s="1">
        <v>45959</v>
      </c>
      <c r="C297" t="s">
        <v>15</v>
      </c>
      <c r="D297" t="s">
        <v>33</v>
      </c>
      <c r="E297">
        <v>1551.62</v>
      </c>
      <c r="F297" t="s">
        <v>32</v>
      </c>
    </row>
    <row r="298" spans="1:6" x14ac:dyDescent="0.3">
      <c r="A298">
        <v>297</v>
      </c>
      <c r="B298" s="1">
        <v>45779</v>
      </c>
      <c r="C298" t="s">
        <v>17</v>
      </c>
      <c r="D298" t="s">
        <v>34</v>
      </c>
      <c r="E298">
        <v>1468.19</v>
      </c>
      <c r="F298" t="s">
        <v>31</v>
      </c>
    </row>
    <row r="299" spans="1:6" x14ac:dyDescent="0.3">
      <c r="A299">
        <v>298</v>
      </c>
      <c r="B299" s="1">
        <v>45018</v>
      </c>
      <c r="C299" t="s">
        <v>14</v>
      </c>
      <c r="D299" t="s">
        <v>30</v>
      </c>
      <c r="E299">
        <v>1218.82</v>
      </c>
      <c r="F299" t="s">
        <v>32</v>
      </c>
    </row>
    <row r="300" spans="1:6" x14ac:dyDescent="0.3">
      <c r="A300">
        <v>299</v>
      </c>
      <c r="B300" s="1">
        <v>45739</v>
      </c>
      <c r="C300" t="s">
        <v>15</v>
      </c>
      <c r="D300" t="s">
        <v>33</v>
      </c>
      <c r="E300">
        <v>4676.78</v>
      </c>
      <c r="F300" t="s">
        <v>32</v>
      </c>
    </row>
    <row r="301" spans="1:6" x14ac:dyDescent="0.3">
      <c r="A301">
        <v>300</v>
      </c>
      <c r="B301" s="1">
        <v>45190</v>
      </c>
      <c r="C301" t="s">
        <v>16</v>
      </c>
      <c r="D301" t="s">
        <v>28</v>
      </c>
      <c r="E301">
        <v>2901.04</v>
      </c>
      <c r="F301" t="s">
        <v>31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2559F-E011-441E-AEFD-40A9EA3A17B1}">
  <dimension ref="A1:E201"/>
  <sheetViews>
    <sheetView workbookViewId="0"/>
  </sheetViews>
  <sheetFormatPr defaultRowHeight="14.4" x14ac:dyDescent="0.3"/>
  <cols>
    <col min="1" max="1" width="15.6640625" bestFit="1" customWidth="1"/>
    <col min="2" max="2" width="10.33203125" bestFit="1" customWidth="1"/>
    <col min="3" max="3" width="10.77734375" bestFit="1" customWidth="1"/>
    <col min="4" max="4" width="15.6640625" bestFit="1" customWidth="1"/>
    <col min="5" max="5" width="10.109375" bestFit="1" customWidth="1"/>
  </cols>
  <sheetData>
    <row r="1" spans="1:5" x14ac:dyDescent="0.3">
      <c r="A1" t="s">
        <v>1</v>
      </c>
      <c r="B1" t="s">
        <v>0</v>
      </c>
      <c r="C1" t="s">
        <v>2</v>
      </c>
      <c r="D1" t="s">
        <v>3</v>
      </c>
      <c r="E1" t="s">
        <v>4</v>
      </c>
    </row>
    <row r="2" spans="1:5" x14ac:dyDescent="0.3">
      <c r="A2">
        <v>1</v>
      </c>
      <c r="B2" s="1">
        <v>45259</v>
      </c>
      <c r="C2" t="s">
        <v>5</v>
      </c>
      <c r="D2" t="s">
        <v>6</v>
      </c>
      <c r="E2">
        <v>3587.96</v>
      </c>
    </row>
    <row r="3" spans="1:5" x14ac:dyDescent="0.3">
      <c r="A3">
        <v>2</v>
      </c>
      <c r="B3" s="1">
        <v>45139</v>
      </c>
      <c r="C3" t="s">
        <v>5</v>
      </c>
      <c r="D3" t="s">
        <v>6</v>
      </c>
      <c r="E3">
        <v>5442.37</v>
      </c>
    </row>
    <row r="4" spans="1:5" x14ac:dyDescent="0.3">
      <c r="A4">
        <v>3</v>
      </c>
      <c r="B4" s="1">
        <v>45936</v>
      </c>
      <c r="C4" t="s">
        <v>7</v>
      </c>
      <c r="D4" t="s">
        <v>8</v>
      </c>
      <c r="E4">
        <v>711.98999999999978</v>
      </c>
    </row>
    <row r="5" spans="1:5" x14ac:dyDescent="0.3">
      <c r="A5">
        <v>4</v>
      </c>
      <c r="B5" s="1">
        <v>44980</v>
      </c>
      <c r="C5" t="s">
        <v>7</v>
      </c>
      <c r="D5" t="s">
        <v>8</v>
      </c>
      <c r="E5">
        <v>230</v>
      </c>
    </row>
    <row r="6" spans="1:5" x14ac:dyDescent="0.3">
      <c r="A6">
        <v>5</v>
      </c>
      <c r="B6" s="1">
        <v>45768</v>
      </c>
      <c r="C6" t="s">
        <v>7</v>
      </c>
      <c r="D6" t="s">
        <v>8</v>
      </c>
      <c r="E6">
        <v>131.51000000000022</v>
      </c>
    </row>
    <row r="7" spans="1:5" x14ac:dyDescent="0.3">
      <c r="A7">
        <v>6</v>
      </c>
      <c r="B7" s="1">
        <v>45170</v>
      </c>
      <c r="C7" t="s">
        <v>9</v>
      </c>
      <c r="D7" t="s">
        <v>10</v>
      </c>
      <c r="E7">
        <v>1961.6400000000003</v>
      </c>
    </row>
    <row r="8" spans="1:5" x14ac:dyDescent="0.3">
      <c r="A8">
        <v>7</v>
      </c>
      <c r="B8" s="1">
        <v>45126</v>
      </c>
      <c r="C8" t="s">
        <v>11</v>
      </c>
      <c r="D8" t="s">
        <v>10</v>
      </c>
      <c r="E8">
        <v>6733.16</v>
      </c>
    </row>
    <row r="9" spans="1:5" x14ac:dyDescent="0.3">
      <c r="A9">
        <v>8</v>
      </c>
      <c r="B9" s="1">
        <v>45646</v>
      </c>
      <c r="C9" t="s">
        <v>9</v>
      </c>
      <c r="D9" t="s">
        <v>10</v>
      </c>
      <c r="E9">
        <v>2546.4499999999998</v>
      </c>
    </row>
    <row r="10" spans="1:5" x14ac:dyDescent="0.3">
      <c r="A10">
        <v>9</v>
      </c>
      <c r="B10" s="1">
        <v>45511</v>
      </c>
      <c r="C10" t="s">
        <v>5</v>
      </c>
      <c r="D10" t="s">
        <v>6</v>
      </c>
      <c r="E10">
        <v>230</v>
      </c>
    </row>
    <row r="11" spans="1:5" x14ac:dyDescent="0.3">
      <c r="A11">
        <v>10</v>
      </c>
      <c r="B11" s="1">
        <v>45102</v>
      </c>
      <c r="C11" t="s">
        <v>11</v>
      </c>
      <c r="D11" t="s">
        <v>10</v>
      </c>
      <c r="E11">
        <v>635.7199999999998</v>
      </c>
    </row>
    <row r="12" spans="1:5" x14ac:dyDescent="0.3">
      <c r="A12">
        <v>11</v>
      </c>
      <c r="B12" s="1">
        <v>45590</v>
      </c>
      <c r="C12" t="s">
        <v>7</v>
      </c>
      <c r="D12" t="s">
        <v>8</v>
      </c>
      <c r="E12">
        <v>4703.5600000000004</v>
      </c>
    </row>
    <row r="13" spans="1:5" x14ac:dyDescent="0.3">
      <c r="A13">
        <v>12</v>
      </c>
      <c r="B13" s="1">
        <v>45636</v>
      </c>
      <c r="C13" t="s">
        <v>9</v>
      </c>
      <c r="D13" t="s">
        <v>8</v>
      </c>
      <c r="E13">
        <v>1698.7299999999996</v>
      </c>
    </row>
    <row r="14" spans="1:5" x14ac:dyDescent="0.3">
      <c r="A14">
        <v>13</v>
      </c>
      <c r="B14" s="1">
        <v>45314</v>
      </c>
      <c r="C14" t="s">
        <v>9</v>
      </c>
      <c r="D14" t="s">
        <v>10</v>
      </c>
      <c r="E14">
        <v>4796.7299999999996</v>
      </c>
    </row>
    <row r="15" spans="1:5" x14ac:dyDescent="0.3">
      <c r="A15">
        <v>14</v>
      </c>
      <c r="B15" s="1">
        <v>45545</v>
      </c>
      <c r="C15" t="s">
        <v>9</v>
      </c>
      <c r="D15" t="s">
        <v>10</v>
      </c>
      <c r="E15">
        <v>4250.47</v>
      </c>
    </row>
    <row r="16" spans="1:5" x14ac:dyDescent="0.3">
      <c r="A16">
        <v>15</v>
      </c>
      <c r="B16" s="1">
        <v>45785</v>
      </c>
      <c r="C16" t="s">
        <v>7</v>
      </c>
      <c r="D16" t="s">
        <v>8</v>
      </c>
      <c r="E16">
        <v>230</v>
      </c>
    </row>
    <row r="17" spans="1:5" x14ac:dyDescent="0.3">
      <c r="A17">
        <v>16</v>
      </c>
      <c r="B17" s="1">
        <v>45008</v>
      </c>
      <c r="C17" t="s">
        <v>11</v>
      </c>
      <c r="D17" t="s">
        <v>8</v>
      </c>
      <c r="E17">
        <v>4848.54</v>
      </c>
    </row>
    <row r="18" spans="1:5" x14ac:dyDescent="0.3">
      <c r="A18">
        <v>17</v>
      </c>
      <c r="B18" s="1">
        <v>45374</v>
      </c>
      <c r="C18" t="s">
        <v>7</v>
      </c>
      <c r="D18" t="s">
        <v>8</v>
      </c>
      <c r="E18">
        <v>3330.6000000000004</v>
      </c>
    </row>
    <row r="19" spans="1:5" x14ac:dyDescent="0.3">
      <c r="A19">
        <v>18</v>
      </c>
      <c r="B19" s="1">
        <v>45756</v>
      </c>
      <c r="C19" t="s">
        <v>5</v>
      </c>
      <c r="D19" t="s">
        <v>6</v>
      </c>
      <c r="E19">
        <v>4839.47</v>
      </c>
    </row>
    <row r="20" spans="1:5" x14ac:dyDescent="0.3">
      <c r="A20">
        <v>19</v>
      </c>
      <c r="B20" s="1">
        <v>45584</v>
      </c>
      <c r="C20" t="s">
        <v>7</v>
      </c>
      <c r="D20" t="s">
        <v>8</v>
      </c>
      <c r="E20">
        <v>547</v>
      </c>
    </row>
    <row r="21" spans="1:5" x14ac:dyDescent="0.3">
      <c r="A21">
        <v>20</v>
      </c>
      <c r="B21" s="1">
        <v>45202</v>
      </c>
      <c r="C21" t="s">
        <v>9</v>
      </c>
      <c r="D21" t="s">
        <v>10</v>
      </c>
      <c r="E21">
        <v>7112.6100000000006</v>
      </c>
    </row>
    <row r="22" spans="1:5" x14ac:dyDescent="0.3">
      <c r="A22">
        <v>21</v>
      </c>
      <c r="B22" s="1">
        <v>45689</v>
      </c>
      <c r="C22" t="s">
        <v>7</v>
      </c>
      <c r="D22" t="s">
        <v>8</v>
      </c>
      <c r="E22">
        <v>5709.94</v>
      </c>
    </row>
    <row r="23" spans="1:5" x14ac:dyDescent="0.3">
      <c r="A23">
        <v>22</v>
      </c>
      <c r="B23" s="1">
        <v>45636</v>
      </c>
      <c r="C23" t="s">
        <v>11</v>
      </c>
      <c r="D23" t="s">
        <v>10</v>
      </c>
      <c r="E23">
        <v>4273.1499999999996</v>
      </c>
    </row>
    <row r="24" spans="1:5" x14ac:dyDescent="0.3">
      <c r="A24">
        <v>23</v>
      </c>
      <c r="B24" s="1">
        <v>46014</v>
      </c>
      <c r="C24" t="s">
        <v>7</v>
      </c>
      <c r="D24" t="s">
        <v>8</v>
      </c>
      <c r="E24">
        <v>6028.77</v>
      </c>
    </row>
    <row r="25" spans="1:5" x14ac:dyDescent="0.3">
      <c r="A25">
        <v>24</v>
      </c>
      <c r="B25" s="1">
        <v>45214</v>
      </c>
      <c r="C25" t="s">
        <v>11</v>
      </c>
      <c r="D25" t="s">
        <v>10</v>
      </c>
      <c r="E25">
        <v>78.550000000000182</v>
      </c>
    </row>
    <row r="26" spans="1:5" x14ac:dyDescent="0.3">
      <c r="A26">
        <v>25</v>
      </c>
      <c r="B26" s="1">
        <v>45409</v>
      </c>
      <c r="C26" t="s">
        <v>7</v>
      </c>
      <c r="D26" t="s">
        <v>8</v>
      </c>
      <c r="E26">
        <v>7371.4400000000005</v>
      </c>
    </row>
    <row r="27" spans="1:5" x14ac:dyDescent="0.3">
      <c r="A27">
        <v>26</v>
      </c>
      <c r="B27" s="1">
        <v>45065</v>
      </c>
      <c r="C27" t="s">
        <v>9</v>
      </c>
      <c r="D27" t="s">
        <v>10</v>
      </c>
      <c r="E27">
        <v>3553.3599999999997</v>
      </c>
    </row>
    <row r="28" spans="1:5" x14ac:dyDescent="0.3">
      <c r="A28">
        <v>27</v>
      </c>
      <c r="B28" s="1">
        <v>45689</v>
      </c>
      <c r="C28" t="s">
        <v>9</v>
      </c>
      <c r="D28" t="s">
        <v>10</v>
      </c>
      <c r="E28">
        <v>6223.92</v>
      </c>
    </row>
    <row r="29" spans="1:5" x14ac:dyDescent="0.3">
      <c r="A29">
        <v>28</v>
      </c>
      <c r="B29" s="1">
        <v>45590</v>
      </c>
      <c r="C29" t="s">
        <v>5</v>
      </c>
      <c r="D29" t="s">
        <v>6</v>
      </c>
      <c r="E29">
        <v>3716.2299999999996</v>
      </c>
    </row>
    <row r="30" spans="1:5" x14ac:dyDescent="0.3">
      <c r="A30">
        <v>29</v>
      </c>
      <c r="B30" s="1">
        <v>45206</v>
      </c>
      <c r="C30" t="s">
        <v>5</v>
      </c>
      <c r="D30" t="s">
        <v>6</v>
      </c>
      <c r="E30">
        <v>258.09999999999991</v>
      </c>
    </row>
    <row r="31" spans="1:5" x14ac:dyDescent="0.3">
      <c r="A31">
        <v>30</v>
      </c>
      <c r="B31" s="1">
        <v>45750</v>
      </c>
      <c r="C31" t="s">
        <v>9</v>
      </c>
      <c r="D31" t="s">
        <v>10</v>
      </c>
      <c r="E31">
        <v>230</v>
      </c>
    </row>
    <row r="32" spans="1:5" x14ac:dyDescent="0.3">
      <c r="A32">
        <v>31</v>
      </c>
      <c r="B32" s="1">
        <v>45809</v>
      </c>
      <c r="C32" t="s">
        <v>9</v>
      </c>
      <c r="D32" t="s">
        <v>8</v>
      </c>
      <c r="E32">
        <v>230</v>
      </c>
    </row>
    <row r="33" spans="1:5" x14ac:dyDescent="0.3">
      <c r="A33">
        <v>32</v>
      </c>
      <c r="B33" s="1">
        <v>45834</v>
      </c>
      <c r="C33" t="s">
        <v>7</v>
      </c>
      <c r="D33" t="s">
        <v>8</v>
      </c>
      <c r="E33">
        <v>542.84000000000015</v>
      </c>
    </row>
    <row r="34" spans="1:5" x14ac:dyDescent="0.3">
      <c r="A34">
        <v>33</v>
      </c>
      <c r="B34" s="1">
        <v>45196</v>
      </c>
      <c r="C34" t="s">
        <v>5</v>
      </c>
      <c r="D34" t="s">
        <v>6</v>
      </c>
      <c r="E34">
        <v>230</v>
      </c>
    </row>
    <row r="35" spans="1:5" x14ac:dyDescent="0.3">
      <c r="A35">
        <v>34</v>
      </c>
      <c r="B35" s="1">
        <v>45391</v>
      </c>
      <c r="C35" t="s">
        <v>9</v>
      </c>
      <c r="D35" t="s">
        <v>10</v>
      </c>
      <c r="E35">
        <v>6875.68</v>
      </c>
    </row>
    <row r="36" spans="1:5" x14ac:dyDescent="0.3">
      <c r="A36">
        <v>35</v>
      </c>
      <c r="B36" s="1">
        <v>45999</v>
      </c>
      <c r="C36" t="s">
        <v>11</v>
      </c>
      <c r="D36" t="s">
        <v>10</v>
      </c>
      <c r="E36">
        <v>230</v>
      </c>
    </row>
    <row r="37" spans="1:5" x14ac:dyDescent="0.3">
      <c r="A37">
        <v>36</v>
      </c>
      <c r="B37" s="1">
        <v>45522</v>
      </c>
      <c r="C37" t="s">
        <v>5</v>
      </c>
      <c r="D37" t="s">
        <v>6</v>
      </c>
      <c r="E37">
        <v>5549.51</v>
      </c>
    </row>
    <row r="38" spans="1:5" x14ac:dyDescent="0.3">
      <c r="A38">
        <v>37</v>
      </c>
      <c r="B38" s="1">
        <v>45998</v>
      </c>
      <c r="C38" t="s">
        <v>5</v>
      </c>
      <c r="D38" t="s">
        <v>6</v>
      </c>
      <c r="E38">
        <v>432.82000000000016</v>
      </c>
    </row>
    <row r="39" spans="1:5" x14ac:dyDescent="0.3">
      <c r="A39">
        <v>38</v>
      </c>
      <c r="B39" s="1">
        <v>45600</v>
      </c>
      <c r="C39" t="s">
        <v>9</v>
      </c>
      <c r="D39" t="s">
        <v>10</v>
      </c>
      <c r="E39">
        <v>4406.66</v>
      </c>
    </row>
    <row r="40" spans="1:5" x14ac:dyDescent="0.3">
      <c r="A40">
        <v>39</v>
      </c>
      <c r="B40" s="1">
        <v>45495</v>
      </c>
      <c r="C40" t="s">
        <v>5</v>
      </c>
      <c r="D40" t="s">
        <v>6</v>
      </c>
      <c r="E40">
        <v>3996.66</v>
      </c>
    </row>
    <row r="41" spans="1:5" x14ac:dyDescent="0.3">
      <c r="A41">
        <v>40</v>
      </c>
      <c r="B41" s="1">
        <v>45203</v>
      </c>
      <c r="C41" t="s">
        <v>9</v>
      </c>
      <c r="D41" t="s">
        <v>10</v>
      </c>
      <c r="E41">
        <v>6527.0499999999993</v>
      </c>
    </row>
    <row r="42" spans="1:5" x14ac:dyDescent="0.3">
      <c r="A42">
        <v>41</v>
      </c>
      <c r="B42" s="1">
        <v>45146</v>
      </c>
      <c r="C42" t="s">
        <v>11</v>
      </c>
      <c r="D42" t="s">
        <v>10</v>
      </c>
      <c r="E42">
        <v>7256.1</v>
      </c>
    </row>
    <row r="43" spans="1:5" x14ac:dyDescent="0.3">
      <c r="A43">
        <v>42</v>
      </c>
      <c r="B43" s="1">
        <v>45959</v>
      </c>
      <c r="C43" t="s">
        <v>7</v>
      </c>
      <c r="D43" t="s">
        <v>8</v>
      </c>
      <c r="E43">
        <v>2805.9700000000003</v>
      </c>
    </row>
    <row r="44" spans="1:5" x14ac:dyDescent="0.3">
      <c r="A44">
        <v>43</v>
      </c>
      <c r="B44" s="1">
        <v>45183</v>
      </c>
      <c r="C44" t="s">
        <v>7</v>
      </c>
      <c r="D44" t="s">
        <v>8</v>
      </c>
      <c r="E44">
        <v>6408.1900000000005</v>
      </c>
    </row>
    <row r="45" spans="1:5" x14ac:dyDescent="0.3">
      <c r="A45">
        <v>44</v>
      </c>
      <c r="B45" s="1">
        <v>45871</v>
      </c>
      <c r="C45" t="s">
        <v>5</v>
      </c>
      <c r="D45" t="s">
        <v>6</v>
      </c>
      <c r="E45">
        <v>2714.12</v>
      </c>
    </row>
    <row r="46" spans="1:5" x14ac:dyDescent="0.3">
      <c r="A46">
        <v>45</v>
      </c>
      <c r="B46" s="1">
        <v>45137</v>
      </c>
      <c r="C46" t="s">
        <v>11</v>
      </c>
      <c r="D46" t="s">
        <v>8</v>
      </c>
      <c r="E46">
        <v>2402.7700000000004</v>
      </c>
    </row>
    <row r="47" spans="1:5" x14ac:dyDescent="0.3">
      <c r="A47">
        <v>46</v>
      </c>
      <c r="B47" s="1">
        <v>45262</v>
      </c>
      <c r="C47" t="s">
        <v>5</v>
      </c>
      <c r="D47" t="s">
        <v>6</v>
      </c>
      <c r="E47">
        <v>5129.46</v>
      </c>
    </row>
    <row r="48" spans="1:5" x14ac:dyDescent="0.3">
      <c r="A48">
        <v>47</v>
      </c>
      <c r="B48" s="1">
        <v>45771</v>
      </c>
      <c r="C48" t="s">
        <v>9</v>
      </c>
      <c r="D48" t="s">
        <v>10</v>
      </c>
      <c r="E48">
        <v>5050.3900000000003</v>
      </c>
    </row>
    <row r="49" spans="1:5" x14ac:dyDescent="0.3">
      <c r="A49">
        <v>48</v>
      </c>
      <c r="B49" s="1">
        <v>45917</v>
      </c>
      <c r="C49" t="s">
        <v>9</v>
      </c>
      <c r="D49" t="s">
        <v>10</v>
      </c>
      <c r="E49">
        <v>5984.26</v>
      </c>
    </row>
    <row r="50" spans="1:5" x14ac:dyDescent="0.3">
      <c r="A50">
        <v>49</v>
      </c>
      <c r="B50" s="1">
        <v>45538</v>
      </c>
      <c r="C50" t="s">
        <v>9</v>
      </c>
      <c r="D50" t="s">
        <v>10</v>
      </c>
      <c r="E50">
        <v>230</v>
      </c>
    </row>
    <row r="51" spans="1:5" x14ac:dyDescent="0.3">
      <c r="A51">
        <v>50</v>
      </c>
      <c r="B51" s="1">
        <v>45511</v>
      </c>
      <c r="C51" t="s">
        <v>9</v>
      </c>
      <c r="D51" t="s">
        <v>10</v>
      </c>
      <c r="E51">
        <v>6047.85</v>
      </c>
    </row>
    <row r="52" spans="1:5" x14ac:dyDescent="0.3">
      <c r="A52">
        <v>51</v>
      </c>
      <c r="B52" s="1">
        <v>45758</v>
      </c>
      <c r="C52" t="s">
        <v>5</v>
      </c>
      <c r="D52" t="s">
        <v>6</v>
      </c>
      <c r="E52">
        <v>5555.36</v>
      </c>
    </row>
    <row r="53" spans="1:5" x14ac:dyDescent="0.3">
      <c r="A53">
        <v>52</v>
      </c>
      <c r="B53" s="1">
        <v>45515</v>
      </c>
      <c r="C53" t="s">
        <v>9</v>
      </c>
      <c r="D53" t="s">
        <v>10</v>
      </c>
      <c r="E53">
        <v>230</v>
      </c>
    </row>
    <row r="54" spans="1:5" x14ac:dyDescent="0.3">
      <c r="A54">
        <v>53</v>
      </c>
      <c r="B54" s="1">
        <v>44992</v>
      </c>
      <c r="C54" t="s">
        <v>5</v>
      </c>
      <c r="D54" t="s">
        <v>6</v>
      </c>
      <c r="E54">
        <v>3018.2799999999997</v>
      </c>
    </row>
    <row r="55" spans="1:5" x14ac:dyDescent="0.3">
      <c r="A55">
        <v>54</v>
      </c>
      <c r="B55" s="1">
        <v>45174</v>
      </c>
      <c r="C55" t="s">
        <v>9</v>
      </c>
      <c r="D55" t="s">
        <v>8</v>
      </c>
      <c r="E55">
        <v>1247.9099999999999</v>
      </c>
    </row>
    <row r="56" spans="1:5" x14ac:dyDescent="0.3">
      <c r="A56">
        <v>55</v>
      </c>
      <c r="B56" s="1">
        <v>45040</v>
      </c>
      <c r="C56" t="s">
        <v>7</v>
      </c>
      <c r="D56" t="s">
        <v>8</v>
      </c>
      <c r="E56">
        <v>1901.4799999999996</v>
      </c>
    </row>
    <row r="57" spans="1:5" x14ac:dyDescent="0.3">
      <c r="A57">
        <v>56</v>
      </c>
      <c r="B57" s="1">
        <v>45007</v>
      </c>
      <c r="C57" t="s">
        <v>11</v>
      </c>
      <c r="D57" t="s">
        <v>10</v>
      </c>
      <c r="E57">
        <v>5821.1</v>
      </c>
    </row>
    <row r="58" spans="1:5" x14ac:dyDescent="0.3">
      <c r="A58">
        <v>57</v>
      </c>
      <c r="B58" s="1">
        <v>45410</v>
      </c>
      <c r="C58" t="s">
        <v>7</v>
      </c>
      <c r="D58" t="s">
        <v>8</v>
      </c>
      <c r="E58">
        <v>2820.09</v>
      </c>
    </row>
    <row r="59" spans="1:5" x14ac:dyDescent="0.3">
      <c r="A59">
        <v>58</v>
      </c>
      <c r="B59" s="1">
        <v>45094</v>
      </c>
      <c r="C59" t="s">
        <v>9</v>
      </c>
      <c r="D59" t="s">
        <v>10</v>
      </c>
      <c r="E59">
        <v>6671.32</v>
      </c>
    </row>
    <row r="60" spans="1:5" x14ac:dyDescent="0.3">
      <c r="A60">
        <v>59</v>
      </c>
      <c r="B60" s="1">
        <v>45627</v>
      </c>
      <c r="C60" t="s">
        <v>9</v>
      </c>
      <c r="D60" t="s">
        <v>10</v>
      </c>
      <c r="E60">
        <v>6072.2099999999991</v>
      </c>
    </row>
    <row r="61" spans="1:5" x14ac:dyDescent="0.3">
      <c r="A61">
        <v>60</v>
      </c>
      <c r="B61" s="1">
        <v>45121</v>
      </c>
      <c r="C61" t="s">
        <v>7</v>
      </c>
      <c r="D61" t="s">
        <v>8</v>
      </c>
      <c r="E61">
        <v>4708.49</v>
      </c>
    </row>
    <row r="62" spans="1:5" x14ac:dyDescent="0.3">
      <c r="A62">
        <v>61</v>
      </c>
      <c r="B62" s="1">
        <v>44977</v>
      </c>
      <c r="C62" t="s">
        <v>9</v>
      </c>
      <c r="D62" t="s">
        <v>8</v>
      </c>
      <c r="E62">
        <v>6334.3899999999994</v>
      </c>
    </row>
    <row r="63" spans="1:5" x14ac:dyDescent="0.3">
      <c r="A63">
        <v>62</v>
      </c>
      <c r="B63" s="1">
        <v>45243</v>
      </c>
      <c r="C63" t="s">
        <v>9</v>
      </c>
      <c r="D63" t="s">
        <v>10</v>
      </c>
      <c r="E63">
        <v>1707.5500000000002</v>
      </c>
    </row>
    <row r="64" spans="1:5" x14ac:dyDescent="0.3">
      <c r="A64">
        <v>63</v>
      </c>
      <c r="B64" s="1">
        <v>45024</v>
      </c>
      <c r="C64" t="s">
        <v>9</v>
      </c>
      <c r="D64" t="s">
        <v>10</v>
      </c>
      <c r="E64">
        <v>230</v>
      </c>
    </row>
    <row r="65" spans="1:5" x14ac:dyDescent="0.3">
      <c r="A65">
        <v>64</v>
      </c>
      <c r="B65" s="1">
        <v>45735</v>
      </c>
      <c r="C65" t="s">
        <v>9</v>
      </c>
      <c r="D65" t="s">
        <v>8</v>
      </c>
      <c r="E65">
        <v>1302.4499999999998</v>
      </c>
    </row>
    <row r="66" spans="1:5" x14ac:dyDescent="0.3">
      <c r="A66">
        <v>65</v>
      </c>
      <c r="B66" s="1">
        <v>45276</v>
      </c>
      <c r="C66" t="s">
        <v>7</v>
      </c>
      <c r="D66" t="s">
        <v>8</v>
      </c>
      <c r="E66">
        <v>3205.6499999999996</v>
      </c>
    </row>
    <row r="67" spans="1:5" x14ac:dyDescent="0.3">
      <c r="A67">
        <v>66</v>
      </c>
      <c r="B67" s="1">
        <v>45579</v>
      </c>
      <c r="C67" t="s">
        <v>9</v>
      </c>
      <c r="D67" t="s">
        <v>10</v>
      </c>
      <c r="E67">
        <v>47.639999999999873</v>
      </c>
    </row>
    <row r="68" spans="1:5" x14ac:dyDescent="0.3">
      <c r="A68">
        <v>67</v>
      </c>
      <c r="B68" s="1">
        <v>45239</v>
      </c>
      <c r="C68" t="s">
        <v>7</v>
      </c>
      <c r="D68" t="s">
        <v>8</v>
      </c>
      <c r="E68">
        <v>5832.1100000000006</v>
      </c>
    </row>
    <row r="69" spans="1:5" x14ac:dyDescent="0.3">
      <c r="A69">
        <v>68</v>
      </c>
      <c r="B69" s="1">
        <v>45987</v>
      </c>
      <c r="C69" t="s">
        <v>5</v>
      </c>
      <c r="D69" t="s">
        <v>6</v>
      </c>
      <c r="E69">
        <v>230</v>
      </c>
    </row>
    <row r="70" spans="1:5" x14ac:dyDescent="0.3">
      <c r="A70">
        <v>69</v>
      </c>
      <c r="B70" s="1">
        <v>45698</v>
      </c>
      <c r="C70" t="s">
        <v>11</v>
      </c>
      <c r="D70" t="s">
        <v>10</v>
      </c>
      <c r="E70">
        <v>6140.23</v>
      </c>
    </row>
    <row r="71" spans="1:5" x14ac:dyDescent="0.3">
      <c r="A71">
        <v>70</v>
      </c>
      <c r="B71" s="1">
        <v>45745</v>
      </c>
      <c r="C71" t="s">
        <v>11</v>
      </c>
      <c r="D71" t="s">
        <v>10</v>
      </c>
      <c r="E71">
        <v>5193.1400000000003</v>
      </c>
    </row>
    <row r="72" spans="1:5" x14ac:dyDescent="0.3">
      <c r="A72">
        <v>71</v>
      </c>
      <c r="B72" s="1">
        <v>45531</v>
      </c>
      <c r="C72" t="s">
        <v>5</v>
      </c>
      <c r="D72" t="s">
        <v>6</v>
      </c>
      <c r="E72">
        <v>4498.96</v>
      </c>
    </row>
    <row r="73" spans="1:5" x14ac:dyDescent="0.3">
      <c r="A73">
        <v>72</v>
      </c>
      <c r="B73" s="1">
        <v>45471</v>
      </c>
      <c r="C73" t="s">
        <v>9</v>
      </c>
      <c r="D73" t="s">
        <v>10</v>
      </c>
      <c r="E73">
        <v>6649.0499999999993</v>
      </c>
    </row>
    <row r="74" spans="1:5" x14ac:dyDescent="0.3">
      <c r="A74">
        <v>73</v>
      </c>
      <c r="B74" s="1">
        <v>44970</v>
      </c>
      <c r="C74" t="s">
        <v>9</v>
      </c>
      <c r="D74" t="s">
        <v>10</v>
      </c>
      <c r="E74">
        <v>1106.54</v>
      </c>
    </row>
    <row r="75" spans="1:5" x14ac:dyDescent="0.3">
      <c r="A75">
        <v>74</v>
      </c>
      <c r="B75" s="1">
        <v>45628</v>
      </c>
      <c r="C75" t="s">
        <v>5</v>
      </c>
      <c r="D75" t="s">
        <v>6</v>
      </c>
      <c r="E75">
        <v>3065.1499999999996</v>
      </c>
    </row>
    <row r="76" spans="1:5" x14ac:dyDescent="0.3">
      <c r="A76">
        <v>75</v>
      </c>
      <c r="B76" s="1">
        <v>45511</v>
      </c>
      <c r="C76" t="s">
        <v>5</v>
      </c>
      <c r="D76" t="s">
        <v>6</v>
      </c>
      <c r="E76">
        <v>4306.13</v>
      </c>
    </row>
    <row r="77" spans="1:5" x14ac:dyDescent="0.3">
      <c r="A77">
        <v>76</v>
      </c>
      <c r="B77" s="1">
        <v>45889</v>
      </c>
      <c r="C77" t="s">
        <v>9</v>
      </c>
      <c r="D77" t="s">
        <v>8</v>
      </c>
      <c r="E77">
        <v>5481.26</v>
      </c>
    </row>
    <row r="78" spans="1:5" x14ac:dyDescent="0.3">
      <c r="A78">
        <v>77</v>
      </c>
      <c r="B78" s="1">
        <v>45828</v>
      </c>
      <c r="C78" t="s">
        <v>9</v>
      </c>
      <c r="D78" t="s">
        <v>10</v>
      </c>
      <c r="E78">
        <v>230</v>
      </c>
    </row>
    <row r="79" spans="1:5" x14ac:dyDescent="0.3">
      <c r="A79">
        <v>78</v>
      </c>
      <c r="B79" s="1">
        <v>45437</v>
      </c>
      <c r="C79" t="s">
        <v>5</v>
      </c>
      <c r="D79" t="s">
        <v>6</v>
      </c>
      <c r="E79">
        <v>132.46000000000004</v>
      </c>
    </row>
    <row r="80" spans="1:5" x14ac:dyDescent="0.3">
      <c r="A80">
        <v>79</v>
      </c>
      <c r="B80" s="1">
        <v>45191</v>
      </c>
      <c r="C80" t="s">
        <v>9</v>
      </c>
      <c r="D80" t="s">
        <v>10</v>
      </c>
      <c r="E80">
        <v>3106.4399999999996</v>
      </c>
    </row>
    <row r="81" spans="1:5" x14ac:dyDescent="0.3">
      <c r="A81">
        <v>80</v>
      </c>
      <c r="B81" s="1">
        <v>45557</v>
      </c>
      <c r="C81" t="s">
        <v>7</v>
      </c>
      <c r="D81" t="s">
        <v>8</v>
      </c>
      <c r="E81">
        <v>6583.26</v>
      </c>
    </row>
    <row r="82" spans="1:5" x14ac:dyDescent="0.3">
      <c r="A82">
        <v>81</v>
      </c>
      <c r="B82" s="1">
        <v>45725</v>
      </c>
      <c r="C82" t="s">
        <v>7</v>
      </c>
      <c r="D82" t="s">
        <v>8</v>
      </c>
      <c r="E82">
        <v>1540.8400000000001</v>
      </c>
    </row>
    <row r="83" spans="1:5" x14ac:dyDescent="0.3">
      <c r="A83">
        <v>82</v>
      </c>
      <c r="B83" s="1">
        <v>45919</v>
      </c>
      <c r="C83" t="s">
        <v>9</v>
      </c>
      <c r="D83" t="s">
        <v>10</v>
      </c>
      <c r="E83">
        <v>2272.8900000000003</v>
      </c>
    </row>
    <row r="84" spans="1:5" x14ac:dyDescent="0.3">
      <c r="A84">
        <v>83</v>
      </c>
      <c r="B84" s="1">
        <v>45264</v>
      </c>
      <c r="C84" t="s">
        <v>9</v>
      </c>
      <c r="D84" t="s">
        <v>10</v>
      </c>
      <c r="E84">
        <v>3941.1099999999997</v>
      </c>
    </row>
    <row r="85" spans="1:5" x14ac:dyDescent="0.3">
      <c r="A85">
        <v>84</v>
      </c>
      <c r="B85" s="1">
        <v>44929</v>
      </c>
      <c r="C85" t="s">
        <v>11</v>
      </c>
      <c r="D85" t="s">
        <v>8</v>
      </c>
      <c r="E85">
        <v>230</v>
      </c>
    </row>
    <row r="86" spans="1:5" x14ac:dyDescent="0.3">
      <c r="A86">
        <v>85</v>
      </c>
      <c r="B86" s="1">
        <v>45907</v>
      </c>
      <c r="C86" t="s">
        <v>5</v>
      </c>
      <c r="D86" t="s">
        <v>6</v>
      </c>
      <c r="E86">
        <v>5081.91</v>
      </c>
    </row>
    <row r="87" spans="1:5" x14ac:dyDescent="0.3">
      <c r="A87">
        <v>86</v>
      </c>
      <c r="B87" s="1">
        <v>46018</v>
      </c>
      <c r="C87" t="s">
        <v>11</v>
      </c>
      <c r="D87" t="s">
        <v>10</v>
      </c>
      <c r="E87">
        <v>2173.79</v>
      </c>
    </row>
    <row r="88" spans="1:5" x14ac:dyDescent="0.3">
      <c r="A88">
        <v>87</v>
      </c>
      <c r="B88" s="1">
        <v>45847</v>
      </c>
      <c r="C88" t="s">
        <v>5</v>
      </c>
      <c r="D88" t="s">
        <v>6</v>
      </c>
      <c r="E88">
        <v>7301.8700000000008</v>
      </c>
    </row>
    <row r="89" spans="1:5" x14ac:dyDescent="0.3">
      <c r="A89">
        <v>88</v>
      </c>
      <c r="B89" s="1">
        <v>45441</v>
      </c>
      <c r="C89" t="s">
        <v>5</v>
      </c>
      <c r="D89" t="s">
        <v>6</v>
      </c>
      <c r="E89">
        <v>4888.33</v>
      </c>
    </row>
    <row r="90" spans="1:5" x14ac:dyDescent="0.3">
      <c r="A90">
        <v>89</v>
      </c>
      <c r="B90" s="1">
        <v>45013</v>
      </c>
      <c r="C90" t="s">
        <v>7</v>
      </c>
      <c r="D90" t="s">
        <v>8</v>
      </c>
      <c r="E90">
        <v>2563.5500000000002</v>
      </c>
    </row>
    <row r="91" spans="1:5" x14ac:dyDescent="0.3">
      <c r="A91">
        <v>90</v>
      </c>
      <c r="B91" s="1">
        <v>45170</v>
      </c>
      <c r="C91" t="s">
        <v>7</v>
      </c>
      <c r="D91" t="s">
        <v>8</v>
      </c>
      <c r="E91">
        <v>2961.9300000000003</v>
      </c>
    </row>
    <row r="92" spans="1:5" x14ac:dyDescent="0.3">
      <c r="A92">
        <v>91</v>
      </c>
      <c r="B92" s="1">
        <v>45022</v>
      </c>
      <c r="C92" t="s">
        <v>9</v>
      </c>
      <c r="D92" t="s">
        <v>8</v>
      </c>
      <c r="E92">
        <v>5939.7099999999991</v>
      </c>
    </row>
    <row r="93" spans="1:5" x14ac:dyDescent="0.3">
      <c r="A93">
        <v>92</v>
      </c>
      <c r="B93" s="1">
        <v>45583</v>
      </c>
      <c r="C93" t="s">
        <v>7</v>
      </c>
      <c r="D93" t="s">
        <v>8</v>
      </c>
      <c r="E93">
        <v>1307.94</v>
      </c>
    </row>
    <row r="94" spans="1:5" x14ac:dyDescent="0.3">
      <c r="A94">
        <v>93</v>
      </c>
      <c r="B94" s="1">
        <v>45900</v>
      </c>
      <c r="C94" t="s">
        <v>9</v>
      </c>
      <c r="D94" t="s">
        <v>10</v>
      </c>
      <c r="E94">
        <v>3490.2</v>
      </c>
    </row>
    <row r="95" spans="1:5" x14ac:dyDescent="0.3">
      <c r="A95">
        <v>94</v>
      </c>
      <c r="B95" s="1">
        <v>45104</v>
      </c>
      <c r="C95" t="s">
        <v>11</v>
      </c>
      <c r="D95" t="s">
        <v>10</v>
      </c>
      <c r="E95">
        <v>4468.3900000000003</v>
      </c>
    </row>
    <row r="96" spans="1:5" x14ac:dyDescent="0.3">
      <c r="A96">
        <v>95</v>
      </c>
      <c r="B96" s="1">
        <v>45293</v>
      </c>
      <c r="C96" t="s">
        <v>9</v>
      </c>
      <c r="D96" t="s">
        <v>10</v>
      </c>
      <c r="E96">
        <v>7256.0300000000007</v>
      </c>
    </row>
    <row r="97" spans="1:5" x14ac:dyDescent="0.3">
      <c r="A97">
        <v>96</v>
      </c>
      <c r="B97" s="1">
        <v>45719</v>
      </c>
      <c r="C97" t="s">
        <v>5</v>
      </c>
      <c r="D97" t="s">
        <v>6</v>
      </c>
      <c r="E97">
        <v>1553.6799999999998</v>
      </c>
    </row>
    <row r="98" spans="1:5" x14ac:dyDescent="0.3">
      <c r="A98">
        <v>97</v>
      </c>
      <c r="B98" s="1">
        <v>45771</v>
      </c>
      <c r="C98" t="s">
        <v>11</v>
      </c>
      <c r="D98" t="s">
        <v>8</v>
      </c>
      <c r="E98">
        <v>230</v>
      </c>
    </row>
    <row r="99" spans="1:5" x14ac:dyDescent="0.3">
      <c r="A99">
        <v>98</v>
      </c>
      <c r="B99" s="1">
        <v>45742</v>
      </c>
      <c r="C99" t="s">
        <v>7</v>
      </c>
      <c r="D99" t="s">
        <v>8</v>
      </c>
      <c r="E99">
        <v>3207.37</v>
      </c>
    </row>
    <row r="100" spans="1:5" x14ac:dyDescent="0.3">
      <c r="A100">
        <v>99</v>
      </c>
      <c r="B100" s="1">
        <v>45490</v>
      </c>
      <c r="C100" t="s">
        <v>11</v>
      </c>
      <c r="D100" t="s">
        <v>10</v>
      </c>
      <c r="E100">
        <v>4417.3900000000003</v>
      </c>
    </row>
    <row r="101" spans="1:5" x14ac:dyDescent="0.3">
      <c r="A101">
        <v>100</v>
      </c>
      <c r="B101" s="1">
        <v>45988</v>
      </c>
      <c r="C101" t="s">
        <v>11</v>
      </c>
      <c r="D101" t="s">
        <v>10</v>
      </c>
      <c r="E101">
        <v>4168.6499999999996</v>
      </c>
    </row>
    <row r="102" spans="1:5" x14ac:dyDescent="0.3">
      <c r="A102">
        <v>101</v>
      </c>
      <c r="B102" s="1">
        <v>44979</v>
      </c>
      <c r="C102" t="s">
        <v>9</v>
      </c>
      <c r="D102" t="s">
        <v>10</v>
      </c>
      <c r="E102">
        <v>400</v>
      </c>
    </row>
    <row r="103" spans="1:5" x14ac:dyDescent="0.3">
      <c r="A103">
        <v>102</v>
      </c>
      <c r="B103" s="1">
        <v>45416</v>
      </c>
      <c r="C103" t="s">
        <v>9</v>
      </c>
      <c r="D103" t="s">
        <v>10</v>
      </c>
      <c r="E103">
        <v>3211.1099999999997</v>
      </c>
    </row>
    <row r="104" spans="1:5" x14ac:dyDescent="0.3">
      <c r="A104">
        <v>103</v>
      </c>
      <c r="B104" s="1">
        <v>45596</v>
      </c>
      <c r="C104" t="s">
        <v>9</v>
      </c>
      <c r="D104" t="s">
        <v>10</v>
      </c>
      <c r="E104">
        <v>6470.9500000000007</v>
      </c>
    </row>
    <row r="105" spans="1:5" x14ac:dyDescent="0.3">
      <c r="A105">
        <v>104</v>
      </c>
      <c r="B105" s="1">
        <v>46016</v>
      </c>
      <c r="C105" t="s">
        <v>11</v>
      </c>
      <c r="D105" t="s">
        <v>10</v>
      </c>
      <c r="E105">
        <v>352.61000000000013</v>
      </c>
    </row>
    <row r="106" spans="1:5" x14ac:dyDescent="0.3">
      <c r="A106">
        <v>105</v>
      </c>
      <c r="B106" s="1">
        <v>45895</v>
      </c>
      <c r="C106" t="s">
        <v>11</v>
      </c>
      <c r="D106" t="s">
        <v>10</v>
      </c>
      <c r="E106">
        <v>1955.2200000000003</v>
      </c>
    </row>
    <row r="107" spans="1:5" x14ac:dyDescent="0.3">
      <c r="A107">
        <v>106</v>
      </c>
      <c r="B107" s="1">
        <v>45477</v>
      </c>
      <c r="C107" t="s">
        <v>11</v>
      </c>
      <c r="D107" t="s">
        <v>10</v>
      </c>
      <c r="E107">
        <v>3962.6000000000004</v>
      </c>
    </row>
    <row r="108" spans="1:5" x14ac:dyDescent="0.3">
      <c r="A108">
        <v>107</v>
      </c>
      <c r="B108" s="1">
        <v>45594</v>
      </c>
      <c r="C108" t="s">
        <v>9</v>
      </c>
      <c r="D108" t="s">
        <v>10</v>
      </c>
      <c r="E108">
        <v>1334.5</v>
      </c>
    </row>
    <row r="109" spans="1:5" x14ac:dyDescent="0.3">
      <c r="A109">
        <v>108</v>
      </c>
      <c r="B109" s="1">
        <v>45757</v>
      </c>
      <c r="C109" t="s">
        <v>5</v>
      </c>
      <c r="D109" t="s">
        <v>6</v>
      </c>
      <c r="E109">
        <v>400</v>
      </c>
    </row>
    <row r="110" spans="1:5" x14ac:dyDescent="0.3">
      <c r="A110">
        <v>109</v>
      </c>
      <c r="B110" s="1">
        <v>45511</v>
      </c>
      <c r="C110" t="s">
        <v>9</v>
      </c>
      <c r="D110" t="s">
        <v>8</v>
      </c>
      <c r="E110">
        <v>2723.8199999999997</v>
      </c>
    </row>
    <row r="111" spans="1:5" x14ac:dyDescent="0.3">
      <c r="A111">
        <v>110</v>
      </c>
      <c r="B111" s="1">
        <v>45639</v>
      </c>
      <c r="C111" t="s">
        <v>7</v>
      </c>
      <c r="D111" t="s">
        <v>8</v>
      </c>
      <c r="E111">
        <v>2970.4399999999996</v>
      </c>
    </row>
    <row r="112" spans="1:5" x14ac:dyDescent="0.3">
      <c r="A112">
        <v>111</v>
      </c>
      <c r="B112" s="1">
        <v>45655</v>
      </c>
      <c r="C112" t="s">
        <v>5</v>
      </c>
      <c r="D112" t="s">
        <v>6</v>
      </c>
      <c r="E112">
        <v>4159.8900000000003</v>
      </c>
    </row>
    <row r="113" spans="1:5" x14ac:dyDescent="0.3">
      <c r="A113">
        <v>112</v>
      </c>
      <c r="B113" s="1">
        <v>44945</v>
      </c>
      <c r="C113" t="s">
        <v>7</v>
      </c>
      <c r="D113" t="s">
        <v>8</v>
      </c>
      <c r="E113">
        <v>3212.5200000000004</v>
      </c>
    </row>
    <row r="114" spans="1:5" x14ac:dyDescent="0.3">
      <c r="A114">
        <v>113</v>
      </c>
      <c r="B114" s="1">
        <v>45273</v>
      </c>
      <c r="C114" t="s">
        <v>9</v>
      </c>
      <c r="D114" t="s">
        <v>8</v>
      </c>
      <c r="E114">
        <v>3458.96</v>
      </c>
    </row>
    <row r="115" spans="1:5" x14ac:dyDescent="0.3">
      <c r="A115">
        <v>114</v>
      </c>
      <c r="B115" s="1">
        <v>45197</v>
      </c>
      <c r="C115" t="s">
        <v>5</v>
      </c>
      <c r="D115" t="s">
        <v>6</v>
      </c>
      <c r="E115">
        <v>2111.58</v>
      </c>
    </row>
    <row r="116" spans="1:5" x14ac:dyDescent="0.3">
      <c r="A116">
        <v>115</v>
      </c>
      <c r="B116" s="1">
        <v>45805</v>
      </c>
      <c r="C116" t="s">
        <v>7</v>
      </c>
      <c r="D116" t="s">
        <v>8</v>
      </c>
      <c r="E116">
        <v>2771.29</v>
      </c>
    </row>
    <row r="117" spans="1:5" x14ac:dyDescent="0.3">
      <c r="A117">
        <v>116</v>
      </c>
      <c r="B117" s="1">
        <v>45469</v>
      </c>
      <c r="C117" t="s">
        <v>5</v>
      </c>
      <c r="D117" t="s">
        <v>6</v>
      </c>
      <c r="E117">
        <v>3303.96</v>
      </c>
    </row>
    <row r="118" spans="1:5" x14ac:dyDescent="0.3">
      <c r="A118">
        <v>117</v>
      </c>
      <c r="B118" s="1">
        <v>45150</v>
      </c>
      <c r="C118" t="s">
        <v>7</v>
      </c>
      <c r="D118" t="s">
        <v>8</v>
      </c>
      <c r="E118">
        <v>7409.3799999999992</v>
      </c>
    </row>
    <row r="119" spans="1:5" x14ac:dyDescent="0.3">
      <c r="A119">
        <v>118</v>
      </c>
      <c r="B119" s="1">
        <v>45786</v>
      </c>
      <c r="C119" t="s">
        <v>5</v>
      </c>
      <c r="D119" t="s">
        <v>6</v>
      </c>
      <c r="E119">
        <v>1572.7199999999998</v>
      </c>
    </row>
    <row r="120" spans="1:5" x14ac:dyDescent="0.3">
      <c r="A120">
        <v>119</v>
      </c>
      <c r="B120" s="1">
        <v>44991</v>
      </c>
      <c r="C120" t="s">
        <v>9</v>
      </c>
      <c r="D120" t="s">
        <v>8</v>
      </c>
      <c r="E120">
        <v>3604.05</v>
      </c>
    </row>
    <row r="121" spans="1:5" x14ac:dyDescent="0.3">
      <c r="A121">
        <v>120</v>
      </c>
      <c r="B121" s="1">
        <v>45789</v>
      </c>
      <c r="C121" t="s">
        <v>9</v>
      </c>
      <c r="D121" t="s">
        <v>10</v>
      </c>
      <c r="E121">
        <v>5767.98</v>
      </c>
    </row>
    <row r="122" spans="1:5" x14ac:dyDescent="0.3">
      <c r="A122">
        <v>121</v>
      </c>
      <c r="B122" s="1">
        <v>45777</v>
      </c>
      <c r="C122" t="s">
        <v>7</v>
      </c>
      <c r="D122" t="s">
        <v>8</v>
      </c>
      <c r="E122">
        <v>7456.5</v>
      </c>
    </row>
    <row r="123" spans="1:5" x14ac:dyDescent="0.3">
      <c r="A123">
        <v>122</v>
      </c>
      <c r="B123" s="1">
        <v>45218</v>
      </c>
      <c r="C123" t="s">
        <v>9</v>
      </c>
      <c r="D123" t="s">
        <v>10</v>
      </c>
      <c r="E123">
        <v>1481.54</v>
      </c>
    </row>
    <row r="124" spans="1:5" x14ac:dyDescent="0.3">
      <c r="A124">
        <v>123</v>
      </c>
      <c r="B124" s="1">
        <v>45497</v>
      </c>
      <c r="C124" t="s">
        <v>9</v>
      </c>
      <c r="D124" t="s">
        <v>8</v>
      </c>
      <c r="E124">
        <v>6076.8600000000006</v>
      </c>
    </row>
    <row r="125" spans="1:5" x14ac:dyDescent="0.3">
      <c r="A125">
        <v>124</v>
      </c>
      <c r="B125" s="1">
        <v>45430</v>
      </c>
      <c r="C125" t="s">
        <v>5</v>
      </c>
      <c r="D125" t="s">
        <v>6</v>
      </c>
      <c r="E125">
        <v>400</v>
      </c>
    </row>
    <row r="126" spans="1:5" x14ac:dyDescent="0.3">
      <c r="A126">
        <v>125</v>
      </c>
      <c r="B126" s="1">
        <v>45781</v>
      </c>
      <c r="C126" t="s">
        <v>9</v>
      </c>
      <c r="D126" t="s">
        <v>10</v>
      </c>
      <c r="E126">
        <v>400</v>
      </c>
    </row>
    <row r="127" spans="1:5" x14ac:dyDescent="0.3">
      <c r="A127">
        <v>126</v>
      </c>
      <c r="B127" s="1">
        <v>45854</v>
      </c>
      <c r="C127" t="s">
        <v>5</v>
      </c>
      <c r="D127" t="s">
        <v>6</v>
      </c>
      <c r="E127">
        <v>6847.49</v>
      </c>
    </row>
    <row r="128" spans="1:5" x14ac:dyDescent="0.3">
      <c r="A128">
        <v>127</v>
      </c>
      <c r="B128" s="1">
        <v>46013</v>
      </c>
      <c r="C128" t="s">
        <v>7</v>
      </c>
      <c r="D128" t="s">
        <v>8</v>
      </c>
      <c r="E128">
        <v>3773.41</v>
      </c>
    </row>
    <row r="129" spans="1:5" x14ac:dyDescent="0.3">
      <c r="A129">
        <v>128</v>
      </c>
      <c r="B129" s="1">
        <v>45072</v>
      </c>
      <c r="C129" t="s">
        <v>9</v>
      </c>
      <c r="D129" t="s">
        <v>10</v>
      </c>
      <c r="E129">
        <v>400</v>
      </c>
    </row>
    <row r="130" spans="1:5" x14ac:dyDescent="0.3">
      <c r="A130">
        <v>129</v>
      </c>
      <c r="B130" s="1">
        <v>45029</v>
      </c>
      <c r="C130" t="s">
        <v>9</v>
      </c>
      <c r="D130" t="s">
        <v>10</v>
      </c>
      <c r="E130">
        <v>49.460000000000036</v>
      </c>
    </row>
    <row r="131" spans="1:5" x14ac:dyDescent="0.3">
      <c r="A131">
        <v>130</v>
      </c>
      <c r="B131" s="1">
        <v>45866</v>
      </c>
      <c r="C131" t="s">
        <v>11</v>
      </c>
      <c r="D131" t="s">
        <v>10</v>
      </c>
      <c r="E131">
        <v>914.90000000000009</v>
      </c>
    </row>
    <row r="132" spans="1:5" x14ac:dyDescent="0.3">
      <c r="A132">
        <v>131</v>
      </c>
      <c r="B132" s="1">
        <v>45831</v>
      </c>
      <c r="C132" t="s">
        <v>9</v>
      </c>
      <c r="D132" t="s">
        <v>8</v>
      </c>
      <c r="E132">
        <v>400</v>
      </c>
    </row>
    <row r="133" spans="1:5" x14ac:dyDescent="0.3">
      <c r="A133">
        <v>132</v>
      </c>
      <c r="B133" s="1">
        <v>45962</v>
      </c>
      <c r="C133" t="s">
        <v>11</v>
      </c>
      <c r="D133" t="s">
        <v>10</v>
      </c>
      <c r="E133">
        <v>6923.4</v>
      </c>
    </row>
    <row r="134" spans="1:5" x14ac:dyDescent="0.3">
      <c r="A134">
        <v>133</v>
      </c>
      <c r="B134" s="1">
        <v>45335</v>
      </c>
      <c r="C134" t="s">
        <v>9</v>
      </c>
      <c r="D134" t="s">
        <v>10</v>
      </c>
      <c r="E134">
        <v>3259.6800000000003</v>
      </c>
    </row>
    <row r="135" spans="1:5" x14ac:dyDescent="0.3">
      <c r="A135">
        <v>134</v>
      </c>
      <c r="B135" s="1">
        <v>45474</v>
      </c>
      <c r="C135" t="s">
        <v>5</v>
      </c>
      <c r="D135" t="s">
        <v>6</v>
      </c>
      <c r="E135">
        <v>400</v>
      </c>
    </row>
    <row r="136" spans="1:5" x14ac:dyDescent="0.3">
      <c r="A136">
        <v>135</v>
      </c>
      <c r="B136" s="1">
        <v>45115</v>
      </c>
      <c r="C136" t="s">
        <v>9</v>
      </c>
      <c r="D136" t="s">
        <v>8</v>
      </c>
      <c r="E136">
        <v>6403.73</v>
      </c>
    </row>
    <row r="137" spans="1:5" x14ac:dyDescent="0.3">
      <c r="A137">
        <v>136</v>
      </c>
      <c r="B137" s="1">
        <v>45512</v>
      </c>
      <c r="C137" t="s">
        <v>5</v>
      </c>
      <c r="D137" t="s">
        <v>6</v>
      </c>
      <c r="E137">
        <v>6212.7000000000007</v>
      </c>
    </row>
    <row r="138" spans="1:5" x14ac:dyDescent="0.3">
      <c r="A138">
        <v>137</v>
      </c>
      <c r="B138" s="1">
        <v>45737</v>
      </c>
      <c r="C138" t="s">
        <v>7</v>
      </c>
      <c r="D138" t="s">
        <v>8</v>
      </c>
      <c r="E138">
        <v>4064.41</v>
      </c>
    </row>
    <row r="139" spans="1:5" x14ac:dyDescent="0.3">
      <c r="A139">
        <v>138</v>
      </c>
      <c r="B139" s="1">
        <v>45477</v>
      </c>
      <c r="C139" t="s">
        <v>9</v>
      </c>
      <c r="D139" t="s">
        <v>10</v>
      </c>
      <c r="E139">
        <v>5588.69</v>
      </c>
    </row>
    <row r="140" spans="1:5" x14ac:dyDescent="0.3">
      <c r="A140">
        <v>139</v>
      </c>
      <c r="B140" s="1">
        <v>45378</v>
      </c>
      <c r="C140" t="s">
        <v>5</v>
      </c>
      <c r="D140" t="s">
        <v>6</v>
      </c>
      <c r="E140">
        <v>3795.8100000000004</v>
      </c>
    </row>
    <row r="141" spans="1:5" x14ac:dyDescent="0.3">
      <c r="A141">
        <v>140</v>
      </c>
      <c r="B141" s="1">
        <v>45795</v>
      </c>
      <c r="C141" t="s">
        <v>7</v>
      </c>
      <c r="D141" t="s">
        <v>8</v>
      </c>
      <c r="E141">
        <v>400</v>
      </c>
    </row>
    <row r="142" spans="1:5" x14ac:dyDescent="0.3">
      <c r="A142">
        <v>141</v>
      </c>
      <c r="B142" s="1">
        <v>44995</v>
      </c>
      <c r="C142" t="s">
        <v>11</v>
      </c>
      <c r="D142" t="s">
        <v>10</v>
      </c>
      <c r="E142">
        <v>2525.1499999999996</v>
      </c>
    </row>
    <row r="143" spans="1:5" x14ac:dyDescent="0.3">
      <c r="A143">
        <v>142</v>
      </c>
      <c r="B143" s="1">
        <v>44927</v>
      </c>
      <c r="C143" t="s">
        <v>7</v>
      </c>
      <c r="D143" t="s">
        <v>8</v>
      </c>
      <c r="E143">
        <v>3826.7</v>
      </c>
    </row>
    <row r="144" spans="1:5" x14ac:dyDescent="0.3">
      <c r="A144">
        <v>143</v>
      </c>
      <c r="B144" s="1">
        <v>45595</v>
      </c>
      <c r="C144" t="s">
        <v>5</v>
      </c>
      <c r="D144" t="s">
        <v>6</v>
      </c>
      <c r="E144">
        <v>1380.9299999999998</v>
      </c>
    </row>
    <row r="145" spans="1:5" x14ac:dyDescent="0.3">
      <c r="A145">
        <v>144</v>
      </c>
      <c r="B145" s="1">
        <v>45703</v>
      </c>
      <c r="C145" t="s">
        <v>9</v>
      </c>
      <c r="D145" t="s">
        <v>10</v>
      </c>
      <c r="E145">
        <v>535.54</v>
      </c>
    </row>
    <row r="146" spans="1:5" x14ac:dyDescent="0.3">
      <c r="A146">
        <v>145</v>
      </c>
      <c r="B146" s="1">
        <v>44987</v>
      </c>
      <c r="C146" t="s">
        <v>11</v>
      </c>
      <c r="D146" t="s">
        <v>10</v>
      </c>
      <c r="E146">
        <v>400</v>
      </c>
    </row>
    <row r="147" spans="1:5" x14ac:dyDescent="0.3">
      <c r="A147">
        <v>146</v>
      </c>
      <c r="B147" s="1">
        <v>45253</v>
      </c>
      <c r="C147" t="s">
        <v>11</v>
      </c>
      <c r="D147" t="s">
        <v>10</v>
      </c>
      <c r="E147">
        <v>3610.4799999999996</v>
      </c>
    </row>
    <row r="148" spans="1:5" x14ac:dyDescent="0.3">
      <c r="A148">
        <v>147</v>
      </c>
      <c r="B148" s="1">
        <v>45018</v>
      </c>
      <c r="C148" t="s">
        <v>11</v>
      </c>
      <c r="D148" t="s">
        <v>10</v>
      </c>
      <c r="E148">
        <v>2154.2299999999996</v>
      </c>
    </row>
    <row r="149" spans="1:5" x14ac:dyDescent="0.3">
      <c r="A149">
        <v>148</v>
      </c>
      <c r="B149" s="1">
        <v>45808</v>
      </c>
      <c r="C149" t="s">
        <v>5</v>
      </c>
      <c r="D149" t="s">
        <v>6</v>
      </c>
      <c r="E149">
        <v>2508.0100000000002</v>
      </c>
    </row>
    <row r="150" spans="1:5" x14ac:dyDescent="0.3">
      <c r="A150">
        <v>149</v>
      </c>
      <c r="B150" s="1">
        <v>45597</v>
      </c>
      <c r="C150" t="s">
        <v>5</v>
      </c>
      <c r="D150" t="s">
        <v>6</v>
      </c>
      <c r="E150">
        <v>3939.8999999999996</v>
      </c>
    </row>
    <row r="151" spans="1:5" x14ac:dyDescent="0.3">
      <c r="A151">
        <v>150</v>
      </c>
      <c r="B151" s="1">
        <v>45892</v>
      </c>
      <c r="C151" t="s">
        <v>11</v>
      </c>
      <c r="D151" t="s">
        <v>8</v>
      </c>
      <c r="E151">
        <v>400</v>
      </c>
    </row>
    <row r="152" spans="1:5" x14ac:dyDescent="0.3">
      <c r="A152">
        <v>151</v>
      </c>
      <c r="B152" s="1">
        <v>45656</v>
      </c>
      <c r="C152" t="s">
        <v>11</v>
      </c>
      <c r="D152" t="s">
        <v>10</v>
      </c>
      <c r="E152">
        <v>3804.2200000000003</v>
      </c>
    </row>
    <row r="153" spans="1:5" x14ac:dyDescent="0.3">
      <c r="A153">
        <v>152</v>
      </c>
      <c r="B153" s="1">
        <v>45257</v>
      </c>
      <c r="C153" t="s">
        <v>9</v>
      </c>
      <c r="D153" t="s">
        <v>8</v>
      </c>
      <c r="E153">
        <v>6431.0300000000007</v>
      </c>
    </row>
    <row r="154" spans="1:5" x14ac:dyDescent="0.3">
      <c r="A154">
        <v>153</v>
      </c>
      <c r="B154" s="1">
        <v>45071</v>
      </c>
      <c r="C154" t="s">
        <v>7</v>
      </c>
      <c r="D154" t="s">
        <v>8</v>
      </c>
      <c r="E154">
        <v>3434.24</v>
      </c>
    </row>
    <row r="155" spans="1:5" x14ac:dyDescent="0.3">
      <c r="A155">
        <v>154</v>
      </c>
      <c r="B155" s="1">
        <v>45883</v>
      </c>
      <c r="C155" t="s">
        <v>9</v>
      </c>
      <c r="D155" t="s">
        <v>10</v>
      </c>
      <c r="E155">
        <v>2096.5100000000002</v>
      </c>
    </row>
    <row r="156" spans="1:5" x14ac:dyDescent="0.3">
      <c r="A156">
        <v>155</v>
      </c>
      <c r="B156" s="1">
        <v>45120</v>
      </c>
      <c r="C156" t="s">
        <v>5</v>
      </c>
      <c r="D156" t="s">
        <v>6</v>
      </c>
      <c r="E156">
        <v>3443.26</v>
      </c>
    </row>
    <row r="157" spans="1:5" x14ac:dyDescent="0.3">
      <c r="A157">
        <v>156</v>
      </c>
      <c r="B157" s="1">
        <v>45692</v>
      </c>
      <c r="C157" t="s">
        <v>11</v>
      </c>
      <c r="D157" t="s">
        <v>8</v>
      </c>
      <c r="E157">
        <v>266.36999999999989</v>
      </c>
    </row>
    <row r="158" spans="1:5" x14ac:dyDescent="0.3">
      <c r="A158">
        <v>157</v>
      </c>
      <c r="B158" s="1">
        <v>45756</v>
      </c>
      <c r="C158" t="s">
        <v>9</v>
      </c>
      <c r="D158" t="s">
        <v>8</v>
      </c>
      <c r="E158">
        <v>1603.6399999999999</v>
      </c>
    </row>
    <row r="159" spans="1:5" x14ac:dyDescent="0.3">
      <c r="A159">
        <v>158</v>
      </c>
      <c r="B159" s="1">
        <v>45833</v>
      </c>
      <c r="C159" t="s">
        <v>9</v>
      </c>
      <c r="D159" t="s">
        <v>10</v>
      </c>
      <c r="E159">
        <v>4162.17</v>
      </c>
    </row>
    <row r="160" spans="1:5" x14ac:dyDescent="0.3">
      <c r="A160">
        <v>159</v>
      </c>
      <c r="B160" s="1">
        <v>45124</v>
      </c>
      <c r="C160" t="s">
        <v>9</v>
      </c>
      <c r="D160" t="s">
        <v>8</v>
      </c>
      <c r="E160">
        <v>5316.04</v>
      </c>
    </row>
    <row r="161" spans="1:5" x14ac:dyDescent="0.3">
      <c r="A161">
        <v>160</v>
      </c>
      <c r="B161" s="1">
        <v>45272</v>
      </c>
      <c r="C161" t="s">
        <v>5</v>
      </c>
      <c r="D161" t="s">
        <v>6</v>
      </c>
      <c r="E161">
        <v>130.88000000000011</v>
      </c>
    </row>
    <row r="162" spans="1:5" x14ac:dyDescent="0.3">
      <c r="A162">
        <v>161</v>
      </c>
      <c r="B162" s="1">
        <v>45203</v>
      </c>
      <c r="C162" t="s">
        <v>7</v>
      </c>
      <c r="D162" t="s">
        <v>8</v>
      </c>
      <c r="E162">
        <v>6103.9400000000005</v>
      </c>
    </row>
    <row r="163" spans="1:5" x14ac:dyDescent="0.3">
      <c r="A163">
        <v>162</v>
      </c>
      <c r="B163" s="1">
        <v>45259</v>
      </c>
      <c r="C163" t="s">
        <v>7</v>
      </c>
      <c r="D163" t="s">
        <v>8</v>
      </c>
      <c r="E163">
        <v>4332.59</v>
      </c>
    </row>
    <row r="164" spans="1:5" x14ac:dyDescent="0.3">
      <c r="A164">
        <v>163</v>
      </c>
      <c r="B164" s="1">
        <v>45993</v>
      </c>
      <c r="C164" t="s">
        <v>9</v>
      </c>
      <c r="D164" t="s">
        <v>10</v>
      </c>
      <c r="E164">
        <v>5908.6399999999994</v>
      </c>
    </row>
    <row r="165" spans="1:5" x14ac:dyDescent="0.3">
      <c r="A165">
        <v>164</v>
      </c>
      <c r="B165" s="1">
        <v>45899</v>
      </c>
      <c r="C165" t="s">
        <v>9</v>
      </c>
      <c r="D165" t="s">
        <v>8</v>
      </c>
      <c r="E165">
        <v>6960.6</v>
      </c>
    </row>
    <row r="166" spans="1:5" x14ac:dyDescent="0.3">
      <c r="A166">
        <v>165</v>
      </c>
      <c r="B166" s="1">
        <v>45782</v>
      </c>
      <c r="C166" t="s">
        <v>11</v>
      </c>
      <c r="D166" t="s">
        <v>10</v>
      </c>
      <c r="E166">
        <v>2181.71</v>
      </c>
    </row>
    <row r="167" spans="1:5" x14ac:dyDescent="0.3">
      <c r="A167">
        <v>166</v>
      </c>
      <c r="B167" s="1">
        <v>45432</v>
      </c>
      <c r="C167" t="s">
        <v>9</v>
      </c>
      <c r="D167" t="s">
        <v>8</v>
      </c>
      <c r="E167">
        <v>7176.1100000000006</v>
      </c>
    </row>
    <row r="168" spans="1:5" x14ac:dyDescent="0.3">
      <c r="A168">
        <v>167</v>
      </c>
      <c r="B168" s="1">
        <v>45872</v>
      </c>
      <c r="C168" t="s">
        <v>9</v>
      </c>
      <c r="D168" t="s">
        <v>10</v>
      </c>
      <c r="E168">
        <v>28.980000000000018</v>
      </c>
    </row>
    <row r="169" spans="1:5" x14ac:dyDescent="0.3">
      <c r="A169">
        <v>168</v>
      </c>
      <c r="B169" s="1">
        <v>45761</v>
      </c>
      <c r="C169" t="s">
        <v>7</v>
      </c>
      <c r="D169" t="s">
        <v>8</v>
      </c>
      <c r="E169">
        <v>4134.95</v>
      </c>
    </row>
    <row r="170" spans="1:5" x14ac:dyDescent="0.3">
      <c r="A170">
        <v>169</v>
      </c>
      <c r="B170" s="1">
        <v>45003</v>
      </c>
      <c r="C170" t="s">
        <v>11</v>
      </c>
      <c r="D170" t="s">
        <v>10</v>
      </c>
      <c r="E170">
        <v>3608.9799999999996</v>
      </c>
    </row>
    <row r="171" spans="1:5" x14ac:dyDescent="0.3">
      <c r="A171">
        <v>170</v>
      </c>
      <c r="B171" s="1">
        <v>44961</v>
      </c>
      <c r="C171" t="s">
        <v>9</v>
      </c>
      <c r="D171" t="s">
        <v>10</v>
      </c>
      <c r="E171">
        <v>4967.4799999999996</v>
      </c>
    </row>
    <row r="172" spans="1:5" x14ac:dyDescent="0.3">
      <c r="A172">
        <v>171</v>
      </c>
      <c r="B172" s="1">
        <v>45225</v>
      </c>
      <c r="C172" t="s">
        <v>5</v>
      </c>
      <c r="D172" t="s">
        <v>6</v>
      </c>
      <c r="E172">
        <v>400</v>
      </c>
    </row>
    <row r="173" spans="1:5" x14ac:dyDescent="0.3">
      <c r="A173">
        <v>172</v>
      </c>
      <c r="B173" s="1">
        <v>45607</v>
      </c>
      <c r="C173" t="s">
        <v>5</v>
      </c>
      <c r="D173" t="s">
        <v>6</v>
      </c>
      <c r="E173">
        <v>5884.59</v>
      </c>
    </row>
    <row r="174" spans="1:5" x14ac:dyDescent="0.3">
      <c r="A174">
        <v>173</v>
      </c>
      <c r="B174" s="1">
        <v>45793</v>
      </c>
      <c r="C174" t="s">
        <v>9</v>
      </c>
      <c r="D174" t="s">
        <v>10</v>
      </c>
      <c r="E174">
        <v>5110.42</v>
      </c>
    </row>
    <row r="175" spans="1:5" x14ac:dyDescent="0.3">
      <c r="A175">
        <v>174</v>
      </c>
      <c r="B175" s="1">
        <v>45893</v>
      </c>
      <c r="C175" t="s">
        <v>7</v>
      </c>
      <c r="D175" t="s">
        <v>8</v>
      </c>
      <c r="E175">
        <v>2860.5600000000004</v>
      </c>
    </row>
    <row r="176" spans="1:5" x14ac:dyDescent="0.3">
      <c r="A176">
        <v>175</v>
      </c>
      <c r="B176" s="1">
        <v>45942</v>
      </c>
      <c r="C176" t="s">
        <v>9</v>
      </c>
      <c r="D176" t="s">
        <v>10</v>
      </c>
      <c r="E176">
        <v>400</v>
      </c>
    </row>
    <row r="177" spans="1:5" x14ac:dyDescent="0.3">
      <c r="A177">
        <v>176</v>
      </c>
      <c r="B177" s="1">
        <v>45619</v>
      </c>
      <c r="C177" t="s">
        <v>11</v>
      </c>
      <c r="D177" t="s">
        <v>8</v>
      </c>
      <c r="E177">
        <v>5561.42</v>
      </c>
    </row>
    <row r="178" spans="1:5" x14ac:dyDescent="0.3">
      <c r="A178">
        <v>177</v>
      </c>
      <c r="B178" s="1">
        <v>45879</v>
      </c>
      <c r="C178" t="s">
        <v>7</v>
      </c>
      <c r="D178" t="s">
        <v>8</v>
      </c>
      <c r="E178">
        <v>5187.75</v>
      </c>
    </row>
    <row r="179" spans="1:5" x14ac:dyDescent="0.3">
      <c r="A179">
        <v>178</v>
      </c>
      <c r="B179" s="1">
        <v>45943</v>
      </c>
      <c r="C179" t="s">
        <v>9</v>
      </c>
      <c r="D179" t="s">
        <v>10</v>
      </c>
      <c r="E179">
        <v>3162.8</v>
      </c>
    </row>
    <row r="180" spans="1:5" x14ac:dyDescent="0.3">
      <c r="A180">
        <v>179</v>
      </c>
      <c r="B180" s="1">
        <v>45331</v>
      </c>
      <c r="C180" t="s">
        <v>7</v>
      </c>
      <c r="D180" t="s">
        <v>8</v>
      </c>
      <c r="E180">
        <v>4894.5</v>
      </c>
    </row>
    <row r="181" spans="1:5" x14ac:dyDescent="0.3">
      <c r="A181">
        <v>180</v>
      </c>
      <c r="B181" s="1">
        <v>45814</v>
      </c>
      <c r="C181" t="s">
        <v>11</v>
      </c>
      <c r="D181" t="s">
        <v>10</v>
      </c>
      <c r="E181">
        <v>4737.47</v>
      </c>
    </row>
    <row r="182" spans="1:5" x14ac:dyDescent="0.3">
      <c r="A182">
        <v>181</v>
      </c>
      <c r="B182" s="1">
        <v>45604</v>
      </c>
      <c r="C182" t="s">
        <v>9</v>
      </c>
      <c r="D182" t="s">
        <v>8</v>
      </c>
      <c r="E182">
        <v>400</v>
      </c>
    </row>
    <row r="183" spans="1:5" x14ac:dyDescent="0.3">
      <c r="A183">
        <v>182</v>
      </c>
      <c r="B183" s="1">
        <v>44979</v>
      </c>
      <c r="C183" t="s">
        <v>7</v>
      </c>
      <c r="D183" t="s">
        <v>8</v>
      </c>
      <c r="E183">
        <v>3891.42</v>
      </c>
    </row>
    <row r="184" spans="1:5" x14ac:dyDescent="0.3">
      <c r="A184">
        <v>183</v>
      </c>
      <c r="B184" s="1">
        <v>44981</v>
      </c>
      <c r="C184" t="s">
        <v>9</v>
      </c>
      <c r="D184" t="s">
        <v>10</v>
      </c>
      <c r="E184">
        <v>156.80000000000018</v>
      </c>
    </row>
    <row r="185" spans="1:5" x14ac:dyDescent="0.3">
      <c r="A185">
        <v>184</v>
      </c>
      <c r="B185" s="1">
        <v>45331</v>
      </c>
      <c r="C185" t="s">
        <v>9</v>
      </c>
      <c r="D185" t="s">
        <v>10</v>
      </c>
      <c r="E185">
        <v>626.27</v>
      </c>
    </row>
    <row r="186" spans="1:5" x14ac:dyDescent="0.3">
      <c r="A186">
        <v>185</v>
      </c>
      <c r="B186" s="1">
        <v>45622</v>
      </c>
      <c r="C186" t="s">
        <v>5</v>
      </c>
      <c r="D186" t="s">
        <v>6</v>
      </c>
      <c r="E186">
        <v>5241.09</v>
      </c>
    </row>
    <row r="187" spans="1:5" x14ac:dyDescent="0.3">
      <c r="A187">
        <v>186</v>
      </c>
      <c r="B187" s="1">
        <v>44972</v>
      </c>
      <c r="C187" t="s">
        <v>11</v>
      </c>
      <c r="D187" t="s">
        <v>10</v>
      </c>
      <c r="E187">
        <v>6072.75</v>
      </c>
    </row>
    <row r="188" spans="1:5" x14ac:dyDescent="0.3">
      <c r="A188">
        <v>187</v>
      </c>
      <c r="B188" s="1">
        <v>45517</v>
      </c>
      <c r="C188" t="s">
        <v>9</v>
      </c>
      <c r="D188" t="s">
        <v>8</v>
      </c>
      <c r="E188">
        <v>248.98000000000002</v>
      </c>
    </row>
    <row r="189" spans="1:5" x14ac:dyDescent="0.3">
      <c r="A189">
        <v>188</v>
      </c>
      <c r="B189" s="1">
        <v>45251</v>
      </c>
      <c r="C189" t="s">
        <v>9</v>
      </c>
      <c r="D189" t="s">
        <v>10</v>
      </c>
      <c r="E189">
        <v>6789.48</v>
      </c>
    </row>
    <row r="190" spans="1:5" x14ac:dyDescent="0.3">
      <c r="A190">
        <v>189</v>
      </c>
      <c r="B190" s="1">
        <v>45631</v>
      </c>
      <c r="C190" t="s">
        <v>9</v>
      </c>
      <c r="D190" t="s">
        <v>10</v>
      </c>
      <c r="E190">
        <v>2715.1499999999996</v>
      </c>
    </row>
    <row r="191" spans="1:5" x14ac:dyDescent="0.3">
      <c r="A191">
        <v>190</v>
      </c>
      <c r="B191" s="1">
        <v>45023</v>
      </c>
      <c r="C191" t="s">
        <v>11</v>
      </c>
      <c r="D191" t="s">
        <v>8</v>
      </c>
      <c r="E191">
        <v>1813.75</v>
      </c>
    </row>
    <row r="192" spans="1:5" x14ac:dyDescent="0.3">
      <c r="A192">
        <v>191</v>
      </c>
      <c r="B192" s="1">
        <v>45729</v>
      </c>
      <c r="C192" t="s">
        <v>5</v>
      </c>
      <c r="D192" t="s">
        <v>6</v>
      </c>
      <c r="E192">
        <v>6704.4699999999993</v>
      </c>
    </row>
    <row r="193" spans="1:5" x14ac:dyDescent="0.3">
      <c r="A193">
        <v>192</v>
      </c>
      <c r="B193" s="1">
        <v>45611</v>
      </c>
      <c r="C193" t="s">
        <v>11</v>
      </c>
      <c r="D193" t="s">
        <v>8</v>
      </c>
      <c r="E193">
        <v>4001.83</v>
      </c>
    </row>
    <row r="194" spans="1:5" x14ac:dyDescent="0.3">
      <c r="A194">
        <v>193</v>
      </c>
      <c r="B194" s="1">
        <v>45352</v>
      </c>
      <c r="C194" t="s">
        <v>5</v>
      </c>
      <c r="D194" t="s">
        <v>6</v>
      </c>
      <c r="E194">
        <v>400</v>
      </c>
    </row>
    <row r="195" spans="1:5" x14ac:dyDescent="0.3">
      <c r="A195">
        <v>194</v>
      </c>
      <c r="B195" s="1">
        <v>45210</v>
      </c>
      <c r="C195" t="s">
        <v>11</v>
      </c>
      <c r="D195" t="s">
        <v>8</v>
      </c>
      <c r="E195">
        <v>287.94999999999982</v>
      </c>
    </row>
    <row r="196" spans="1:5" x14ac:dyDescent="0.3">
      <c r="A196">
        <v>195</v>
      </c>
      <c r="B196" s="1">
        <v>45114</v>
      </c>
      <c r="C196" t="s">
        <v>5</v>
      </c>
      <c r="D196" t="s">
        <v>6</v>
      </c>
      <c r="E196">
        <v>3240.1400000000003</v>
      </c>
    </row>
    <row r="197" spans="1:5" x14ac:dyDescent="0.3">
      <c r="A197">
        <v>196</v>
      </c>
      <c r="B197" s="1">
        <v>45889</v>
      </c>
      <c r="C197" t="s">
        <v>9</v>
      </c>
      <c r="D197" t="s">
        <v>10</v>
      </c>
      <c r="E197">
        <v>787.69999999999982</v>
      </c>
    </row>
    <row r="198" spans="1:5" x14ac:dyDescent="0.3">
      <c r="A198">
        <v>197</v>
      </c>
      <c r="B198" s="1">
        <v>45978</v>
      </c>
      <c r="C198" t="s">
        <v>9</v>
      </c>
      <c r="D198" t="s">
        <v>10</v>
      </c>
      <c r="E198">
        <v>400</v>
      </c>
    </row>
    <row r="199" spans="1:5" x14ac:dyDescent="0.3">
      <c r="A199">
        <v>198</v>
      </c>
      <c r="B199" s="1">
        <v>45633</v>
      </c>
      <c r="C199" t="s">
        <v>11</v>
      </c>
      <c r="D199" t="s">
        <v>8</v>
      </c>
      <c r="E199">
        <v>2857.99</v>
      </c>
    </row>
    <row r="200" spans="1:5" x14ac:dyDescent="0.3">
      <c r="A200">
        <v>199</v>
      </c>
      <c r="B200" s="1">
        <v>46008</v>
      </c>
      <c r="C200" t="s">
        <v>5</v>
      </c>
      <c r="D200" t="s">
        <v>6</v>
      </c>
      <c r="E200">
        <v>1052.3800000000001</v>
      </c>
    </row>
    <row r="201" spans="1:5" x14ac:dyDescent="0.3">
      <c r="A201">
        <v>200</v>
      </c>
      <c r="B201" s="1">
        <v>45406</v>
      </c>
      <c r="C201" t="s">
        <v>7</v>
      </c>
      <c r="D201" t="s">
        <v>8</v>
      </c>
      <c r="E201">
        <v>1992.1899999999996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4EB99531-AEFD-4FE3-8D24-4D0B2D9009F5}">
  <ds:schemaRefs/>
</ds:datastoreItem>
</file>

<file path=customXml/itemProps2.xml><?xml version="1.0" encoding="utf-8"?>
<ds:datastoreItem xmlns:ds="http://schemas.openxmlformats.org/officeDocument/2006/customXml" ds:itemID="{E0D5518D-F44C-4D3C-9644-D02376BE7919}">
  <ds:schemaRefs>
    <ds:schemaRef ds:uri="http://schemas.microsoft.com/DataMashup"/>
  </ds:schemaRefs>
</ds:datastoreItem>
</file>

<file path=customXml/itemProps3.xml><?xml version="1.0" encoding="utf-8"?>
<ds:datastoreItem xmlns:ds="http://schemas.openxmlformats.org/officeDocument/2006/customXml" ds:itemID="{34DFD735-1634-492B-BE00-F8E2D8989EFC}">
  <ds:schemaRefs/>
</ds:datastoreItem>
</file>

<file path=customXml/itemProps4.xml><?xml version="1.0" encoding="utf-8"?>
<ds:datastoreItem xmlns:ds="http://schemas.openxmlformats.org/officeDocument/2006/customXml" ds:itemID="{B7E4B88B-EBFA-414B-A0E8-A5F62202F068}">
  <ds:schemaRefs/>
</ds:datastoreItem>
</file>

<file path=customXml/itemProps5.xml><?xml version="1.0" encoding="utf-8"?>
<ds:datastoreItem xmlns:ds="http://schemas.openxmlformats.org/officeDocument/2006/customXml" ds:itemID="{E632E1DD-5D65-4987-AE56-0189FAABD923}">
  <ds:schemaRefs/>
</ds:datastoreItem>
</file>

<file path=customXml/itemProps6.xml><?xml version="1.0" encoding="utf-8"?>
<ds:datastoreItem xmlns:ds="http://schemas.openxmlformats.org/officeDocument/2006/customXml" ds:itemID="{17C2CB9F-AD3B-41C8-B44C-1F08D7FC66A8}">
  <ds:schemaRefs/>
</ds:datastoreItem>
</file>

<file path=customXml/itemProps7.xml><?xml version="1.0" encoding="utf-8"?>
<ds:datastoreItem xmlns:ds="http://schemas.openxmlformats.org/officeDocument/2006/customXml" ds:itemID="{4E9CD051-D56D-43B3-A3A3-2F53CD169485}">
  <ds:schemaRefs/>
</ds:datastoreItem>
</file>

<file path=customXml/itemProps8.xml><?xml version="1.0" encoding="utf-8"?>
<ds:datastoreItem xmlns:ds="http://schemas.openxmlformats.org/officeDocument/2006/customXml" ds:itemID="{BC1039A4-662A-4F9A-AD1A-5F1023F0BE1F}">
  <ds:schemaRefs/>
</ds:datastoreItem>
</file>

<file path=customXml/itemProps9.xml><?xml version="1.0" encoding="utf-8"?>
<ds:datastoreItem xmlns:ds="http://schemas.openxmlformats.org/officeDocument/2006/customXml" ds:itemID="{E3B53485-2B75-46E3-9F72-EE03E30195D7}">
  <ds:schemaRefs/>
</ds:datastoreItem>
</file>

<file path=customXml/itemProps10.xml><?xml version="1.0" encoding="utf-8"?>
<ds:datastoreItem xmlns:ds="http://schemas.openxmlformats.org/officeDocument/2006/customXml" ds:itemID="{3EA256AD-4303-49E6-B1CE-5DD2253F3B77}">
  <ds:schemaRefs/>
</ds:datastoreItem>
</file>

<file path=customXml/itemProps11.xml><?xml version="1.0" encoding="utf-8"?>
<ds:datastoreItem xmlns:ds="http://schemas.openxmlformats.org/officeDocument/2006/customXml" ds:itemID="{9AEBD3A8-5DFB-4974-A233-3029947480A4}">
  <ds:schemaRefs/>
</ds:datastoreItem>
</file>

<file path=customXml/itemProps12.xml><?xml version="1.0" encoding="utf-8"?>
<ds:datastoreItem xmlns:ds="http://schemas.openxmlformats.org/officeDocument/2006/customXml" ds:itemID="{813EC12D-8B3B-41EE-8278-012E0E4BB947}">
  <ds:schemaRefs/>
</ds:datastoreItem>
</file>

<file path=customXml/itemProps13.xml><?xml version="1.0" encoding="utf-8"?>
<ds:datastoreItem xmlns:ds="http://schemas.openxmlformats.org/officeDocument/2006/customXml" ds:itemID="{D136CAC1-A47B-4561-8804-D7FC530CCA87}">
  <ds:schemaRefs/>
</ds:datastoreItem>
</file>

<file path=customXml/itemProps14.xml><?xml version="1.0" encoding="utf-8"?>
<ds:datastoreItem xmlns:ds="http://schemas.openxmlformats.org/officeDocument/2006/customXml" ds:itemID="{90737026-9BC9-49CB-B25B-4DE0DCEFAA83}">
  <ds:schemaRefs/>
</ds:datastoreItem>
</file>

<file path=customXml/itemProps15.xml><?xml version="1.0" encoding="utf-8"?>
<ds:datastoreItem xmlns:ds="http://schemas.openxmlformats.org/officeDocument/2006/customXml" ds:itemID="{2F759F9A-3B47-460D-A50A-E0C5F9F948ED}">
  <ds:schemaRefs/>
</ds:datastoreItem>
</file>

<file path=customXml/itemProps16.xml><?xml version="1.0" encoding="utf-8"?>
<ds:datastoreItem xmlns:ds="http://schemas.openxmlformats.org/officeDocument/2006/customXml" ds:itemID="{F79A3896-BB40-4858-A22F-1CA3F602A745}">
  <ds:schemaRefs/>
</ds:datastoreItem>
</file>

<file path=customXml/itemProps17.xml><?xml version="1.0" encoding="utf-8"?>
<ds:datastoreItem xmlns:ds="http://schemas.openxmlformats.org/officeDocument/2006/customXml" ds:itemID="{B0CCE2FD-0B37-4517-BB5F-60DE72705374}">
  <ds:schemaRefs/>
</ds:datastoreItem>
</file>

<file path=customXml/itemProps18.xml><?xml version="1.0" encoding="utf-8"?>
<ds:datastoreItem xmlns:ds="http://schemas.openxmlformats.org/officeDocument/2006/customXml" ds:itemID="{20414BCD-3059-4E39-A9D3-E627540DAB5B}">
  <ds:schemaRefs/>
</ds:datastoreItem>
</file>

<file path=customXml/itemProps19.xml><?xml version="1.0" encoding="utf-8"?>
<ds:datastoreItem xmlns:ds="http://schemas.openxmlformats.org/officeDocument/2006/customXml" ds:itemID="{18511155-8E99-47EE-B335-CB9C4C58B8FD}">
  <ds:schemaRefs/>
</ds:datastoreItem>
</file>

<file path=customXml/itemProps20.xml><?xml version="1.0" encoding="utf-8"?>
<ds:datastoreItem xmlns:ds="http://schemas.openxmlformats.org/officeDocument/2006/customXml" ds:itemID="{8553E830-A2AC-4955-9C6E-8486E7453F95}">
  <ds:schemaRefs/>
</ds:datastoreItem>
</file>

<file path=customXml/itemProps21.xml><?xml version="1.0" encoding="utf-8"?>
<ds:datastoreItem xmlns:ds="http://schemas.openxmlformats.org/officeDocument/2006/customXml" ds:itemID="{1DB0C252-410A-426F-982E-327257BE810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vt:lpstr>
      <vt:lpstr>KPI</vt:lpstr>
      <vt:lpstr>Details</vt:lpstr>
      <vt:lpstr>Dashboard</vt:lpstr>
      <vt:lpstr>date</vt:lpstr>
      <vt:lpstr>Expenses</vt:lpstr>
      <vt:lpstr>Income</vt:lpstr>
      <vt:lpstr>Savings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 raza</dc:creator>
  <cp:lastModifiedBy>sahil raza</cp:lastModifiedBy>
  <dcterms:created xsi:type="dcterms:W3CDTF">2025-07-04T06:18:02Z</dcterms:created>
  <dcterms:modified xsi:type="dcterms:W3CDTF">2025-07-05T10:31:11Z</dcterms:modified>
</cp:coreProperties>
</file>