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C:\Users\amans\Desktop\Projects\"/>
    </mc:Choice>
  </mc:AlternateContent>
  <xr:revisionPtr revIDLastSave="0" documentId="13_ncr:1_{4651A9E3-6CCB-4E12-9150-49C5AFD82138}" xr6:coauthVersionLast="47" xr6:coauthVersionMax="47" xr10:uidLastSave="{00000000-0000-0000-0000-000000000000}"/>
  <bookViews>
    <workbookView xWindow="-110" yWindow="-110" windowWidth="19420" windowHeight="10420" activeTab="1" xr2:uid="{00000000-000D-0000-FFFF-FFFF00000000}"/>
  </bookViews>
  <sheets>
    <sheet name="Data" sheetId="1" r:id="rId1"/>
    <sheet name="DashBoard" sheetId="9" r:id="rId2"/>
    <sheet name="Primary KPI" sheetId="3" r:id="rId3"/>
    <sheet name="Profit_Sales_Combo Chart" sheetId="4" r:id="rId4"/>
    <sheet name="Category_Profit_Pie_Chart" sheetId="5" r:id="rId5"/>
    <sheet name="Category_Profit_Doughnut_chart" sheetId="6" r:id="rId6"/>
    <sheet name="Sales_State_Map" sheetId="7" r:id="rId7"/>
    <sheet name="Top5_SubCategory_Sales" sheetId="8" r:id="rId8"/>
  </sheets>
  <definedNames>
    <definedName name="_xlchart.v5.0" hidden="1">Sales_State_Map!$D$3</definedName>
    <definedName name="_xlchart.v5.1" hidden="1">Sales_State_Map!$D$4:$D$52</definedName>
    <definedName name="_xlchart.v5.10" hidden="1">Sales_State_Map!$E$3</definedName>
    <definedName name="_xlchart.v5.11" hidden="1">Sales_State_Map!$E$4:$E$52</definedName>
    <definedName name="_xlchart.v5.2" hidden="1">Sales_State_Map!$E$3</definedName>
    <definedName name="_xlchart.v5.3" hidden="1">Sales_State_Map!$E$4:$E$52</definedName>
    <definedName name="_xlchart.v5.4" hidden="1">Sales_State_Map!$D$3</definedName>
    <definedName name="_xlchart.v5.5" hidden="1">Sales_State_Map!$D$4:$D$52</definedName>
    <definedName name="_xlchart.v5.6" hidden="1">Sales_State_Map!$E$3</definedName>
    <definedName name="_xlchart.v5.7" hidden="1">Sales_State_Map!$E$4:$E$52</definedName>
    <definedName name="_xlchart.v5.8" hidden="1">Sales_State_Map!$D$3</definedName>
    <definedName name="_xlchart.v5.9" hidden="1">Sales_State_Map!$D$4:$D$52</definedName>
    <definedName name="Slicer_Region">#N/A</definedName>
    <definedName name="Slicer_Segment">#N/A</definedName>
    <definedName name="Slicer_Year">#N/A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uri="GoogleSheetsCustomDataVersion1">
      <go:sheetsCustomData xmlns:go="http://customooxmlschemas.google.com/" r:id="rId13" roundtripDataSignature="AMtx7mgYS6wfnPy0iIjdhtUlD2xFm8j14w=="/>
    </ext>
  </extLst>
</workbook>
</file>

<file path=xl/calcChain.xml><?xml version="1.0" encoding="utf-8"?>
<calcChain xmlns="http://schemas.openxmlformats.org/spreadsheetml/2006/main">
  <c r="D5" i="7" l="1"/>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4" i="7"/>
  <c r="D5" i="5"/>
  <c r="D6" i="5"/>
  <c r="D7" i="5"/>
  <c r="D4" i="5"/>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37" i="7"/>
  <c r="E40" i="7"/>
  <c r="E34" i="7"/>
  <c r="E6" i="7"/>
  <c r="E31" i="7"/>
  <c r="E38" i="7"/>
  <c r="E29" i="7"/>
  <c r="E49" i="7"/>
  <c r="E11" i="7"/>
  <c r="E44" i="7"/>
  <c r="E20" i="7"/>
  <c r="E43" i="7"/>
  <c r="E15" i="7"/>
  <c r="E47" i="7"/>
  <c r="E46" i="7"/>
  <c r="E52" i="7"/>
  <c r="E48" i="7"/>
  <c r="E8" i="7"/>
  <c r="E30" i="7"/>
  <c r="E23" i="7"/>
  <c r="E24" i="7"/>
  <c r="E36" i="7"/>
  <c r="E28" i="7"/>
  <c r="E17" i="7"/>
  <c r="H3" i="3"/>
  <c r="E32" i="7"/>
  <c r="E33" i="7"/>
  <c r="E5" i="7"/>
  <c r="E10" i="7"/>
  <c r="E9" i="7"/>
  <c r="E26" i="7"/>
  <c r="E45" i="7"/>
  <c r="E22" i="7"/>
  <c r="E42" i="7"/>
  <c r="E13" i="7"/>
  <c r="E19" i="7"/>
  <c r="E18" i="7"/>
  <c r="E16" i="7"/>
  <c r="E21" i="7"/>
  <c r="E35" i="7"/>
  <c r="E7" i="7"/>
  <c r="E4" i="7"/>
  <c r="E51" i="7"/>
  <c r="E39" i="7"/>
  <c r="E5" i="5"/>
  <c r="E27" i="7"/>
  <c r="E14" i="7"/>
  <c r="K3" i="3"/>
  <c r="E50" i="7"/>
  <c r="E25" i="7"/>
  <c r="E3" i="3"/>
  <c r="E41" i="7"/>
  <c r="E7" i="5"/>
  <c r="D20" i="3"/>
  <c r="E12" i="7"/>
  <c r="E4" i="5"/>
  <c r="E6" i="5"/>
  <c r="B3" i="3"/>
</calcChain>
</file>

<file path=xl/sharedStrings.xml><?xml version="1.0" encoding="utf-8"?>
<sst xmlns="http://schemas.openxmlformats.org/spreadsheetml/2006/main" count="130067" uniqueCount="10952">
  <si>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</si>
  <si>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</si>
  <si>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</si>
  <si>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</si>
  <si>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</si>
  <si>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</si>
  <si>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</si>
  <si>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</si>
  <si>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</si>
  <si>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</si>
  <si>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</si>
  <si>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</si>
  <si>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</si>
  <si>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</si>
  <si>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</si>
  <si>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</si>
  <si>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</si>
  <si>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</si>
  <si>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</si>
  <si>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</si>
  <si>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</si>
  <si>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</si>
  <si>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</si>
  <si>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</si>
  <si>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</si>
  <si>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</si>
  <si>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</si>
  <si>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</si>
  <si>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</si>
  <si>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</si>
  <si>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</si>
  <si>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</si>
  <si>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</si>
  <si>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</si>
  <si>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</si>
  <si>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</si>
  <si>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</si>
  <si>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</si>
  <si>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</si>
  <si>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</si>
  <si>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</si>
  <si>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</si>
  <si>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</si>
  <si>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</si>
  <si>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</si>
  <si>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</si>
  <si>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</si>
  <si>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</si>
  <si>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</si>
  <si>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</si>
  <si>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</si>
  <si>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</si>
  <si>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</si>
  <si>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</si>
  <si>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</si>
  <si>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</si>
  <si>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</si>
  <si>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</si>
  <si>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</si>
  <si>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</si>
  <si>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</si>
  <si>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</si>
  <si>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</si>
  <si>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</si>
  <si>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</si>
  <si>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</si>
  <si>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</si>
  <si>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</si>
  <si>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</si>
  <si>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</si>
  <si>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</si>
  <si>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</si>
  <si>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</si>
  <si>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</si>
  <si>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</si>
  <si>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</si>
  <si>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</si>
  <si>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</si>
  <si>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</si>
  <si>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</si>
  <si>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</si>
  <si>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</si>
  <si>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</si>
  <si>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</si>
  <si>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</si>
  <si>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</si>
  <si>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</si>
  <si>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</si>
  <si>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</si>
  <si>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</si>
  <si>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</si>
  <si>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</si>
  <si>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</si>
  <si>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</si>
  <si>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</si>
  <si>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</si>
  <si>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</si>
  <si>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</si>
  <si>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</si>
  <si>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</si>
  <si>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</si>
  <si>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</si>
  <si>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</si>
  <si>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</si>
  <si>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</si>
  <si>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</si>
  <si>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</si>
  <si>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</si>
  <si>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</si>
  <si>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</si>
  <si>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</si>
  <si>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</si>
  <si>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</si>
  <si>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</si>
  <si>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</si>
  <si>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</si>
  <si>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</si>
  <si>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</si>
  <si>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</si>
  <si>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</si>
  <si>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</si>
  <si>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</si>
  <si>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</si>
  <si>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</si>
  <si>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</si>
  <si>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</si>
  <si>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</si>
  <si>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</si>
  <si>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</si>
  <si>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</si>
  <si>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</si>
  <si>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</si>
  <si>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</si>
  <si>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</si>
  <si>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</si>
  <si>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</si>
  <si>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</si>
  <si>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</si>
  <si>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</si>
  <si>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</si>
  <si>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</si>
  <si>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</si>
  <si>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</si>
  <si>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</si>
  <si>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</si>
  <si>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</si>
  <si>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</si>
  <si>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</si>
  <si>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</si>
  <si>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</si>
  <si>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</si>
  <si>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</si>
  <si>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</si>
  <si>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</si>
  <si>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</si>
  <si>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</si>
  <si>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</si>
  <si>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</si>
  <si>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</si>
  <si>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</si>
  <si>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</si>
  <si>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</si>
  <si>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</si>
  <si>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</si>
  <si>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</si>
  <si>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</si>
  <si>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</si>
  <si>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</si>
  <si>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</si>
  <si>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</si>
  <si>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</si>
  <si>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</si>
  <si>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</si>
  <si>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</si>
  <si>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</si>
  <si>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</si>
  <si>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</si>
  <si>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</si>
  <si>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</si>
  <si>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</si>
  <si>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</si>
  <si>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</si>
  <si>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</si>
  <si>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</si>
  <si>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</si>
  <si>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</si>
  <si>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</si>
  <si>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</si>
  <si>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</si>
  <si>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</si>
  <si>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</si>
  <si>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</si>
  <si>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</si>
  <si>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</si>
  <si>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</si>
  <si>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</si>
  <si>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</si>
  <si>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</si>
  <si>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</si>
  <si>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</si>
  <si>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</si>
  <si>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</si>
  <si>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</si>
  <si>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</si>
  <si>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</si>
  <si>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</si>
  <si>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</si>
  <si>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</si>
  <si>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</si>
  <si>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</si>
  <si>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</si>
  <si>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</si>
  <si>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</si>
  <si>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</si>
  <si>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</si>
  <si>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</si>
  <si>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</si>
  <si>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</si>
  <si>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</si>
  <si>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</si>
  <si>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</si>
  <si>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</si>
  <si>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</si>
  <si>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</si>
  <si>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</si>
  <si>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</si>
  <si>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</si>
  <si>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</si>
  <si>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</si>
  <si>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</si>
  <si>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</si>
  <si>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</si>
  <si>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</si>
  <si>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</si>
  <si>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</si>
  <si>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</si>
  <si>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</si>
  <si>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</si>
  <si>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</si>
  <si>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</si>
  <si>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</si>
  <si>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</si>
  <si>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</si>
  <si>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</si>
  <si>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</si>
  <si>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</si>
  <si>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</si>
  <si>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</si>
  <si>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</si>
  <si>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</si>
  <si>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</si>
  <si>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</si>
  <si>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</si>
  <si>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</si>
  <si>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</si>
  <si>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</si>
  <si>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</si>
  <si>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</si>
  <si>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</si>
  <si>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</si>
  <si>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</si>
  <si>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</si>
  <si>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</si>
  <si>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</si>
  <si>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</si>
  <si>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</si>
  <si>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</si>
  <si>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</si>
  <si>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</si>
  <si>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</si>
  <si>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</si>
  <si>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</si>
  <si>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</si>
  <si>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</si>
  <si>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</si>
  <si>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</si>
  <si>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</si>
  <si>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</si>
  <si>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</si>
  <si>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</si>
  <si>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</si>
  <si>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</si>
  <si>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</si>
  <si>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</si>
  <si>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</si>
  <si>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</si>
  <si>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</si>
  <si>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</si>
  <si>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</si>
  <si>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</si>
  <si>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</si>
  <si>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</si>
  <si>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</si>
  <si>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</si>
  <si>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</si>
  <si>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</si>
  <si>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</si>
  <si>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</si>
  <si>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</si>
  <si>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</si>
  <si>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</si>
  <si>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</si>
  <si>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</si>
  <si>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</si>
  <si>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</si>
  <si>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</si>
  <si>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</si>
  <si>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</si>
  <si>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</si>
  <si>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</si>
  <si>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</si>
  <si>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</si>
  <si>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</si>
  <si>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</si>
  <si>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</si>
  <si>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</si>
  <si>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</si>
  <si>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</si>
  <si>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</si>
  <si>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</si>
  <si>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</si>
  <si>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</si>
  <si>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</si>
  <si>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</si>
  <si>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</si>
  <si>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</si>
  <si>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</si>
  <si>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</si>
  <si>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</si>
  <si>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</si>
  <si>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</si>
  <si>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</si>
  <si>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</si>
  <si>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</si>
  <si>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</si>
  <si>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</si>
  <si>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</si>
  <si>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</si>
  <si>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</si>
  <si>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</si>
  <si>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</si>
  <si>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</si>
  <si>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</si>
  <si>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</si>
  <si>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</si>
  <si>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</si>
  <si>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</si>
  <si>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</si>
  <si>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</si>
  <si>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</si>
  <si>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</si>
  <si>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</si>
  <si>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</si>
  <si>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</si>
  <si>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</si>
  <si>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</si>
  <si>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</si>
  <si>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</si>
  <si>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</si>
  <si>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</si>
  <si>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</si>
  <si>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</si>
  <si>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</si>
  <si>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</si>
  <si>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</si>
  <si>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</si>
  <si>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</si>
  <si>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</si>
  <si>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</si>
  <si>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</si>
  <si>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</si>
  <si>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</si>
  <si>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</si>
  <si>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</si>
  <si>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</si>
  <si>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</si>
  <si>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</si>
  <si>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</si>
  <si>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</si>
  <si>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</si>
  <si>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</si>
  <si>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</si>
  <si>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</si>
  <si>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</si>
  <si>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</si>
  <si>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</si>
  <si>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</si>
  <si>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</si>
  <si>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</si>
  <si>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</si>
  <si>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</si>
  <si>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</si>
  <si>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</si>
  <si>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</si>
  <si>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</si>
  <si>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</si>
  <si>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</si>
  <si>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</si>
  <si>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</si>
  <si>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</si>
  <si>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</si>
  <si>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</si>
  <si>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</si>
  <si>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</si>
  <si>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</si>
  <si>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</si>
  <si>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</si>
  <si>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</si>
  <si>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</si>
  <si>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</si>
  <si>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</si>
  <si>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</si>
  <si>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</si>
  <si>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</si>
  <si>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</si>
  <si>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</si>
  <si>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</si>
  <si>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</si>
  <si>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</si>
  <si>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</si>
  <si>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</si>
  <si>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</si>
  <si>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</si>
  <si>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</si>
  <si>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</si>
  <si>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</si>
  <si>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</si>
  <si>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</si>
  <si>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</si>
  <si>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</si>
  <si>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</si>
  <si>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</si>
  <si>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</si>
  <si>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</si>
  <si>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</si>
  <si>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</si>
  <si>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</si>
  <si>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</si>
  <si>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</si>
  <si>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</si>
  <si>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</si>
  <si>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</si>
  <si>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</si>
  <si>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</si>
  <si>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</si>
  <si>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</si>
  <si>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</si>
  <si>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</si>
  <si>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</si>
  <si>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</si>
  <si>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</si>
  <si>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</si>
  <si>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</si>
  <si>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</si>
  <si>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</si>
  <si>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</si>
  <si>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</si>
  <si>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</si>
  <si>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</si>
  <si>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</si>
  <si>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</si>
  <si>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</si>
  <si>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</si>
  <si>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</si>
  <si>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</si>
  <si>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</si>
  <si>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</si>
  <si>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</si>
  <si>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</si>
  <si>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</si>
  <si>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</si>
  <si>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</si>
  <si>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</si>
  <si>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</si>
  <si>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</si>
  <si>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</si>
  <si>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</si>
  <si>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</si>
  <si>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</si>
  <si>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</si>
  <si>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</si>
  <si>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</si>
  <si>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</si>
  <si>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</si>
  <si>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</si>
  <si>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</si>
  <si>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</si>
  <si>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</si>
  <si>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</si>
  <si>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</si>
  <si>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</si>
  <si>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</si>
  <si>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</si>
  <si>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</si>
  <si>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</si>
  <si>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</si>
  <si>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</si>
  <si>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</si>
  <si>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</si>
  <si>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</si>
  <si>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</si>
  <si>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</si>
  <si>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</si>
  <si>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</si>
  <si>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</si>
  <si>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</si>
  <si>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</si>
  <si>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</si>
  <si>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</si>
  <si>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</si>
  <si>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</si>
  <si>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</si>
  <si>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</si>
  <si>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</si>
  <si>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</si>
  <si>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</si>
  <si>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</si>
  <si>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</si>
  <si>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</si>
  <si>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</si>
  <si>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</si>
  <si>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</si>
  <si>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</si>
  <si>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</si>
  <si>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</si>
  <si>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</si>
  <si>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</si>
  <si>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</si>
  <si>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</si>
  <si>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</si>
  <si>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</si>
  <si>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</si>
  <si>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</si>
  <si>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</si>
  <si>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</si>
  <si>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</si>
  <si>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</si>
  <si>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</si>
  <si>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</si>
  <si>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</si>
  <si>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</si>
  <si>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</si>
  <si>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</si>
  <si>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</si>
  <si>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</si>
  <si>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</si>
  <si>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</si>
  <si>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</si>
  <si>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</si>
  <si>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</si>
  <si>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</si>
  <si>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</si>
  <si>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</si>
  <si>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</si>
  <si>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</si>
  <si>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</si>
  <si>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</si>
  <si>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</si>
  <si>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</si>
  <si>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</si>
  <si>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</si>
  <si>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</si>
  <si>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</si>
  <si>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</si>
  <si>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</si>
  <si>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</si>
  <si>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</si>
  <si>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</si>
  <si>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</si>
  <si>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</si>
  <si>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</si>
  <si>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</si>
  <si>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</si>
  <si>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</si>
  <si>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</si>
  <si>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</si>
  <si>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</si>
  <si>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</si>
  <si>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</si>
  <si>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</si>
  <si>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</si>
  <si>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</si>
  <si>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</si>
  <si>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</si>
  <si>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</si>
  <si>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</si>
  <si>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</si>
  <si>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</si>
  <si>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</si>
  <si>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</si>
  <si>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</si>
  <si>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</si>
  <si>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</si>
  <si>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</si>
  <si>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</si>
  <si>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</si>
  <si>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</si>
  <si>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</si>
  <si>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</si>
  <si>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</si>
  <si>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</si>
  <si>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</si>
  <si>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</si>
  <si>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</si>
  <si>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</si>
  <si>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</si>
  <si>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</si>
  <si>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</si>
  <si>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</si>
  <si>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</si>
  <si>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</si>
  <si>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</si>
  <si>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</si>
  <si>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</si>
  <si>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</si>
  <si>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</si>
  <si>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</si>
  <si>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</si>
  <si>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</si>
  <si>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</si>
  <si>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</si>
  <si>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</si>
  <si>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</si>
  <si>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</si>
  <si>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</si>
  <si>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</si>
  <si>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</si>
  <si>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</si>
  <si>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</si>
  <si>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</si>
  <si>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</si>
  <si>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</si>
  <si>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</si>
  <si>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</si>
  <si>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</si>
  <si>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</si>
  <si>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</si>
  <si>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</si>
  <si>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</si>
  <si>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</si>
  <si>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</si>
  <si>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</si>
  <si>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</si>
  <si>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</si>
  <si>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</si>
  <si>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</si>
  <si>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</si>
  <si>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</si>
  <si>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</si>
  <si>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</si>
  <si>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</si>
  <si>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</si>
  <si>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</si>
  <si>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</si>
  <si>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</si>
  <si>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</si>
  <si>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</si>
  <si>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</si>
  <si>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</si>
  <si>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</si>
  <si>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</si>
  <si>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</si>
  <si>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</si>
  <si>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</si>
  <si>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</si>
  <si>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</si>
  <si>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</si>
  <si>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</si>
  <si>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</si>
  <si>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</si>
  <si>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</si>
  <si>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</si>
  <si>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</si>
  <si>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</si>
  <si>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</si>
  <si>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</si>
  <si>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</si>
  <si>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</si>
  <si>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</si>
  <si>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</si>
  <si>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</si>
  <si>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</si>
  <si>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</si>
  <si>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</si>
  <si>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</si>
  <si>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</si>
  <si>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</si>
  <si>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</si>
  <si>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</si>
  <si>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</si>
  <si>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</si>
  <si>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</si>
  <si>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</si>
  <si>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</si>
  <si>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</si>
  <si>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</si>
  <si>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</si>
  <si>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</si>
  <si>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</si>
  <si>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</si>
  <si>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</si>
  <si>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</si>
  <si>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</si>
  <si>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</si>
  <si>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</si>
  <si>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</si>
  <si>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</si>
  <si>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</si>
  <si>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</si>
  <si>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</si>
  <si>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</si>
  <si>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</si>
  <si>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</si>
  <si>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</si>
  <si>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</si>
  <si>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</si>
  <si>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</si>
  <si>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</si>
  <si>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</si>
  <si>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</si>
  <si>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</si>
  <si>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</si>
  <si>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</si>
  <si>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</si>
  <si>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</si>
  <si>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</si>
  <si>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</si>
  <si>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</si>
  <si>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</si>
  <si>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</si>
  <si>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</si>
  <si>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</si>
  <si>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</si>
  <si>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</si>
  <si>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</si>
  <si>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</si>
  <si>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</si>
  <si>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</si>
  <si>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</si>
  <si>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</si>
  <si>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</si>
  <si>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</si>
  <si>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</si>
  <si>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</si>
  <si>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</si>
  <si>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</si>
  <si>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</si>
  <si>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</si>
  <si>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</si>
  <si>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</si>
  <si>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</si>
  <si>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</si>
  <si>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</si>
  <si>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</si>
  <si>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</si>
  <si>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</si>
  <si>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</si>
  <si>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</si>
  <si>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</si>
  <si>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</si>
  <si>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</si>
  <si>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</si>
  <si>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</si>
  <si>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</si>
  <si>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</si>
  <si>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</si>
  <si>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</si>
  <si>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</si>
  <si>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</si>
  <si>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</si>
  <si>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</si>
  <si>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</si>
  <si>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</si>
  <si>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</si>
  <si>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</si>
  <si>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</si>
  <si>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</si>
  <si>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</si>
  <si>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</si>
  <si>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</si>
  <si>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</si>
  <si>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</si>
  <si>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</si>
  <si>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</si>
  <si>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</si>
  <si>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</si>
  <si>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</si>
  <si>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</si>
  <si>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</si>
  <si>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</si>
  <si>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</si>
  <si>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</si>
  <si>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</si>
  <si>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</si>
  <si>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</si>
  <si>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</si>
  <si>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</si>
  <si>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</si>
  <si>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</si>
  <si>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</si>
  <si>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</si>
  <si>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</si>
  <si>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</si>
  <si>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</si>
  <si>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</si>
  <si>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</si>
  <si>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</si>
  <si>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</si>
  <si>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</si>
  <si>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</si>
  <si>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</si>
  <si>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</si>
  <si>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</si>
  <si>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</si>
  <si>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</si>
  <si>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</si>
  <si>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</si>
  <si>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</si>
  <si>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</si>
  <si>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</si>
  <si>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</si>
  <si>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</si>
  <si>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</si>
  <si>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</si>
  <si>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</si>
  <si>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</si>
  <si>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</si>
  <si>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</si>
  <si>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</si>
  <si>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</si>
  <si>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</si>
  <si>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</si>
  <si>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</si>
  <si>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</si>
  <si>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</si>
  <si>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</si>
  <si>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</si>
  <si>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</si>
  <si>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</si>
  <si>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</si>
  <si>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</si>
  <si>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</si>
  <si>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</si>
  <si>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</si>
  <si>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</si>
  <si>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</si>
  <si>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</si>
  <si>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</si>
  <si>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</si>
  <si>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</si>
  <si>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</si>
  <si>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</si>
  <si>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</si>
  <si>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</si>
  <si>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</si>
  <si>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</si>
  <si>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</si>
  <si>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</si>
  <si>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</si>
  <si>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</si>
  <si>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</si>
  <si>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</si>
  <si>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</si>
  <si>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</si>
  <si>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</si>
  <si>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</si>
  <si>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</si>
  <si>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</si>
  <si>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</si>
  <si>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</si>
  <si>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</si>
  <si>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</si>
  <si>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</si>
  <si>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</si>
  <si>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</si>
  <si>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</si>
  <si>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</si>
  <si>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</si>
  <si>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</si>
  <si>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</si>
  <si>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</si>
  <si>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</si>
  <si>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</si>
  <si>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</si>
  <si>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</si>
  <si>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</si>
  <si>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</si>
  <si>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</si>
  <si>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</si>
  <si>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</si>
  <si>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</si>
  <si>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</si>
  <si>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</si>
  <si>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</si>
  <si>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</si>
  <si>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</si>
  <si>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</si>
  <si>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</si>
  <si>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</si>
  <si>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</si>
  <si>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</si>
  <si>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</si>
  <si>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</si>
  <si>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</si>
  <si>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</si>
  <si>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</si>
  <si>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</si>
  <si>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</si>
  <si>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</si>
  <si>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</si>
  <si>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</si>
  <si>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</si>
  <si>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</si>
  <si>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</si>
  <si>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</si>
  <si>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</si>
  <si>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</si>
  <si>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</si>
  <si>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</si>
  <si>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</si>
  <si>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</si>
  <si>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</si>
  <si>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</si>
  <si>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</si>
  <si>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</si>
  <si>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</si>
  <si>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</si>
  <si>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</si>
  <si>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</si>
  <si>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</si>
  <si>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</si>
  <si>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</si>
  <si>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</si>
  <si>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</si>
  <si>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</si>
  <si>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</si>
  <si>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</si>
  <si>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</si>
  <si>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</si>
  <si>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</si>
  <si>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</si>
  <si>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</si>
  <si>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</si>
  <si>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</si>
  <si>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</si>
  <si>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</si>
  <si>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</si>
  <si>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</si>
  <si>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</si>
  <si>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</si>
  <si>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</si>
  <si>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</si>
  <si>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</si>
  <si>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</si>
  <si>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</si>
  <si>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</si>
  <si>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</si>
  <si>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</si>
  <si>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</si>
  <si>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</si>
  <si>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</si>
  <si>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</si>
  <si>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</si>
  <si>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</si>
  <si>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</si>
  <si>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</si>
  <si>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</si>
  <si>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</si>
  <si>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</si>
  <si>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</si>
  <si>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</si>
  <si>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</si>
  <si>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</si>
  <si>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</si>
  <si>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</si>
  <si>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</si>
  <si>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</si>
  <si>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</si>
  <si>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</si>
  <si>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</si>
  <si>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</si>
  <si>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</si>
  <si>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</si>
  <si>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</si>
  <si>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</si>
  <si>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</si>
  <si>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</si>
  <si>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</si>
  <si>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</si>
  <si>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</si>
  <si>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</si>
  <si>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</si>
  <si>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</si>
  <si>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</si>
  <si>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</si>
  <si>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</si>
  <si>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</si>
  <si>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</si>
  <si>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</si>
  <si>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</si>
  <si>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</si>
  <si>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</si>
  <si>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</si>
  <si>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</si>
  <si>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</si>
  <si>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</si>
  <si>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</si>
  <si>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</si>
  <si>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</si>
  <si>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</si>
  <si>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</si>
  <si>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</si>
  <si>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</si>
  <si>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</si>
  <si>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</si>
  <si>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</si>
  <si>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</si>
  <si>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</si>
  <si>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</si>
  <si>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</si>
  <si>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</si>
  <si>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</si>
  <si>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</si>
  <si>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</si>
  <si>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</si>
  <si>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</si>
  <si>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</si>
  <si>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</si>
  <si>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</si>
  <si>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</si>
  <si>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</si>
  <si>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</si>
  <si>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</si>
  <si>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</si>
  <si>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</si>
  <si>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</si>
  <si>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</si>
  <si>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</si>
  <si>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</si>
  <si>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</si>
  <si>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</si>
  <si>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</si>
  <si>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</si>
  <si>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</si>
  <si>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</si>
  <si>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</si>
  <si>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</si>
  <si>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</si>
  <si>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</si>
  <si>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</si>
  <si>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</si>
  <si>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</si>
  <si>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</si>
  <si>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</si>
  <si>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</si>
  <si>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</si>
  <si>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</si>
  <si>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</si>
  <si>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</si>
  <si>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</si>
  <si>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</si>
  <si>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</si>
  <si>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</si>
  <si>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</si>
  <si>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</si>
  <si>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</si>
  <si>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</si>
  <si>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</si>
  <si>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</si>
  <si>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</si>
  <si>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</si>
  <si>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</si>
  <si>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</si>
  <si>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</si>
  <si>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</si>
  <si>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</si>
  <si>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</si>
  <si>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</si>
  <si>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</si>
  <si>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</si>
  <si>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</si>
  <si>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</si>
  <si>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</si>
  <si>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</si>
  <si>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</si>
  <si>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</si>
  <si>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</si>
  <si>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</si>
  <si>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</si>
  <si>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</si>
  <si>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</si>
  <si>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</si>
  <si>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</si>
  <si>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</si>
  <si>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</si>
  <si>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</si>
  <si>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</si>
  <si>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</si>
  <si>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</si>
  <si>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</si>
  <si>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</si>
  <si>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</si>
  <si>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</si>
  <si>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</si>
  <si>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</si>
  <si>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</si>
  <si>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</si>
  <si>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</si>
  <si>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</si>
  <si>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</si>
  <si>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</si>
  <si>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</si>
  <si>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</si>
  <si>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</si>
  <si>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</si>
  <si>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</si>
  <si>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</si>
  <si>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</si>
  <si>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</si>
  <si>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</si>
  <si>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</si>
  <si>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</si>
  <si>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</si>
  <si>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</si>
  <si>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</si>
  <si>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</si>
  <si>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</si>
  <si>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</si>
  <si>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</si>
  <si>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</si>
  <si>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</si>
  <si>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</si>
  <si>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</si>
  <si>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</si>
  <si>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</si>
  <si>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</si>
  <si>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</si>
  <si>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</si>
  <si>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</si>
  <si>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</si>
  <si>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</si>
  <si>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</si>
  <si>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</si>
  <si>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</si>
  <si>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</si>
  <si>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</si>
  <si>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</si>
  <si>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</si>
  <si>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</si>
  <si>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</si>
  <si>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</si>
  <si>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</si>
  <si>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</si>
  <si>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</si>
  <si>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</si>
  <si>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</si>
  <si>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</si>
  <si>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</si>
  <si>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</si>
  <si>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</si>
  <si>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</si>
  <si>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</si>
  <si>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</si>
  <si>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</si>
  <si>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</si>
  <si>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</si>
  <si>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</si>
  <si>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</si>
  <si>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</si>
  <si>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</si>
  <si>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</si>
  <si>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</si>
  <si>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</si>
  <si>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</si>
  <si>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</si>
  <si>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</si>
  <si>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</si>
  <si>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</si>
  <si>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</si>
  <si>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</si>
  <si>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</si>
  <si>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</si>
  <si>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</si>
  <si>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</si>
  <si>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</si>
  <si>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</si>
  <si>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</si>
  <si>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</si>
  <si>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</si>
  <si>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</si>
  <si>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</si>
  <si>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</si>
  <si>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</si>
  <si>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</si>
  <si>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</si>
  <si>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</si>
  <si>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</si>
  <si>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</si>
  <si>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</si>
  <si>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</si>
  <si>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</si>
  <si>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</si>
  <si>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</si>
  <si>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</si>
  <si>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</si>
  <si>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</si>
  <si>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</si>
  <si>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</si>
  <si>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</si>
  <si>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</si>
  <si>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</si>
  <si>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</si>
  <si>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</si>
  <si>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</si>
  <si>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</si>
  <si>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</si>
  <si>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</si>
  <si>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</si>
  <si>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</si>
  <si>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</si>
  <si>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</si>
  <si>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</si>
  <si>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</si>
  <si>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</si>
  <si>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</si>
  <si>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</si>
  <si>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</si>
  <si>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</si>
  <si>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</si>
  <si>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</si>
  <si>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</si>
  <si>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</si>
  <si>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</si>
  <si>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</si>
  <si>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</si>
  <si>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</si>
  <si>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</si>
  <si>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</si>
  <si>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</si>
  <si>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</si>
  <si>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</si>
  <si>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</si>
  <si>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</si>
  <si>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</si>
  <si>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</si>
  <si>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</si>
  <si>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</si>
  <si>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</si>
  <si>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</si>
  <si>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</si>
  <si>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</si>
  <si>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</si>
  <si>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</si>
  <si>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</si>
  <si>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</si>
  <si>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</si>
  <si>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</si>
  <si>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</si>
  <si>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</si>
  <si>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</si>
  <si>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</si>
  <si>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</si>
  <si>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</si>
  <si>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</si>
  <si>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</si>
  <si>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</si>
  <si>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</si>
  <si>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</si>
  <si>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</si>
  <si>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</si>
  <si>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</si>
  <si>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</si>
  <si>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</si>
  <si>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</si>
  <si>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</si>
  <si>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</si>
  <si>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</si>
  <si>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</si>
  <si>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</si>
  <si>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</si>
  <si>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</si>
  <si>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</si>
  <si>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</si>
  <si>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</si>
  <si>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</si>
  <si>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</si>
  <si>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</si>
  <si>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</si>
  <si>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</si>
  <si>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</si>
  <si>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</si>
  <si>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</si>
  <si>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</si>
  <si>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</si>
  <si>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</si>
  <si>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</si>
  <si>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</si>
  <si>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</si>
  <si>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</si>
  <si>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</si>
  <si>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</si>
  <si>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</si>
  <si>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</si>
  <si>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</si>
  <si>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</si>
  <si>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</si>
  <si>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</si>
  <si>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</si>
  <si>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</si>
  <si>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</si>
  <si>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</si>
  <si>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</si>
  <si>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</si>
  <si>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</si>
  <si>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</si>
  <si>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</si>
  <si>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</si>
  <si>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</si>
  <si>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</si>
  <si>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</si>
  <si>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</si>
  <si>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</si>
  <si>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</si>
  <si>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</si>
  <si>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</si>
  <si>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</si>
  <si>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</si>
  <si>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</si>
  <si>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</si>
  <si>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</si>
  <si>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</si>
  <si>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</si>
  <si>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</si>
  <si>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</si>
  <si>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</si>
  <si>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</si>
  <si>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</si>
  <si>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</si>
  <si>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</si>
  <si>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</si>
  <si>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</si>
  <si>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</si>
  <si>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</si>
  <si>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</si>
  <si>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</si>
  <si>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</si>
  <si>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</si>
  <si>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</si>
  <si>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</si>
  <si>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</si>
  <si>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</si>
  <si>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</si>
  <si>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</si>
  <si>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</si>
  <si>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</si>
  <si>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</si>
  <si>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</si>
  <si>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</si>
  <si>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</si>
  <si>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</si>
  <si>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</si>
  <si>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</si>
  <si>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</si>
  <si>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</si>
  <si>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</si>
  <si>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</si>
  <si>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</si>
  <si>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</si>
  <si>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</si>
  <si>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</si>
  <si>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</si>
  <si>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</si>
  <si>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</si>
  <si>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</si>
  <si>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</si>
  <si>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</si>
  <si>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</si>
  <si>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</si>
  <si>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</si>
  <si>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</si>
  <si>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</si>
  <si>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</si>
  <si>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</si>
  <si>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</si>
  <si>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</si>
  <si>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</si>
  <si>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</si>
  <si>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</si>
  <si>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</si>
  <si>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</si>
  <si>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</si>
  <si>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</si>
  <si>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</si>
  <si>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</si>
  <si>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</si>
  <si>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</si>
  <si>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</si>
  <si>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</si>
  <si>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</si>
  <si>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</si>
  <si>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</si>
  <si>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</si>
  <si>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</si>
  <si>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</si>
  <si>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</si>
  <si>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</si>
  <si>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</si>
  <si>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</si>
  <si>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</si>
  <si>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</si>
  <si>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</si>
  <si>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</si>
  <si>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</si>
  <si>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</si>
  <si>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</si>
  <si>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</si>
  <si>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</si>
  <si>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</si>
  <si>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</si>
  <si>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</si>
  <si>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</si>
  <si>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</si>
  <si>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</si>
  <si>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</si>
  <si>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</si>
  <si>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</si>
  <si>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</si>
  <si>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</si>
  <si>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</si>
  <si>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</si>
  <si>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</si>
  <si>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</si>
  <si>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</si>
  <si>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</si>
  <si>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</si>
  <si>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</si>
  <si>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</si>
  <si>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</si>
  <si>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</si>
  <si>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</si>
  <si>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</si>
  <si>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</si>
  <si>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</si>
  <si>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</si>
  <si>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</si>
  <si>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</si>
  <si>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</si>
  <si>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</si>
  <si>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</si>
  <si>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</si>
  <si>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</si>
  <si>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</si>
  <si>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</si>
  <si>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</si>
  <si>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</si>
  <si>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</si>
  <si>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</si>
  <si>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</si>
  <si>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</si>
  <si>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</si>
  <si>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</si>
  <si>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</si>
  <si>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</si>
  <si>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</si>
  <si>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</si>
  <si>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</si>
  <si>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</si>
  <si>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</si>
  <si>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</si>
  <si>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</si>
  <si>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</si>
  <si>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</si>
  <si>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</si>
  <si>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</si>
  <si>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</si>
  <si>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</si>
  <si>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</si>
  <si>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</si>
  <si>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</si>
  <si>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</si>
  <si>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</si>
  <si>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</si>
  <si>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</si>
  <si>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</si>
  <si>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</si>
  <si>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</si>
  <si>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</si>
  <si>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</si>
  <si>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</si>
  <si>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</si>
  <si>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</si>
  <si>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</si>
  <si>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</si>
  <si>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</si>
  <si>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</si>
  <si>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</si>
  <si>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</si>
  <si>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</si>
  <si>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</si>
  <si>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</si>
  <si>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</si>
  <si>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</si>
  <si>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</si>
  <si>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</si>
  <si>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</si>
  <si>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</si>
  <si>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</si>
  <si>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</si>
  <si>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</si>
  <si>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</si>
  <si>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</si>
  <si>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</si>
  <si>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</si>
  <si>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</si>
  <si>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</si>
  <si>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</si>
  <si>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</si>
  <si>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</si>
  <si>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</si>
  <si>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</si>
  <si>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</si>
  <si>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</si>
  <si>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</si>
  <si>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</si>
  <si>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</si>
  <si>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</si>
  <si>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</si>
  <si>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</si>
  <si>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</si>
  <si>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</si>
  <si>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</si>
  <si>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</si>
  <si>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</si>
  <si>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</si>
  <si>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</si>
  <si>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</si>
  <si>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</si>
  <si>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</si>
  <si>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</si>
  <si>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</si>
  <si>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</si>
  <si>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</si>
  <si>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</si>
  <si>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</si>
  <si>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</si>
  <si>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</si>
  <si>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</si>
  <si>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</si>
  <si>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</si>
  <si>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</si>
  <si>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</si>
  <si>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</si>
  <si>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</si>
  <si>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</si>
  <si>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</si>
  <si>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</si>
  <si>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</si>
  <si>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</si>
  <si>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</si>
  <si>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</si>
  <si>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</si>
  <si>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</si>
  <si>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</si>
  <si>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</si>
  <si>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</si>
  <si>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</si>
  <si>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</si>
  <si>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</si>
  <si>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</si>
  <si>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</si>
  <si>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</si>
  <si>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</si>
  <si>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</si>
  <si>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</si>
  <si>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</si>
  <si>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</si>
  <si>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</si>
  <si>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</si>
  <si>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</si>
  <si>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</si>
  <si>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</si>
  <si>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</si>
  <si>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</si>
  <si>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</si>
  <si>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</si>
  <si>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</si>
  <si>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</si>
  <si>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</si>
  <si>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</si>
  <si>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</si>
  <si>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</si>
  <si>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</si>
  <si>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</si>
  <si>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</si>
  <si>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</si>
  <si>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</si>
  <si>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</si>
  <si>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</si>
  <si>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</si>
  <si>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</si>
  <si>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</si>
  <si>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</si>
  <si>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</si>
  <si>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</si>
  <si>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</si>
  <si>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</si>
  <si>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</si>
  <si>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</si>
  <si>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</si>
  <si>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</si>
  <si>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</si>
  <si>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</si>
  <si>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</si>
  <si>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</si>
  <si>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</si>
  <si>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</si>
  <si>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</si>
  <si>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</si>
  <si>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</si>
  <si>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</si>
  <si>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</si>
  <si>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</si>
  <si>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</si>
  <si>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</si>
  <si>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</si>
  <si>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</si>
  <si>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</si>
  <si>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</si>
  <si>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</si>
  <si>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</si>
  <si>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</si>
  <si>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</si>
  <si>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</si>
  <si>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</si>
  <si>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</si>
  <si>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</si>
  <si>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</si>
  <si>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</si>
  <si>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</si>
  <si>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</si>
  <si>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</si>
  <si>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</si>
  <si>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</si>
  <si>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</si>
  <si>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</si>
  <si>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</si>
  <si>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</si>
  <si>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</si>
  <si>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</si>
  <si>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</si>
  <si>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</si>
  <si>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</si>
  <si>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</si>
  <si>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</si>
  <si>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</si>
  <si>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</si>
  <si>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</si>
  <si>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</si>
  <si>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</si>
  <si>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</si>
  <si>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</si>
  <si>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</si>
  <si>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</si>
  <si>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</si>
  <si>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</si>
  <si>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</si>
  <si>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</si>
  <si>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</si>
  <si>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</si>
  <si>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</si>
  <si>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</si>
  <si>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</si>
  <si>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</si>
  <si>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</si>
  <si>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</si>
  <si>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</si>
  <si>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</si>
  <si>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</si>
  <si>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</si>
  <si>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</si>
  <si>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</si>
  <si>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</si>
  <si>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</si>
  <si>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</si>
  <si>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</si>
  <si>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</si>
  <si>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</si>
  <si>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</si>
  <si>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</si>
  <si>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</si>
  <si>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</si>
  <si>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</si>
  <si>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</si>
  <si>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</si>
  <si>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</si>
  <si>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</si>
  <si>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</si>
  <si>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</si>
  <si>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</si>
  <si>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</si>
  <si>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</si>
  <si>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</si>
  <si>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</si>
  <si>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</si>
  <si>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</si>
  <si>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</si>
  <si>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</si>
  <si>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</si>
  <si>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</si>
  <si>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</si>
  <si>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</si>
  <si>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</si>
  <si>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</si>
  <si>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</si>
  <si>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</si>
  <si>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</si>
  <si>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</si>
  <si>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</si>
  <si>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</si>
  <si>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</si>
  <si>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</si>
  <si>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</si>
  <si>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</si>
  <si>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</si>
  <si>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</si>
  <si>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</si>
  <si>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</si>
  <si>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</si>
  <si>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</si>
  <si>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</si>
  <si>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</si>
  <si>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</si>
  <si>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</si>
  <si>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</si>
  <si>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</si>
  <si>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</si>
  <si>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</si>
  <si>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</si>
  <si>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</si>
  <si>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</si>
  <si>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</si>
  <si>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</si>
  <si>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</si>
  <si>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</si>
  <si>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</si>
  <si>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</si>
  <si>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</si>
  <si>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</si>
  <si>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</si>
  <si>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</si>
  <si>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</si>
  <si>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</si>
  <si>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</si>
  <si>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</si>
  <si>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</si>
  <si>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</si>
  <si>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</si>
  <si>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</si>
  <si>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</si>
  <si>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</si>
  <si>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</si>
  <si>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</si>
  <si>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</si>
  <si>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</si>
  <si>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</si>
  <si>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</si>
  <si>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</si>
  <si>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</si>
  <si>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</si>
  <si>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</si>
  <si>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</si>
  <si>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</si>
  <si>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</si>
  <si>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</si>
  <si>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</si>
  <si>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</si>
  <si>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</si>
  <si>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</si>
  <si>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</si>
  <si>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</si>
  <si>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</si>
  <si>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</si>
  <si>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</si>
  <si>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</si>
  <si>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</si>
  <si>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</si>
  <si>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</si>
  <si>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</si>
  <si>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</si>
  <si>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</si>
  <si>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</si>
  <si>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</si>
  <si>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</si>
  <si>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</si>
  <si>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</si>
  <si>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</si>
  <si>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</si>
  <si>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</si>
  <si>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</si>
  <si>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</si>
  <si>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</si>
  <si>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</si>
  <si>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</si>
  <si>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</si>
  <si>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</si>
  <si>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</si>
  <si>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</si>
  <si>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</si>
  <si>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</si>
  <si>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</si>
  <si>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</si>
  <si>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</si>
  <si>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</si>
  <si>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</si>
  <si>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</si>
  <si>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</si>
  <si>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</si>
  <si>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</si>
  <si>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</si>
  <si>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</si>
  <si>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</si>
  <si>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</si>
  <si>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</si>
  <si>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</si>
  <si>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</si>
  <si>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</si>
  <si>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</si>
  <si>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</si>
  <si>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</si>
  <si>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</si>
  <si>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</si>
  <si>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</si>
  <si>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</si>
  <si>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</si>
  <si>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</si>
  <si>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</si>
  <si>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</si>
  <si>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</si>
  <si>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</si>
  <si>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</si>
  <si>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</si>
  <si>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</si>
  <si>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</si>
  <si>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</si>
  <si>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</si>
  <si>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</si>
  <si>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</si>
  <si>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</si>
  <si>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</si>
  <si>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</si>
  <si>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</si>
  <si>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</si>
  <si>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</si>
  <si>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</si>
  <si>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</si>
  <si>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</si>
  <si>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</si>
  <si>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</si>
  <si>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</si>
  <si>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</si>
  <si>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</si>
  <si>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</si>
  <si>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</si>
  <si>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</si>
  <si>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</si>
  <si>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</si>
  <si>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</si>
  <si>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</si>
  <si>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</si>
  <si>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</si>
  <si>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</si>
  <si>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</si>
  <si>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</si>
  <si>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</si>
  <si>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</si>
  <si>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</si>
  <si>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</si>
  <si>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</si>
  <si>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</si>
  <si>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</si>
  <si>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</si>
  <si>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</si>
  <si>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</si>
  <si>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</si>
  <si>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</si>
  <si>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</si>
  <si>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</si>
  <si>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</si>
  <si>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</si>
  <si>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</si>
  <si>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</si>
  <si>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</si>
  <si>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</si>
  <si>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</si>
  <si>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</si>
  <si>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</si>
  <si>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</si>
  <si>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</si>
  <si>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</si>
  <si>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</si>
  <si>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</si>
  <si>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</si>
  <si>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</si>
  <si>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</si>
  <si>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</si>
  <si>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</si>
  <si>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</si>
  <si>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</si>
  <si>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</si>
  <si>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</si>
  <si>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</si>
  <si>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</si>
  <si>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</si>
  <si>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</si>
  <si>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</si>
  <si>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</si>
  <si>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</si>
  <si>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</si>
  <si>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</si>
  <si>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</si>
  <si>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</si>
  <si>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</si>
  <si>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</si>
  <si>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</si>
  <si>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</si>
  <si>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</si>
  <si>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</si>
  <si>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</si>
  <si>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</si>
  <si>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</si>
  <si>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</si>
  <si>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</si>
  <si>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</si>
  <si>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</si>
  <si>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</si>
  <si>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</si>
  <si>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</si>
  <si>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</si>
  <si>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</si>
  <si>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</si>
  <si>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</si>
  <si>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</si>
  <si>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</si>
  <si>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</si>
  <si>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</si>
  <si>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</si>
  <si>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</si>
  <si>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</si>
  <si>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</si>
  <si>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</si>
  <si>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</si>
  <si>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</si>
  <si>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</si>
  <si>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</si>
  <si>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</si>
  <si>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</si>
  <si>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</si>
  <si>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</si>
  <si>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</si>
  <si>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</si>
  <si>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</si>
  <si>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</si>
  <si>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</si>
  <si>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</si>
  <si>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</si>
  <si>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</si>
  <si>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</si>
  <si>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</si>
  <si>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</si>
  <si>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</si>
  <si>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</si>
  <si>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</si>
  <si>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</si>
  <si>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</si>
  <si>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</si>
  <si>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</si>
  <si>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</si>
  <si>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</si>
  <si>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</si>
  <si>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</si>
  <si>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</si>
  <si>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</si>
  <si>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</si>
  <si>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</si>
  <si>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</si>
  <si>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</si>
  <si>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</si>
  <si>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</si>
  <si>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</si>
  <si>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</si>
  <si>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</si>
  <si>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</si>
  <si>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</si>
  <si>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</si>
  <si>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</si>
  <si>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</si>
  <si>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</si>
  <si>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</si>
  <si>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</si>
  <si>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</si>
  <si>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</si>
  <si>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</si>
  <si>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</si>
  <si>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</si>
  <si>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</si>
  <si>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</si>
  <si>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</si>
  <si>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</si>
  <si>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</si>
  <si>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</si>
  <si>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</si>
  <si>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</si>
  <si>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</si>
  <si>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</si>
  <si>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</si>
  <si>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</si>
  <si>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</si>
  <si>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</si>
  <si>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</si>
  <si>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</si>
  <si>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</si>
  <si>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</si>
  <si>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</si>
  <si>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</si>
  <si>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</si>
  <si>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</si>
  <si>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</si>
  <si>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</si>
  <si>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</si>
  <si>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</si>
  <si>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</si>
  <si>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</si>
  <si>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</si>
  <si>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</si>
  <si>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</si>
  <si>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</si>
  <si>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</si>
  <si>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</si>
  <si>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</si>
  <si>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</si>
  <si>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</si>
  <si>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</si>
  <si>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</si>
  <si>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</si>
  <si>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</si>
  <si>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</si>
  <si>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</si>
  <si>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</si>
  <si>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</si>
  <si>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</si>
  <si>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</si>
  <si>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</si>
  <si>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</si>
  <si>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</si>
  <si>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</si>
  <si>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</si>
  <si>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</si>
  <si>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</si>
  <si>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</si>
  <si>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</si>
  <si>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</si>
  <si>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</si>
  <si>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</si>
  <si>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</si>
  <si>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</si>
  <si>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</si>
  <si>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</si>
  <si>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</si>
  <si>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</si>
  <si>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</si>
  <si>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</si>
  <si>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</si>
  <si>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</si>
  <si>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</si>
  <si>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</si>
  <si>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</si>
  <si>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</si>
  <si>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</si>
  <si>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</si>
  <si>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</si>
  <si>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</si>
  <si>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</si>
  <si>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</si>
  <si>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</si>
  <si>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</si>
  <si>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</si>
  <si>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</si>
  <si>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</si>
  <si>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</si>
  <si>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</si>
  <si>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</si>
  <si>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</si>
  <si>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</si>
  <si>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</si>
  <si>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</si>
  <si>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</si>
  <si>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</si>
  <si>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</si>
  <si>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</si>
  <si>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</si>
  <si>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</si>
  <si>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</si>
  <si>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</si>
  <si>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</si>
  <si>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</si>
  <si>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</si>
  <si>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</si>
  <si>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</si>
  <si>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</si>
  <si>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</si>
  <si>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</si>
  <si>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</si>
  <si>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</si>
  <si>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</si>
  <si>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</si>
  <si>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</si>
  <si>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</si>
  <si>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</si>
  <si>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</si>
  <si>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</si>
  <si>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</si>
  <si>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</si>
  <si>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</si>
  <si>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</si>
  <si>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</si>
  <si>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</si>
  <si>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</si>
  <si>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</si>
  <si>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</si>
  <si>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</si>
  <si>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</si>
  <si>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</si>
  <si>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</si>
  <si>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</si>
  <si>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</si>
  <si>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</si>
  <si>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</si>
  <si>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</si>
  <si>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</si>
  <si>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</si>
  <si>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</si>
  <si>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</si>
  <si>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</si>
  <si>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</si>
  <si>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</si>
  <si>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</si>
  <si>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</si>
  <si>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</si>
  <si>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</si>
  <si>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</si>
  <si>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</si>
  <si>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</si>
  <si>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</si>
  <si>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</si>
  <si>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</si>
  <si>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</si>
  <si>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</si>
  <si>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</si>
  <si>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</si>
  <si>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</si>
  <si>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</si>
  <si>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</si>
  <si>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</si>
  <si>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</si>
  <si>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</si>
  <si>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</si>
  <si>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</si>
  <si>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</si>
  <si>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</si>
  <si>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</si>
  <si>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</si>
  <si>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</si>
  <si>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</si>
  <si>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</si>
  <si>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</si>
  <si>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</si>
  <si>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</si>
  <si>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</si>
  <si>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</si>
  <si>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</si>
  <si>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</si>
  <si>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</si>
  <si>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</si>
  <si>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</si>
  <si>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</si>
  <si>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</si>
  <si>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</si>
  <si>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</si>
  <si>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</si>
  <si>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</si>
  <si>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</si>
  <si>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</si>
  <si>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</si>
  <si>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</si>
  <si>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</si>
  <si>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</si>
  <si>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</si>
  <si>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</si>
  <si>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</si>
  <si>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</si>
  <si>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</si>
  <si>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</si>
  <si>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</si>
  <si>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</si>
  <si>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</si>
  <si>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</si>
  <si>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</si>
  <si>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</si>
  <si>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</si>
  <si>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</si>
  <si>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</si>
  <si>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</si>
  <si>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</si>
  <si>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</si>
  <si>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</si>
  <si>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</si>
  <si>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</si>
  <si>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</si>
  <si>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</si>
  <si>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</si>
  <si>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</si>
  <si>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</si>
  <si>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</si>
  <si>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</si>
  <si>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</si>
  <si>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</si>
  <si>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</si>
  <si>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</si>
  <si>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</si>
  <si>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</si>
  <si>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</si>
  <si>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</si>
  <si>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</si>
  <si>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</si>
  <si>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</si>
  <si>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</si>
  <si>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</si>
  <si>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</si>
  <si>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</si>
  <si>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</si>
  <si>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</si>
  <si>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</si>
  <si>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</si>
  <si>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</si>
  <si>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</si>
  <si>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</si>
  <si>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</si>
  <si>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</si>
  <si>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</si>
  <si>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</si>
  <si>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</si>
  <si>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</si>
  <si>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</si>
  <si>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</si>
  <si>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</si>
  <si>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</si>
  <si>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</si>
  <si>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</si>
  <si>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</si>
  <si>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</si>
  <si>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</si>
  <si>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</si>
  <si>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</si>
  <si>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</si>
  <si>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</si>
  <si>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</si>
  <si>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</si>
  <si>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</si>
  <si>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</si>
  <si>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</si>
  <si>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</si>
  <si>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</si>
  <si>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</si>
  <si>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</si>
  <si>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</si>
  <si>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</si>
  <si>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</si>
  <si>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</si>
  <si>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</si>
  <si>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</si>
  <si>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</si>
  <si>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</si>
  <si>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</si>
  <si>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</si>
  <si>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</si>
  <si>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</si>
  <si>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</si>
  <si>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</si>
  <si>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</si>
  <si>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</si>
  <si>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</si>
  <si>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</si>
  <si>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</si>
  <si>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</si>
  <si>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</si>
  <si>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</si>
  <si>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</si>
  <si>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</si>
  <si>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</si>
  <si>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</si>
  <si>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</si>
  <si>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</si>
  <si>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</si>
  <si>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</si>
  <si>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</si>
  <si>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</si>
  <si>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</si>
  <si>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</si>
  <si>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</si>
  <si>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</si>
  <si>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</si>
  <si>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</si>
  <si>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</si>
  <si>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</si>
  <si>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</si>
  <si>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</si>
  <si>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</si>
  <si>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</si>
  <si>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</si>
  <si>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</si>
  <si>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</si>
  <si>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</si>
  <si>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</si>
  <si>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</si>
  <si>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</si>
  <si>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</si>
  <si>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</si>
  <si>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</si>
  <si>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</si>
  <si>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</si>
  <si>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</si>
  <si>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</si>
  <si>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</si>
  <si>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</si>
  <si>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</si>
  <si>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</si>
  <si>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</si>
  <si>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</si>
  <si>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</si>
  <si>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</si>
  <si>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</si>
  <si>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</si>
  <si>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</si>
  <si>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</si>
  <si>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</si>
  <si>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</si>
  <si>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</si>
  <si>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</si>
  <si>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</si>
  <si>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</si>
  <si>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</si>
  <si>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</si>
  <si>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</si>
  <si>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</si>
  <si>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</si>
  <si>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</si>
  <si>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</si>
  <si>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</si>
  <si>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</si>
  <si>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</si>
  <si>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</si>
  <si>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</si>
  <si>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</si>
  <si>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</si>
  <si>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</si>
  <si>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</si>
  <si>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</si>
  <si>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</si>
  <si>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</si>
  <si>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</si>
  <si>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</si>
  <si>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</si>
  <si>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</si>
  <si>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</si>
  <si>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</si>
  <si>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</si>
  <si>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</si>
  <si>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</si>
  <si>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</si>
  <si>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</si>
  <si>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</si>
  <si>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</si>
  <si>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</si>
  <si>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</si>
  <si>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</si>
  <si>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</si>
  <si>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</si>
  <si>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</si>
  <si>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</si>
  <si>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</si>
  <si>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</si>
  <si>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</si>
  <si>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</si>
  <si>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</si>
  <si>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</si>
  <si>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</si>
  <si>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</si>
  <si>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</si>
  <si>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</si>
  <si>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</si>
  <si>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</si>
  <si>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</si>
  <si>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</si>
  <si>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</si>
  <si>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</si>
  <si>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</si>
  <si>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</si>
  <si>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</si>
  <si>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</si>
  <si>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</si>
  <si>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</si>
  <si>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</si>
  <si>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</si>
  <si>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</si>
  <si>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</si>
  <si>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</si>
  <si>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</si>
  <si>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</si>
  <si>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</si>
  <si>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</si>
  <si>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</si>
  <si>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</si>
  <si>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</si>
  <si>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</si>
  <si>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</si>
  <si>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</si>
  <si>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</si>
  <si>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</si>
  <si>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</si>
  <si>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</si>
  <si>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</si>
  <si>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</si>
  <si>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</si>
  <si>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</si>
  <si>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</si>
  <si>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</si>
  <si>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</si>
  <si>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</si>
  <si>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</si>
  <si>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</si>
  <si>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</si>
  <si>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</si>
  <si>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</si>
  <si>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</si>
  <si>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</si>
  <si>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</si>
  <si>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</si>
  <si>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</si>
  <si>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</si>
  <si>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</si>
  <si>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</si>
  <si>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</si>
  <si>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</si>
  <si>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</si>
  <si>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</si>
  <si>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</si>
  <si>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</si>
  <si>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</si>
  <si>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</si>
  <si>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</si>
  <si>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</si>
  <si>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</si>
  <si>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</si>
  <si>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</si>
  <si>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</si>
  <si>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</si>
  <si>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</si>
  <si>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</si>
  <si>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</si>
  <si>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</si>
  <si>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</si>
  <si>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</si>
  <si>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</si>
  <si>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</si>
  <si>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</si>
  <si>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</si>
  <si>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</si>
  <si>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</si>
  <si>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</si>
  <si>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</si>
  <si>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</si>
  <si>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</si>
  <si>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</si>
  <si>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</si>
  <si>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</si>
  <si>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</si>
  <si>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</si>
  <si>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</si>
  <si>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</si>
  <si>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</si>
  <si>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</si>
  <si>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</si>
  <si>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</si>
  <si>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</si>
  <si>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</si>
  <si>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</si>
  <si>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</si>
  <si>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</si>
  <si>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</si>
  <si>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</si>
  <si>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</si>
  <si>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</si>
  <si>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</si>
  <si>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</si>
  <si>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</si>
  <si>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</si>
  <si>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</si>
  <si>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</si>
  <si>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</si>
  <si>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</si>
  <si>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</si>
  <si>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</si>
  <si>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</si>
  <si>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</si>
  <si>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</si>
  <si>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</si>
  <si>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</si>
  <si>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</si>
  <si>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</si>
  <si>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</si>
  <si>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</si>
  <si>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</si>
  <si>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</si>
  <si>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</si>
  <si>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</si>
  <si>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</si>
  <si>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</si>
  <si>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</si>
  <si>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</si>
  <si>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</si>
  <si>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</si>
  <si>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</si>
  <si>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</si>
  <si>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</si>
  <si>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</si>
  <si>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</si>
  <si>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</si>
  <si>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</si>
  <si>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</si>
  <si>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</si>
  <si>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</si>
  <si>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</si>
  <si>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</si>
  <si>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</si>
  <si>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</si>
  <si>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</si>
  <si>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</si>
  <si>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</si>
  <si>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</si>
  <si>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</si>
  <si>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</si>
  <si>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</si>
  <si>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</si>
  <si>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</si>
  <si>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</si>
  <si>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</si>
  <si>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</si>
  <si>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</si>
  <si>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</si>
  <si>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</si>
  <si>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</si>
  <si>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</si>
  <si>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</si>
  <si>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</si>
  <si>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</si>
  <si>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</si>
  <si>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</si>
  <si>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</si>
  <si>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</si>
  <si>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</si>
  <si>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</si>
  <si>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</si>
  <si>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</si>
  <si>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</si>
  <si>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</si>
  <si>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</si>
  <si>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</si>
  <si>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</si>
  <si>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</si>
  <si>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</si>
  <si>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</si>
  <si>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</si>
  <si>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</si>
  <si>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</si>
  <si>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</si>
  <si>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</si>
  <si>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</si>
  <si>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</si>
  <si>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</si>
  <si>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</si>
  <si>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</si>
  <si>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</si>
  <si>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</si>
  <si>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</si>
  <si>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</si>
  <si>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</si>
  <si>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</si>
  <si>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</si>
  <si>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</si>
  <si>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</si>
  <si>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</si>
  <si>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</si>
  <si>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</si>
  <si>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</si>
  <si>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</si>
  <si>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</si>
  <si>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</si>
  <si>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</si>
  <si>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</si>
  <si>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</si>
  <si>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</si>
  <si>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</si>
  <si>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</si>
  <si>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</si>
  <si>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</si>
  <si>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</si>
  <si>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</si>
  <si>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</si>
  <si>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</si>
  <si>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</si>
  <si>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</si>
  <si>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</si>
  <si>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</si>
  <si>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</si>
  <si>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</si>
  <si>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</si>
  <si>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</si>
  <si>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</si>
  <si>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</si>
  <si>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</si>
  <si>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</si>
  <si>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</si>
  <si>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</si>
  <si>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</si>
  <si>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</si>
  <si>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</si>
  <si>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</si>
  <si>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</si>
  <si>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</si>
  <si>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</si>
  <si>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</si>
  <si>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</si>
  <si>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</si>
  <si>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</si>
  <si>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</si>
  <si>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</si>
  <si>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</si>
  <si>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</si>
  <si>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</si>
  <si>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</si>
  <si>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</si>
  <si>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</si>
  <si>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</si>
  <si>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</si>
  <si>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</si>
  <si>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</si>
  <si>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</si>
  <si>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</si>
  <si>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</si>
  <si>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</si>
  <si>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</si>
  <si>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</si>
  <si>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</si>
  <si>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</si>
  <si>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</si>
  <si>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</si>
  <si>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</si>
  <si>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</si>
  <si>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</si>
  <si>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</si>
  <si>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</si>
  <si>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</si>
  <si>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</si>
  <si>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</si>
  <si>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</si>
  <si>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</si>
  <si>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</si>
  <si>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</si>
  <si>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</si>
  <si>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</si>
  <si>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</si>
  <si>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</si>
  <si>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</si>
  <si>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</si>
  <si>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</si>
  <si>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</si>
  <si>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</si>
  <si>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</si>
  <si>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</si>
  <si>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</si>
  <si>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</si>
  <si>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</si>
  <si>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</si>
  <si>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</si>
  <si>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</si>
  <si>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</si>
  <si>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</si>
  <si>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</si>
  <si>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</si>
  <si>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</si>
  <si>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</si>
  <si>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</si>
  <si>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</si>
  <si>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</si>
  <si>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</si>
  <si>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</si>
  <si>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</si>
  <si>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</si>
  <si>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</si>
  <si>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</si>
  <si>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</si>
  <si>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</si>
  <si>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</si>
  <si>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</si>
  <si>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</si>
  <si>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</si>
  <si>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</si>
  <si>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</si>
  <si>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</si>
  <si>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</si>
  <si>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</si>
  <si>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</si>
  <si>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</si>
  <si>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</si>
  <si>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</si>
  <si>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</si>
  <si>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</si>
  <si>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</si>
  <si>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</si>
  <si>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</si>
  <si>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</si>
  <si>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</si>
  <si>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</si>
  <si>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</si>
  <si>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</si>
  <si>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</si>
  <si>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</si>
  <si>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</si>
  <si>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</si>
  <si>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</si>
  <si>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</si>
  <si>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</si>
  <si>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</si>
  <si>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</si>
  <si>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</si>
  <si>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</si>
  <si>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</si>
  <si>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</si>
  <si>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</si>
  <si>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</si>
  <si>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</si>
  <si>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</si>
  <si>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</si>
  <si>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</si>
  <si>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</si>
  <si>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</si>
  <si>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</si>
  <si>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</si>
  <si>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</si>
  <si>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</si>
  <si>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</si>
  <si>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</si>
  <si>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</si>
  <si>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</si>
  <si>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</si>
  <si>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</si>
  <si>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</si>
  <si>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</si>
  <si>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</si>
  <si>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</si>
  <si>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</si>
  <si>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</si>
  <si>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</si>
  <si>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</si>
  <si>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</si>
  <si>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</si>
  <si>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</si>
  <si>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</si>
  <si>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</si>
  <si>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</si>
  <si>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</si>
  <si>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</si>
  <si>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</si>
  <si>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</si>
  <si>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</si>
  <si>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</si>
  <si>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</si>
  <si>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</si>
  <si>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</si>
  <si>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</si>
  <si>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</si>
  <si>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</si>
  <si>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</si>
  <si>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</si>
  <si>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</si>
  <si>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</si>
  <si>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</si>
  <si>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</si>
  <si>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</si>
  <si>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</si>
  <si>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</si>
  <si>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</si>
  <si>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</si>
  <si>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</si>
  <si>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</si>
  <si>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</si>
  <si>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</si>
  <si>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</si>
  <si>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</si>
  <si>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</si>
  <si>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</si>
  <si>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</si>
  <si>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</si>
  <si>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</si>
  <si>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</si>
  <si>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</si>
  <si>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</si>
  <si>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</si>
  <si>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</si>
  <si>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</si>
  <si>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</si>
  <si>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</si>
  <si>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</si>
  <si>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</si>
  <si>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</si>
  <si>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</si>
  <si>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</si>
  <si>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</si>
  <si>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</si>
  <si>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</si>
  <si>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</si>
  <si>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</si>
  <si>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</si>
  <si>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</si>
  <si>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</si>
  <si>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</si>
  <si>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</si>
  <si>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</si>
  <si>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</si>
  <si>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</si>
  <si>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</si>
  <si>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</si>
  <si>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</si>
  <si>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</si>
  <si>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</si>
  <si>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</si>
  <si>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</si>
  <si>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</si>
  <si>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</si>
  <si>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</si>
  <si>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</si>
  <si>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</si>
  <si>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</si>
  <si>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</si>
  <si>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</si>
  <si>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</si>
  <si>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</si>
  <si>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</si>
  <si>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</si>
  <si>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</si>
  <si>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</si>
  <si>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</si>
  <si>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</si>
  <si>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</si>
  <si>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</si>
  <si>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</si>
  <si>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</si>
  <si>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</si>
  <si>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</si>
  <si>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</si>
  <si>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</si>
  <si>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</si>
  <si>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</si>
  <si>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</si>
  <si>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</si>
  <si>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</si>
  <si>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</si>
  <si>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</si>
  <si>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</si>
  <si>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</si>
  <si>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</si>
  <si>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</si>
  <si>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</si>
  <si>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</si>
  <si>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</si>
  <si>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</si>
  <si>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</si>
  <si>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</si>
  <si>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</si>
  <si>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</si>
  <si>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</si>
  <si>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</si>
  <si>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</si>
  <si>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</si>
  <si>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</si>
  <si>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</si>
  <si>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</si>
  <si>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</si>
  <si>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</si>
  <si>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</si>
  <si>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</si>
  <si>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</si>
  <si>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</si>
  <si>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</si>
  <si>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</si>
  <si>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</si>
  <si>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</si>
  <si>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</si>
  <si>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</si>
  <si>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</si>
  <si>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</si>
  <si>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</si>
  <si>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</si>
  <si>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</si>
  <si>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</si>
  <si>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</si>
  <si>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</si>
  <si>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</si>
  <si>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</si>
  <si>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</si>
  <si>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</si>
  <si>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</si>
  <si>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</si>
  <si>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</si>
  <si>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</si>
  <si>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</si>
  <si>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</si>
  <si>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</si>
  <si>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</si>
  <si>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</si>
  <si>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</si>
  <si>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</si>
  <si>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</si>
  <si>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</si>
  <si>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</si>
  <si>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</si>
  <si>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</si>
  <si>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</si>
  <si>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</si>
  <si>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</si>
  <si>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</si>
  <si>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</si>
  <si>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</si>
  <si>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</si>
  <si>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</si>
  <si>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</si>
  <si>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</si>
  <si>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</si>
  <si>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</si>
  <si>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</si>
  <si>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</si>
  <si>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</si>
  <si>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</si>
  <si>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</si>
  <si>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</si>
  <si>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</si>
  <si>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</si>
  <si>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</si>
  <si>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</si>
  <si>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</si>
  <si>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</si>
  <si>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</si>
  <si>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</si>
  <si>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</si>
  <si>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</si>
  <si>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</si>
  <si>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</si>
  <si>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</si>
  <si>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</si>
  <si>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</si>
  <si>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</si>
  <si>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</si>
  <si>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</si>
  <si>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</si>
  <si>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</si>
  <si>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</si>
  <si>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</si>
  <si>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</si>
  <si>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</si>
  <si>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</si>
  <si>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</si>
  <si>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</si>
  <si>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</si>
  <si>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</si>
  <si>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</si>
  <si>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</si>
  <si>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</si>
  <si>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</si>
  <si>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</si>
  <si>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</si>
  <si>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</si>
  <si>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</si>
  <si>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</si>
  <si>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</si>
  <si>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</si>
  <si>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</si>
  <si>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</si>
  <si>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</si>
  <si>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</si>
  <si>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</si>
  <si>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</si>
  <si>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</si>
  <si>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</si>
  <si>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</si>
  <si>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</si>
  <si>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</si>
  <si>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</si>
  <si>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</si>
  <si>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</si>
  <si>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</si>
  <si>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</si>
  <si>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</si>
  <si>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</si>
  <si>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</si>
  <si>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</si>
  <si>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</si>
  <si>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</si>
  <si>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</si>
  <si>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</si>
  <si>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</si>
  <si>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</si>
  <si>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</si>
  <si>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</si>
  <si>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</si>
  <si>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</si>
  <si>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</si>
  <si>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</si>
  <si>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</si>
  <si>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</si>
  <si>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</si>
  <si>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</si>
  <si>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</si>
  <si>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</si>
  <si>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</si>
  <si>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</si>
  <si>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</si>
  <si>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</si>
  <si>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</si>
  <si>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</si>
  <si>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</si>
  <si>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</si>
  <si>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</si>
  <si>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</si>
  <si>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</si>
  <si>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</si>
  <si>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</si>
  <si>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</si>
  <si>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</si>
  <si>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</si>
  <si>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</si>
  <si>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</si>
  <si>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</si>
  <si>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</si>
  <si>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</si>
  <si>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</si>
  <si>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</si>
  <si>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</si>
  <si>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</si>
  <si>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</si>
  <si>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</si>
  <si>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</si>
  <si>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</si>
  <si>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</si>
  <si>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</si>
  <si>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</si>
  <si>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</si>
  <si>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</si>
  <si>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</si>
  <si>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</si>
  <si>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</si>
  <si>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</si>
  <si>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</si>
  <si>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</si>
  <si>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</si>
  <si>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</si>
  <si>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</si>
  <si>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</si>
  <si>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</si>
  <si>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</si>
  <si>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</si>
  <si>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</si>
  <si>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</si>
  <si>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</si>
  <si>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</si>
  <si>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</si>
  <si>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</si>
  <si>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</si>
  <si>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</si>
  <si>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</si>
  <si>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</si>
  <si>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</si>
  <si>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</si>
  <si>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</si>
  <si>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</si>
  <si>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</si>
  <si>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</si>
  <si>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</si>
  <si>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</si>
  <si>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</si>
  <si>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</si>
  <si>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</si>
  <si>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</si>
  <si>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</si>
  <si>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</si>
  <si>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</si>
  <si>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</si>
  <si>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</si>
  <si>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</si>
  <si>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</si>
  <si>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</si>
  <si>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</si>
  <si>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</si>
  <si>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</si>
  <si>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</si>
  <si>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</si>
  <si>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</si>
  <si>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</si>
  <si>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</si>
  <si>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</si>
  <si>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</si>
  <si>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</si>
  <si>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</si>
  <si>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</si>
  <si>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</si>
  <si>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</si>
  <si>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</si>
  <si>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</si>
  <si>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</si>
  <si>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</si>
  <si>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</si>
  <si>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</si>
  <si>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</si>
  <si>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</si>
  <si>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</si>
  <si>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</si>
  <si>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</si>
  <si>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</si>
  <si>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</si>
  <si>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</si>
  <si>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</si>
  <si>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</si>
  <si>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</si>
  <si>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</si>
  <si>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</si>
  <si>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</si>
  <si>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</si>
  <si>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</si>
  <si>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</si>
  <si>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</si>
  <si>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</si>
  <si>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</si>
  <si>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</si>
  <si>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</si>
  <si>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</si>
  <si>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</si>
  <si>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</si>
  <si>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</si>
  <si>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</si>
  <si>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</si>
  <si>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</si>
  <si>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</si>
  <si>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</si>
  <si>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</si>
  <si>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</si>
  <si>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</si>
  <si>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</si>
  <si>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</si>
  <si>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</si>
  <si>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</si>
  <si>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</si>
  <si>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</si>
  <si>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</si>
  <si>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</si>
  <si>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</si>
  <si>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</si>
  <si>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</si>
  <si>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</si>
  <si>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</si>
  <si>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</si>
  <si>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</si>
  <si>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</si>
  <si>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</si>
  <si>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</si>
  <si>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</si>
  <si>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</si>
  <si>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</si>
  <si>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</si>
  <si>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</si>
  <si>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</si>
  <si>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</si>
  <si>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</si>
  <si>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</si>
  <si>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</si>
  <si>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</si>
  <si>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</si>
  <si>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</si>
  <si>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</si>
  <si>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</si>
  <si>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</si>
  <si>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</si>
  <si>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</si>
  <si>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</si>
  <si>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</si>
  <si>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</si>
  <si>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</si>
  <si>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</si>
  <si>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</si>
  <si>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</si>
  <si>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</si>
  <si>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</si>
  <si>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</si>
  <si>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</si>
  <si>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</si>
  <si>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</si>
  <si>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</si>
  <si>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</si>
  <si>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</si>
  <si>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</si>
  <si>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</si>
  <si>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</si>
  <si>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</si>
  <si>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</si>
  <si>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</si>
  <si>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</si>
  <si>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</si>
  <si>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</si>
  <si>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</si>
  <si>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</si>
  <si>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</si>
  <si>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</si>
  <si>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</si>
  <si>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</si>
  <si>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</si>
  <si>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</si>
  <si>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</si>
  <si>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</si>
  <si>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</si>
  <si>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</si>
  <si>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</si>
  <si>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</si>
  <si>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</si>
  <si>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</si>
  <si>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</si>
  <si>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</si>
  <si>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</si>
  <si>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</si>
  <si>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</si>
  <si>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</si>
  <si>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</si>
  <si>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</si>
  <si>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</si>
  <si>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</si>
  <si>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</si>
  <si>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</si>
  <si>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</si>
  <si>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</si>
  <si>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</si>
  <si>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</si>
  <si>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</si>
  <si>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</si>
  <si>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</si>
  <si>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</si>
  <si>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</si>
  <si>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</si>
  <si>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</si>
  <si>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</si>
  <si>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</si>
  <si>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</si>
  <si>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</si>
  <si>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</si>
  <si>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</si>
  <si>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</si>
  <si>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</si>
  <si>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</si>
  <si>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</si>
  <si>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</si>
  <si>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</si>
  <si>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</si>
  <si>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</si>
  <si>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</si>
  <si>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</si>
  <si>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</si>
  <si>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</si>
  <si>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</si>
  <si>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</si>
  <si>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</si>
  <si>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</si>
  <si>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</si>
  <si>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</si>
  <si>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</si>
  <si>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</si>
  <si>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</si>
  <si>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</si>
  <si>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</si>
  <si>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</si>
  <si>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</si>
  <si>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</si>
  <si>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</si>
  <si>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</si>
  <si>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</si>
  <si>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</si>
  <si>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</si>
  <si>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</si>
  <si>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</si>
  <si>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</si>
  <si>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</si>
  <si>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</si>
  <si>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</si>
  <si>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</si>
  <si>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</si>
  <si>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</si>
  <si>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</si>
  <si>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</si>
  <si>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</si>
  <si>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</si>
  <si>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</si>
  <si>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</si>
  <si>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</si>
  <si>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</si>
  <si>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</si>
  <si>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</si>
  <si>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</si>
  <si>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</si>
  <si>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</si>
  <si>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</si>
  <si>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</si>
  <si>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</si>
  <si>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</si>
  <si>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</si>
  <si>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</si>
  <si>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</si>
  <si>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</si>
  <si>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</si>
  <si>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</si>
  <si>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</si>
  <si>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</si>
  <si>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</si>
  <si>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</si>
  <si>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</si>
  <si>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</si>
  <si>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</si>
  <si>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</si>
  <si>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</si>
  <si>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</si>
  <si>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</si>
  <si>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</si>
  <si>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</si>
  <si>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</si>
  <si>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</si>
  <si>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</si>
  <si>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</si>
  <si>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</si>
  <si>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</si>
  <si>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</si>
  <si>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</si>
  <si>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</si>
  <si>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</si>
  <si>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</si>
  <si>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</si>
  <si>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</si>
  <si>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</si>
  <si>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</si>
  <si>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</si>
  <si>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</si>
  <si>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</si>
  <si>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</si>
  <si>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</si>
  <si>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</si>
  <si>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</si>
  <si>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</si>
  <si>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</si>
  <si>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</si>
  <si>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</si>
  <si>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</si>
  <si>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</si>
  <si>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</si>
  <si>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</si>
  <si>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</si>
  <si>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</si>
  <si>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</si>
  <si>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</si>
  <si>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</si>
  <si>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</si>
  <si>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</si>
  <si>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</si>
  <si>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</si>
  <si>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</si>
  <si>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</si>
  <si>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</si>
  <si>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</si>
  <si>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</si>
  <si>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</si>
  <si>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</si>
  <si>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</si>
  <si>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</si>
  <si>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</si>
  <si>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</si>
  <si>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</si>
  <si>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</si>
  <si>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</si>
  <si>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</si>
  <si>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</si>
  <si>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</si>
  <si>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</si>
  <si>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</si>
  <si>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</si>
  <si>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</si>
  <si>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</si>
  <si>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</si>
  <si>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</si>
  <si>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</si>
  <si>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</si>
  <si>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</si>
  <si>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</si>
  <si>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</si>
  <si>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</si>
  <si>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</si>
  <si>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</si>
  <si>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</si>
  <si>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</si>
  <si>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</si>
  <si>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</si>
  <si>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</si>
  <si>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</si>
  <si>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</si>
  <si>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</si>
  <si>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</si>
  <si>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</si>
  <si>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</si>
  <si>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</si>
  <si>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</si>
  <si>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</si>
  <si>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</si>
  <si>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</si>
  <si>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</si>
  <si>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</si>
  <si>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</si>
  <si>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</si>
  <si>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</si>
  <si>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</si>
  <si>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</si>
  <si>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</si>
  <si>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</si>
  <si>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</si>
  <si>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</si>
  <si>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</si>
  <si>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</si>
  <si>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</si>
  <si>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</si>
  <si>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</si>
  <si>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</si>
  <si>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</si>
  <si>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</si>
  <si>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</si>
  <si>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</si>
  <si>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</si>
  <si>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</si>
  <si>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</si>
  <si>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</si>
  <si>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</si>
  <si>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</si>
  <si>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</si>
  <si>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</si>
  <si>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</si>
  <si>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</si>
  <si>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</si>
  <si>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</si>
  <si>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</si>
  <si>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</si>
  <si>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</si>
  <si>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</si>
  <si>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</si>
  <si>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</si>
  <si>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</si>
  <si>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</si>
  <si>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</si>
  <si>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</si>
  <si>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</si>
  <si>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</si>
  <si>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</si>
  <si>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</si>
  <si>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</si>
  <si>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</si>
  <si>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</si>
  <si>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</si>
  <si>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</si>
  <si>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</si>
  <si>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</si>
  <si>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</si>
  <si>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</si>
  <si>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</si>
  <si>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</si>
  <si>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</si>
  <si>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</si>
  <si>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</si>
  <si>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</si>
  <si>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</si>
  <si>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</si>
  <si>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</si>
  <si>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</si>
  <si>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</si>
  <si>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</si>
  <si>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</si>
  <si>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</si>
  <si>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</si>
  <si>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</si>
  <si>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</si>
  <si>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</si>
  <si>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</si>
  <si>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</si>
  <si>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</si>
  <si>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</si>
  <si>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</si>
  <si>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</si>
  <si>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</si>
  <si>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</si>
  <si>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</si>
  <si>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</si>
  <si>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</si>
  <si>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</si>
  <si>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</si>
  <si>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</si>
  <si>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</si>
  <si>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</si>
  <si>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</si>
  <si>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</si>
  <si>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</si>
  <si>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</si>
  <si>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</si>
  <si>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</si>
  <si>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</si>
  <si>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</si>
  <si>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</si>
  <si>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</si>
  <si>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</si>
  <si>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</si>
  <si>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</si>
  <si>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</si>
  <si>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</si>
  <si>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</si>
  <si>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</si>
  <si>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</si>
  <si>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</si>
  <si>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</si>
  <si>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</si>
  <si>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</si>
  <si>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</si>
  <si>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</si>
  <si>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</si>
  <si>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</si>
  <si>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</si>
  <si>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</si>
  <si>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</si>
  <si>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</si>
  <si>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</si>
  <si>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</si>
  <si>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</si>
  <si>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</si>
  <si>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</si>
  <si>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</si>
  <si>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</si>
  <si>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</si>
  <si>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</si>
  <si>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</si>
  <si>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</si>
  <si>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</si>
  <si>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</si>
  <si>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</si>
  <si>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</si>
  <si>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</si>
  <si>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</si>
  <si>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</si>
  <si>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</si>
  <si>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</si>
  <si>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</si>
  <si>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</si>
  <si>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</si>
  <si>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</si>
  <si>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</si>
  <si>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</si>
  <si>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</si>
  <si>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</si>
  <si>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</si>
  <si>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</si>
  <si>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</si>
  <si>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</si>
  <si>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</si>
  <si>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</si>
  <si>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</si>
  <si>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</si>
  <si>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</si>
  <si>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</si>
  <si>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</si>
  <si>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</si>
  <si>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</si>
  <si>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</si>
  <si>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</si>
  <si>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</si>
  <si>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</si>
  <si>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</si>
  <si>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</si>
  <si>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</si>
  <si>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</si>
  <si>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</si>
  <si>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</si>
  <si>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</si>
  <si>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</si>
  <si>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</si>
  <si>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</si>
  <si>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</si>
  <si>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</si>
  <si>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</si>
  <si>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</si>
  <si>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</si>
  <si>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</si>
  <si>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</si>
  <si>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</si>
  <si>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</si>
  <si>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</si>
  <si>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</si>
  <si>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</si>
  <si>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</si>
  <si>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</si>
  <si>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</si>
  <si>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</si>
  <si>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</si>
  <si>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</si>
  <si>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</si>
  <si>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</si>
  <si>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</si>
  <si>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</si>
  <si>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</si>
  <si>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</si>
  <si>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</si>
  <si>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</si>
  <si>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</si>
  <si>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</si>
  <si>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</si>
  <si>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</si>
  <si>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</si>
  <si>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</si>
  <si>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</si>
  <si>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</si>
  <si>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</si>
  <si>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</si>
  <si>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</si>
  <si>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</si>
  <si>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</si>
  <si>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</si>
  <si>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</si>
  <si>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</si>
  <si>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</si>
  <si>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</si>
  <si>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</si>
  <si>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</si>
  <si>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</si>
  <si>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</si>
  <si>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</si>
  <si>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</si>
  <si>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</si>
  <si>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</si>
  <si>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</si>
  <si>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</si>
  <si>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</si>
  <si>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</si>
  <si>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</si>
  <si>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</si>
  <si>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</si>
  <si>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</si>
  <si>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</si>
  <si>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</si>
  <si>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</si>
  <si>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</si>
  <si>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</si>
  <si>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</si>
  <si>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</si>
  <si>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</si>
  <si>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</si>
  <si>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</si>
  <si>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</si>
  <si>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</si>
  <si>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</si>
  <si>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</si>
  <si>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</si>
  <si>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</si>
  <si>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</si>
  <si>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</si>
  <si>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</si>
  <si>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</si>
  <si>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</si>
  <si>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</si>
  <si>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</si>
  <si>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</si>
  <si>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</si>
  <si>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</si>
  <si>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</si>
  <si>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</si>
  <si>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</si>
  <si>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</si>
  <si>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</si>
  <si>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</si>
  <si>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</si>
  <si>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</si>
  <si>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</si>
  <si>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</si>
  <si>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</si>
  <si>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</si>
  <si>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</si>
  <si>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</si>
  <si>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</si>
  <si>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</si>
  <si>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</si>
  <si>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</si>
  <si>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</si>
  <si>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</si>
  <si>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</si>
  <si>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</si>
  <si>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</si>
  <si>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</si>
  <si>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</si>
  <si>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</si>
  <si>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</si>
  <si>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</si>
  <si>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</si>
  <si>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</si>
  <si>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</si>
  <si>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</si>
  <si>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</si>
  <si>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</si>
  <si>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</si>
  <si>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</si>
  <si>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</si>
  <si>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</si>
  <si>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</si>
  <si>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</si>
  <si>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</si>
  <si>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</si>
  <si>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</si>
  <si>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</si>
  <si>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</si>
  <si>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</si>
  <si>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</si>
  <si>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</si>
  <si>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</si>
  <si>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</si>
  <si>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</si>
  <si>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</si>
  <si>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</si>
  <si>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</si>
  <si>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</si>
  <si>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</si>
  <si>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</si>
  <si>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</si>
  <si>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</si>
  <si>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</si>
  <si>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</si>
  <si>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</si>
  <si>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</si>
  <si>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</si>
  <si>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</si>
  <si>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</si>
  <si>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</si>
  <si>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</si>
  <si>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</si>
  <si>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</si>
  <si>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</si>
  <si>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</si>
  <si>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</si>
  <si>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</si>
  <si>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</si>
  <si>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</si>
  <si>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</si>
  <si>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</si>
  <si>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</si>
  <si>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</si>
  <si>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</si>
  <si>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</si>
  <si>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</si>
  <si>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</si>
  <si>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</si>
  <si>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</si>
  <si>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</si>
  <si>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</si>
  <si>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</si>
  <si>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</si>
  <si>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</si>
  <si>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</si>
  <si>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</si>
  <si>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</si>
  <si>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</si>
  <si>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</si>
  <si>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</si>
  <si>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</si>
  <si>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</si>
  <si>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</si>
  <si>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</si>
  <si>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</si>
  <si>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</si>
  <si>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</si>
  <si>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</si>
  <si>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</si>
  <si>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</si>
  <si>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</si>
  <si>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</si>
  <si>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</si>
  <si>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</si>
  <si>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</si>
  <si>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</si>
  <si>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</si>
  <si>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</si>
  <si>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</si>
  <si>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</si>
  <si>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</si>
  <si>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</si>
  <si>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</si>
  <si>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</si>
  <si>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</si>
  <si>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</si>
  <si>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</si>
  <si>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</si>
  <si>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</si>
  <si>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</si>
  <si>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</si>
  <si>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</si>
  <si>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</si>
  <si>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</si>
  <si>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</si>
  <si>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</si>
  <si>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</si>
  <si>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</si>
  <si>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</si>
  <si>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</si>
  <si>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</si>
  <si>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</si>
  <si>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</si>
  <si>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</si>
  <si>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</si>
  <si>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</si>
  <si>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</si>
  <si>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</si>
  <si>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</si>
  <si>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</si>
  <si>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</si>
  <si>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</si>
  <si>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</si>
  <si>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</si>
  <si>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</si>
  <si>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</si>
  <si>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</si>
  <si>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</si>
  <si>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</si>
  <si>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</si>
  <si>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</si>
  <si>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</si>
  <si>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</si>
  <si>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</si>
  <si>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</si>
  <si>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</si>
  <si>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</si>
  <si>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</si>
  <si>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</si>
  <si>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</si>
  <si>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</si>
  <si>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</si>
  <si>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</si>
  <si>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</si>
  <si>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</si>
  <si>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</si>
  <si>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</si>
  <si>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</si>
  <si>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</si>
  <si>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</si>
  <si>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</si>
  <si>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</si>
  <si>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</si>
  <si>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</si>
  <si>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</si>
  <si>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</si>
  <si>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</si>
  <si>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</si>
  <si>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</si>
  <si>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</si>
  <si>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</si>
  <si>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</si>
  <si>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</si>
  <si>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</si>
  <si>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</si>
  <si>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</si>
  <si>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</si>
  <si>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</si>
  <si>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</si>
  <si>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</si>
  <si>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</si>
  <si>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</si>
  <si>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</si>
  <si>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</si>
  <si>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</si>
  <si>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</si>
  <si>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</si>
  <si>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</si>
  <si>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</si>
  <si>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</si>
  <si>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</si>
  <si>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</si>
  <si>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</si>
  <si>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</si>
  <si>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</si>
  <si>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</si>
  <si>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</si>
  <si>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</si>
  <si>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</si>
  <si>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</si>
  <si>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</si>
  <si>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</si>
  <si>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</si>
  <si>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</si>
  <si>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</si>
  <si>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</si>
  <si>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</si>
  <si>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</si>
  <si>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</si>
  <si>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</si>
  <si>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</si>
  <si>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</si>
  <si>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</si>
  <si>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</si>
  <si>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</si>
  <si>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</si>
  <si>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</si>
  <si>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</si>
  <si>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</si>
  <si>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</si>
  <si>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</si>
  <si>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</si>
  <si>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</si>
  <si>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</si>
  <si>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</si>
  <si>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</si>
  <si>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</si>
  <si>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</si>
  <si>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</si>
  <si>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</si>
  <si>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</si>
  <si>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</si>
  <si>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</si>
  <si>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</si>
  <si>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</si>
  <si>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</si>
  <si>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</si>
  <si>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</si>
  <si>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</si>
  <si>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</si>
  <si>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</si>
  <si>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</si>
  <si>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</si>
  <si>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</si>
  <si>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</si>
  <si>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</si>
  <si>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</si>
  <si>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</si>
  <si>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</si>
  <si>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</si>
  <si>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</si>
  <si>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</si>
  <si>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</si>
  <si>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</si>
  <si>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</si>
  <si>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</si>
  <si>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</si>
  <si>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</si>
  <si>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</si>
  <si>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</si>
  <si>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</si>
  <si>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</si>
  <si>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</si>
  <si>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</si>
  <si>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</si>
  <si>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</si>
  <si>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</si>
  <si>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</si>
  <si>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</si>
  <si>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</si>
  <si>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</si>
  <si>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</si>
  <si>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</si>
  <si>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</si>
  <si>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</si>
  <si>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</si>
  <si>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</si>
  <si>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</si>
  <si>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</si>
  <si>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</si>
  <si>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</si>
  <si>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</si>
  <si>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</si>
  <si>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</si>
  <si>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</si>
  <si>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</si>
  <si>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</si>
  <si>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</si>
  <si>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</si>
  <si>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</si>
  <si>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</si>
  <si>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</si>
  <si>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</si>
  <si>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</si>
  <si>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</si>
  <si>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</si>
  <si>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</si>
  <si>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</si>
  <si>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</si>
  <si>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</si>
  <si>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</si>
  <si>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</si>
  <si>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</si>
  <si>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</si>
  <si>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</si>
  <si>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</si>
  <si>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</si>
  <si>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</si>
  <si>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</si>
  <si>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</si>
  <si>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</si>
  <si>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</si>
  <si>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</si>
  <si>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</si>
  <si>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</si>
  <si>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</si>
  <si>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</si>
  <si>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</si>
  <si>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</si>
  <si>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</si>
  <si>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</si>
  <si>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</si>
  <si>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</si>
  <si>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</si>
  <si>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</si>
  <si>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</si>
  <si>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</si>
  <si>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</si>
  <si>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</si>
  <si>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</si>
  <si>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</si>
  <si>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</si>
  <si>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</si>
  <si>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</si>
  <si>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</si>
  <si>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</si>
  <si>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</si>
  <si>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</si>
  <si>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</si>
  <si>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</si>
  <si>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</si>
  <si>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</si>
  <si>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</si>
  <si>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</si>
  <si>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</si>
  <si>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</si>
  <si>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</si>
  <si>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</si>
  <si>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</si>
  <si>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</si>
  <si>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</si>
  <si>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</si>
  <si>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</si>
  <si>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</si>
  <si>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</si>
  <si>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</si>
  <si>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</si>
  <si>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</si>
  <si>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</si>
  <si>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</si>
  <si>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</si>
  <si>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</si>
  <si>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</si>
  <si>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</si>
  <si>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</si>
  <si>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</si>
  <si>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</si>
  <si>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</si>
  <si>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</si>
  <si>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</si>
  <si>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</si>
  <si>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</si>
  <si>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</si>
  <si>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</si>
  <si>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</si>
  <si>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</si>
  <si>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</si>
  <si>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</si>
  <si>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</si>
  <si>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</si>
  <si>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</si>
  <si>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</si>
  <si>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</si>
  <si>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</si>
  <si>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</si>
  <si>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</si>
  <si>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</si>
  <si>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</si>
  <si>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</si>
  <si>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</si>
  <si>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</si>
  <si>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</si>
  <si>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</si>
  <si>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</si>
  <si>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</si>
  <si>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</si>
  <si>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</si>
  <si>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</si>
  <si>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</si>
  <si>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</si>
  <si>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</si>
  <si>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</si>
  <si>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</si>
  <si>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</si>
  <si>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</si>
  <si>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</si>
  <si>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</si>
  <si>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</si>
  <si>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</si>
  <si>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</si>
  <si>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</si>
  <si>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</si>
  <si>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</si>
  <si>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</si>
  <si>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</si>
  <si>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</si>
  <si>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</si>
  <si>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</si>
  <si>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</si>
  <si>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</si>
  <si>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</si>
  <si>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</si>
  <si>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</si>
  <si>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</si>
  <si>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</si>
  <si>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</si>
  <si>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</si>
  <si>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</si>
  <si>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</si>
  <si>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</si>
  <si>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</si>
  <si>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</si>
  <si>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</si>
  <si>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</si>
  <si>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</si>
  <si>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</si>
  <si>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</si>
  <si>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</si>
  <si>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</si>
  <si>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</si>
  <si>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</si>
  <si>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</si>
  <si>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</si>
  <si>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</si>
  <si>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</si>
  <si>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</si>
  <si>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</si>
  <si>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</si>
  <si>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</si>
  <si>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</si>
  <si>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</si>
  <si>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</si>
  <si>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</si>
  <si>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</si>
  <si>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</si>
  <si>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</si>
  <si>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</si>
  <si>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</si>
  <si>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</si>
  <si>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</si>
  <si>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</si>
  <si>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</si>
  <si>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</si>
  <si>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</si>
  <si>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</si>
  <si>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</si>
  <si>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</si>
  <si>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</si>
  <si>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</si>
  <si>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</si>
  <si>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</si>
  <si>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</si>
  <si>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</si>
  <si>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</si>
  <si>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</si>
  <si>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</si>
  <si>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</si>
  <si>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</si>
  <si>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</si>
  <si>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</si>
  <si>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</si>
  <si>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</si>
  <si>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</si>
  <si>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</si>
  <si>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</si>
  <si>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</si>
  <si>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</si>
  <si>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</si>
  <si>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</si>
  <si>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</si>
  <si>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</si>
  <si>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</si>
  <si>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</si>
  <si>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</si>
  <si>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</si>
  <si>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</si>
  <si>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</si>
  <si>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</si>
  <si>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</si>
  <si>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</si>
  <si>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</si>
  <si>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</si>
  <si>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</si>
  <si>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</si>
  <si>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</si>
  <si>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</si>
  <si>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</si>
  <si>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</si>
  <si>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</si>
  <si>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</si>
  <si>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</si>
  <si>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</si>
  <si>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</si>
  <si>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</si>
  <si>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</si>
  <si>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</si>
  <si>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</si>
  <si>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</si>
  <si>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</si>
  <si>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</si>
  <si>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</si>
  <si>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</si>
  <si>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</si>
  <si>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</si>
  <si>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</si>
  <si>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</si>
  <si>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</si>
  <si>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</si>
  <si>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</si>
  <si>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</si>
  <si>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</si>
  <si>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</si>
  <si>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</si>
  <si>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</si>
  <si>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</si>
  <si>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</si>
  <si>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</si>
  <si>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</si>
  <si>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</si>
  <si>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</si>
  <si>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</si>
  <si>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</si>
  <si>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</si>
  <si>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</si>
  <si>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</si>
  <si>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</si>
  <si>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</si>
  <si>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</si>
  <si>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</si>
  <si>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</si>
  <si>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</si>
  <si>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</si>
  <si>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</si>
  <si>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</si>
  <si>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</si>
  <si>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</si>
  <si>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</si>
  <si>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</si>
  <si>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</si>
  <si>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</si>
  <si>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</si>
  <si>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</si>
  <si>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</si>
  <si>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</si>
  <si>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</si>
  <si>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</si>
  <si>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</si>
  <si>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</si>
  <si>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</si>
  <si>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</si>
  <si>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</si>
  <si>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</si>
  <si>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</si>
  <si>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</si>
  <si>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</si>
  <si>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</si>
  <si>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</si>
  <si>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</si>
  <si>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</si>
  <si>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</si>
  <si>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</si>
  <si>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</si>
  <si>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</si>
  <si>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</si>
  <si>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</si>
  <si>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</si>
  <si>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</si>
  <si>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</si>
  <si>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</si>
  <si>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</si>
  <si>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</si>
  <si>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</si>
  <si>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</si>
  <si>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</si>
  <si>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</si>
  <si>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</si>
  <si>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</si>
  <si>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</si>
  <si>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</si>
  <si>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</si>
  <si>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</si>
  <si>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</si>
  <si>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</si>
  <si>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</si>
  <si>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</si>
  <si>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</si>
  <si>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</si>
  <si>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</si>
  <si>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</si>
  <si>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</si>
  <si>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</si>
  <si>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</si>
  <si>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</si>
  <si>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</si>
  <si>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</si>
  <si>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</si>
  <si>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</si>
  <si>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</si>
  <si>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</si>
  <si>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</si>
  <si>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</si>
  <si>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</si>
  <si>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</si>
  <si>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</si>
  <si>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</si>
  <si>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</si>
  <si>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</si>
  <si>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</si>
  <si>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</si>
  <si>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</si>
  <si>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</si>
  <si>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</si>
  <si>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</si>
  <si>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</si>
  <si>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</si>
  <si>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</si>
  <si>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</si>
  <si>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</si>
  <si>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</si>
  <si>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</si>
  <si>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</si>
  <si>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</si>
  <si>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</si>
  <si>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</si>
  <si>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</si>
  <si>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</si>
  <si>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</si>
  <si>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</si>
  <si>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</si>
  <si>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</si>
  <si>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</si>
  <si>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</si>
  <si>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</si>
  <si>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</si>
  <si>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</si>
  <si>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</si>
  <si>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</si>
  <si>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</si>
  <si>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</si>
  <si>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</si>
  <si>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</si>
  <si>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</si>
  <si>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</si>
  <si>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</si>
  <si>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</si>
  <si>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</si>
  <si>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</si>
  <si>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</si>
  <si>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</si>
  <si>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</si>
  <si>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</si>
  <si>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</si>
  <si>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</si>
  <si>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</si>
  <si>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</si>
  <si>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</si>
  <si>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</si>
  <si>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</si>
  <si>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</si>
  <si>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</si>
  <si>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</si>
  <si>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</si>
  <si>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</si>
  <si>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</si>
  <si>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</si>
  <si>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</si>
  <si>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</si>
  <si>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</si>
  <si>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</si>
  <si>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</si>
  <si>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</si>
  <si>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</si>
  <si>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</si>
  <si>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</si>
  <si>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</si>
  <si>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</si>
  <si>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</si>
  <si>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</si>
  <si>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</si>
  <si>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</si>
  <si>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</si>
  <si>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</si>
  <si>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</si>
  <si>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</si>
  <si>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</si>
  <si>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</si>
  <si>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</si>
  <si>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</si>
  <si>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</si>
  <si>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</si>
  <si>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</si>
  <si>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</si>
  <si>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</si>
  <si>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</si>
  <si>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</si>
  <si>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</si>
  <si>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</si>
  <si>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</si>
  <si>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</si>
  <si>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</si>
  <si>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</si>
  <si>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</si>
  <si>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</si>
  <si>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</si>
  <si>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</si>
  <si>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</si>
  <si>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</si>
  <si>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</si>
  <si>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</si>
  <si>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</si>
  <si>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</si>
  <si>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</si>
  <si>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</si>
  <si>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</si>
  <si>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</si>
  <si>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</si>
  <si>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</si>
  <si>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</si>
  <si>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</si>
  <si>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</si>
  <si>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</si>
  <si>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</si>
  <si>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</si>
  <si>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</si>
  <si>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</si>
  <si>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</si>
  <si>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</si>
  <si>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</si>
  <si>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</si>
  <si>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</si>
  <si>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</si>
  <si>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</si>
  <si>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</si>
  <si>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</si>
  <si>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</si>
  <si>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</si>
  <si>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</si>
  <si>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</si>
  <si>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</si>
  <si>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</si>
  <si>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</si>
  <si>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</si>
  <si>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</si>
  <si>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</si>
  <si>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</si>
  <si>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</si>
  <si>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</si>
  <si>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</si>
  <si>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</si>
  <si>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</si>
  <si>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</si>
  <si>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</si>
  <si>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</si>
  <si>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</si>
  <si>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</si>
  <si>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</si>
  <si>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</si>
  <si>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</si>
  <si>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</si>
  <si>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</si>
  <si>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</si>
  <si>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</si>
  <si>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</si>
  <si>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</si>
  <si>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</si>
  <si>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</si>
  <si>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</si>
  <si>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</si>
  <si>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</si>
  <si>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</si>
  <si>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</si>
  <si>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</si>
  <si>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</si>
  <si>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</si>
  <si>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</si>
  <si>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</si>
  <si>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</si>
  <si>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</si>
  <si>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</si>
  <si>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</si>
  <si>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</si>
  <si>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</si>
  <si>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</si>
  <si>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</si>
  <si>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</si>
  <si>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</si>
  <si>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</si>
  <si>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</si>
  <si>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</si>
  <si>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</si>
  <si>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</si>
  <si>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</si>
  <si>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</si>
  <si>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</si>
  <si>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</si>
  <si>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</si>
  <si>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</si>
  <si>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</si>
  <si>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</si>
  <si>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</si>
  <si>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</si>
  <si>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</si>
  <si>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</si>
  <si>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</si>
  <si>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</si>
  <si>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</si>
  <si>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</si>
  <si>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</si>
  <si>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</si>
  <si>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</si>
  <si>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</si>
  <si>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</si>
  <si>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</si>
  <si>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</si>
  <si>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</si>
  <si>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</si>
  <si>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</si>
  <si>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</si>
  <si>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</si>
  <si>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</si>
  <si>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</si>
  <si>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</si>
  <si>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</si>
  <si>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</si>
  <si>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</si>
  <si>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</si>
  <si>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</si>
  <si>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</si>
  <si>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</si>
  <si>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</si>
  <si>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</si>
  <si>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</si>
  <si>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</si>
  <si>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</si>
  <si>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</si>
  <si>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</si>
  <si>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</si>
  <si>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</si>
  <si>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</si>
  <si>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</si>
  <si>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</si>
  <si>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</si>
  <si>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</si>
  <si>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</si>
  <si>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</si>
  <si>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</si>
  <si>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</si>
  <si>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</si>
  <si>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</si>
  <si>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</si>
  <si>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</si>
  <si>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</si>
  <si>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</si>
  <si>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</si>
  <si>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</si>
  <si>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</si>
  <si>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</si>
  <si>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</si>
  <si>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</si>
  <si>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</si>
  <si>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</si>
  <si>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</si>
  <si>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</si>
  <si>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</si>
  <si>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</si>
  <si>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</si>
  <si>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</si>
  <si>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</si>
  <si>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</si>
  <si>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</si>
  <si>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</si>
  <si>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</si>
  <si>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</si>
  <si>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</si>
  <si>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</si>
  <si>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</si>
  <si>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</si>
  <si>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</si>
  <si>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</si>
  <si>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</si>
  <si>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</si>
  <si>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</si>
  <si>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</si>
  <si>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</si>
  <si>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</si>
  <si>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</si>
  <si>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</si>
  <si>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</si>
  <si>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</si>
  <si>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</si>
  <si>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</si>
  <si>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</si>
  <si>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</si>
  <si>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</si>
  <si>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</si>
  <si>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</si>
  <si>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</si>
  <si>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</si>
  <si>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</si>
  <si>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</si>
  <si>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</si>
  <si>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</si>
  <si>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</si>
  <si>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</si>
  <si>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</si>
  <si>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</si>
  <si>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</si>
  <si>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</si>
  <si>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</si>
  <si>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</si>
  <si>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</si>
  <si>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</si>
  <si>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</si>
  <si>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</si>
  <si>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</si>
  <si>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</si>
  <si>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</si>
  <si>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</si>
  <si>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</si>
  <si>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</si>
  <si>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</si>
  <si>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</si>
  <si>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</si>
  <si>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</si>
  <si>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</si>
  <si>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</si>
  <si>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</si>
  <si>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</si>
  <si>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</si>
  <si>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</si>
  <si>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</si>
  <si>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</si>
  <si>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</si>
  <si>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</si>
  <si>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</si>
  <si>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</si>
  <si>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</si>
  <si>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</si>
  <si>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</si>
  <si>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</si>
  <si>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</si>
  <si>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</si>
  <si>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</si>
  <si>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</si>
  <si>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</si>
  <si>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</si>
  <si>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</si>
  <si>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</si>
  <si>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</si>
  <si>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</si>
  <si>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</si>
  <si>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</si>
  <si>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</si>
  <si>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</si>
  <si>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</si>
  <si>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</si>
  <si>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</si>
  <si>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</si>
  <si>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</si>
  <si>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</si>
  <si>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</si>
  <si>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</si>
  <si>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</si>
  <si>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</si>
  <si>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</si>
  <si>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</si>
  <si>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</si>
  <si>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</si>
  <si>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</si>
  <si>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</si>
  <si>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</si>
  <si>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</si>
  <si>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</si>
  <si>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</si>
  <si>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</si>
  <si>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</si>
  <si>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</si>
  <si>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</si>
  <si>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</si>
  <si>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</si>
  <si>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</si>
  <si>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</si>
  <si>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</si>
  <si>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</si>
  <si>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</si>
  <si>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</si>
  <si>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</si>
  <si>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</si>
  <si>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</si>
  <si>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</si>
  <si>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</si>
  <si>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</si>
  <si>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</si>
  <si>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</si>
  <si>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</si>
  <si>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</si>
  <si>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</si>
  <si>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</si>
  <si>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</si>
  <si>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</si>
  <si>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</si>
  <si>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</si>
  <si>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</si>
  <si>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</si>
  <si>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</si>
  <si>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</si>
  <si>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</si>
  <si>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</si>
  <si>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</si>
  <si>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</si>
  <si>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</si>
  <si>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</si>
  <si>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</si>
  <si>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</si>
  <si>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</si>
  <si>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</si>
  <si>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</si>
  <si>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</si>
  <si>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</si>
  <si>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</si>
  <si>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</si>
  <si>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</si>
  <si>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</si>
  <si>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</si>
  <si>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</si>
  <si>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</si>
  <si>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</si>
  <si>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</si>
  <si>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</si>
  <si>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</si>
  <si>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</si>
  <si>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</si>
  <si>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</si>
  <si>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</si>
  <si>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</si>
  <si>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</si>
  <si>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</si>
  <si>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</si>
  <si>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</si>
  <si>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</si>
  <si>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</si>
  <si>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</si>
  <si>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</si>
  <si>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</si>
  <si>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</si>
  <si>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</si>
  <si>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</si>
  <si>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</si>
  <si>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</si>
  <si>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</si>
  <si>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</si>
  <si>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</si>
  <si>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</si>
  <si>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</si>
  <si>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</si>
  <si>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</si>
  <si>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</si>
  <si>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</si>
  <si>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</si>
  <si>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</si>
  <si>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</si>
  <si>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</si>
  <si>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</si>
  <si>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</si>
  <si>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</si>
  <si>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</si>
  <si>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</si>
  <si>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</si>
  <si>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</si>
  <si>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</si>
  <si>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</si>
  <si>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</si>
  <si>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</si>
  <si>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</si>
  <si>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</si>
  <si>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</si>
  <si>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</si>
  <si>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</si>
  <si>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</si>
  <si>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</si>
  <si>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</si>
  <si>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</si>
  <si>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</si>
  <si>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</si>
  <si>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</si>
  <si>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</si>
  <si>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</si>
  <si>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</si>
  <si>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</si>
  <si>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</si>
  <si>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</si>
  <si>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</si>
  <si>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</si>
  <si>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</si>
  <si>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</si>
  <si>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</si>
  <si>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</si>
  <si>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</si>
  <si>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</si>
  <si>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</si>
  <si>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</si>
  <si>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</si>
  <si>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</si>
  <si>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</si>
  <si>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</si>
  <si>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</si>
  <si>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</si>
  <si>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</si>
  <si>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</si>
  <si>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</si>
  <si>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</si>
  <si>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</si>
  <si>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</si>
  <si>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</si>
  <si>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</si>
  <si>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</si>
  <si>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</si>
  <si>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</si>
  <si>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</si>
  <si>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</si>
  <si>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</si>
  <si>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</si>
  <si>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</si>
  <si>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</si>
  <si>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</si>
  <si>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</si>
  <si>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</si>
  <si>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</si>
  <si>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</si>
  <si>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</si>
  <si>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</si>
  <si>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</si>
  <si>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</si>
  <si>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</si>
  <si>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</si>
  <si>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</si>
  <si>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</si>
  <si>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</si>
  <si>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</si>
  <si>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</si>
  <si>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</si>
  <si>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</si>
  <si>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</si>
  <si>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</si>
  <si>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</si>
  <si>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</si>
  <si>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</si>
  <si>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</si>
  <si>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</si>
  <si>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</si>
  <si>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</si>
  <si>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</si>
  <si>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</si>
  <si>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</si>
  <si>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</si>
  <si>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</si>
  <si>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</si>
  <si>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</si>
  <si>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</si>
  <si>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</si>
  <si>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</si>
  <si>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</si>
  <si>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</si>
  <si>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</si>
  <si>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</si>
  <si>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</si>
  <si>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</si>
  <si>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</si>
  <si>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</si>
  <si>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</si>
  <si>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</si>
  <si>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</si>
  <si>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</si>
  <si>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</si>
  <si>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</si>
  <si>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</si>
  <si>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</si>
  <si>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</si>
  <si>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</si>
  <si>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</si>
  <si>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</si>
  <si>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</si>
  <si>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</si>
  <si>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</si>
  <si>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</si>
  <si>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</si>
  <si>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</si>
  <si>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</si>
  <si>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</si>
  <si>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</si>
  <si>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</si>
  <si>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</si>
  <si>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</si>
  <si>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</si>
  <si>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</si>
  <si>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</si>
  <si>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</si>
  <si>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</si>
  <si>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</si>
  <si>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</si>
  <si>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</si>
  <si>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</si>
  <si>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</si>
  <si>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</si>
  <si>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</si>
  <si>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</si>
  <si>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</si>
  <si>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</si>
  <si>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</si>
  <si>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</si>
  <si>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</si>
  <si>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</si>
  <si>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</si>
  <si>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</si>
  <si>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</si>
  <si>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</si>
  <si>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</si>
  <si>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</si>
  <si>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</si>
  <si>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</si>
  <si>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</si>
  <si>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</si>
  <si>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</si>
  <si>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</si>
  <si>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</si>
  <si>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</si>
  <si>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</si>
  <si>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</si>
  <si>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</si>
  <si>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</si>
  <si>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</si>
  <si>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</si>
  <si>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</si>
  <si>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</si>
  <si>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</si>
  <si>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</si>
  <si>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</si>
  <si>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</si>
  <si>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</si>
  <si>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</si>
  <si>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</si>
  <si>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</si>
  <si>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</si>
  <si>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</si>
  <si>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</si>
  <si>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</si>
  <si>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</si>
  <si>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</si>
  <si>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</si>
  <si>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</si>
  <si>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</si>
  <si>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</si>
  <si>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</si>
  <si>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</si>
  <si>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</si>
  <si>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</si>
  <si>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</si>
  <si>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</si>
  <si>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</si>
  <si>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</si>
  <si>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</si>
  <si>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</si>
  <si>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</si>
  <si>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</si>
  <si>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</si>
  <si>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</si>
  <si>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</si>
  <si>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</si>
  <si>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</si>
  <si>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</si>
  <si>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</si>
  <si>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</si>
  <si>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</si>
  <si>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</si>
  <si>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</si>
  <si>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</si>
  <si>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</si>
  <si>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</si>
  <si>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</si>
  <si>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</si>
  <si>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</si>
  <si>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</si>
  <si>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</si>
  <si>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</si>
  <si>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</si>
  <si>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</si>
  <si>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</si>
  <si>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</si>
  <si>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</si>
  <si>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</si>
  <si>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</si>
  <si>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</si>
  <si>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</si>
  <si>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</si>
  <si>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</si>
  <si>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</si>
  <si>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</si>
  <si>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</si>
  <si>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</si>
  <si>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</si>
  <si>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</si>
  <si>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</si>
  <si>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</si>
  <si>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</si>
  <si>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</si>
  <si>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</si>
  <si>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</si>
  <si>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</si>
  <si>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</si>
  <si>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</si>
  <si>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</si>
  <si>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</si>
  <si>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</si>
  <si>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</si>
  <si>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</si>
  <si>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</si>
  <si>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</si>
  <si>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</si>
  <si>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</si>
  <si>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</si>
  <si>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</si>
  <si>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</si>
  <si>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</si>
  <si>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</si>
  <si>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</si>
  <si>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</si>
  <si>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</si>
  <si>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</si>
  <si>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</si>
  <si>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</si>
  <si>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</si>
  <si>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</si>
  <si>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</si>
  <si>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</si>
  <si>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</si>
  <si>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</si>
  <si>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</si>
  <si>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</si>
  <si>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</si>
  <si>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</si>
  <si>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</si>
  <si>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</si>
  <si>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</si>
  <si>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</si>
  <si>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</si>
  <si>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</si>
  <si>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</si>
  <si>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</si>
  <si>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</si>
  <si>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</si>
  <si>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</si>
  <si>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</si>
  <si>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</si>
  <si>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</si>
  <si>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</si>
  <si>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</si>
  <si>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</si>
  <si>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</si>
  <si>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</si>
  <si>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</si>
  <si>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</si>
  <si>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</si>
  <si>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</si>
  <si>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</si>
  <si>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</si>
  <si>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</si>
  <si>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</si>
  <si>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</si>
  <si>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</si>
  <si>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</si>
  <si>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</si>
  <si>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</si>
  <si>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</si>
  <si>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</si>
  <si>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</si>
  <si>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</si>
  <si>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</si>
  <si>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</si>
  <si>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</si>
  <si>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</si>
  <si>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</si>
  <si>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</si>
  <si>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</si>
  <si>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</si>
  <si>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</si>
  <si>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</si>
  <si>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</si>
  <si>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</si>
  <si>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</si>
  <si>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</si>
  <si>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</si>
  <si>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</si>
  <si>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</si>
  <si>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</si>
  <si>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</si>
  <si>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</si>
  <si>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</si>
  <si>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</si>
  <si>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</si>
  <si>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</si>
  <si>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</si>
  <si>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</si>
  <si>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</si>
  <si>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</si>
  <si>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</si>
  <si>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</si>
  <si>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</si>
  <si>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</si>
  <si>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</si>
  <si>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</si>
  <si>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</si>
  <si>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</si>
  <si>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</si>
  <si>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</si>
  <si>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</si>
  <si>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</si>
  <si>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</si>
  <si>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</si>
  <si>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</si>
  <si>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</si>
  <si>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</si>
  <si>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</si>
  <si>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</si>
  <si>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</si>
  <si>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</si>
  <si>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</si>
  <si>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</si>
  <si>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</si>
  <si>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</si>
  <si>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</si>
  <si>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</si>
  <si>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</si>
  <si>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</si>
  <si>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</si>
  <si>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</si>
  <si>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</si>
  <si>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</si>
  <si>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</si>
  <si>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</si>
  <si>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</si>
  <si>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</si>
  <si>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</si>
  <si>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</si>
  <si>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</si>
  <si>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</si>
  <si>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</si>
  <si>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</si>
  <si>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</si>
  <si>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</si>
  <si>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</si>
  <si>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</si>
  <si>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</si>
  <si>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</si>
  <si>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</si>
  <si>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</si>
  <si>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</si>
  <si>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</si>
  <si>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</si>
  <si>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</si>
  <si>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</si>
  <si>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</si>
  <si>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</si>
  <si>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</si>
  <si>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</si>
  <si>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</si>
  <si>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</si>
  <si>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</si>
  <si>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</si>
  <si>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</si>
  <si>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</si>
  <si>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</si>
  <si>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</si>
  <si>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</si>
  <si>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</si>
  <si>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</si>
  <si>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</si>
  <si>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</si>
  <si>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</si>
  <si>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</si>
  <si>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</si>
  <si>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</si>
  <si>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</si>
  <si>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</si>
  <si>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</si>
  <si>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</si>
  <si>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</si>
  <si>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</si>
  <si>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</si>
  <si>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</si>
  <si>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</si>
  <si>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</si>
  <si>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</si>
  <si>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</si>
  <si>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</si>
  <si>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</si>
  <si>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</si>
  <si>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</si>
  <si>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</si>
  <si>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</si>
  <si>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</si>
  <si>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</si>
  <si>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</si>
  <si>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</si>
  <si>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</si>
  <si>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</si>
  <si>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</si>
  <si>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</si>
  <si>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</si>
  <si>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</si>
  <si>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</si>
  <si>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</si>
  <si>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</si>
  <si>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</si>
  <si>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</si>
  <si>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</si>
  <si>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</si>
  <si>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</si>
  <si>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</si>
  <si>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</si>
  <si>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</si>
  <si>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</si>
  <si>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</si>
  <si>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</si>
  <si>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</si>
  <si>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</si>
  <si>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</si>
  <si>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</si>
  <si>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</si>
  <si>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</si>
  <si>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</si>
  <si>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</si>
  <si>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</si>
  <si>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</si>
  <si>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</si>
  <si>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</si>
  <si>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</si>
  <si>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</si>
  <si>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</si>
  <si>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</si>
  <si>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</si>
  <si>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</si>
  <si>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</si>
  <si>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</si>
  <si>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</si>
  <si>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</si>
  <si>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</si>
  <si>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</si>
  <si>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</si>
  <si>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</si>
  <si>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</si>
  <si>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</si>
  <si>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</si>
  <si>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</si>
  <si>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</si>
  <si>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</si>
  <si>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</si>
  <si>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</si>
  <si>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</si>
  <si>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</si>
  <si>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</si>
  <si>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</si>
  <si>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</si>
  <si>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</si>
  <si>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</si>
  <si>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</si>
  <si>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</si>
  <si>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</si>
  <si>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</si>
  <si>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</si>
  <si>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</si>
  <si>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</si>
  <si>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</si>
  <si>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</si>
  <si>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</si>
  <si>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</si>
  <si>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</si>
  <si>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</si>
  <si>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</si>
  <si>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</si>
  <si>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</si>
  <si>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</si>
  <si>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</si>
  <si>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</si>
  <si>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</si>
  <si>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</si>
  <si>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</si>
  <si>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</si>
  <si>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</si>
  <si>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</si>
  <si>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</si>
  <si>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</si>
  <si>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</si>
  <si>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</si>
  <si>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</si>
  <si>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</si>
  <si>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</si>
  <si>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</si>
  <si>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</si>
  <si>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</si>
  <si>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</si>
  <si>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</si>
  <si>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</si>
  <si>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</si>
  <si>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</si>
  <si>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</si>
  <si>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</si>
  <si>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</si>
  <si>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</si>
  <si>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</si>
  <si>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</si>
  <si>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</si>
  <si>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</si>
  <si>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</si>
  <si>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</si>
  <si>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</si>
  <si>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</si>
  <si>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</si>
  <si>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</si>
  <si>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</si>
  <si>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</si>
  <si>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</si>
  <si>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</si>
  <si>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</si>
  <si>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</si>
  <si>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</si>
  <si>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</si>
  <si>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</si>
  <si>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</si>
  <si>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</si>
  <si>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</si>
  <si>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</si>
  <si>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</si>
  <si>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</si>
  <si>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</si>
  <si>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</si>
  <si>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</si>
  <si>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</si>
  <si>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</si>
  <si>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</si>
  <si>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</si>
  <si>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</si>
  <si>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</si>
  <si>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</si>
  <si>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</si>
  <si>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</si>
  <si>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</si>
  <si>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</si>
  <si>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</si>
  <si>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</si>
  <si>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</si>
  <si>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</si>
  <si>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</si>
  <si>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</si>
  <si>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</si>
  <si>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</si>
  <si>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</si>
  <si>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</si>
  <si>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</si>
  <si>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</si>
  <si>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</si>
  <si>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</si>
  <si>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</si>
  <si>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</si>
  <si>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</si>
  <si>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</si>
  <si>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</si>
  <si>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</si>
  <si>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</si>
  <si>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</si>
  <si>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</si>
  <si>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</si>
  <si>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</si>
  <si>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</si>
  <si>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</si>
  <si>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</si>
  <si>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</si>
  <si>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</si>
  <si>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</si>
  <si>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</si>
  <si>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</si>
  <si>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</si>
  <si>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</si>
  <si>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</si>
  <si>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</si>
  <si>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</si>
  <si>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</si>
  <si>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</si>
  <si>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</si>
  <si>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</si>
  <si>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</si>
  <si>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</si>
  <si>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</si>
  <si>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</si>
  <si>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</si>
  <si>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</si>
  <si>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</si>
  <si>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</si>
  <si>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</si>
  <si>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</si>
  <si>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</si>
  <si>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</si>
  <si>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</si>
  <si>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</si>
  <si>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</si>
  <si>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</si>
  <si>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</si>
  <si>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</si>
  <si>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</si>
  <si>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</si>
  <si>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</si>
  <si>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</si>
  <si>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</si>
  <si>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</si>
  <si>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</si>
  <si>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</si>
  <si>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</si>
  <si>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</si>
  <si>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</si>
  <si>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</si>
  <si>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</si>
  <si>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</si>
  <si>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</si>
  <si>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</si>
  <si>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</si>
  <si>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</si>
  <si>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</si>
  <si>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</si>
  <si>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</si>
  <si>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</si>
  <si>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</si>
  <si>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</si>
  <si>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</si>
  <si>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</si>
  <si>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</si>
  <si>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</si>
  <si>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</si>
  <si>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</si>
  <si>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</si>
  <si>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</si>
  <si>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</si>
  <si>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</si>
  <si>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</si>
  <si>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</si>
  <si>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</si>
  <si>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</si>
  <si>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</si>
  <si>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</si>
  <si>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</si>
  <si>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</si>
  <si>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</si>
  <si>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</si>
  <si>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</si>
  <si>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</si>
  <si>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</si>
  <si>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</si>
  <si>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</si>
  <si>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</si>
  <si>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</si>
  <si>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</si>
  <si>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</si>
  <si>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</si>
  <si>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</si>
  <si>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</si>
  <si>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</si>
  <si>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</si>
  <si>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</si>
  <si>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</si>
  <si>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</si>
  <si>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</si>
  <si>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</si>
  <si>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</si>
  <si>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</si>
  <si>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</si>
  <si>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</si>
  <si>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</si>
  <si>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</si>
  <si>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</si>
  <si>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</si>
  <si>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</si>
  <si>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</si>
  <si>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</si>
  <si>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</si>
  <si>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</si>
  <si>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</si>
  <si>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</si>
  <si>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</si>
  <si>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</si>
  <si>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</si>
  <si>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</si>
  <si>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</si>
  <si>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</si>
  <si>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</si>
  <si>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</si>
  <si>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</si>
  <si>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</si>
  <si>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</si>
  <si>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</si>
  <si>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</si>
  <si>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</si>
  <si>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</si>
  <si>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</si>
  <si>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</si>
  <si>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</si>
  <si>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</si>
  <si>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</si>
  <si>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</si>
  <si>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</si>
  <si>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</si>
  <si>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</si>
  <si>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</si>
  <si>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</si>
  <si>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</si>
  <si>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</si>
  <si>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</si>
  <si>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</si>
  <si>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</si>
  <si>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</si>
  <si>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</si>
  <si>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</si>
  <si>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</si>
  <si>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</si>
  <si>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</si>
  <si>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</si>
  <si>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</si>
  <si>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</si>
  <si>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</si>
  <si>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</si>
  <si>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</si>
  <si>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</si>
  <si>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</si>
  <si>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</si>
  <si>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</si>
  <si>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</si>
  <si>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</si>
  <si>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</si>
  <si>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</si>
  <si>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</si>
  <si>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</si>
  <si>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</si>
  <si>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</si>
  <si>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</si>
  <si>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</si>
  <si>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</si>
  <si>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</si>
  <si>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</si>
  <si>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</si>
  <si>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</si>
  <si>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</si>
  <si>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</si>
  <si>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</si>
  <si>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</si>
  <si>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</si>
  <si>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</si>
  <si>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</si>
  <si>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</si>
  <si>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</si>
  <si>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</si>
  <si>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</si>
  <si>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</si>
  <si>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</si>
  <si>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</si>
  <si>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</si>
  <si>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</si>
  <si>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</si>
  <si>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</si>
  <si>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</si>
  <si>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</si>
  <si>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</si>
  <si>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</si>
  <si>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</si>
  <si>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</si>
  <si>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</si>
  <si>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</si>
  <si>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</si>
  <si>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</si>
  <si>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</si>
  <si>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</si>
  <si>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</si>
  <si>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</si>
  <si>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</si>
  <si>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</si>
  <si>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</si>
  <si>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</si>
  <si>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</si>
  <si>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</si>
  <si>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</si>
  <si>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</si>
  <si>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</si>
  <si>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</si>
  <si>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</si>
  <si>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</si>
  <si>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</si>
  <si>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</si>
  <si>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</si>
  <si>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</si>
  <si>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</si>
  <si>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</si>
  <si>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</si>
  <si>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</si>
  <si>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</si>
  <si>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</si>
  <si>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</si>
  <si>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</si>
  <si>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</si>
  <si>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</si>
  <si>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</si>
  <si>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</si>
  <si>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</si>
  <si>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</si>
  <si>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</si>
  <si>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</si>
  <si>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</si>
  <si>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</si>
  <si>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</si>
  <si>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</si>
  <si>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</si>
  <si>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</si>
  <si>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</si>
  <si>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</si>
  <si>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</si>
  <si>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</si>
  <si>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</si>
  <si>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</si>
  <si>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</si>
  <si>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</si>
  <si>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</si>
  <si>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</si>
  <si>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</si>
  <si>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</si>
  <si>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</si>
  <si>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</si>
  <si>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</si>
  <si>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</si>
  <si>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</si>
  <si>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</si>
  <si>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</si>
  <si>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</si>
  <si>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</si>
  <si>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</si>
  <si>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</si>
  <si>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</si>
  <si>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</si>
  <si>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</si>
  <si>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</si>
  <si>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</si>
  <si>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</si>
  <si>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</si>
  <si>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</si>
  <si>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</si>
  <si>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</si>
  <si>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</si>
  <si>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</si>
  <si>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</si>
  <si>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</si>
  <si>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</si>
  <si>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</si>
  <si>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</si>
  <si>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</si>
  <si>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</si>
  <si>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</si>
  <si>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</si>
  <si>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</si>
  <si>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</si>
  <si>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</si>
  <si>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</si>
  <si>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</si>
  <si>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</si>
  <si>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</si>
  <si>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</si>
  <si>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</si>
  <si>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</si>
  <si>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</si>
  <si>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</si>
  <si>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</si>
  <si>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</si>
  <si>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</si>
  <si>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</si>
  <si>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</si>
  <si>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</si>
  <si>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</si>
  <si>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</si>
  <si>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</si>
  <si>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</si>
  <si>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</si>
  <si>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</si>
  <si>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</si>
  <si>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</si>
  <si>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</si>
  <si>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</si>
  <si>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</si>
  <si>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</si>
  <si>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</si>
  <si>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</si>
  <si>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</si>
  <si>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</si>
  <si>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</si>
  <si>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</si>
  <si>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</si>
  <si>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</si>
  <si>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</si>
  <si>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</si>
  <si>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</si>
  <si>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</si>
  <si>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</si>
  <si>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</si>
  <si>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</si>
  <si>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</si>
  <si>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</si>
  <si>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</si>
  <si>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</si>
  <si>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</si>
  <si>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</si>
  <si>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</si>
  <si>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</si>
  <si>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</si>
  <si>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</si>
  <si>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</si>
  <si>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</si>
  <si>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</si>
  <si>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</si>
  <si>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</si>
  <si>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</si>
  <si>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</si>
  <si>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</si>
  <si>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</si>
  <si>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</si>
  <si>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</si>
  <si>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</si>
  <si>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</si>
  <si>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</si>
  <si>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</si>
  <si>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</si>
  <si>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</si>
  <si>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</si>
  <si>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</si>
  <si>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</si>
  <si>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</si>
  <si>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</si>
  <si>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</si>
  <si>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</si>
  <si>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</si>
  <si>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</si>
  <si>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</si>
  <si>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</si>
  <si>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</si>
  <si>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</si>
  <si>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</si>
  <si>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</si>
  <si>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</si>
  <si>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</si>
  <si>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</si>
  <si>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</si>
  <si>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</si>
  <si>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</si>
  <si>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</si>
  <si>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</si>
  <si>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</si>
  <si>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</si>
  <si>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</si>
  <si>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</si>
  <si>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</si>
  <si>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</si>
  <si>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</si>
  <si>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</si>
  <si>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</si>
  <si>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</si>
  <si>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</si>
  <si>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</si>
  <si>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</si>
  <si>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</si>
  <si>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</si>
  <si>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</si>
  <si>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</si>
  <si>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</si>
  <si>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</si>
  <si>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</si>
  <si>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</si>
  <si>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</si>
  <si>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</si>
  <si>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</si>
  <si>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</si>
  <si>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</si>
  <si>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</si>
  <si>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</si>
  <si>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</si>
  <si>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</si>
  <si>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</si>
  <si>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</si>
  <si>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</si>
  <si>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</si>
  <si>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</si>
  <si>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</si>
  <si>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</si>
  <si>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</si>
  <si>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</si>
  <si>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</si>
  <si>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</si>
  <si>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</si>
  <si>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</si>
  <si>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</si>
  <si>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</si>
  <si>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</si>
  <si>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</si>
  <si>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</si>
  <si>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</si>
  <si>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</si>
  <si>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</si>
  <si>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</si>
  <si>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</si>
  <si>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</si>
  <si>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</si>
  <si>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</si>
  <si>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</si>
  <si>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</si>
  <si>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</si>
  <si>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</si>
  <si>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</si>
  <si>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</si>
  <si>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</si>
  <si>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</si>
  <si>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</si>
  <si>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</si>
  <si>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</si>
  <si>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</si>
  <si>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</si>
  <si>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</si>
  <si>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</si>
  <si>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</si>
  <si>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</si>
  <si>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</si>
  <si>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</si>
  <si>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</si>
  <si>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</si>
  <si>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</si>
  <si>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</si>
  <si>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</si>
  <si>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</si>
  <si>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</si>
  <si>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</si>
  <si>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</si>
  <si>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</si>
  <si>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</si>
  <si>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</si>
  <si>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</si>
  <si>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</si>
  <si>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</si>
  <si>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</si>
  <si>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</si>
  <si>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</si>
  <si>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</si>
  <si>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</si>
  <si>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</si>
  <si>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</si>
  <si>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</si>
  <si>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</si>
  <si>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</si>
  <si>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</si>
  <si>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</si>
  <si>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</si>
  <si>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</si>
  <si>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</si>
  <si>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</si>
  <si>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</si>
  <si>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</si>
  <si>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</si>
  <si>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</si>
  <si>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</si>
  <si>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</si>
  <si>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</si>
  <si>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</si>
  <si>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</si>
  <si>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</si>
  <si>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</si>
  <si>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</si>
  <si>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</si>
  <si>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</si>
  <si>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</si>
  <si>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</si>
  <si>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</si>
  <si>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</si>
  <si>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</si>
  <si>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</si>
  <si>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</si>
  <si>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</si>
  <si>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</si>
  <si>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</si>
  <si>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</si>
  <si>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</si>
  <si>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</si>
  <si>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</si>
  <si>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</si>
  <si>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</si>
  <si>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</si>
  <si>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</si>
  <si>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</si>
  <si>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</si>
  <si>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</si>
  <si>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</si>
  <si>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</si>
  <si>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</si>
  <si>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</si>
  <si>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</si>
  <si>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</si>
  <si>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</si>
  <si>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</si>
  <si>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</si>
  <si>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</si>
  <si>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</si>
  <si>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</si>
  <si>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</si>
  <si>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</si>
  <si>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</si>
  <si>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</si>
  <si>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</si>
  <si>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</si>
  <si>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</si>
  <si>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</si>
  <si>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</si>
  <si>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</si>
  <si>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</si>
  <si>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</si>
  <si>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</si>
  <si>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</si>
  <si>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</si>
  <si>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</si>
  <si>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</si>
  <si>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</si>
  <si>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</si>
  <si>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</si>
  <si>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</si>
  <si>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</si>
  <si>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</si>
  <si>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</si>
  <si>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</si>
  <si>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</si>
  <si>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</si>
  <si>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</si>
  <si>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</si>
  <si>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</si>
  <si>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</si>
  <si>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</si>
  <si>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</si>
  <si>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</si>
  <si>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</si>
  <si>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</si>
  <si>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</si>
  <si>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</si>
  <si>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</si>
  <si>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</si>
  <si>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</si>
  <si>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</si>
  <si>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</si>
  <si>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</si>
  <si>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</si>
  <si>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</si>
  <si>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</si>
  <si>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</si>
  <si>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</si>
  <si>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</si>
  <si>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</si>
  <si>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</si>
  <si>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</si>
  <si>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</si>
  <si>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</si>
  <si>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</si>
  <si>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</si>
  <si>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</si>
  <si>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</si>
  <si>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</si>
  <si>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</si>
  <si>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</si>
  <si>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</si>
  <si>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</si>
  <si>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</si>
  <si>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</si>
  <si>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</si>
  <si>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</si>
  <si>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</si>
  <si>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</si>
  <si>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</si>
  <si>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</si>
  <si>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</si>
  <si>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</si>
  <si>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</si>
  <si>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</si>
  <si>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</si>
  <si>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</si>
  <si>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</si>
  <si>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</si>
  <si>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</si>
  <si>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</si>
  <si>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</si>
  <si>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</si>
  <si>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</si>
  <si>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</si>
  <si>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</si>
  <si>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</si>
  <si>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</si>
  <si>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</si>
  <si>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</si>
  <si>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</si>
  <si>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</si>
  <si>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</si>
  <si>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</si>
  <si>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</si>
  <si>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</si>
  <si>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</si>
  <si>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</si>
  <si>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</si>
  <si>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</si>
  <si>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</si>
  <si>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</si>
  <si>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</si>
  <si>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</si>
  <si>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</si>
  <si>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</si>
  <si>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</si>
  <si>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</si>
  <si>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</si>
  <si>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</si>
  <si>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</si>
  <si>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</si>
  <si>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</si>
  <si>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</si>
  <si>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</si>
  <si>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</si>
  <si>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</si>
  <si>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</si>
  <si>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</si>
  <si>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</si>
  <si>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</si>
  <si>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</si>
  <si>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</si>
  <si>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</si>
  <si>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</si>
  <si>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</si>
  <si>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</si>
  <si>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</si>
  <si>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</si>
  <si>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</si>
  <si>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</si>
  <si>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</si>
  <si>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</si>
  <si>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</si>
  <si>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</si>
  <si>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</si>
  <si>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</si>
  <si>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</si>
  <si>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</si>
  <si>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</si>
  <si>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</si>
  <si>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</si>
  <si>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</si>
  <si>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</si>
  <si>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</si>
  <si>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</si>
  <si>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</si>
  <si>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</si>
  <si>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</si>
  <si>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</si>
  <si>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</si>
  <si>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</si>
  <si>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</si>
  <si>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</si>
  <si>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</si>
  <si>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</si>
  <si>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</si>
  <si>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</si>
  <si>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</si>
  <si>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</si>
  <si>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</si>
  <si>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</si>
  <si>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</si>
  <si>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</si>
  <si>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</si>
  <si>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</si>
  <si>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</si>
  <si>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</si>
  <si>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</si>
  <si>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</si>
  <si>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</si>
  <si>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</si>
  <si>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</si>
  <si>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</si>
  <si>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</si>
  <si>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</si>
  <si>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</si>
  <si>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</si>
  <si>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</si>
  <si>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</si>
  <si>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</si>
  <si>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</si>
  <si>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</si>
  <si>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</si>
  <si>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</si>
  <si>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</si>
  <si>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</si>
  <si>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</si>
  <si>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</si>
  <si>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</si>
  <si>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</si>
  <si>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</si>
  <si>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</si>
  <si>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</si>
  <si>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</si>
  <si>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</si>
  <si>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</si>
  <si>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</si>
  <si>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</si>
  <si>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</si>
  <si>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</si>
  <si>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</si>
  <si>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</si>
  <si>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</si>
  <si>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</si>
  <si>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</si>
  <si>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</si>
  <si>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</si>
  <si>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</si>
  <si>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</si>
  <si>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</si>
  <si>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</si>
  <si>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</si>
  <si>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</si>
  <si>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</si>
  <si>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</si>
  <si>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</si>
  <si>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</si>
  <si>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</si>
  <si>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</si>
  <si>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</si>
  <si>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</si>
  <si>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</si>
  <si>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</si>
  <si>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</si>
  <si>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</si>
  <si>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</si>
  <si>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</si>
  <si>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</si>
  <si>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</si>
  <si>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</si>
  <si>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</si>
  <si>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</si>
  <si>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</si>
  <si>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</si>
  <si>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</si>
  <si>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</si>
  <si>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</si>
  <si>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</si>
  <si>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</si>
  <si>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</si>
  <si>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</si>
  <si>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</si>
  <si>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</si>
  <si>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</si>
  <si>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</si>
  <si>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</si>
  <si>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</si>
  <si>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</si>
  <si>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</si>
  <si>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</si>
  <si>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</si>
  <si>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</si>
  <si>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</si>
  <si>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</si>
  <si>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</si>
  <si>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</si>
  <si>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</si>
  <si>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</si>
  <si>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</si>
  <si>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</si>
  <si>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</si>
  <si>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</si>
  <si>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</si>
  <si>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</si>
  <si>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</si>
  <si>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</si>
  <si>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</si>
  <si>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</si>
  <si>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</si>
  <si>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</si>
  <si>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</si>
  <si>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</si>
  <si>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</si>
  <si>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</si>
  <si>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</si>
  <si>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</si>
  <si>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</si>
  <si>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</si>
  <si>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</si>
  <si>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</si>
  <si>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</si>
  <si>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</si>
  <si>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</si>
  <si>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</si>
  <si>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</si>
  <si>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</si>
  <si>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</si>
  <si>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</si>
  <si>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</si>
  <si>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</si>
  <si>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</si>
  <si>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</si>
  <si>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</si>
  <si>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</si>
  <si>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</si>
  <si>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</si>
  <si>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</si>
  <si>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</si>
  <si>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</si>
  <si>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</si>
  <si>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</si>
  <si>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</si>
  <si>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</si>
  <si>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</si>
  <si>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</si>
  <si>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</si>
  <si>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</si>
  <si>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</si>
  <si>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</si>
  <si>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</si>
  <si>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</si>
  <si>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</si>
  <si>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</si>
  <si>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</si>
  <si>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</si>
  <si>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</si>
  <si>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</si>
  <si>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</si>
  <si>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</si>
  <si>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</si>
  <si>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</si>
  <si>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</si>
  <si>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</si>
  <si>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</si>
  <si>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</si>
  <si>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</si>
  <si>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</si>
  <si>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</si>
  <si>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</si>
  <si>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</si>
  <si>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</si>
  <si>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</si>
  <si>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</si>
  <si>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</si>
  <si>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</si>
  <si>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</si>
  <si>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</si>
  <si>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</si>
  <si>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</si>
  <si>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</si>
  <si>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</si>
  <si>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</si>
  <si>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</si>
  <si>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</si>
  <si>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</si>
  <si>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</si>
  <si>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</si>
  <si>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</si>
  <si>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</si>
  <si>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</si>
  <si>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</si>
  <si>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</si>
  <si>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</si>
  <si>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</si>
  <si>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</si>
  <si>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</si>
  <si>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</si>
  <si>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</si>
  <si>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</si>
  <si>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</si>
  <si>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</si>
  <si>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</si>
  <si>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</si>
  <si>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</si>
  <si>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</si>
  <si>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</si>
  <si>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</si>
  <si>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</si>
  <si>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</si>
  <si>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</si>
  <si>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</si>
  <si>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</si>
  <si>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</si>
  <si>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</si>
  <si>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</si>
  <si>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</si>
  <si>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</si>
  <si>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</si>
  <si>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</si>
  <si>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</si>
  <si>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</si>
  <si>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</si>
  <si>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</si>
  <si>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</si>
  <si>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</si>
  <si>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</si>
  <si>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</si>
  <si>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</si>
  <si>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</si>
  <si>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</si>
  <si>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</si>
  <si>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</si>
  <si>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</si>
  <si>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</si>
  <si>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</si>
  <si>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</si>
  <si>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</si>
  <si>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</si>
  <si>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</si>
  <si>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</si>
  <si>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</si>
  <si>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</si>
  <si>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</si>
  <si>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</si>
  <si>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</si>
  <si>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</si>
  <si>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</si>
  <si>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</si>
  <si>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</si>
  <si>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</si>
  <si>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</si>
  <si>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</si>
  <si>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</si>
  <si>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</si>
  <si>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</si>
  <si>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</si>
  <si>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</si>
  <si>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</si>
  <si>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</si>
  <si>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</si>
  <si>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</si>
  <si>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</si>
  <si>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</si>
  <si>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</si>
  <si>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</si>
  <si>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</si>
  <si>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</si>
  <si>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</si>
  <si>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</si>
  <si>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</si>
  <si>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</si>
  <si>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</si>
  <si>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</si>
  <si>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</si>
  <si>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</si>
  <si>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</si>
  <si>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</si>
  <si>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</si>
  <si>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</si>
  <si>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</si>
  <si>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</si>
  <si>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</si>
  <si>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</si>
  <si>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</si>
  <si>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</si>
  <si>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</si>
  <si>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</si>
  <si>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</si>
  <si>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</si>
  <si>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</si>
  <si>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</si>
  <si>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</si>
  <si>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</si>
  <si>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</si>
  <si>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</si>
  <si>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</si>
  <si>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</si>
  <si>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</si>
  <si>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</si>
  <si>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</si>
  <si>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</si>
  <si>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</si>
  <si>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</si>
  <si>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</si>
  <si>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</si>
  <si>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</si>
  <si>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</si>
  <si>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</si>
  <si>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</si>
  <si>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</si>
  <si>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</si>
  <si>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</si>
  <si>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</si>
  <si>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</si>
  <si>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</si>
  <si>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</si>
  <si>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</si>
  <si>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</si>
  <si>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</si>
  <si>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</si>
  <si>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</si>
  <si>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</si>
  <si>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</si>
  <si>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</si>
  <si>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</si>
  <si>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</si>
  <si>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</si>
  <si>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</si>
  <si>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</si>
  <si>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</si>
  <si>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</si>
  <si>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</si>
  <si>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</si>
  <si>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</si>
  <si>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</si>
  <si>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</si>
  <si>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</si>
  <si>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</si>
  <si>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</si>
  <si>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</si>
  <si>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</si>
  <si>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</si>
  <si>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</si>
  <si>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</si>
  <si>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</si>
  <si>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</si>
  <si>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</si>
  <si>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</si>
  <si>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</si>
  <si>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</si>
  <si>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</si>
  <si>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</si>
  <si>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</si>
  <si>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</si>
  <si>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</si>
  <si>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</si>
  <si>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</si>
  <si>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</si>
  <si>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</si>
  <si>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</si>
  <si>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</si>
  <si>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</si>
  <si>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</si>
  <si>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</si>
  <si>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</si>
  <si>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</si>
  <si>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</si>
  <si>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</si>
  <si>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</si>
  <si>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</si>
  <si>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</si>
  <si>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</si>
  <si>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</si>
  <si>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</si>
  <si>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</si>
  <si>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</si>
  <si>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</si>
  <si>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</si>
  <si>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</si>
  <si>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</si>
  <si>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</si>
  <si>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</si>
  <si>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</si>
  <si>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</si>
  <si>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</si>
  <si>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</si>
  <si>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</si>
  <si>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</si>
  <si>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</si>
  <si>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</si>
  <si>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</si>
  <si>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</si>
  <si>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</si>
  <si>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</si>
  <si>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</si>
  <si>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</si>
  <si>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</si>
  <si>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</si>
  <si>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</si>
  <si>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</si>
  <si>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</si>
  <si>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</si>
  <si>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</si>
  <si>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</si>
  <si>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</si>
  <si>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</si>
  <si>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</si>
  <si>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</si>
  <si>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</si>
  <si>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</si>
  <si>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</si>
  <si>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</si>
  <si>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</si>
  <si>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</si>
  <si>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</si>
  <si>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</si>
  <si>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</si>
  <si>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</si>
  <si>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</si>
  <si>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</si>
  <si>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</si>
  <si>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</si>
  <si>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</si>
  <si>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</si>
  <si>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</si>
  <si>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</si>
  <si>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</si>
  <si>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</si>
  <si>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</si>
  <si>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</si>
  <si>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</si>
  <si>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</si>
  <si>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</si>
  <si>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</si>
  <si>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</si>
  <si>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</si>
  <si>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</si>
  <si>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</si>
  <si>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</si>
  <si>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</si>
  <si>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</si>
  <si>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</si>
  <si>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</si>
  <si>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</si>
  <si>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</si>
  <si>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</si>
  <si>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</si>
  <si>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</si>
  <si>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</si>
  <si>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</si>
  <si>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</si>
  <si>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</si>
  <si>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</si>
  <si>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</si>
  <si>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</si>
  <si>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</si>
  <si>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</si>
  <si>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</si>
  <si>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</si>
  <si>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</si>
  <si>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</si>
  <si>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</si>
  <si>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</si>
  <si>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</si>
  <si>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</si>
  <si>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</si>
  <si>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</si>
  <si>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</si>
  <si>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</si>
  <si>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</si>
  <si>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</si>
  <si>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</si>
  <si>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</si>
  <si>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</si>
  <si>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</si>
  <si>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</si>
  <si>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</si>
  <si>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</si>
  <si>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</si>
  <si>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</si>
  <si>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</si>
  <si>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</si>
  <si>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</si>
  <si>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</si>
  <si>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</si>
  <si>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</si>
  <si>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</si>
  <si>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</si>
  <si>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</si>
  <si>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</si>
  <si>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</si>
  <si>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</si>
  <si>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</si>
  <si>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</si>
  <si>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</si>
  <si>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</si>
  <si>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</si>
  <si>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</si>
  <si>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</si>
  <si>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</si>
  <si>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</si>
  <si>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</si>
  <si>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</si>
  <si>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</si>
  <si>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</si>
  <si>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</si>
  <si>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</si>
  <si>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</si>
  <si>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</si>
  <si>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</si>
  <si>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</si>
  <si>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</si>
  <si>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</si>
  <si>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</si>
  <si>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</si>
  <si>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</si>
  <si>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</si>
  <si>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</si>
  <si>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</si>
  <si>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</si>
  <si>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</si>
  <si>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</si>
  <si>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</si>
  <si>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</si>
  <si>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</si>
  <si>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</si>
  <si>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</si>
  <si>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</si>
  <si>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</si>
  <si>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</si>
  <si>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</si>
  <si>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</si>
  <si>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</si>
  <si>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</si>
  <si>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</si>
  <si>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</si>
  <si>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</si>
  <si>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</si>
  <si>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</si>
  <si>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</si>
  <si>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</si>
  <si>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</si>
  <si>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</si>
  <si>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</si>
  <si>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</si>
  <si>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</si>
  <si>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</si>
  <si>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</si>
  <si>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</si>
  <si>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</si>
  <si>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</si>
  <si>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</si>
  <si>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</si>
  <si>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</si>
  <si>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</si>
  <si>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</si>
  <si>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</si>
  <si>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</si>
  <si>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</si>
  <si>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</si>
  <si>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</si>
  <si>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</si>
  <si>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</si>
  <si>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</si>
  <si>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</si>
  <si>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</si>
  <si>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</si>
  <si>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</si>
  <si>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</si>
  <si>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</si>
  <si>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</si>
  <si>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</si>
  <si>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</si>
  <si>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</si>
  <si>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</si>
  <si>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</si>
  <si>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</si>
  <si>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</si>
  <si>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</si>
  <si>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</si>
  <si>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</si>
  <si>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</si>
  <si>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</si>
  <si>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</si>
  <si>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</si>
  <si>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</si>
  <si>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</si>
  <si>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</si>
  <si>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</si>
  <si>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</si>
  <si>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</si>
  <si>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</si>
  <si>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</si>
  <si>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</si>
  <si>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</si>
  <si>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</si>
  <si>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</si>
  <si>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</si>
  <si>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</si>
  <si>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</si>
  <si>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</si>
  <si>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</si>
  <si>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</si>
  <si>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</si>
  <si>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</si>
  <si>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</si>
  <si>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</si>
  <si>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</si>
  <si>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</si>
  <si>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</si>
  <si>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</si>
  <si>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</si>
  <si>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</si>
  <si>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</si>
  <si>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</si>
  <si>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</si>
  <si>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</si>
  <si>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</si>
  <si>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</si>
  <si>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</si>
  <si>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</si>
  <si>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</si>
  <si>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</si>
  <si>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</si>
  <si>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</si>
  <si>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</si>
  <si>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</si>
  <si>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</si>
  <si>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</si>
  <si>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</si>
  <si>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</si>
  <si>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</si>
  <si>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</si>
  <si>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</si>
  <si>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</si>
  <si>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</si>
  <si>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</si>
  <si>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</si>
  <si>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</si>
  <si>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</si>
  <si>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</si>
  <si>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</si>
  <si>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</si>
  <si>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</si>
  <si>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</si>
  <si>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</si>
  <si>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</si>
  <si>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</si>
  <si>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</si>
  <si>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</si>
  <si>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</si>
  <si>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</si>
  <si>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</si>
  <si>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</si>
  <si>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</si>
  <si>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</si>
  <si>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</si>
  <si>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</si>
  <si>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</si>
  <si>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</si>
  <si>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</si>
  <si>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</si>
  <si>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</si>
  <si>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</si>
  <si>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</si>
  <si>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</si>
  <si>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</si>
  <si>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</si>
  <si>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</si>
  <si>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</si>
  <si>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</si>
  <si>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</si>
  <si>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</si>
  <si>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</si>
  <si>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</si>
  <si>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</si>
  <si>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</si>
  <si>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</si>
  <si>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</si>
  <si>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</si>
  <si>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</si>
  <si>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</si>
  <si>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</si>
  <si>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</si>
  <si>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</si>
  <si>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</si>
  <si>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</si>
  <si>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</si>
  <si>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</si>
  <si>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</si>
  <si>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</si>
  <si>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</si>
  <si>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</si>
  <si>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</si>
  <si>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</si>
  <si>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</si>
  <si>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</si>
  <si>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</si>
  <si>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</si>
  <si>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</si>
  <si>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</si>
  <si>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</si>
  <si>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</si>
  <si>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</si>
  <si>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</si>
  <si>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</si>
  <si>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</si>
  <si>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</si>
  <si>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</si>
  <si>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</si>
  <si>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</si>
  <si>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</si>
  <si>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</si>
  <si>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</si>
  <si>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</si>
  <si>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</si>
  <si>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</si>
  <si>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</si>
  <si>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</si>
  <si>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</si>
  <si>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</si>
  <si>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</si>
  <si>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</si>
  <si>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</si>
  <si>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</si>
  <si>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</si>
  <si>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</si>
  <si>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</si>
  <si>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</si>
  <si>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</si>
  <si>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</si>
  <si>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</si>
  <si>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</si>
  <si>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</si>
  <si>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</si>
  <si>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</si>
  <si>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</si>
  <si>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</si>
  <si>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</si>
  <si>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</si>
  <si>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</si>
  <si>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</si>
  <si>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</si>
  <si>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</si>
  <si>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</si>
  <si>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</si>
  <si>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</si>
  <si>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</si>
  <si>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</si>
  <si>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</si>
  <si>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</si>
  <si>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</si>
  <si>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</si>
  <si>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</si>
  <si>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</si>
  <si>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</si>
  <si>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</si>
  <si>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</si>
  <si>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</si>
  <si>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</si>
  <si>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</si>
  <si>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</si>
  <si>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</si>
  <si>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</si>
  <si>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</si>
  <si>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</si>
  <si>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</si>
  <si>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</si>
  <si>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</si>
  <si>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</si>
  <si>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</si>
  <si>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</si>
  <si>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</si>
  <si>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</si>
  <si>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</si>
  <si>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</si>
  <si>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</si>
  <si>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</si>
  <si>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</si>
  <si>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</si>
  <si>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</si>
  <si>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</si>
  <si>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</si>
  <si>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</si>
  <si>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</si>
  <si>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</si>
  <si>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</si>
  <si>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</si>
  <si>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</si>
  <si>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</si>
  <si>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</si>
  <si>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</si>
  <si>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</si>
  <si>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</si>
  <si>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</si>
  <si>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</si>
  <si>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</si>
  <si>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</si>
  <si>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</si>
  <si>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</si>
  <si>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</si>
  <si>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</si>
  <si>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</si>
  <si>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</si>
  <si>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</si>
  <si>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</si>
  <si>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</si>
  <si>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</si>
  <si>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</si>
  <si>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</si>
  <si>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</si>
  <si>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</si>
  <si>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</si>
  <si>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</si>
  <si>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</si>
  <si>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</si>
  <si>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</si>
  <si>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</si>
  <si>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</si>
  <si>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</si>
  <si>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</si>
  <si>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</si>
  <si>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</si>
  <si>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</si>
  <si>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</si>
  <si>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</si>
  <si>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</si>
  <si>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</si>
  <si>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</si>
  <si>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</si>
  <si>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</si>
  <si>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</si>
  <si>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</si>
  <si>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</si>
  <si>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</si>
  <si>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</si>
  <si>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</si>
  <si>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</si>
  <si>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</si>
  <si>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</si>
  <si>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</si>
  <si>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</si>
  <si>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</si>
  <si>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</si>
  <si>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</si>
  <si>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</si>
  <si>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</si>
  <si>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</si>
  <si>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</si>
  <si>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</si>
  <si>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</si>
  <si>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</si>
  <si>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</si>
  <si>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</si>
  <si>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</si>
  <si>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</si>
  <si>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</si>
  <si>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</si>
  <si>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</si>
  <si>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</si>
  <si>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</si>
  <si>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</si>
  <si>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</si>
  <si>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</si>
  <si>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</si>
  <si>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</si>
  <si>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</si>
  <si>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</si>
  <si>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</si>
  <si>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</si>
  <si>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</si>
  <si>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</si>
  <si>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</si>
  <si>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</si>
  <si>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</si>
  <si>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</si>
  <si>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</si>
  <si>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</si>
  <si>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</si>
  <si>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</si>
  <si>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</si>
  <si>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</si>
  <si>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</si>
  <si>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</si>
  <si>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</si>
  <si>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</si>
  <si>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</si>
  <si>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</si>
  <si>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</si>
  <si>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</si>
  <si>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</si>
  <si>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</si>
  <si>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</si>
  <si>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</si>
  <si>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</si>
  <si>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</si>
  <si>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</si>
  <si>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</si>
  <si>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</si>
  <si>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</si>
  <si>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</si>
  <si>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</si>
  <si>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</si>
  <si>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</si>
  <si>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</si>
  <si>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</si>
  <si>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</si>
  <si>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</si>
  <si>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</si>
  <si>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</si>
  <si>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</si>
  <si>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</si>
  <si>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</si>
  <si>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</si>
  <si>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</si>
  <si>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</si>
  <si>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</si>
  <si>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</si>
  <si>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</si>
  <si>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</si>
  <si>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</si>
  <si>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</si>
  <si>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</si>
  <si>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</si>
  <si>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</si>
  <si>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</si>
  <si>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</si>
  <si>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</si>
  <si>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</si>
  <si>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</si>
  <si>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</si>
  <si>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</si>
  <si>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</si>
  <si>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</si>
  <si>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</si>
  <si>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</si>
  <si>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</si>
  <si>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</si>
  <si>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</si>
  <si>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</si>
  <si>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</si>
  <si>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</si>
  <si>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</si>
  <si>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</si>
  <si>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</si>
  <si>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</si>
  <si>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</si>
  <si>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</si>
  <si>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</si>
  <si>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</si>
  <si>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</si>
  <si>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</si>
  <si>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</si>
  <si>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</si>
  <si>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</si>
  <si>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</si>
  <si>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</si>
  <si>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</si>
  <si>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</si>
  <si>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</si>
  <si>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</si>
  <si>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</si>
  <si>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</si>
  <si>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</si>
  <si>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</si>
  <si>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</si>
  <si>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</si>
  <si>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</si>
  <si>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</si>
  <si>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</si>
  <si>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</si>
  <si>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</si>
  <si>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</si>
  <si>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</si>
  <si>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</si>
  <si>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</si>
  <si>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</si>
  <si>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</si>
  <si>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</si>
  <si>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</si>
  <si>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</si>
  <si>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</si>
  <si>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</si>
  <si>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</si>
  <si>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</si>
  <si>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</si>
  <si>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</si>
  <si>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</si>
  <si>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</si>
  <si>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</si>
  <si>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</si>
  <si>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</si>
  <si>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</si>
  <si>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</si>
  <si>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</si>
  <si>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</si>
  <si>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</si>
  <si>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</si>
  <si>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</si>
  <si>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</si>
  <si>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</si>
  <si>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</si>
  <si>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</si>
  <si>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</si>
  <si>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</si>
  <si>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</si>
  <si>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</si>
  <si>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</si>
  <si>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</si>
  <si>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</si>
  <si>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</si>
  <si>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</si>
  <si>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</si>
  <si>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</si>
  <si>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</si>
  <si>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</si>
  <si>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</si>
  <si>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</si>
  <si>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</si>
  <si>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</si>
  <si>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</si>
  <si>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</si>
  <si>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</si>
  <si>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</si>
  <si>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</si>
  <si>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</si>
  <si>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</si>
  <si>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</si>
  <si>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</si>
  <si>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</si>
  <si>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</si>
  <si>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</si>
  <si>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</si>
  <si>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</si>
  <si>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</si>
  <si>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</si>
  <si>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</si>
  <si>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</si>
  <si>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</si>
  <si>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</si>
  <si>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</si>
  <si>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</si>
  <si>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</si>
  <si>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</si>
  <si>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</si>
  <si>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</si>
  <si>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</si>
  <si>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</si>
  <si>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</si>
  <si>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</si>
  <si>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</si>
  <si>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</si>
  <si>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</si>
  <si>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</si>
  <si>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</si>
  <si>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</si>
  <si>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</si>
  <si>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</si>
  <si>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</si>
  <si>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</si>
  <si>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</si>
  <si>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</si>
  <si>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</si>
  <si>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</si>
  <si>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</si>
  <si>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</si>
  <si>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</si>
  <si>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</si>
  <si>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</si>
  <si>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</si>
  <si>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</si>
  <si>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</si>
  <si>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</si>
  <si>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</si>
  <si>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</si>
  <si>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</si>
  <si>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</si>
  <si>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</si>
  <si>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</si>
  <si>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</si>
  <si>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</si>
  <si>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</si>
  <si>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</si>
  <si>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</si>
  <si>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</si>
  <si>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</si>
  <si>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</si>
  <si>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</si>
  <si>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</si>
  <si>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</si>
  <si>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</si>
  <si>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</si>
  <si>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</si>
  <si>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</si>
  <si>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</si>
  <si>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</si>
  <si>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</si>
  <si>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</si>
  <si>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</si>
  <si>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</si>
  <si>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</si>
  <si>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</si>
  <si>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</si>
  <si>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</si>
  <si>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</si>
  <si>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</si>
  <si>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</si>
  <si>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</si>
  <si>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</si>
  <si>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</si>
  <si>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</si>
  <si>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</si>
  <si>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</si>
  <si>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</si>
  <si>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</si>
  <si>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</si>
  <si>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</si>
  <si>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</si>
  <si>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</si>
  <si>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</si>
  <si>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</si>
  <si>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</si>
  <si>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</si>
  <si>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</si>
  <si>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</si>
  <si>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</si>
  <si>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</si>
  <si>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</si>
  <si>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</si>
  <si>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</si>
  <si>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</si>
  <si>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</si>
  <si>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</si>
  <si>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</si>
  <si>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</si>
  <si>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</si>
  <si>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</si>
  <si>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</si>
  <si>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</si>
  <si>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</si>
  <si>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</si>
  <si>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</si>
  <si>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</si>
  <si>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</si>
  <si>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</si>
  <si>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</si>
  <si>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</si>
  <si>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</si>
  <si>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</si>
  <si>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</si>
  <si>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</si>
  <si>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</si>
  <si>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</si>
  <si>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</si>
  <si>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</si>
  <si>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</si>
  <si>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</si>
  <si>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</si>
  <si>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</si>
  <si>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</si>
  <si>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</si>
  <si>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</si>
  <si>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</si>
  <si>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</si>
  <si>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</si>
  <si>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</si>
  <si>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</si>
  <si>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</si>
  <si>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</si>
  <si>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</si>
  <si>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</si>
  <si>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</si>
  <si>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</si>
  <si>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</si>
  <si>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</si>
  <si>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</si>
  <si>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</si>
  <si>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</si>
  <si>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</si>
  <si>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</si>
  <si>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</si>
  <si>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</si>
  <si>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</si>
  <si>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</si>
  <si>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</si>
  <si>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</si>
  <si>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</si>
  <si>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</si>
  <si>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</si>
  <si>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</si>
  <si>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</si>
  <si>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</si>
  <si>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</si>
  <si>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</si>
  <si>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</si>
  <si>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</si>
  <si>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</si>
  <si>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</si>
  <si>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</si>
  <si>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</si>
  <si>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</si>
  <si>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</si>
  <si>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</si>
  <si>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</si>
  <si>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</si>
  <si>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</si>
  <si>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</si>
  <si>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</si>
  <si>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</si>
  <si>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</si>
  <si>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</si>
  <si>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</si>
  <si>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</si>
  <si>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</si>
  <si>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</si>
  <si>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</si>
  <si>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</si>
  <si>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</si>
  <si>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</si>
  <si>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</si>
  <si>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</si>
  <si>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</si>
  <si>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</si>
  <si>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</si>
  <si>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</si>
  <si>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</si>
  <si>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</si>
  <si>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</si>
  <si>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</si>
  <si>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</si>
  <si>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</si>
  <si>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</si>
  <si>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</si>
  <si>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</si>
  <si>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</si>
  <si>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</si>
  <si>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</si>
  <si>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</si>
  <si>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</si>
  <si>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</si>
  <si>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</si>
  <si>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</si>
  <si>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</si>
  <si>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</si>
  <si>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</si>
  <si>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</si>
  <si>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</si>
  <si>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</si>
  <si>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</si>
  <si>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</si>
  <si>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</si>
  <si>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</si>
  <si>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</si>
  <si>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</si>
  <si>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</si>
  <si>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</si>
  <si>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</si>
  <si>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</si>
  <si>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</si>
  <si>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</si>
  <si>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</si>
  <si>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</si>
  <si>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</si>
  <si>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</si>
  <si>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</si>
  <si>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</si>
  <si>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</si>
  <si>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</si>
  <si>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</si>
  <si>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</si>
  <si>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</si>
  <si>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</si>
  <si>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</si>
  <si>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</si>
  <si>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</si>
  <si>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</si>
  <si>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</si>
  <si>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</si>
  <si>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</si>
  <si>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</si>
  <si>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</si>
  <si>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</si>
  <si>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</si>
  <si>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</si>
  <si>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</si>
  <si>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</si>
  <si>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</si>
  <si>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</si>
  <si>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</si>
  <si>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</si>
  <si>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</si>
  <si>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</si>
  <si>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</si>
  <si>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</si>
  <si>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</si>
  <si>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</si>
  <si>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</si>
  <si>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</si>
  <si>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</si>
  <si>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</si>
  <si>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</si>
  <si>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</si>
  <si>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</si>
  <si>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</si>
  <si>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</si>
  <si>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</si>
  <si>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</si>
  <si>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</si>
  <si>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</si>
  <si>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</si>
  <si>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</si>
  <si>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</si>
  <si>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</si>
  <si>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</si>
  <si>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</si>
  <si>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</si>
  <si>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</si>
  <si>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</si>
  <si>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</si>
  <si>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</si>
  <si>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</si>
  <si>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</si>
  <si>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</si>
  <si>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</si>
  <si>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</si>
  <si>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</si>
  <si>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</si>
  <si>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</si>
  <si>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</si>
  <si>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</si>
  <si>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</si>
  <si>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</si>
  <si>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</si>
  <si>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</si>
  <si>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</si>
  <si>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</si>
  <si>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</si>
  <si>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</si>
  <si>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</si>
  <si>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</si>
  <si>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</si>
  <si>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</si>
  <si>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</si>
  <si>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</si>
  <si>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</si>
  <si>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</si>
  <si>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</si>
  <si>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</si>
  <si>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</si>
  <si>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</si>
  <si>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</si>
  <si>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</si>
  <si>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</si>
  <si>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</si>
  <si>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</si>
  <si>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</si>
  <si>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</si>
  <si>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</si>
  <si>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</si>
  <si>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</si>
  <si>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</si>
  <si>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</si>
  <si>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</si>
  <si>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</si>
  <si>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</si>
  <si>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</si>
  <si>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</si>
  <si>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</si>
  <si>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</si>
  <si>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</si>
  <si>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</si>
  <si>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</si>
  <si>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</si>
  <si>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</si>
  <si>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</si>
  <si>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</si>
  <si>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</si>
  <si>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</si>
  <si>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</si>
  <si>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</si>
  <si>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</si>
  <si>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</si>
  <si>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</si>
  <si>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</si>
  <si>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</si>
  <si>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</si>
  <si>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</si>
  <si>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</si>
  <si>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</si>
  <si>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</si>
  <si>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</si>
  <si>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</si>
  <si>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</si>
  <si>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</si>
  <si>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</si>
  <si>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</si>
  <si>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</si>
  <si>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</si>
  <si>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</si>
  <si>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</si>
  <si>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</si>
  <si>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</si>
  <si>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</si>
  <si>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</si>
  <si>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</si>
  <si>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</si>
  <si>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</si>
  <si>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</si>
  <si>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</si>
  <si>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</si>
  <si>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</si>
  <si>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</si>
  <si>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</si>
  <si>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</si>
  <si>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</si>
  <si>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</si>
  <si>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</si>
  <si>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</si>
  <si>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</si>
  <si>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</si>
  <si>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</si>
  <si>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</si>
  <si>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</si>
  <si>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</si>
  <si>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</si>
  <si>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</si>
  <si>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</si>
  <si>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</si>
  <si>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</si>
  <si>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</si>
  <si>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</si>
  <si>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</si>
  <si>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</si>
  <si>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</si>
  <si>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</si>
  <si>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</si>
  <si>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</si>
  <si>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</si>
  <si>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</si>
  <si>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</si>
  <si>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</si>
  <si>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</si>
  <si>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</si>
  <si>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</si>
  <si>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</si>
  <si>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</si>
  <si>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</si>
  <si>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</si>
  <si>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</si>
  <si>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</si>
  <si>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</si>
  <si>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</si>
  <si>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</si>
  <si>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</si>
  <si>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</si>
  <si>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</si>
  <si>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</si>
  <si>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</si>
  <si>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</si>
  <si>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</si>
  <si>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</si>
  <si>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</si>
  <si>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</si>
  <si>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</si>
  <si>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</si>
  <si>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</si>
  <si>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</si>
  <si>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</si>
  <si>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</si>
  <si>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</si>
  <si>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</si>
  <si>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</si>
  <si>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</si>
  <si>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</si>
  <si>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</si>
  <si>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</si>
  <si>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</si>
  <si>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</si>
  <si>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</si>
  <si>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</si>
  <si>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</si>
  <si>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</si>
  <si>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</si>
  <si>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</si>
  <si>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</si>
  <si>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</si>
  <si>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</si>
  <si>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</si>
  <si>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</si>
  <si>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</si>
  <si>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</si>
  <si>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</si>
  <si>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</si>
  <si>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</si>
  <si>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</si>
  <si>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</si>
  <si>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</si>
  <si>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</si>
  <si>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</si>
  <si>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</si>
  <si>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</si>
  <si>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</si>
  <si>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</si>
  <si>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</si>
  <si>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</si>
  <si>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</si>
  <si>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</si>
  <si>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</si>
  <si>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</si>
  <si>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</si>
  <si>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</si>
  <si>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</si>
  <si>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</si>
  <si>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</si>
  <si>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</si>
  <si>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</si>
  <si>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</si>
  <si>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</si>
  <si>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</si>
  <si>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</si>
  <si>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</si>
  <si>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</si>
  <si>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</si>
  <si>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</si>
  <si>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</si>
  <si>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</si>
  <si>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</si>
  <si>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</si>
  <si>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</si>
  <si>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</si>
  <si>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</si>
  <si>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</si>
  <si>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</si>
  <si>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</si>
  <si>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</si>
  <si>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</si>
  <si>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</si>
  <si>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</si>
  <si>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</si>
  <si>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</si>
  <si>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</si>
  <si>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</si>
  <si>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</si>
  <si>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</si>
  <si>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</si>
  <si>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</si>
  <si>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</si>
  <si>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</si>
  <si>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</si>
  <si>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</si>
  <si>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</si>
  <si>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</si>
  <si>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</si>
  <si>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</si>
  <si>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</si>
  <si>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</si>
  <si>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</si>
  <si>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</si>
  <si>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</si>
  <si>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</si>
  <si>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</si>
  <si>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</si>
  <si>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</si>
  <si>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</si>
  <si>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</si>
  <si>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</si>
  <si>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</si>
  <si>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</si>
  <si>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</si>
  <si>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</si>
  <si>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</si>
  <si>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</si>
  <si>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</si>
  <si>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</si>
  <si>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</si>
  <si>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</si>
  <si>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</si>
  <si>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</si>
  <si>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</si>
  <si>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</si>
  <si>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</si>
  <si>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</si>
  <si>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</si>
  <si>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</si>
  <si>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</si>
  <si>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</si>
  <si>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</si>
  <si>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</si>
  <si>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</si>
  <si>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</si>
  <si>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</si>
  <si>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</si>
  <si>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</si>
  <si>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</si>
  <si>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</si>
  <si>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</si>
  <si>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</si>
  <si>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</si>
  <si>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</si>
  <si>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</si>
  <si>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</si>
  <si>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</si>
  <si>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</si>
  <si>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</si>
  <si>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</si>
  <si>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</si>
  <si>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</si>
  <si>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</si>
  <si>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</si>
  <si>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</si>
  <si>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</si>
  <si>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</si>
  <si>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</si>
  <si>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</si>
  <si>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</si>
  <si>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</si>
  <si>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</si>
  <si>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</si>
  <si>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</si>
  <si>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</si>
  <si>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</si>
  <si>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</si>
  <si>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</si>
  <si>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</si>
  <si>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</si>
  <si>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</si>
  <si>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</si>
  <si>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</si>
  <si>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</si>
  <si>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</si>
  <si>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</si>
  <si>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</si>
  <si>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</si>
  <si>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</si>
  <si>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</si>
  <si>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</si>
  <si>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</si>
  <si>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</si>
  <si>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</si>
  <si>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</si>
  <si>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</si>
  <si>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</si>
  <si>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</si>
  <si>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</si>
  <si>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</si>
  <si>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</si>
  <si>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</si>
  <si>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</si>
  <si>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</si>
  <si>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</si>
  <si>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</si>
  <si>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</si>
  <si>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</si>
  <si>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</si>
  <si>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</si>
  <si>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</si>
  <si>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</si>
  <si>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</si>
  <si>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</si>
  <si>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</si>
  <si>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</si>
  <si>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</si>
  <si>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</si>
  <si>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</si>
  <si>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</si>
  <si>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</si>
  <si>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</si>
  <si>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</si>
  <si>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</si>
  <si>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</si>
  <si>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</si>
  <si>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</si>
  <si>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</si>
  <si>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</si>
  <si>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</si>
  <si>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</si>
  <si>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</si>
  <si>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</si>
  <si>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</si>
  <si>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</si>
  <si>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</si>
  <si>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</si>
  <si>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</si>
  <si>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</si>
  <si>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</si>
  <si>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</si>
  <si>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</si>
  <si>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</si>
  <si>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</si>
  <si>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</si>
  <si>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</si>
  <si>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</si>
  <si>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</si>
  <si>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</si>
  <si>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</si>
  <si>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</si>
  <si>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</si>
  <si>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</si>
  <si>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</si>
  <si>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</si>
  <si>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</si>
  <si>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</si>
  <si>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</si>
  <si>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</si>
  <si>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</si>
  <si>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</si>
  <si>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</si>
  <si>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</si>
  <si>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</si>
  <si>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</si>
  <si>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</si>
  <si>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</si>
  <si>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</si>
  <si>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</si>
  <si>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</si>
  <si>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</si>
  <si>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</si>
  <si>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</si>
  <si>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</si>
  <si>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</si>
  <si>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</si>
  <si>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</si>
  <si>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</si>
  <si>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</si>
  <si>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</si>
  <si>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</si>
  <si>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</si>
  <si>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</si>
  <si>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</si>
  <si>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</si>
  <si>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</si>
  <si>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</si>
  <si>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</si>
  <si>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</si>
  <si>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</si>
  <si>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</si>
  <si>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</si>
  <si>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</si>
  <si>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</si>
  <si>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</si>
  <si>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</si>
  <si>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</si>
  <si>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</si>
  <si>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</si>
  <si>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</si>
  <si>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</si>
  <si>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</si>
  <si>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</si>
  <si>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</si>
  <si>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</si>
  <si>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</si>
  <si>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</si>
  <si>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</si>
  <si>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</si>
  <si>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</si>
  <si>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</si>
  <si>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</si>
  <si>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</si>
  <si>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</si>
  <si>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</si>
  <si>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</si>
  <si>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</si>
  <si>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</si>
  <si>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</si>
  <si>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</si>
  <si>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</si>
  <si>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</si>
  <si>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</si>
  <si>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</si>
  <si>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</si>
  <si>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</si>
  <si>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</si>
  <si>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</si>
  <si>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</si>
  <si>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</si>
  <si>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</si>
  <si>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</si>
  <si>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</si>
  <si>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</si>
  <si>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</si>
  <si>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</si>
  <si>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</si>
  <si>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</si>
  <si>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</si>
  <si>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</si>
  <si>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</si>
  <si>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</si>
  <si>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</si>
  <si>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</si>
  <si>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</si>
  <si>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</si>
  <si>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</si>
  <si>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</si>
  <si>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</si>
  <si>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</si>
  <si>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</si>
  <si>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</si>
  <si>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</si>
  <si>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</si>
  <si>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</si>
  <si>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</si>
  <si>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</si>
  <si>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</si>
  <si>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</si>
  <si>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</si>
  <si>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</si>
  <si>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</si>
  <si>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</si>
  <si>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</si>
  <si>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</si>
  <si>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</si>
  <si>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</si>
  <si>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</si>
  <si>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</si>
  <si>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</si>
  <si>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</si>
  <si>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</si>
  <si>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</si>
  <si>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</si>
  <si>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</si>
  <si>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</si>
  <si>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</si>
  <si>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</si>
  <si>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</si>
  <si>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</si>
  <si>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</si>
  <si>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</si>
  <si>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</si>
  <si>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</si>
  <si>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</si>
  <si>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</si>
  <si>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</si>
  <si>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</si>
  <si>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</si>
  <si>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</si>
  <si>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</si>
  <si>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</si>
  <si>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</si>
  <si>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</si>
  <si>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</si>
  <si>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</si>
  <si>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</si>
  <si>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</si>
  <si>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</si>
  <si>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</si>
  <si>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</si>
  <si>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</si>
  <si>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</si>
  <si>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</si>
  <si>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</si>
  <si>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</si>
  <si>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</si>
  <si>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</si>
  <si>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</si>
  <si>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</si>
  <si>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</si>
  <si>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</si>
  <si>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</si>
  <si>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</si>
  <si>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</si>
  <si>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</si>
  <si>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</si>
  <si>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</si>
  <si>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</si>
  <si>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</si>
  <si>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</si>
  <si>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</si>
  <si>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</si>
  <si>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</si>
  <si>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</si>
  <si>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</si>
  <si>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</si>
  <si>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</si>
  <si>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</si>
  <si>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</si>
  <si>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</si>
  <si>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</si>
  <si>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</si>
  <si>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</si>
  <si>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</si>
  <si>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</si>
  <si>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</si>
  <si>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</si>
  <si>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</si>
  <si>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</si>
  <si>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</si>
  <si>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</si>
  <si>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</si>
  <si>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</si>
  <si>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</si>
  <si>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</si>
  <si>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</si>
  <si>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</si>
  <si>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</si>
  <si>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</si>
  <si>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</si>
  <si>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</si>
  <si>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</si>
  <si>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</si>
  <si>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</si>
  <si>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</si>
  <si>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</si>
  <si>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</si>
  <si>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</si>
  <si>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</si>
  <si>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</si>
  <si>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</si>
  <si>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</si>
  <si>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</si>
  <si>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</si>
  <si>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</si>
  <si>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</si>
  <si>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</si>
  <si>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</si>
  <si>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</si>
  <si>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</si>
  <si>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</si>
  <si>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</si>
  <si>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</si>
  <si>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</si>
  <si>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</si>
  <si>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</si>
  <si>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</si>
  <si>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</si>
  <si>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</si>
  <si>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</si>
  <si>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</si>
  <si>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</si>
  <si>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</si>
  <si>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</si>
  <si>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</si>
  <si>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</si>
  <si>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</si>
  <si>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</si>
  <si>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</si>
  <si>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</si>
  <si>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</si>
  <si>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</si>
  <si>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</si>
  <si>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</si>
  <si>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</si>
  <si>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</si>
  <si>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</si>
  <si>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</si>
  <si>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</si>
  <si>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</si>
  <si>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</si>
  <si>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</si>
  <si>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</si>
  <si>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</si>
  <si>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</si>
  <si>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</si>
  <si>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</si>
  <si>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</si>
  <si>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</si>
  <si>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</si>
  <si>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</si>
  <si>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</si>
  <si>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</si>
  <si>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</si>
  <si>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</si>
  <si>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</si>
  <si>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</si>
  <si>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</si>
  <si>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</si>
  <si>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</si>
  <si>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</si>
  <si>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</si>
  <si>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</si>
  <si>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</si>
  <si>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</si>
  <si>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</si>
  <si>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</si>
  <si>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</si>
  <si>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</si>
  <si>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</si>
  <si>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</si>
  <si>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</si>
  <si>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</si>
  <si>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</si>
  <si>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</si>
  <si>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</si>
  <si>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</si>
  <si>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</si>
  <si>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</si>
  <si>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</si>
  <si>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</si>
  <si>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</si>
  <si>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</si>
  <si>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</si>
  <si>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</si>
  <si>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</si>
  <si>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</si>
  <si>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</si>
  <si>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</si>
  <si>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</si>
  <si>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</si>
  <si>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</si>
  <si>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</si>
  <si>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</si>
  <si>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</si>
  <si>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</si>
  <si>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</si>
  <si>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</si>
  <si>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</si>
  <si>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</si>
  <si>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</si>
  <si>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</si>
  <si>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</si>
  <si>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</si>
  <si>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</si>
  <si>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</si>
  <si>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</si>
  <si>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</si>
  <si>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</si>
  <si>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</si>
  <si>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</si>
  <si>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</si>
  <si>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</si>
  <si>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</si>
  <si>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</si>
  <si>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</si>
  <si>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</si>
  <si>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</si>
  <si>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</si>
  <si>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</si>
  <si>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</si>
  <si>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</si>
  <si>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</si>
  <si>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</si>
  <si>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</si>
  <si>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</si>
  <si>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</si>
  <si>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</si>
  <si>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</si>
  <si>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</si>
  <si>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</si>
  <si>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</si>
  <si>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</si>
  <si>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</si>
  <si>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</si>
  <si>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</si>
  <si>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</si>
  <si>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</si>
  <si>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</si>
  <si>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</si>
  <si>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</si>
  <si>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</si>
  <si>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</si>
  <si>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</si>
  <si>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</si>
  <si>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</si>
  <si>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</si>
  <si>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</si>
  <si>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</si>
  <si>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</si>
  <si>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</si>
  <si>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</si>
  <si>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</si>
  <si>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</si>
  <si>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</si>
  <si>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</si>
  <si>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</si>
  <si>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</si>
  <si>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</si>
  <si>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</si>
  <si>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</si>
  <si>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</si>
  <si>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</si>
  <si>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</si>
  <si>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</si>
  <si>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</si>
  <si>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</si>
  <si>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</si>
  <si>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</si>
  <si>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</si>
  <si>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</si>
  <si>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</si>
  <si>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</si>
  <si>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</si>
  <si>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</si>
  <si>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</si>
  <si>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</si>
  <si>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</si>
  <si>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</si>
  <si>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</si>
  <si>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</si>
  <si>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</si>
  <si>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</si>
  <si>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</si>
  <si>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</si>
  <si>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</si>
  <si>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</si>
  <si>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</si>
  <si>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</si>
  <si>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</si>
  <si>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</si>
  <si>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</si>
  <si>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</si>
  <si>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</si>
  <si>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</si>
  <si>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</si>
  <si>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</si>
  <si>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</si>
  <si>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</si>
  <si>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</si>
  <si>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</si>
  <si>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</si>
  <si>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</si>
  <si>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</si>
  <si>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</si>
  <si>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</si>
  <si>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</si>
  <si>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</si>
  <si>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</si>
  <si>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</si>
  <si>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</si>
  <si>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</si>
  <si>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</si>
  <si>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</si>
  <si>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</si>
  <si>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</si>
  <si>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</si>
  <si>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</si>
  <si>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</si>
  <si>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</si>
  <si>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</si>
  <si>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</si>
  <si>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</si>
  <si>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</si>
  <si>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</si>
  <si>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</si>
  <si>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</si>
  <si>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</si>
  <si>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</si>
  <si>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</si>
  <si>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</si>
  <si>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</si>
  <si>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</si>
  <si>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</si>
  <si>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</si>
  <si>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</si>
  <si>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</si>
  <si>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</si>
  <si>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</si>
  <si>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</si>
  <si>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</si>
  <si>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</si>
  <si>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</si>
  <si>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</si>
  <si>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</si>
  <si>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</si>
  <si>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</si>
  <si>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</si>
  <si>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</si>
  <si>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</si>
  <si>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</si>
  <si>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</si>
  <si>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</si>
  <si>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</si>
  <si>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</si>
  <si>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</si>
  <si>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</si>
  <si>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</si>
  <si>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</si>
  <si>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</si>
  <si>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</si>
  <si>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</si>
  <si>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</si>
  <si>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</si>
  <si>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</si>
  <si>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</si>
  <si>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</si>
  <si>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</si>
  <si>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</si>
  <si>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</si>
  <si>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</si>
  <si>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</si>
  <si>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</si>
  <si>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</si>
  <si>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</si>
  <si>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</si>
  <si>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</si>
  <si>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</si>
  <si>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</si>
  <si>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</si>
  <si>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</si>
  <si>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</si>
  <si>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</si>
  <si>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</si>
  <si>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</si>
  <si>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</si>
  <si>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</si>
  <si>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</si>
  <si>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</si>
  <si>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</si>
  <si>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</si>
  <si>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</si>
  <si>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</si>
  <si>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</si>
  <si>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</si>
  <si>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</si>
  <si>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</si>
  <si>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</si>
  <si>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</si>
  <si>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</si>
  <si>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</si>
  <si>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</si>
  <si>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</si>
  <si>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</si>
  <si>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</si>
  <si>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</si>
  <si>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</si>
  <si>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</si>
  <si>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</si>
  <si>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</si>
  <si>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</si>
  <si>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</si>
  <si>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</si>
  <si>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</si>
  <si>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</si>
  <si>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</si>
  <si>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</si>
  <si>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</si>
  <si>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</si>
  <si>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</si>
  <si>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</si>
  <si>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</si>
  <si>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</si>
  <si>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</si>
  <si>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</si>
  <si>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</si>
  <si>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</si>
  <si>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</si>
  <si>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</si>
  <si>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</si>
  <si>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</si>
  <si>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</si>
  <si>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</si>
  <si>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</si>
  <si>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</si>
  <si>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</si>
  <si>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</si>
  <si>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</si>
  <si>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</si>
  <si>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</si>
  <si>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</si>
  <si>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</si>
  <si>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</si>
  <si>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</si>
  <si>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</si>
  <si>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</si>
  <si>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</si>
  <si>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</si>
  <si>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</si>
  <si>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</si>
  <si>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</si>
  <si>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</si>
  <si>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</si>
  <si>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</si>
  <si>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</si>
  <si>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</si>
  <si>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</si>
  <si>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</si>
  <si>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</si>
  <si>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</si>
  <si>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</si>
  <si>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</si>
  <si>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</si>
  <si>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</si>
  <si>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</si>
  <si>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</si>
  <si>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</si>
  <si>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</si>
  <si>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</si>
  <si>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</si>
  <si>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</si>
  <si>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</si>
  <si>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</si>
  <si>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</si>
  <si>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</si>
  <si>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</si>
  <si>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</si>
  <si>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</si>
  <si>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</si>
  <si>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</si>
  <si>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</si>
  <si>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</si>
  <si>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</si>
  <si>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</si>
  <si>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</si>
  <si>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</si>
  <si>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</si>
  <si>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</si>
  <si>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</si>
  <si>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</si>
  <si>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</si>
  <si>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</si>
  <si>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</si>
  <si>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</si>
  <si>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</si>
  <si>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</si>
  <si>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</si>
  <si>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</si>
  <si>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</si>
  <si>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</si>
  <si>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</si>
  <si>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</si>
  <si>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</si>
  <si>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</si>
  <si>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</si>
  <si>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</si>
  <si>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</si>
  <si>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</si>
  <si>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</si>
  <si>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</si>
  <si>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</si>
  <si>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</si>
  <si>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</si>
  <si>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</si>
  <si>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</si>
  <si>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</si>
  <si>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</si>
  <si>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</si>
  <si>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</si>
  <si>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</si>
  <si>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</si>
  <si>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</si>
  <si>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</si>
  <si>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</si>
  <si>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</si>
  <si>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</si>
  <si>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</si>
  <si>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</si>
  <si>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</si>
  <si>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</si>
  <si>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</si>
  <si>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</si>
  <si>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</si>
  <si>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</si>
  <si>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</si>
  <si>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</si>
  <si>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</si>
  <si>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</si>
  <si>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</si>
  <si>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</si>
  <si>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</si>
  <si>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</si>
  <si>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</si>
  <si>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</si>
  <si>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</si>
  <si>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</si>
  <si>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</si>
  <si>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</si>
  <si>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</si>
  <si>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</si>
  <si>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</si>
  <si>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</si>
  <si>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</si>
  <si>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</si>
  <si>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</si>
  <si>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</si>
  <si>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</si>
  <si>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</si>
  <si>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</si>
  <si>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</si>
  <si>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</si>
  <si>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</si>
  <si>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</si>
  <si>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</si>
  <si>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</si>
  <si>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</si>
  <si>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</si>
  <si>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</si>
  <si>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</si>
  <si>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</si>
  <si>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</si>
  <si>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</si>
  <si>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</si>
  <si>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</si>
  <si>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</si>
  <si>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</si>
  <si>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</si>
  <si>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</si>
  <si>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</si>
  <si>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</si>
  <si>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</si>
  <si>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</si>
  <si>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</si>
  <si>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</si>
  <si>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</si>
  <si>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</si>
  <si>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</si>
  <si>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</si>
  <si>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</si>
  <si>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</si>
  <si>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</si>
  <si>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</si>
  <si>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</si>
  <si>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</si>
  <si>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</si>
  <si>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</si>
  <si>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</si>
  <si>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</si>
  <si>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</si>
  <si>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</si>
  <si>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</si>
  <si>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</si>
  <si>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</si>
  <si>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</si>
  <si>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</si>
  <si>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</si>
  <si>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</si>
  <si>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</si>
  <si>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</si>
  <si>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</si>
  <si>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</si>
  <si>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</si>
  <si>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</si>
  <si>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</si>
  <si>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</si>
  <si>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</si>
  <si>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</si>
  <si>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</si>
  <si>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</si>
  <si>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</si>
  <si>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</si>
  <si>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</si>
  <si>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</si>
  <si>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</si>
  <si>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</si>
  <si>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</si>
  <si>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</si>
  <si>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</si>
  <si>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</si>
  <si>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</si>
  <si>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</si>
  <si>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</si>
  <si>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</si>
  <si>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</si>
  <si>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</si>
  <si>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</si>
  <si>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</si>
  <si>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</si>
  <si>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</si>
  <si>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</si>
  <si>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</si>
  <si>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</si>
  <si>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</si>
  <si>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</si>
  <si>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</si>
  <si>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</si>
  <si>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</si>
  <si>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</si>
  <si>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</si>
  <si>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</si>
  <si>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</si>
  <si>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</si>
  <si>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</si>
  <si>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</si>
  <si>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</si>
  <si>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</si>
  <si>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</si>
  <si>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</si>
  <si>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</si>
  <si>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</si>
  <si>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</si>
  <si>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</si>
  <si>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</si>
  <si>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</si>
  <si>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</si>
  <si>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</si>
  <si>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</si>
  <si>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</si>
  <si>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</si>
  <si>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</si>
  <si>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</si>
  <si>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</si>
  <si>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</si>
  <si>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</si>
  <si>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</si>
  <si>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</si>
  <si>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</si>
  <si>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</si>
  <si>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</si>
  <si>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</si>
  <si>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</si>
  <si>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</si>
  <si>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</si>
  <si>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</si>
  <si>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</si>
  <si>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</si>
  <si>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</si>
  <si>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</si>
  <si>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</si>
  <si>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</si>
  <si>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</si>
  <si>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</si>
  <si>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</si>
  <si>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</si>
  <si>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</si>
  <si>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</si>
  <si>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</si>
  <si>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</si>
  <si>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</si>
  <si>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</si>
  <si>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</si>
  <si>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</si>
  <si>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</si>
  <si>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</si>
  <si>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</si>
  <si>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</si>
  <si>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</si>
  <si>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</si>
  <si>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</si>
  <si>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</si>
  <si>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</si>
  <si>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</si>
  <si>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</si>
  <si>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</si>
  <si>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</si>
  <si>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</si>
  <si>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</si>
  <si>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</si>
  <si>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</si>
  <si>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</si>
  <si>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</si>
  <si>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</si>
  <si>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</si>
  <si>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</si>
  <si>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</si>
  <si>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</si>
  <si>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</si>
  <si>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</si>
  <si>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</si>
  <si>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</si>
  <si>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</si>
  <si>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</si>
  <si>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</si>
  <si>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</si>
  <si>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</si>
  <si>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</si>
  <si>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</si>
  <si>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</si>
  <si>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</si>
  <si>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</si>
  <si>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</si>
  <si>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</si>
  <si>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</si>
  <si>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</si>
  <si>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</si>
  <si>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</si>
  <si>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</si>
  <si>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</si>
  <si>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</si>
  <si>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</si>
  <si>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</si>
  <si>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</si>
  <si>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</si>
  <si>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</si>
  <si>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</si>
  <si>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</si>
  <si>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</si>
  <si>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</si>
  <si>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</si>
  <si>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</si>
  <si>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</si>
  <si>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</si>
  <si>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</si>
  <si>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</si>
  <si>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</si>
  <si>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</si>
  <si>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</si>
  <si>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</si>
  <si>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</si>
  <si>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</si>
  <si>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</si>
  <si>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</si>
  <si>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</si>
  <si>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</si>
  <si>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</si>
  <si>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</si>
  <si>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</si>
  <si>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</si>
  <si>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</si>
  <si>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</si>
  <si>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</si>
  <si>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</si>
  <si>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</si>
  <si>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</si>
  <si>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</si>
  <si>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</si>
  <si>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</si>
  <si>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</si>
  <si>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</si>
  <si>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</si>
  <si>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</si>
  <si>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</si>
  <si>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</si>
  <si>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</si>
  <si>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</si>
  <si>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</si>
  <si>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</si>
  <si>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</si>
  <si>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</si>
  <si>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</si>
  <si>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</si>
  <si>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</si>
  <si>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</si>
  <si>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</si>
  <si>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</si>
  <si>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</si>
  <si>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</si>
  <si>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</si>
  <si>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</si>
  <si>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</si>
  <si>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</si>
  <si>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</si>
  <si>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</si>
  <si>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</si>
  <si>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</si>
  <si>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</si>
  <si>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</si>
  <si>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</si>
  <si>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</si>
  <si>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</si>
  <si>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</si>
  <si>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</si>
  <si>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</si>
  <si>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</si>
  <si>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</si>
  <si>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</si>
  <si>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</si>
  <si>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</si>
  <si>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</si>
  <si>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</si>
  <si>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</si>
  <si>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</si>
  <si>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</si>
  <si>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</si>
  <si>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</si>
  <si>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</si>
  <si>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</si>
  <si>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</si>
  <si>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</si>
  <si>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</si>
  <si>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</si>
  <si>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</si>
  <si>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</si>
  <si>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</si>
  <si>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</si>
  <si>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</si>
  <si>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</si>
  <si>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</si>
  <si>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</si>
  <si>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</si>
  <si>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</si>
  <si>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</si>
  <si>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</si>
  <si>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</si>
  <si>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</si>
  <si>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</si>
  <si>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</si>
  <si>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</si>
  <si>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</si>
  <si>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</si>
  <si>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</si>
  <si>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</si>
  <si>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</si>
  <si>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</si>
  <si>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</si>
  <si>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</si>
  <si>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</si>
  <si>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</si>
  <si>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</si>
  <si>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</si>
  <si>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</si>
  <si>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</si>
  <si>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</si>
  <si>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</si>
  <si>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</si>
  <si>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</si>
  <si>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</si>
  <si>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</si>
  <si>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</si>
  <si>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</si>
  <si>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</si>
  <si>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</si>
  <si>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</si>
  <si>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</si>
  <si>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</si>
  <si>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</si>
  <si>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</si>
  <si>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</si>
  <si>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</si>
  <si>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</si>
  <si>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</si>
  <si>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</si>
  <si>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</si>
  <si>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</si>
  <si>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</si>
  <si>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</si>
  <si>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</si>
  <si>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</si>
  <si>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</si>
  <si>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</si>
  <si>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</si>
  <si>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</si>
  <si>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</si>
  <si>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</si>
  <si>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</si>
  <si>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</si>
  <si>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</si>
  <si>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</si>
  <si>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</si>
  <si>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</si>
  <si>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</si>
  <si>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</si>
  <si>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</si>
  <si>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</si>
  <si>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</si>
  <si>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</si>
  <si>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</si>
  <si>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</si>
  <si>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</si>
  <si>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</si>
  <si>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</si>
  <si>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</si>
  <si>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</si>
  <si>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</si>
  <si>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</si>
  <si>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</si>
  <si>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</si>
  <si>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</si>
  <si>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</si>
  <si>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</si>
  <si>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</si>
  <si>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</si>
  <si>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</si>
  <si>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</si>
  <si>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</si>
  <si>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</si>
  <si>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</si>
  <si>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</si>
  <si>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</si>
  <si>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</si>
  <si>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</si>
  <si>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</si>
  <si>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</si>
  <si>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</si>
  <si>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</si>
  <si>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</si>
  <si>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</si>
  <si>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</si>
  <si>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</si>
  <si>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</si>
  <si>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</si>
  <si>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</si>
  <si>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</si>
  <si>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</si>
  <si>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</si>
  <si>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</si>
  <si>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</si>
  <si>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</si>
  <si>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</si>
  <si>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</si>
  <si>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</si>
  <si>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</si>
  <si>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</si>
  <si>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</si>
  <si>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</si>
  <si>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</si>
  <si>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</si>
  <si>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</si>
  <si>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</si>
  <si>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</si>
  <si>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</si>
  <si>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</si>
  <si>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</si>
  <si>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</si>
  <si>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</si>
  <si>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</si>
  <si>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</si>
  <si>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</si>
  <si>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</si>
  <si>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</si>
  <si>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</si>
  <si>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</si>
  <si>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</si>
  <si>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</si>
  <si>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</si>
  <si>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</si>
  <si>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</si>
  <si>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</si>
  <si>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</si>
  <si>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</si>
  <si>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</si>
  <si>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</si>
  <si>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</si>
  <si>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</si>
  <si>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</si>
  <si>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</si>
  <si>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</si>
  <si>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</si>
  <si>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</si>
  <si>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</si>
  <si>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</si>
  <si>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</si>
  <si>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</si>
  <si>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</si>
  <si>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</si>
  <si>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</si>
  <si>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</si>
  <si>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</si>
  <si>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</si>
  <si>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</si>
  <si>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</si>
  <si>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</si>
  <si>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</si>
  <si>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</si>
  <si>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</si>
  <si>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</si>
  <si>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</si>
  <si>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</si>
  <si>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</si>
  <si>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</si>
  <si>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</si>
  <si>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</si>
  <si>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</si>
  <si>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</si>
  <si>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</si>
  <si>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</si>
  <si>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</si>
  <si>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</si>
  <si>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</si>
  <si>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</si>
  <si>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</si>
  <si>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</si>
  <si>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</si>
  <si>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</si>
  <si>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</si>
  <si>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</si>
  <si>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</si>
  <si>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</si>
  <si>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</si>
  <si>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</si>
  <si>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</si>
  <si>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</si>
  <si>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</si>
  <si>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</si>
  <si>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</si>
  <si>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</si>
  <si>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</si>
  <si>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</si>
  <si>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</si>
  <si>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</si>
  <si>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</si>
  <si>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</si>
  <si>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</si>
  <si>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</si>
  <si>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</si>
  <si>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</si>
  <si>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</si>
  <si>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</si>
  <si>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</si>
  <si>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</si>
  <si>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</si>
  <si>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</si>
  <si>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</si>
  <si>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</si>
  <si>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</si>
  <si>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</si>
  <si>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</si>
  <si>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</si>
  <si>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</si>
  <si>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</si>
  <si>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</si>
  <si>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</si>
  <si>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</si>
  <si>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</si>
  <si>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</si>
  <si>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</si>
  <si>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</si>
  <si>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</si>
  <si>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</si>
  <si>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</si>
  <si>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</si>
  <si>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</si>
  <si>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</si>
  <si>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</si>
  <si>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</si>
  <si>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</si>
  <si>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</si>
  <si>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</si>
  <si>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</si>
  <si>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</si>
  <si>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</si>
  <si>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</si>
  <si>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</si>
  <si>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</si>
  <si>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</si>
  <si>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</si>
  <si>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</si>
  <si>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</si>
  <si>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</si>
  <si>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</si>
  <si>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</si>
  <si>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</si>
  <si>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</si>
  <si>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</si>
  <si>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</si>
  <si>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</si>
  <si>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</si>
  <si>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</si>
  <si>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</si>
  <si>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</si>
  <si>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</si>
  <si>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</si>
  <si>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</si>
  <si>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</si>
  <si>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</si>
  <si>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</si>
  <si>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</si>
  <si>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</si>
  <si>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</si>
  <si>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</si>
  <si>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</si>
  <si>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</si>
  <si>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</si>
  <si>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</si>
  <si>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</si>
  <si>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</si>
  <si>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</si>
  <si>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</si>
  <si>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</si>
  <si>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</si>
  <si>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</si>
  <si>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</si>
  <si>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</si>
  <si>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</si>
  <si>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</si>
  <si>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</si>
  <si>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</si>
  <si>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</si>
  <si>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</si>
  <si>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</si>
  <si>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</si>
  <si>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</si>
  <si>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</si>
  <si>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</si>
  <si>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</si>
  <si>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</si>
  <si>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</si>
  <si>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</si>
  <si>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</si>
  <si>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</si>
  <si>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</si>
  <si>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</si>
  <si>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</si>
  <si>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</si>
  <si>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</si>
  <si>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</si>
  <si>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</si>
  <si>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</si>
  <si>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</si>
  <si>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</si>
  <si>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</si>
  <si>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</si>
  <si>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</si>
  <si>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</si>
  <si>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</si>
  <si>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</si>
  <si>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</si>
  <si>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</si>
  <si>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</si>
  <si>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</si>
  <si>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</si>
  <si>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</si>
  <si>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</si>
  <si>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</si>
  <si>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</si>
  <si>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</si>
  <si>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</si>
  <si>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</si>
  <si>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</si>
  <si>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</si>
  <si>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</si>
  <si>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</si>
  <si>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</si>
  <si>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</si>
  <si>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</si>
  <si>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</si>
  <si>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</si>
  <si>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</si>
  <si>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</si>
  <si>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</si>
  <si>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</si>
  <si>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</si>
  <si>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</si>
  <si>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</si>
  <si>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</si>
  <si>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</si>
  <si>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</si>
  <si>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</si>
  <si>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</si>
  <si>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</si>
  <si>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</si>
  <si>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</si>
  <si>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</si>
  <si>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</si>
  <si>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</si>
  <si>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</si>
  <si>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</si>
  <si>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</si>
  <si>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</si>
  <si>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</si>
  <si>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</si>
  <si>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</si>
  <si>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</si>
  <si>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</si>
  <si>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</si>
  <si>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</si>
  <si>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</si>
  <si>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</si>
  <si>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</si>
  <si>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</si>
  <si>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</si>
  <si>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</si>
  <si>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</si>
  <si>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</si>
  <si>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</si>
  <si>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</si>
  <si>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</si>
  <si>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</si>
  <si>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</si>
  <si>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</si>
  <si>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</si>
  <si>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</si>
  <si>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</si>
  <si>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</si>
  <si>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</si>
  <si>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</si>
  <si>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</si>
  <si>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</si>
  <si>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</si>
  <si>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</si>
  <si>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</si>
  <si>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</si>
  <si>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</si>
  <si>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</si>
  <si>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</si>
  <si>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</si>
  <si>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</si>
  <si>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</si>
  <si>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</si>
  <si>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</si>
  <si>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</si>
  <si>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</si>
  <si>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</si>
  <si>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</si>
  <si>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</si>
  <si>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</si>
  <si>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</si>
  <si>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</si>
  <si>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</si>
  <si>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</si>
  <si>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</si>
  <si>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</si>
  <si>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</si>
  <si>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</si>
  <si>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</si>
  <si>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</si>
  <si>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</si>
  <si>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</si>
  <si>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</si>
  <si>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</si>
  <si>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</si>
  <si>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</si>
  <si>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</si>
  <si>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</si>
  <si>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</si>
  <si>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</si>
  <si>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</si>
  <si>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</si>
  <si>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</si>
  <si>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</si>
  <si>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</si>
  <si>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</si>
  <si>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</si>
  <si>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</si>
  <si>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</si>
  <si>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</si>
  <si>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</si>
  <si>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</si>
  <si>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</si>
  <si>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</si>
  <si>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</si>
  <si>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</si>
  <si>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</si>
  <si>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</si>
  <si>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</si>
  <si>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</si>
  <si>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</si>
  <si>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</si>
  <si>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</si>
  <si>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</si>
  <si>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</si>
  <si>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</si>
  <si>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</si>
  <si>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</si>
  <si>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</si>
  <si>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</si>
  <si>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</si>
  <si>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</si>
  <si>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</si>
  <si>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</si>
  <si>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</si>
  <si>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</si>
  <si>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</si>
  <si>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</si>
  <si>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</si>
  <si>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</si>
  <si>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</si>
  <si>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</si>
  <si>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</si>
  <si>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</si>
  <si>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</si>
  <si>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</si>
  <si>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</si>
  <si>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</si>
  <si>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</si>
  <si>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</si>
  <si>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</si>
  <si>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</si>
  <si>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</si>
  <si>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</si>
  <si>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</si>
  <si>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</si>
  <si>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</si>
  <si>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</si>
  <si>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</si>
  <si>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</si>
  <si>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</si>
  <si>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</si>
  <si>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</si>
  <si>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</si>
  <si>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</si>
  <si>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</si>
  <si>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</si>
  <si>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</si>
  <si>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</si>
  <si>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</si>
  <si>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</si>
  <si>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</si>
  <si>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</si>
  <si>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</si>
  <si>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</si>
  <si>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</si>
  <si>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</si>
  <si>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</si>
  <si>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</si>
  <si>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</si>
  <si>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</si>
  <si>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</si>
  <si>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</si>
  <si>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</si>
  <si>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</si>
  <si>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</si>
  <si>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</si>
  <si>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</si>
  <si>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</si>
  <si>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</si>
  <si>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</si>
  <si>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</si>
  <si>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</si>
  <si>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</si>
  <si>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</si>
  <si>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</si>
  <si>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</si>
  <si>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</si>
  <si>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</si>
  <si>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</si>
  <si>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</si>
  <si>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</si>
  <si>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</si>
  <si>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</si>
  <si>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</si>
  <si>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</si>
  <si>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</si>
  <si>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</si>
  <si>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</si>
  <si>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</si>
  <si>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</si>
  <si>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</si>
  <si>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</si>
  <si>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</si>
  <si>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</si>
  <si>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</si>
  <si>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</si>
  <si>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</si>
  <si>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</si>
  <si>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</si>
  <si>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</si>
  <si>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</si>
  <si>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</si>
  <si>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</si>
  <si>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</si>
  <si>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</si>
  <si>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</si>
  <si>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</si>
  <si>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</si>
  <si>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</si>
  <si>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</si>
  <si>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</si>
  <si>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</si>
  <si>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</si>
  <si>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</si>
  <si>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</si>
  <si>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</si>
  <si>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</si>
  <si>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</si>
  <si>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</si>
  <si>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</si>
  <si>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</si>
  <si>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</si>
  <si>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</si>
  <si>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</si>
  <si>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</si>
  <si>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</si>
  <si>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</si>
  <si>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</si>
  <si>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</si>
  <si>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</si>
  <si>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</si>
  <si>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</si>
  <si>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</si>
  <si>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</si>
  <si>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</si>
  <si>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</si>
  <si>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</si>
  <si>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</si>
  <si>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</si>
  <si>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</si>
  <si>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</si>
  <si>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</si>
  <si>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</si>
  <si>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</si>
  <si>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</si>
  <si>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</si>
  <si>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</si>
  <si>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</si>
  <si>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</si>
  <si>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</si>
  <si>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</si>
  <si>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</si>
  <si>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</si>
  <si>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</si>
  <si>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</si>
  <si>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</si>
  <si>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</si>
  <si>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</si>
  <si>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</si>
  <si>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</si>
  <si>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</si>
  <si>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</si>
  <si>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</si>
  <si>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</si>
  <si>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</si>
  <si>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</si>
  <si>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</si>
  <si>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</si>
  <si>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</si>
  <si>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</si>
  <si>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</si>
  <si>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</si>
  <si>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</si>
  <si>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</si>
  <si>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</si>
  <si>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</si>
  <si>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</si>
  <si>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</si>
  <si>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</si>
  <si>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</si>
  <si>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</si>
  <si>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</si>
  <si>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</si>
  <si>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</si>
  <si>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</si>
  <si>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</si>
  <si>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</si>
  <si>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</si>
  <si>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</si>
  <si>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</si>
  <si>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</si>
  <si>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</si>
  <si>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</si>
  <si>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</si>
  <si>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</si>
  <si>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</si>
  <si>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</si>
  <si>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</si>
  <si>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</si>
  <si>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</si>
  <si>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</si>
  <si>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</si>
  <si>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</si>
  <si>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</si>
  <si>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</si>
  <si>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</si>
  <si>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</si>
  <si>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</si>
  <si>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</si>
  <si>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</si>
  <si>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</si>
  <si>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</si>
  <si>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</si>
  <si>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</si>
  <si>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</si>
  <si>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</si>
  <si>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</si>
  <si>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</si>
  <si>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</si>
  <si>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</si>
  <si>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</si>
  <si>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</si>
  <si>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</si>
  <si>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</si>
  <si>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</si>
  <si>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</si>
  <si>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</si>
  <si>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</si>
  <si>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</si>
  <si>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</si>
  <si>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</si>
  <si>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</si>
  <si>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</si>
  <si>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</si>
  <si>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</si>
  <si>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</si>
  <si>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</si>
  <si>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</si>
  <si>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</si>
  <si>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</si>
  <si>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</si>
  <si>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</si>
  <si>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</si>
  <si>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</si>
  <si>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</si>
  <si>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</si>
  <si>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</si>
  <si>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</si>
  <si>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</si>
  <si>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</si>
  <si>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</si>
  <si>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</si>
  <si>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</si>
  <si>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</si>
  <si>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</si>
  <si>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</si>
  <si>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</si>
  <si>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</si>
  <si>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</si>
  <si>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</si>
  <si>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</si>
  <si>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</si>
  <si>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</si>
  <si>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</si>
  <si>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</si>
  <si>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</si>
  <si>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</si>
  <si>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</si>
  <si>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</si>
  <si>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</si>
  <si>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</si>
  <si>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</si>
  <si>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</si>
  <si>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</si>
  <si>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</si>
  <si>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</si>
  <si>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</si>
  <si>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</si>
  <si>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</si>
  <si>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</si>
  <si>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</si>
  <si>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</si>
  <si>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</si>
  <si>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</si>
  <si>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</si>
  <si>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</si>
  <si>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</si>
  <si>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</si>
  <si>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</si>
  <si>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</si>
  <si>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</si>
  <si>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</si>
  <si>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</si>
  <si>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</si>
  <si>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</si>
  <si>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</si>
  <si>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</si>
  <si>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</si>
  <si>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</si>
  <si>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</si>
  <si>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</si>
  <si>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</si>
  <si>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</si>
  <si>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</si>
  <si>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</si>
  <si>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</si>
  <si>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</si>
  <si>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</si>
  <si>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</si>
  <si>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</si>
  <si>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</si>
  <si>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</si>
  <si>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</si>
  <si>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</si>
  <si>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</si>
  <si>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</si>
  <si>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</si>
  <si>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</si>
  <si>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</si>
  <si>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</si>
  <si>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</si>
  <si>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</si>
  <si>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</si>
  <si>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</si>
  <si>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</si>
  <si>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</si>
  <si>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</si>
  <si>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</si>
  <si>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</si>
  <si>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</si>
  <si>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</si>
  <si>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</si>
  <si>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</si>
  <si>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</si>
  <si>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</si>
  <si>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</si>
  <si>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</si>
  <si>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</si>
  <si>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</si>
  <si>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</si>
  <si>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</si>
  <si>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</si>
  <si>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</si>
  <si>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</si>
  <si>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</si>
  <si>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</si>
  <si>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</si>
  <si>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</si>
  <si>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</si>
  <si>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</si>
  <si>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</si>
  <si>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</si>
  <si>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</si>
  <si>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</si>
  <si>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</si>
  <si>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</si>
  <si>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</si>
  <si>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</si>
  <si>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</si>
  <si>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</si>
  <si>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</si>
  <si>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</si>
  <si>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</si>
  <si>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</si>
  <si>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</si>
  <si>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</si>
  <si>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</si>
  <si>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</si>
  <si>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</si>
  <si>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</si>
  <si>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</si>
  <si>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</si>
  <si>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</si>
  <si>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</si>
  <si>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</si>
  <si>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</si>
  <si>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</si>
  <si>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</si>
  <si>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</si>
  <si>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</si>
  <si>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</si>
  <si>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</si>
  <si>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</si>
  <si>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</si>
  <si>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</si>
  <si>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</si>
  <si>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</si>
  <si>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</si>
  <si>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</si>
  <si>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</si>
  <si>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</si>
  <si>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</si>
  <si>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</si>
  <si>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</si>
  <si>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</si>
  <si>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</si>
  <si>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</si>
  <si>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</si>
  <si>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</si>
  <si>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</si>
  <si>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</si>
  <si>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</si>
  <si>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</si>
  <si>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</si>
  <si>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</si>
  <si>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</si>
  <si>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</si>
  <si>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</si>
  <si>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</si>
  <si>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</si>
  <si>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</si>
  <si>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</si>
  <si>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</si>
  <si>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</si>
  <si>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</si>
  <si>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</si>
  <si>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</si>
  <si>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</si>
  <si>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</si>
  <si>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</si>
  <si>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</si>
  <si>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</si>
  <si>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</si>
  <si>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</si>
  <si>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</si>
  <si>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</si>
  <si>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</si>
  <si>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</si>
  <si>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</si>
  <si>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</si>
  <si>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</si>
  <si>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</si>
  <si>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</si>
  <si>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</si>
  <si>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</si>
  <si>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</si>
  <si>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</si>
  <si>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</si>
  <si>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</si>
  <si>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</si>
  <si>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</si>
  <si>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</si>
  <si>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</si>
  <si>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</si>
  <si>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</si>
  <si>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</si>
  <si>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</si>
  <si>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</si>
  <si>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</si>
  <si>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</si>
  <si>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</si>
  <si>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</si>
  <si>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</si>
  <si>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</si>
  <si>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</si>
  <si>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</si>
  <si>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</si>
  <si>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</si>
  <si>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</si>
  <si>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</si>
  <si>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</si>
  <si>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</si>
  <si>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</si>
  <si>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</si>
  <si>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</si>
  <si>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</si>
  <si>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</si>
  <si>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</si>
  <si>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</si>
  <si>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</si>
  <si>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</si>
  <si>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</si>
  <si>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</si>
  <si>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</si>
  <si>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</si>
  <si>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</si>
  <si>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</si>
  <si>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</si>
  <si>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</si>
  <si>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</si>
  <si>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</si>
  <si>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</si>
  <si>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</si>
  <si>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</si>
  <si>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</si>
  <si>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</si>
  <si>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</si>
  <si>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</si>
  <si>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</si>
  <si>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</si>
  <si>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</si>
  <si>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</si>
  <si>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</si>
  <si>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</si>
  <si>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</si>
  <si>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</si>
  <si>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</si>
  <si>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</si>
  <si>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</si>
  <si>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</si>
  <si>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</si>
  <si>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</si>
  <si>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</si>
  <si>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</si>
  <si>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</si>
  <si>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</si>
  <si>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</si>
  <si>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</si>
  <si>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</si>
  <si>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</si>
  <si>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</si>
  <si>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</si>
  <si>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</si>
  <si>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</si>
  <si>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</si>
  <si>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</si>
  <si>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</si>
  <si>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</si>
  <si>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</si>
  <si>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</si>
  <si>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</si>
  <si>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</si>
  <si>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</si>
  <si>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</si>
  <si>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</si>
  <si>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</si>
  <si>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</si>
  <si>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</si>
  <si>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</si>
  <si>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</si>
  <si>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</si>
  <si>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</si>
  <si>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</si>
  <si>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</si>
  <si>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</si>
  <si>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</si>
  <si>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</si>
  <si>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</si>
  <si>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</si>
  <si>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</si>
  <si>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</si>
  <si>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</si>
  <si>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</si>
  <si>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</si>
  <si>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</si>
  <si>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</si>
  <si>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</si>
  <si>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</si>
  <si>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</si>
  <si>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</si>
  <si>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</si>
  <si>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</si>
  <si>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</si>
  <si>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</si>
  <si>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</si>
  <si>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</si>
  <si>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</si>
  <si>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</si>
  <si>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</si>
  <si>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</si>
  <si>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</si>
  <si>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</si>
  <si>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</si>
  <si>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</si>
  <si>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</si>
  <si>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</si>
  <si>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</si>
  <si>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</si>
  <si>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</si>
  <si>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</si>
  <si>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</si>
  <si>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</si>
  <si>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</si>
  <si>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</si>
  <si>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</si>
  <si>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</si>
  <si>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</si>
  <si>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</si>
  <si>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</si>
  <si>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</si>
  <si>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</si>
  <si>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</si>
  <si>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</si>
  <si>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</si>
  <si>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</si>
  <si>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</si>
  <si>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</si>
  <si>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</si>
  <si>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</si>
  <si>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</si>
  <si>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</si>
  <si>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</si>
  <si>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</si>
  <si>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</si>
  <si>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</si>
  <si>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</si>
  <si>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</si>
  <si>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</si>
  <si>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</si>
  <si>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</si>
  <si>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</si>
  <si>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</si>
  <si>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</si>
  <si>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</si>
  <si>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</si>
  <si>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</si>
  <si>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</si>
  <si>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</si>
  <si>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</si>
  <si>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</si>
  <si>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</si>
  <si>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</si>
  <si>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</si>
  <si>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</si>
  <si>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</si>
  <si>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</si>
  <si>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</si>
  <si>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</si>
  <si>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</si>
  <si>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</si>
  <si>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</si>
  <si>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</si>
  <si>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</si>
  <si>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</si>
  <si>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</si>
  <si>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</si>
  <si>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</si>
  <si>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</si>
  <si>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</si>
  <si>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</si>
  <si>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</si>
  <si>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</si>
  <si>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</si>
  <si>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</si>
  <si>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</si>
  <si>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</si>
  <si>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</si>
  <si>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</si>
  <si>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</si>
  <si>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</si>
  <si>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</si>
  <si>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</si>
  <si>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</si>
  <si>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</si>
  <si>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</si>
  <si>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</si>
  <si>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</si>
  <si>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</si>
  <si>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</si>
  <si>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</si>
  <si>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</si>
  <si>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</si>
  <si>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</si>
  <si>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</si>
  <si>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</si>
  <si>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</si>
  <si>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</si>
  <si>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</si>
  <si>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</si>
  <si>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</si>
  <si>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</si>
  <si>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</si>
  <si>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</si>
  <si>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</si>
  <si>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</si>
  <si>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</si>
  <si>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</si>
  <si>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</si>
  <si>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</si>
  <si>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</si>
  <si>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</si>
  <si>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</si>
  <si>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</si>
  <si>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</si>
  <si>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</si>
  <si>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</si>
  <si>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</si>
  <si>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</si>
  <si>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</si>
  <si>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</si>
  <si>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</si>
  <si>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</si>
  <si>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</si>
  <si>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</si>
  <si>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</si>
  <si>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</si>
  <si>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</si>
  <si>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</si>
  <si>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</si>
  <si>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</si>
  <si>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</si>
  <si>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</si>
  <si>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</si>
  <si>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</si>
  <si>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</si>
  <si>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</si>
  <si>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</si>
  <si>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</si>
  <si>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</si>
  <si>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</si>
  <si>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</si>
  <si>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</si>
  <si>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</si>
  <si>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</si>
  <si>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</si>
  <si>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</si>
  <si>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</si>
  <si>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</si>
  <si>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</si>
  <si>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</si>
  <si>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</si>
  <si>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</si>
  <si>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</si>
  <si>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</si>
  <si>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</si>
  <si>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</si>
  <si>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</si>
  <si>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</si>
  <si>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</si>
  <si>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</si>
  <si>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</si>
  <si>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</si>
  <si>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</si>
  <si>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</si>
  <si>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</si>
  <si>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</si>
  <si>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</si>
  <si>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</si>
  <si>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</si>
  <si>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</si>
  <si>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</si>
  <si>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</si>
  <si>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</si>
  <si>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</si>
  <si>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</si>
  <si>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</si>
  <si>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</si>
  <si>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</si>
  <si>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</si>
  <si>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</si>
  <si>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</si>
  <si>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</si>
  <si>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</si>
  <si>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</si>
  <si>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</si>
  <si>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</si>
  <si>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</si>
  <si>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</si>
  <si>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</si>
  <si>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</si>
  <si>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</si>
  <si>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</si>
  <si>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</si>
  <si>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</si>
  <si>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</si>
  <si>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</si>
  <si>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</si>
  <si>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</si>
  <si>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</si>
  <si>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</si>
  <si>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</si>
  <si>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</si>
  <si>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</si>
  <si>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</si>
  <si>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</si>
  <si>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</si>
  <si>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</si>
  <si>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</si>
  <si>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</si>
  <si>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</si>
  <si>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</si>
  <si>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</si>
  <si>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</si>
  <si>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</si>
  <si>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</si>
  <si>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</si>
  <si>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</si>
  <si>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</si>
  <si>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</si>
  <si>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</si>
  <si>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</si>
  <si>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</si>
  <si>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</si>
  <si>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</si>
  <si>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</si>
  <si>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</si>
  <si>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</si>
  <si>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</si>
  <si>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</si>
  <si>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</si>
  <si>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</si>
  <si>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</si>
  <si>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</si>
  <si>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</si>
  <si>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</si>
  <si>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</si>
  <si>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</si>
  <si>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</si>
  <si>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</si>
  <si>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</si>
  <si>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</si>
  <si>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</si>
  <si>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</si>
  <si>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</si>
  <si>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</si>
  <si>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</si>
  <si>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</si>
  <si>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</si>
  <si>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</si>
  <si>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</si>
  <si>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</si>
  <si>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</si>
  <si>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</si>
  <si>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</si>
  <si>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</si>
  <si>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</si>
  <si>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</si>
  <si>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</si>
  <si>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</si>
  <si>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</si>
  <si>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</si>
  <si>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</si>
  <si>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</si>
  <si>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</si>
  <si>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</si>
  <si>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</si>
  <si>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</si>
  <si>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</si>
  <si>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</si>
  <si>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</si>
  <si>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</si>
  <si>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</si>
  <si>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</si>
  <si>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</si>
  <si>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</si>
  <si>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</si>
  <si>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</si>
  <si>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</si>
  <si>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</si>
  <si>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</si>
  <si>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</si>
  <si>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</si>
  <si>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</si>
  <si>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</si>
  <si>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</si>
  <si>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</si>
  <si>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</si>
  <si>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</si>
  <si>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</si>
  <si>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</si>
  <si>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</si>
  <si>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</si>
  <si>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</si>
  <si>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</si>
  <si>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</si>
  <si>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</si>
  <si>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</si>
  <si>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</si>
  <si>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</si>
  <si>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</si>
  <si>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</si>
  <si>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</si>
  <si>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</si>
  <si>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</si>
  <si>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</si>
  <si>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</si>
  <si>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</si>
  <si>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</si>
  <si>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</si>
  <si>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</si>
  <si>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</si>
  <si>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</si>
  <si>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</si>
  <si>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</si>
  <si>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</si>
  <si>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</si>
  <si>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</si>
  <si>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</si>
  <si>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</si>
  <si>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</si>
  <si>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</si>
  <si>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</si>
  <si>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</si>
  <si>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</si>
  <si>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</si>
  <si>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</si>
  <si>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</si>
  <si>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</si>
  <si>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</si>
  <si>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</si>
  <si>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</si>
  <si>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</si>
  <si>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</si>
  <si>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</si>
  <si>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</si>
  <si>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</si>
  <si>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</si>
  <si>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</si>
  <si>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</si>
  <si>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</si>
  <si>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</si>
  <si>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</si>
  <si>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</si>
  <si>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</si>
  <si>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</si>
  <si>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</si>
  <si>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</si>
  <si>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</si>
  <si>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</si>
  <si>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</si>
  <si>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</si>
  <si>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</si>
  <si>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</si>
  <si>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</si>
  <si>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</si>
  <si>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</si>
  <si>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</si>
  <si>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</si>
  <si>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</si>
  <si>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</si>
  <si>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</si>
  <si>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</si>
  <si>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</si>
  <si>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</si>
  <si>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</si>
  <si>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</si>
  <si>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</si>
  <si>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</si>
  <si>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</si>
  <si>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</si>
  <si>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</si>
  <si>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</si>
  <si>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</si>
  <si>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</si>
  <si>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</si>
  <si>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</si>
  <si>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</si>
  <si>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</si>
  <si>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</si>
  <si>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</si>
  <si>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</si>
  <si>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</si>
  <si>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</si>
  <si>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</si>
  <si>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</si>
  <si>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</si>
  <si>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</si>
  <si>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</si>
  <si>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</si>
  <si>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</si>
  <si>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</si>
  <si>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</si>
  <si>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</si>
  <si>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</si>
  <si>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</si>
  <si>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</si>
  <si>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</si>
  <si>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</si>
  <si>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</si>
  <si>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</si>
  <si>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</si>
  <si>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</si>
  <si>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</si>
  <si>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</si>
  <si>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</si>
  <si>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</si>
  <si>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</si>
  <si>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</si>
  <si>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</si>
  <si>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</si>
  <si>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</si>
  <si>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</si>
  <si>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</si>
  <si>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</si>
  <si>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</si>
  <si>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</si>
  <si>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</si>
  <si>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</si>
  <si>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</si>
  <si>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</si>
  <si>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</si>
  <si>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</si>
  <si>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</si>
  <si>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</si>
  <si>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</si>
  <si>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</si>
  <si>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</si>
  <si>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</si>
  <si>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</si>
  <si>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</si>
  <si>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</si>
  <si>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</si>
  <si>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</si>
  <si>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</si>
  <si>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</si>
  <si>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</si>
  <si>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</si>
  <si>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</si>
  <si>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</si>
  <si>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</si>
  <si>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</si>
  <si>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</si>
  <si>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</si>
  <si>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</si>
  <si>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</si>
  <si>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</si>
  <si>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</si>
  <si>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</si>
  <si>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</si>
  <si>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</si>
  <si>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</si>
  <si>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</si>
  <si>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</si>
  <si>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</si>
  <si>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</si>
  <si>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</si>
  <si>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</si>
  <si>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</si>
  <si>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</si>
  <si>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</si>
  <si>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</si>
  <si>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</si>
  <si>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</si>
  <si>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</si>
  <si>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</si>
  <si>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</si>
  <si>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</si>
  <si>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</si>
  <si>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</si>
  <si>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</si>
  <si>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</si>
  <si>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</si>
  <si>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</si>
  <si>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</si>
  <si>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</si>
  <si>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</si>
  <si>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</si>
  <si>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</si>
  <si>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</si>
  <si>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</si>
  <si>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</si>
  <si>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</si>
  <si>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</si>
  <si>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</si>
  <si>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</si>
  <si>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</si>
  <si>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</si>
  <si>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</si>
  <si>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</si>
  <si>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</si>
  <si>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</si>
  <si>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</si>
  <si>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</si>
  <si>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</si>
  <si>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</si>
  <si>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</si>
  <si>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</si>
  <si>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</si>
  <si>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</si>
  <si>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</si>
  <si>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</si>
  <si>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</si>
  <si>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</si>
  <si>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</si>
  <si>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</si>
  <si>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</si>
  <si>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</si>
  <si>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</si>
  <si>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</si>
  <si>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</si>
  <si>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</si>
  <si>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</si>
  <si>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</si>
  <si>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</si>
  <si>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</si>
  <si>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</si>
  <si>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</si>
  <si>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</si>
  <si>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</si>
  <si>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</si>
  <si>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</si>
  <si>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</si>
  <si>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</si>
  <si>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</si>
  <si>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</si>
  <si>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</si>
  <si>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</si>
  <si>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</si>
  <si>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</si>
  <si>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</si>
  <si>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</si>
  <si>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</si>
  <si>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</si>
  <si>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</si>
  <si>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</si>
  <si>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</si>
  <si>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</si>
  <si>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</si>
  <si>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</si>
  <si>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</si>
  <si>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</si>
  <si>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</si>
  <si>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</si>
  <si>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</si>
  <si>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</si>
  <si>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</si>
  <si>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</si>
  <si>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</si>
  <si>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</si>
  <si>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</si>
  <si>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</si>
  <si>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</si>
  <si>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</si>
  <si>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</si>
  <si>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</si>
  <si>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</si>
  <si>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</si>
  <si>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</si>
  <si>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</si>
  <si>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</si>
  <si>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</si>
  <si>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</si>
  <si>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</si>
  <si>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</si>
  <si>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</si>
  <si>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</si>
  <si>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</si>
  <si>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</si>
  <si>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</si>
  <si>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</si>
  <si>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</si>
  <si>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</si>
  <si>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</si>
  <si>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</si>
  <si>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</si>
  <si>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</si>
  <si>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</si>
  <si>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</si>
  <si>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</si>
  <si>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</si>
  <si>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</si>
  <si>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</si>
  <si>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</si>
  <si>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</si>
  <si>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</si>
  <si>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</si>
  <si>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</si>
  <si>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</si>
  <si>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</si>
  <si>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</si>
  <si>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</si>
  <si>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</si>
  <si>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</si>
  <si>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</si>
  <si>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</si>
  <si>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</si>
  <si>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</si>
  <si>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</si>
  <si>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</si>
  <si>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</si>
  <si>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</si>
  <si>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</si>
  <si>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</si>
  <si>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</si>
  <si>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</si>
  <si>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</si>
  <si>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</si>
  <si>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</si>
  <si>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</si>
  <si>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</si>
  <si>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</si>
  <si>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</si>
  <si>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</si>
  <si>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</si>
  <si>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</si>
  <si>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</si>
  <si>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</si>
  <si>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</si>
  <si>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</si>
  <si>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</si>
  <si>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</si>
  <si>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</si>
  <si>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</si>
  <si>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</si>
  <si>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</si>
  <si>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</si>
  <si>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</si>
  <si>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</si>
  <si>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</si>
  <si>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</si>
  <si>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</si>
  <si>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</si>
  <si>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</si>
  <si>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</si>
  <si>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</si>
  <si>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</si>
  <si>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</si>
  <si>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</si>
  <si>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</si>
  <si>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</si>
  <si>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</si>
  <si>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</si>
  <si>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</si>
  <si>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</si>
  <si>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</si>
  <si>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</si>
  <si>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</si>
  <si>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</si>
  <si>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</si>
  <si>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</si>
  <si>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</si>
  <si>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</si>
  <si>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</si>
  <si>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</si>
  <si>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</si>
  <si>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</si>
  <si>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</si>
  <si>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</si>
  <si>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</si>
  <si>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</si>
  <si>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</si>
  <si>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</si>
  <si>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</si>
  <si>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</si>
  <si>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</si>
  <si>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</si>
  <si>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</si>
  <si>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</si>
  <si>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</si>
  <si>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</si>
  <si>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</si>
  <si>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</si>
  <si>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</si>
  <si>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</si>
  <si>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</si>
  <si>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</si>
  <si>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</si>
  <si>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</si>
  <si>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</si>
  <si>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</si>
  <si>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</si>
  <si>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</si>
  <si>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</si>
  <si>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</si>
  <si>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</si>
  <si>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</si>
  <si>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</si>
  <si>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</si>
  <si>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</si>
  <si>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</si>
  <si>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</si>
  <si>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</si>
  <si>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</si>
  <si>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</si>
  <si>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</si>
  <si>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</si>
  <si>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</si>
  <si>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</si>
  <si>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</si>
  <si>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</si>
  <si>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</si>
  <si>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</si>
  <si>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</si>
  <si>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</si>
  <si>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</si>
  <si>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</si>
  <si>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</si>
  <si>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</si>
  <si>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</si>
  <si>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</si>
  <si>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</si>
  <si>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</si>
  <si>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</si>
  <si>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</si>
  <si>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</si>
  <si>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</si>
  <si>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</si>
  <si>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</si>
  <si>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</si>
  <si>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</si>
  <si>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</si>
  <si>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</si>
  <si>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</si>
  <si>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</si>
  <si>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</si>
  <si>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</si>
  <si>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</si>
  <si>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</si>
  <si>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</si>
  <si>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</si>
  <si>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</si>
  <si>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</si>
  <si>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</si>
  <si>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</si>
  <si>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</si>
  <si>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</si>
  <si>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</si>
  <si>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</si>
  <si>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</si>
  <si>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</si>
  <si>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</si>
  <si>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</si>
  <si>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</si>
  <si>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</si>
  <si>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</si>
  <si>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</si>
  <si>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</si>
  <si>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</si>
  <si>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</si>
  <si>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</si>
  <si>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</si>
  <si>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</si>
  <si>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</si>
  <si>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</si>
  <si>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</si>
  <si>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</si>
  <si>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</si>
  <si>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</si>
  <si>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</si>
  <si>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</si>
  <si>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</si>
  <si>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</si>
  <si>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</si>
  <si>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</si>
  <si>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</si>
  <si>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</si>
  <si>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</si>
  <si>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</si>
  <si>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</si>
  <si>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</si>
  <si>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</si>
  <si>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</si>
  <si>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</si>
  <si>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</si>
  <si>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</si>
  <si>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</si>
  <si>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</si>
  <si>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</si>
  <si>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</si>
  <si>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</si>
  <si>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</si>
  <si>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</si>
  <si>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</si>
  <si>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</si>
  <si>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</si>
  <si>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</si>
  <si>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</si>
  <si>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</si>
  <si>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</si>
  <si>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</si>
  <si>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</si>
  <si>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</si>
  <si>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</si>
  <si>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</si>
  <si>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</si>
  <si>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</si>
  <si>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</si>
  <si>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</si>
  <si>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</si>
  <si>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</si>
  <si>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</si>
  <si>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</si>
  <si>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</si>
  <si>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</si>
  <si>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</si>
  <si>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</si>
  <si>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</si>
  <si>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</si>
  <si>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</si>
  <si>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</si>
  <si>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</si>
  <si>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</si>
  <si>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</si>
  <si>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</si>
  <si>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</si>
  <si>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</si>
  <si>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</si>
  <si>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</si>
  <si>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</si>
  <si>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</si>
  <si>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</si>
  <si>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</si>
  <si>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</si>
  <si>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</si>
  <si>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</si>
  <si>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</si>
  <si>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</si>
  <si>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</si>
  <si>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</si>
  <si>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</si>
  <si>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</si>
  <si>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</si>
  <si>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</si>
  <si>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</si>
  <si>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</si>
  <si>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</si>
  <si>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</si>
  <si>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</si>
  <si>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</si>
  <si>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</si>
  <si>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</si>
  <si>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</si>
  <si>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</si>
  <si>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</si>
  <si>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</si>
  <si>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</si>
  <si>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</si>
  <si>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</si>
  <si>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</si>
  <si>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</si>
  <si>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</si>
  <si>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</si>
  <si>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</si>
  <si>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</si>
  <si>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</si>
  <si>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</si>
  <si>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</si>
  <si>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</si>
  <si>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</si>
  <si>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</si>
  <si>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</si>
  <si>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</si>
  <si>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</si>
  <si>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</si>
  <si>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</si>
  <si>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</si>
  <si>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</si>
  <si>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</si>
  <si>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</si>
  <si>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</si>
  <si>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</si>
  <si>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</si>
  <si>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</si>
  <si>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</si>
  <si>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</si>
  <si>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</si>
  <si>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</si>
  <si>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</si>
  <si>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</si>
  <si>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</si>
  <si>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</si>
  <si>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</si>
  <si>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</si>
  <si>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</si>
  <si>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</si>
  <si>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</si>
  <si>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</si>
  <si>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</si>
  <si>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</si>
  <si>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</si>
  <si>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</si>
  <si>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</si>
  <si>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</si>
  <si>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</si>
  <si>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</si>
  <si>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</si>
  <si>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</si>
  <si>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</si>
  <si>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</si>
  <si>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</si>
  <si>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</si>
  <si>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</si>
  <si>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</si>
  <si>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</si>
  <si>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</si>
  <si>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</si>
  <si>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</si>
  <si>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</si>
  <si>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</si>
  <si>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</si>
  <si>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</si>
  <si>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</si>
  <si>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</si>
  <si>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</si>
  <si>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</si>
  <si>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</si>
  <si>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</si>
  <si>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</si>
  <si>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</si>
  <si>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</si>
  <si>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</si>
  <si>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</si>
  <si>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</si>
  <si>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</si>
  <si>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</si>
  <si>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</si>
  <si>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</si>
  <si>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</si>
  <si>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</si>
  <si>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</si>
  <si>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</si>
  <si>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</si>
  <si>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</si>
  <si>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</si>
  <si>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</si>
  <si>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</si>
  <si>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</si>
  <si>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</si>
  <si>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</si>
  <si>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</si>
  <si>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</si>
  <si>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</si>
  <si>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</si>
  <si>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</si>
  <si>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</si>
  <si>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</si>
  <si>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</si>
  <si>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</si>
  <si>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</si>
  <si>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</si>
  <si>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</si>
  <si>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</si>
  <si>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</si>
  <si>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</si>
  <si>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</si>
  <si>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</si>
  <si>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</si>
  <si>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</si>
  <si>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</si>
  <si>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</si>
  <si>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</si>
  <si>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</si>
  <si>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</si>
  <si>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</si>
  <si>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</si>
  <si>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</si>
  <si>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</si>
  <si>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</si>
  <si>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</si>
  <si>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</si>
  <si>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</si>
  <si>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</si>
  <si>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</si>
  <si>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</si>
  <si>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</si>
  <si>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</si>
  <si>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</si>
  <si>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</si>
  <si>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</si>
  <si>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</si>
  <si>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</si>
  <si>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</si>
  <si>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</si>
  <si>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</si>
  <si>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</si>
  <si>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</si>
  <si>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</si>
  <si>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</si>
  <si>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</si>
  <si>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</si>
  <si>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</si>
  <si>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</si>
  <si>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</si>
  <si>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</si>
  <si>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</si>
  <si>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</si>
  <si>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</si>
  <si>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</si>
  <si>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</si>
  <si>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</si>
  <si>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</si>
  <si>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</si>
  <si>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</si>
  <si>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</si>
  <si>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</si>
  <si>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</si>
  <si>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</si>
  <si>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</si>
  <si>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</si>
  <si>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</si>
  <si>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</si>
  <si>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</si>
  <si>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</si>
  <si>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</si>
  <si>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</si>
  <si>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</si>
  <si>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</si>
  <si>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</si>
  <si>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</si>
  <si>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</si>
  <si>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</si>
  <si>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</si>
  <si>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</si>
  <si>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</si>
  <si>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</si>
  <si>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</si>
  <si>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</si>
  <si>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</si>
  <si>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</si>
  <si>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</si>
  <si>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</si>
  <si>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</si>
  <si>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</si>
  <si>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</si>
  <si>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</si>
  <si>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</si>
  <si>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</si>
  <si>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</si>
  <si>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</si>
  <si>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</si>
  <si>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</si>
  <si>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</si>
  <si>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</si>
  <si>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</si>
  <si>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</si>
  <si>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</si>
  <si>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</si>
  <si>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</si>
  <si>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</si>
  <si>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</si>
  <si>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</si>
  <si>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</si>
  <si>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</si>
  <si>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</si>
  <si>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</si>
  <si>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</si>
  <si>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</si>
  <si>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</si>
  <si>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</si>
  <si>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</si>
  <si>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</si>
  <si>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</si>
  <si>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</si>
  <si>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</si>
  <si>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</si>
  <si>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</si>
  <si>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</si>
  <si>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</si>
  <si>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</si>
  <si>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</si>
  <si>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</si>
  <si>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</si>
  <si>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</si>
  <si>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</si>
  <si>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</si>
  <si>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</si>
  <si>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</si>
  <si>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</si>
  <si>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</si>
  <si>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</si>
  <si>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</si>
  <si>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</si>
  <si>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</si>
  <si>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</si>
  <si>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</si>
  <si>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</si>
  <si>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</si>
  <si>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</si>
  <si>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</si>
  <si>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</si>
  <si>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</si>
  <si>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</si>
  <si>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</si>
  <si>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</si>
  <si>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</si>
  <si>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</si>
  <si>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</si>
  <si>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</si>
  <si>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</si>
  <si>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</si>
  <si>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</si>
  <si>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</si>
  <si>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</si>
  <si>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</si>
  <si>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</si>
  <si>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</si>
  <si>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</si>
  <si>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</si>
  <si>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</si>
  <si>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</si>
  <si>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</si>
  <si>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</si>
  <si>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</si>
  <si>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</si>
  <si>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</si>
  <si>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</si>
  <si>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</si>
  <si>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</si>
  <si>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</si>
  <si>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</si>
  <si>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</si>
  <si>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</si>
  <si>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</si>
  <si>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</si>
  <si>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</si>
  <si>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</si>
  <si>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</si>
  <si>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</si>
  <si>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</si>
  <si>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</si>
  <si>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</si>
  <si>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</si>
  <si>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</si>
  <si>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</si>
  <si>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</si>
  <si>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</si>
  <si>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</si>
  <si>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</si>
  <si>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</si>
  <si>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</si>
  <si>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</si>
  <si>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</si>
  <si>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</si>
  <si>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</si>
  <si>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</si>
  <si>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</si>
  <si>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</si>
  <si>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</si>
  <si>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</si>
  <si>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</si>
  <si>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</si>
  <si>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</si>
  <si>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</si>
  <si>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</si>
  <si>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</si>
  <si>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</si>
  <si>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</si>
  <si>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</si>
  <si>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</si>
  <si>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</si>
  <si>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</si>
  <si>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</si>
  <si>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</si>
  <si>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</si>
  <si>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</si>
  <si>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</si>
  <si>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Sum of Sales</t>
  </si>
  <si>
    <t>Sum of Profit</t>
  </si>
  <si>
    <t>Sum of Quantity</t>
  </si>
  <si>
    <t>Count of Order ID</t>
  </si>
  <si>
    <t>Row Labels</t>
  </si>
  <si>
    <t>Grand Total</t>
  </si>
  <si>
    <t>Jan</t>
  </si>
  <si>
    <t>Feb</t>
  </si>
  <si>
    <t>Mar</t>
  </si>
  <si>
    <t>Apr</t>
  </si>
  <si>
    <t>May</t>
  </si>
  <si>
    <t>Jun</t>
  </si>
  <si>
    <t>Jul</t>
  </si>
  <si>
    <t>Aug</t>
  </si>
  <si>
    <t>Sep</t>
  </si>
  <si>
    <t>Oct</t>
  </si>
  <si>
    <t>Nov</t>
  </si>
  <si>
    <t>Dec</t>
  </si>
  <si>
    <t>Sum of Profit Margin</t>
  </si>
  <si>
    <t>Indicate that the value below this cell is extracted from pivot Table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</si>
</sst>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0.00,&quot;K&quot;"/>
    <numFmt numFmtId="165" formatCode="&quot;$&quot;0.00"/>
    <numFmt numFmtId="166" formatCode="&quot;#&quot;\ 0"/>
  </numFmts>
  <fonts count="6"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Calibri"/>
      <family val="2"/>
      <scheme val="major"/>
    </font>
  </fonts>
  <fills count="4">
    <fill>
      <patternFill patternType="none"/>
    </fill>
    <fill>
      <patternFill patternType="gray125"/>
    </fill>
    <fill>
      <patternFill patternType="solid">
        <fgColor rgb="FFFFFF00"/>
        <bgColor indexed="64"/>
      </patternFill>
    </fill>
    <fill>
      <patternFill patternType="solid">
        <fgColor theme="3" tint="0.34998626667073579"/>
        <bgColor indexed="64"/>
      </patternFill>
    </fill>
  </fills>
  <borders count="10">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right style="thin">
        <color rgb="FF999999"/>
      </right>
      <top style="thin">
        <color rgb="FF999999"/>
      </top>
      <bottom/>
      <diagonal/>
    </border>
    <border>
      <left style="thin">
        <color rgb="FF999999"/>
      </left>
      <right/>
      <top style="thin">
        <color rgb="FF999999"/>
      </top>
      <bottom style="thin">
        <color rgb="FF999999"/>
      </bottom>
      <diagonal/>
    </border>
    <border>
      <left/>
      <right style="thin">
        <color rgb="FF999999"/>
      </right>
      <top style="thin">
        <color rgb="FF999999"/>
      </top>
      <bottom style="thin">
        <color rgb="FF999999"/>
      </bottom>
      <diagonal/>
    </border>
    <border>
      <left/>
      <right style="thin">
        <color rgb="FF999999"/>
      </right>
      <top style="thin">
        <color indexed="65"/>
      </top>
      <bottom/>
      <diagonal/>
    </border>
    <border>
      <left style="thin">
        <color rgb="FF999999"/>
      </left>
      <right style="thin">
        <color rgb="FF999999"/>
      </right>
      <top style="thin">
        <color indexed="65"/>
      </top>
      <bottom/>
      <diagonal/>
    </border>
  </borders>
  <cellStyleXfs count="1">
    <xf numFmtId="0" fontId="0" fillId="0" borderId="0"/>
  </cellStyleXfs>
  <cellXfs count="33">
    <xf numFmtId="0" fontId="0" fillId="0" borderId="0" xfId="0"/>
    <xf numFmtId="0" fontId="2" fillId="0" borderId="0" xfId="0" applyFont="1"/>
    <xf numFmtId="0" fontId="3" fillId="0" borderId="0" xfId="0" applyFont="1"/>
    <xf numFmtId="14" fontId="4" fillId="0" borderId="0" xfId="0" applyNumberFormat="1" applyFont="1"/>
    <xf numFmtId="0" fontId="0" fillId="0" borderId="1" xfId="0" applyBorder="1"/>
    <xf numFmtId="0" fontId="0" fillId="0" borderId="3" xfId="0" applyBorder="1"/>
    <xf numFmtId="0" fontId="0" fillId="0" borderId="5" xfId="0" applyBorder="1"/>
    <xf numFmtId="0" fontId="0" fillId="0" borderId="1" xfId="0" pivotButton="1" applyBorder="1"/>
    <xf numFmtId="0" fontId="0" fillId="0" borderId="1" xfId="0" applyBorder="1" applyAlignment="1">
      <alignment horizontal="left"/>
    </xf>
    <xf numFmtId="0" fontId="0" fillId="0" borderId="2" xfId="0" applyBorder="1" applyAlignment="1">
      <alignment horizontal="left"/>
    </xf>
    <xf numFmtId="0" fontId="0" fillId="0" borderId="6" xfId="0" applyBorder="1" applyAlignment="1">
      <alignment horizontal="left"/>
    </xf>
    <xf numFmtId="164" fontId="0" fillId="0" borderId="1" xfId="0" applyNumberFormat="1" applyBorder="1"/>
    <xf numFmtId="164" fontId="0" fillId="0" borderId="5" xfId="0" applyNumberFormat="1" applyBorder="1"/>
    <xf numFmtId="164" fontId="0" fillId="0" borderId="2" xfId="0" applyNumberFormat="1" applyBorder="1"/>
    <xf numFmtId="164" fontId="0" fillId="0" borderId="8" xfId="0" applyNumberFormat="1" applyBorder="1"/>
    <xf numFmtId="164" fontId="0" fillId="0" borderId="3" xfId="0" applyNumberFormat="1" applyBorder="1"/>
    <xf numFmtId="164" fontId="0" fillId="0" borderId="9" xfId="0" applyNumberFormat="1" applyBorder="1"/>
    <xf numFmtId="0" fontId="1" fillId="0" borderId="0" xfId="0" applyFont="1"/>
    <xf numFmtId="164" fontId="0" fillId="0" borderId="0" xfId="0" applyNumberFormat="1"/>
    <xf numFmtId="9" fontId="0" fillId="0" borderId="3" xfId="0" applyNumberFormat="1" applyBorder="1"/>
    <xf numFmtId="9" fontId="0" fillId="0" borderId="9" xfId="0" applyNumberFormat="1" applyBorder="1"/>
    <xf numFmtId="9" fontId="0" fillId="0" borderId="4" xfId="0" applyNumberFormat="1" applyBorder="1"/>
    <xf numFmtId="10" fontId="0" fillId="0" borderId="0" xfId="0" applyNumberFormat="1"/>
    <xf numFmtId="0" fontId="0" fillId="2" borderId="0" xfId="0" applyFill="1"/>
    <xf numFmtId="165" fontId="0" fillId="0" borderId="0" xfId="0" applyNumberFormat="1"/>
    <xf numFmtId="166" fontId="0" fillId="0" borderId="0" xfId="0" applyNumberFormat="1"/>
    <xf numFmtId="0" fontId="0" fillId="3" borderId="0" xfId="0" applyFill="1"/>
    <xf numFmtId="164" fontId="0" fillId="0" borderId="4" xfId="0" applyNumberFormat="1" applyBorder="1"/>
    <xf numFmtId="0" fontId="0" fillId="0" borderId="9" xfId="0" applyBorder="1"/>
    <xf numFmtId="0" fontId="0" fillId="0" borderId="4" xfId="0" applyBorder="1"/>
    <xf numFmtId="0" fontId="0" fillId="0" borderId="6" xfId="0" applyBorder="1"/>
    <xf numFmtId="0" fontId="0" fillId="0" borderId="7" xfId="0" applyBorder="1"/>
    <xf numFmtId="165" fontId="5" fillId="0" borderId="0" xfId="0" applyNumberFormat="1" applyFont="1"/>
  </cellXfs>
  <cellStyles count="1">
    <cellStyle name="Normal" xfId="0" builtinId="0"/>
  </cellStyles>
  <dxfs count="10">
    <dxf>
      <numFmt numFmtId="164" formatCode="\$0.00,&quot;K&quot;"/>
    </dxf>
    <dxf>
      <numFmt numFmtId="164" formatCode="\$0.00,&quot;K&quot;"/>
    </dxf>
    <dxf>
      <numFmt numFmtId="164" formatCode="\$0.00,&quot;K&quot;"/>
    </dxf>
    <dxf>
      <numFmt numFmtId="0" formatCode="General"/>
    </dxf>
    <dxf>
      <numFmt numFmtId="164" formatCode="\$0.00,&quot;K&quot;"/>
    </dxf>
    <dxf>
      <font>
        <b/>
        <i val="0"/>
        <color rgb="FFFFC91D"/>
        <name val="Arial"/>
        <family val="2"/>
      </font>
      <fill>
        <patternFill>
          <fgColor theme="4" tint="-0.24994659260841701"/>
          <bgColor theme="4" tint="-0.24994659260841701"/>
        </patternFill>
      </fill>
      <border>
        <bottom style="thin">
          <color theme="4"/>
        </bottom>
        <vertical/>
        <horizontal/>
      </border>
    </dxf>
    <dxf>
      <font>
        <b/>
        <i val="0"/>
        <color theme="0"/>
        <name val="Arial"/>
        <family val="2"/>
        <scheme val="none"/>
      </font>
      <fill>
        <patternFill>
          <bgColor theme="4" tint="-0.24994659260841701"/>
        </patternFill>
      </fill>
      <border diagonalUp="0" diagonalDown="0">
        <left/>
        <right/>
        <top/>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9"/>
      <tableStyleElement type="firstRowStripe" dxfId="8"/>
      <tableStyleElement type="secondRowStripe" dxfId="7"/>
    </tableStyle>
    <tableStyle name="DB" pivot="0" table="0" count="10" xr9:uid="{66DE4E17-356F-45AE-8834-97B93293FE08}">
      <tableStyleElement type="wholeTable" dxfId="6"/>
      <tableStyleElement type="headerRow" dxfId="5"/>
    </tableStyle>
  </tableStyles>
  <colors>
    <mruColors>
      <color rgb="FFFF6F61"/>
      <color rgb="FFFFB6C1"/>
      <color rgb="FF20C997"/>
      <color rgb="FFFFD580"/>
      <color rgb="FFFFC91D"/>
      <color rgb="FFFFA500"/>
      <color rgb="FFCC8400"/>
      <color rgb="FF343A40"/>
      <color rgb="FFFFFFFF"/>
      <color rgb="FF001F3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b/>
            <i val="0"/>
            <color rgb="FFFFC91D"/>
            <name val="Arial"/>
            <family val="2"/>
          </font>
          <fill>
            <patternFill patternType="solid">
              <fgColor theme="4"/>
              <bgColor theme="4" tint="-0.24994659260841701"/>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name val="Arial"/>
            <family val="2"/>
          </font>
          <fill>
            <patternFill patternType="solid">
              <fgColor indexed="64"/>
              <bgColor theme="4" tint="0.39994506668294322"/>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D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Analysis.xlsx]Profit_Sales_Combo Chart!Sales_Profit</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A5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FF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347064820339834"/>
          <c:y val="0.15369262693246405"/>
          <c:w val="0.75742101404121431"/>
          <c:h val="0.64684560259704216"/>
        </c:manualLayout>
      </c:layout>
      <c:areaChart>
        <c:grouping val="standard"/>
        <c:varyColors val="0"/>
        <c:ser>
          <c:idx val="1"/>
          <c:order val="1"/>
          <c:tx>
            <c:strRef>
              <c:f>'Profit_Sales_Combo Chart'!$C$3</c:f>
              <c:strCache>
                <c:ptCount val="1"/>
                <c:pt idx="0">
                  <c:v>Sum of Profit</c:v>
                </c:pt>
              </c:strCache>
            </c:strRef>
          </c:tx>
          <c:spPr>
            <a:solidFill>
              <a:srgbClr val="FFA500"/>
            </a:solidFill>
            <a:ln>
              <a:noFill/>
            </a:ln>
            <a:effectLst/>
          </c:spPr>
          <c:cat>
            <c:strRef>
              <c:f>'Profit_Sales_Combo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'Profit_Sales_Combo Chart'!$C$4:$C$16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52F4-411A-8F65-8F06C6A063DB}"/>
            </c:ext>
          </c:extLst>
        </c:ser>
        <c:dLbls>
          <c:showLegendKey val="0"/>
          <c:showVal val="0"/>
          <c:showCatName val="0"/>
          <c:showSerName val="0"/>
          <c:showPercent val="0"/>
          <c:showBubbleSize val="0"/>
        </c:dLbls>
        <c:axId val="1861638639"/>
        <c:axId val="1861647279"/>
      </c:areaChart>
      <c:barChart>
        <c:barDir val="col"/>
        <c:grouping val="clustered"/>
        <c:varyColors val="0"/>
        <c:ser>
          <c:idx val="0"/>
          <c:order val="0"/>
          <c:tx>
            <c:strRef>
              <c:f>'Profit_Sales_Combo Chart'!$B$3</c:f>
              <c:strCache>
                <c:ptCount val="1"/>
                <c:pt idx="0">
                  <c:v>Sum of Sales</c:v>
                </c:pt>
              </c:strCache>
            </c:strRef>
          </c:tx>
          <c:spPr>
            <a:solidFill>
              <a:srgbClr val="FFFFFF"/>
            </a:solidFill>
            <a:ln>
              <a:noFill/>
            </a:ln>
            <a:effectLst/>
          </c:spPr>
          <c:invertIfNegative val="0"/>
          <c:cat>
            <c:strRef>
              <c:f>'Profit_Sales_Combo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'Profit_Sales_Combo Chart'!$B$4:$B$16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52F4-411A-8F65-8F06C6A063DB}"/>
            </c:ext>
          </c:extLst>
        </c:ser>
        <c:dLbls>
          <c:showLegendKey val="0"/>
          <c:showVal val="0"/>
          <c:showCatName val="0"/>
          <c:showSerName val="0"/>
          <c:showPercent val="0"/>
          <c:showBubbleSize val="0"/>
        </c:dLbls>
        <c:gapWidth val="219"/>
        <c:overlap val="-27"/>
        <c:axId val="1861628079"/>
        <c:axId val="1861629039"/>
      </c:barChart>
      <c:catAx>
        <c:axId val="1861628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1861629039"/>
        <c:crosses val="autoZero"/>
        <c:auto val="1"/>
        <c:lblAlgn val="ctr"/>
        <c:lblOffset val="100"/>
        <c:noMultiLvlLbl val="0"/>
      </c:catAx>
      <c:valAx>
        <c:axId val="1861629039"/>
        <c:scaling>
          <c:orientation val="minMax"/>
        </c:scaling>
        <c:delete val="0"/>
        <c:axPos val="l"/>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861628079"/>
        <c:crosses val="autoZero"/>
        <c:crossBetween val="between"/>
      </c:valAx>
      <c:valAx>
        <c:axId val="1861647279"/>
        <c:scaling>
          <c:orientation val="minMax"/>
        </c:scaling>
        <c:delete val="0"/>
        <c:axPos val="r"/>
        <c:numFmt formatCode="\$0,&quot;K&quot;"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rgbClr val="FFA500"/>
                </a:solidFill>
                <a:latin typeface="+mn-lt"/>
                <a:ea typeface="+mn-ea"/>
                <a:cs typeface="+mn-cs"/>
              </a:defRPr>
            </a:pPr>
            <a:endParaRPr lang="en-US"/>
          </a:p>
        </c:txPr>
        <c:crossAx val="1861638639"/>
        <c:crosses val="max"/>
        <c:crossBetween val="between"/>
      </c:valAx>
      <c:catAx>
        <c:axId val="1861638639"/>
        <c:scaling>
          <c:orientation val="minMax"/>
        </c:scaling>
        <c:delete val="1"/>
        <c:axPos val="b"/>
        <c:numFmt formatCode="General" sourceLinked="1"/>
        <c:majorTickMark val="out"/>
        <c:minorTickMark val="none"/>
        <c:tickLblPos val="nextTo"/>
        <c:crossAx val="1861647279"/>
        <c:crosses val="autoZero"/>
        <c:auto val="1"/>
        <c:lblAlgn val="ctr"/>
        <c:lblOffset val="100"/>
        <c:noMultiLvlLbl val="0"/>
      </c:catAx>
      <c:spPr>
        <a:noFill/>
        <a:ln>
          <a:noFill/>
        </a:ln>
        <a:effectLst/>
      </c:spPr>
    </c:plotArea>
    <c:legend>
      <c:legendPos val="t"/>
      <c:layout>
        <c:manualLayout>
          <c:xMode val="edge"/>
          <c:yMode val="edge"/>
          <c:x val="0.30614493034439177"/>
          <c:y val="1.7196264213152433E-2"/>
          <c:w val="0.3849015786102481"/>
          <c:h val="0.14685126370859158"/>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Analysis.xlsx]Category_Profit_Pie_Chart!Category_Profit</c:name>
    <c:fmtId val="7"/>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noFill/>
          </a:ln>
          <a:effectLst/>
        </c:spPr>
      </c:pivotFmt>
      <c:pivotFmt>
        <c:idx val="2"/>
        <c:spPr>
          <a:solidFill>
            <a:schemeClr val="accent1"/>
          </a:solidFill>
          <a:ln w="19050">
            <a:noFill/>
          </a:ln>
          <a:effectLst/>
        </c:spPr>
      </c:pivotFmt>
      <c:pivotFmt>
        <c:idx val="3"/>
        <c:spPr>
          <a:solidFill>
            <a:schemeClr val="accent1"/>
          </a:solidFill>
          <a:ln w="19050">
            <a:noFill/>
          </a:ln>
          <a:effectLst/>
        </c:spPr>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noFill/>
          </a:ln>
          <a:effectLst/>
        </c:spPr>
      </c:pivotFmt>
      <c:pivotFmt>
        <c:idx val="6"/>
        <c:spPr>
          <a:solidFill>
            <a:schemeClr val="accent1"/>
          </a:solidFill>
          <a:ln w="19050">
            <a:noFill/>
          </a:ln>
          <a:effectLst/>
        </c:spPr>
      </c:pivotFmt>
      <c:pivotFmt>
        <c:idx val="7"/>
        <c:spPr>
          <a:solidFill>
            <a:schemeClr val="accent1"/>
          </a:solidFill>
          <a:ln w="19050">
            <a:noFill/>
          </a:ln>
          <a:effectLst/>
        </c:spPr>
      </c:pivotFmt>
      <c:pivotFmt>
        <c:idx val="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20C997"/>
          </a:solidFill>
          <a:ln w="19050">
            <a:noFill/>
          </a:ln>
          <a:effectLst/>
        </c:spPr>
        <c:dLbl>
          <c:idx val="0"/>
          <c:layout>
            <c:manualLayout>
              <c:x val="2.8547949797996613E-2"/>
              <c:y val="2.6862918737203055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C91D"/>
          </a:solidFill>
          <a:ln w="19050">
            <a:noFill/>
          </a:ln>
          <a:effectLst/>
        </c:spPr>
        <c:dLbl>
          <c:idx val="0"/>
          <c:layout>
            <c:manualLayout>
              <c:x val="0"/>
              <c:y val="-2.6862918737203097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6F61"/>
          </a:solidFill>
          <a:ln w="19050">
            <a:noFill/>
          </a:ln>
          <a:effectLst/>
        </c:spPr>
      </c:pivotFmt>
    </c:pivotFmts>
    <c:plotArea>
      <c:layout>
        <c:manualLayout>
          <c:layoutTarget val="inner"/>
          <c:xMode val="edge"/>
          <c:yMode val="edge"/>
          <c:x val="0.37132885002885713"/>
          <c:y val="0.3193689356975965"/>
          <c:w val="0.2737120865218256"/>
          <c:h val="0.60395083568806862"/>
        </c:manualLayout>
      </c:layout>
      <c:pieChart>
        <c:varyColors val="1"/>
        <c:ser>
          <c:idx val="0"/>
          <c:order val="0"/>
          <c:tx>
            <c:strRef>
              <c:f>Category_Profit_Pie_Chart!$B$3</c:f>
              <c:strCache>
                <c:ptCount val="1"/>
                <c:pt idx="0">
                  <c:v>Total</c:v>
                </c:pt>
              </c:strCache>
            </c:strRef>
          </c:tx>
          <c:spPr>
            <a:ln>
              <a:noFill/>
            </a:ln>
          </c:spPr>
          <c:dPt>
            <c:idx val="0"/>
            <c:bubble3D val="0"/>
            <c:spPr>
              <a:solidFill>
                <a:srgbClr val="20C997"/>
              </a:solidFill>
              <a:ln w="19050">
                <a:noFill/>
              </a:ln>
              <a:effectLst/>
            </c:spPr>
            <c:extLst>
              <c:ext xmlns:c16="http://schemas.microsoft.com/office/drawing/2014/chart" uri="{C3380CC4-5D6E-409C-BE32-E72D297353CC}">
                <c16:uniqueId val="{00000001-58D8-4599-ACAB-98A254797333}"/>
              </c:ext>
            </c:extLst>
          </c:dPt>
          <c:dPt>
            <c:idx val="1"/>
            <c:bubble3D val="0"/>
            <c:spPr>
              <a:solidFill>
                <a:srgbClr val="FFC91D"/>
              </a:solidFill>
              <a:ln w="19050">
                <a:noFill/>
              </a:ln>
              <a:effectLst/>
            </c:spPr>
            <c:extLst>
              <c:ext xmlns:c16="http://schemas.microsoft.com/office/drawing/2014/chart" uri="{C3380CC4-5D6E-409C-BE32-E72D297353CC}">
                <c16:uniqueId val="{00000003-58D8-4599-ACAB-98A254797333}"/>
              </c:ext>
            </c:extLst>
          </c:dPt>
          <c:dPt>
            <c:idx val="2"/>
            <c:bubble3D val="0"/>
            <c:spPr>
              <a:solidFill>
                <a:srgbClr val="FF6F61"/>
              </a:solidFill>
              <a:ln w="19050">
                <a:noFill/>
              </a:ln>
              <a:effectLst/>
            </c:spPr>
            <c:extLst>
              <c:ext xmlns:c16="http://schemas.microsoft.com/office/drawing/2014/chart" uri="{C3380CC4-5D6E-409C-BE32-E72D297353CC}">
                <c16:uniqueId val="{00000005-58D8-4599-ACAB-98A254797333}"/>
              </c:ext>
            </c:extLst>
          </c:dPt>
          <c:dLbls>
            <c:dLbl>
              <c:idx val="0"/>
              <c:layout>
                <c:manualLayout>
                  <c:x val="2.8547949797996613E-2"/>
                  <c:y val="2.6862918737203055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8D8-4599-ACAB-98A254797333}"/>
                </c:ext>
              </c:extLst>
            </c:dLbl>
            <c:dLbl>
              <c:idx val="1"/>
              <c:layout>
                <c:manualLayout>
                  <c:x val="0"/>
                  <c:y val="-2.6862918737203097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8D8-4599-ACAB-98A254797333}"/>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Category_Profit_Pie_Chart!$A$4:$A$7</c:f>
              <c:strCache>
                <c:ptCount val="3"/>
                <c:pt idx="0">
                  <c:v>Furniture</c:v>
                </c:pt>
                <c:pt idx="1">
                  <c:v>Office Supplies</c:v>
                </c:pt>
                <c:pt idx="2">
                  <c:v>Technology</c:v>
                </c:pt>
              </c:strCache>
            </c:strRef>
          </c:cat>
          <c:val>
            <c:numRef>
              <c:f>Category_Profit_Pie_Chart!$B$4:$B$7</c:f>
              <c:numCache>
                <c:formatCode>\$0.00,"K"</c:formatCode>
                <c:ptCount val="3"/>
                <c:pt idx="0">
                  <c:v>18451.272799999992</c:v>
                </c:pt>
                <c:pt idx="1">
                  <c:v>122490.8008000001</c:v>
                </c:pt>
                <c:pt idx="2">
                  <c:v>145454.9480999998</c:v>
                </c:pt>
              </c:numCache>
            </c:numRef>
          </c:val>
          <c:extLst>
            <c:ext xmlns:c16="http://schemas.microsoft.com/office/drawing/2014/chart" uri="{C3380CC4-5D6E-409C-BE32-E72D297353CC}">
              <c16:uniqueId val="{00000006-58D8-4599-ACAB-98A254797333}"/>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Analysis.xlsx]Category_Profit_Doughnut_chart!Sales_share</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20C997"/>
          </a:solidFill>
          <a:ln w="19050">
            <a:noFill/>
          </a:ln>
          <a:effectLst/>
        </c:spPr>
      </c:pivotFmt>
      <c:pivotFmt>
        <c:idx val="10"/>
        <c:spPr>
          <a:solidFill>
            <a:srgbClr val="FFC91D"/>
          </a:solidFill>
          <a:ln w="19050">
            <a:noFill/>
          </a:ln>
          <a:effectLst/>
        </c:spPr>
      </c:pivotFmt>
      <c:pivotFmt>
        <c:idx val="11"/>
        <c:spPr>
          <a:solidFill>
            <a:srgbClr val="FF6F61"/>
          </a:solidFill>
          <a:ln w="19050">
            <a:noFill/>
          </a:ln>
          <a:effectLst/>
        </c:spPr>
      </c:pivotFmt>
    </c:pivotFmts>
    <c:plotArea>
      <c:layout>
        <c:manualLayout>
          <c:layoutTarget val="inner"/>
          <c:xMode val="edge"/>
          <c:yMode val="edge"/>
          <c:x val="0.31557215040726422"/>
          <c:y val="0.25105134086043507"/>
          <c:w val="0.35864101837162687"/>
          <c:h val="0.68091919410943724"/>
        </c:manualLayout>
      </c:layout>
      <c:doughnutChart>
        <c:varyColors val="1"/>
        <c:ser>
          <c:idx val="0"/>
          <c:order val="0"/>
          <c:tx>
            <c:strRef>
              <c:f>Category_Profit_Doughnut_chart!$B$3</c:f>
              <c:strCache>
                <c:ptCount val="1"/>
                <c:pt idx="0">
                  <c:v>Total</c:v>
                </c:pt>
              </c:strCache>
            </c:strRef>
          </c:tx>
          <c:spPr>
            <a:ln>
              <a:noFill/>
            </a:ln>
          </c:spPr>
          <c:dPt>
            <c:idx val="0"/>
            <c:bubble3D val="0"/>
            <c:spPr>
              <a:solidFill>
                <a:srgbClr val="20C997"/>
              </a:solidFill>
              <a:ln w="19050">
                <a:noFill/>
              </a:ln>
              <a:effectLst/>
            </c:spPr>
            <c:extLst>
              <c:ext xmlns:c16="http://schemas.microsoft.com/office/drawing/2014/chart" uri="{C3380CC4-5D6E-409C-BE32-E72D297353CC}">
                <c16:uniqueId val="{00000001-3994-495F-9EE0-4963E874EFA2}"/>
              </c:ext>
            </c:extLst>
          </c:dPt>
          <c:dPt>
            <c:idx val="1"/>
            <c:bubble3D val="0"/>
            <c:spPr>
              <a:solidFill>
                <a:srgbClr val="FFC91D"/>
              </a:solidFill>
              <a:ln w="19050">
                <a:noFill/>
              </a:ln>
              <a:effectLst/>
            </c:spPr>
            <c:extLst>
              <c:ext xmlns:c16="http://schemas.microsoft.com/office/drawing/2014/chart" uri="{C3380CC4-5D6E-409C-BE32-E72D297353CC}">
                <c16:uniqueId val="{00000003-3994-495F-9EE0-4963E874EFA2}"/>
              </c:ext>
            </c:extLst>
          </c:dPt>
          <c:dPt>
            <c:idx val="2"/>
            <c:bubble3D val="0"/>
            <c:spPr>
              <a:solidFill>
                <a:srgbClr val="FF6F61"/>
              </a:solidFill>
              <a:ln w="19050">
                <a:noFill/>
              </a:ln>
              <a:effectLst/>
            </c:spPr>
            <c:extLst>
              <c:ext xmlns:c16="http://schemas.microsoft.com/office/drawing/2014/chart" uri="{C3380CC4-5D6E-409C-BE32-E72D297353CC}">
                <c16:uniqueId val="{00000005-3994-495F-9EE0-4963E874EFA2}"/>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Category_Profit_Doughnut_chart!$A$4:$A$7</c:f>
              <c:strCache>
                <c:ptCount val="3"/>
                <c:pt idx="0">
                  <c:v>Furniture</c:v>
                </c:pt>
                <c:pt idx="1">
                  <c:v>Office Supplies</c:v>
                </c:pt>
                <c:pt idx="2">
                  <c:v>Technology</c:v>
                </c:pt>
              </c:strCache>
            </c:strRef>
          </c:cat>
          <c:val>
            <c:numRef>
              <c:f>Category_Profit_Doughnut_chart!$B$4:$B$7</c:f>
              <c:numCache>
                <c:formatCode>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3994-495F-9EE0-4963E874EFA2}"/>
            </c:ext>
          </c:extLst>
        </c:ser>
        <c:dLbls>
          <c:showLegendKey val="0"/>
          <c:showVal val="1"/>
          <c:showCatName val="0"/>
          <c:showSerName val="0"/>
          <c:showPercent val="0"/>
          <c:showBubbleSize val="0"/>
          <c:showLeaderLines val="1"/>
        </c:dLbls>
        <c:firstSliceAng val="0"/>
        <c:holeSize val="6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Analysis.xlsx]Top5_SubCategory_Sales!Top5_SubCategory</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A5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098028730015305"/>
          <c:y val="9.6774193548387094E-2"/>
          <c:w val="0.79640917277847167"/>
          <c:h val="0.82258064516129037"/>
        </c:manualLayout>
      </c:layout>
      <c:barChart>
        <c:barDir val="bar"/>
        <c:grouping val="clustered"/>
        <c:varyColors val="0"/>
        <c:ser>
          <c:idx val="0"/>
          <c:order val="0"/>
          <c:tx>
            <c:strRef>
              <c:f>Top5_SubCategory_Sales!$B$3</c:f>
              <c:strCache>
                <c:ptCount val="1"/>
                <c:pt idx="0">
                  <c:v>Total</c:v>
                </c:pt>
              </c:strCache>
            </c:strRef>
          </c:tx>
          <c:spPr>
            <a:solidFill>
              <a:srgbClr val="FFA5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Top5_SubCategory_Sales!$A$4:$A$9</c:f>
              <c:strCache>
                <c:ptCount val="5"/>
                <c:pt idx="0">
                  <c:v>Binders</c:v>
                </c:pt>
                <c:pt idx="1">
                  <c:v>Tables</c:v>
                </c:pt>
                <c:pt idx="2">
                  <c:v>Storage</c:v>
                </c:pt>
                <c:pt idx="3">
                  <c:v>Chairs</c:v>
                </c:pt>
                <c:pt idx="4">
                  <c:v>Phones</c:v>
                </c:pt>
              </c:strCache>
            </c:strRef>
          </c:cat>
          <c:val>
            <c:numRef>
              <c:f>Top5_SubCategory_Sales!$B$4:$B$9</c:f>
              <c:numCache>
                <c:formatCode>\$0.00,"K"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DE85-4A73-838A-2C2F1480DD02}"/>
            </c:ext>
          </c:extLst>
        </c:ser>
        <c:dLbls>
          <c:dLblPos val="inEnd"/>
          <c:showLegendKey val="0"/>
          <c:showVal val="1"/>
          <c:showCatName val="0"/>
          <c:showSerName val="0"/>
          <c:showPercent val="0"/>
          <c:showBubbleSize val="0"/>
        </c:dLbls>
        <c:gapWidth val="80"/>
        <c:axId val="331116351"/>
        <c:axId val="331106271"/>
      </c:barChart>
      <c:catAx>
        <c:axId val="331116351"/>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331106271"/>
        <c:crosses val="autoZero"/>
        <c:auto val="1"/>
        <c:lblAlgn val="ctr"/>
        <c:lblOffset val="100"/>
        <c:noMultiLvlLbl val="0"/>
      </c:catAx>
      <c:valAx>
        <c:axId val="331106271"/>
        <c:scaling>
          <c:orientation val="minMax"/>
        </c:scaling>
        <c:delete val="1"/>
        <c:axPos val="b"/>
        <c:numFmt formatCode="\$0,&quot;K&quot;" sourceLinked="0"/>
        <c:majorTickMark val="none"/>
        <c:minorTickMark val="none"/>
        <c:tickLblPos val="nextTo"/>
        <c:crossAx val="331116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Analysis.xlsx]Profit_Sales_Combo Chart!Sales_Profit</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'Profit_Sales_Combo Chart'!$C$3</c:f>
              <c:strCache>
                <c:ptCount val="1"/>
                <c:pt idx="0">
                  <c:v>Sum of Profit</c:v>
                </c:pt>
              </c:strCache>
            </c:strRef>
          </c:tx>
          <c:spPr>
            <a:solidFill>
              <a:schemeClr val="accent2"/>
            </a:solidFill>
            <a:ln>
              <a:noFill/>
            </a:ln>
            <a:effectLst/>
          </c:spPr>
          <c:cat>
            <c:strRef>
              <c:f>'Profit_Sales_Combo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'Profit_Sales_Combo Chart'!$C$4:$C$16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523D-4683-9D6E-C833B56E793F}"/>
            </c:ext>
          </c:extLst>
        </c:ser>
        <c:dLbls>
          <c:showLegendKey val="0"/>
          <c:showVal val="0"/>
          <c:showCatName val="0"/>
          <c:showSerName val="0"/>
          <c:showPercent val="0"/>
          <c:showBubbleSize val="0"/>
        </c:dLbls>
        <c:axId val="1861638639"/>
        <c:axId val="1861647279"/>
      </c:areaChart>
      <c:barChart>
        <c:barDir val="col"/>
        <c:grouping val="clustered"/>
        <c:varyColors val="0"/>
        <c:ser>
          <c:idx val="0"/>
          <c:order val="0"/>
          <c:tx>
            <c:strRef>
              <c:f>'Profit_Sales_Combo Chart'!$B$3</c:f>
              <c:strCache>
                <c:ptCount val="1"/>
                <c:pt idx="0">
                  <c:v>Sum of Sales</c:v>
                </c:pt>
              </c:strCache>
            </c:strRef>
          </c:tx>
          <c:spPr>
            <a:solidFill>
              <a:schemeClr val="accent1"/>
            </a:solidFill>
            <a:ln>
              <a:noFill/>
            </a:ln>
            <a:effectLst/>
          </c:spPr>
          <c:invertIfNegative val="0"/>
          <c:cat>
            <c:strRef>
              <c:f>'Profit_Sales_Combo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'Profit_Sales_Combo Chart'!$B$4:$B$16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523D-4683-9D6E-C833B56E793F}"/>
            </c:ext>
          </c:extLst>
        </c:ser>
        <c:dLbls>
          <c:showLegendKey val="0"/>
          <c:showVal val="0"/>
          <c:showCatName val="0"/>
          <c:showSerName val="0"/>
          <c:showPercent val="0"/>
          <c:showBubbleSize val="0"/>
        </c:dLbls>
        <c:gapWidth val="219"/>
        <c:overlap val="-27"/>
        <c:axId val="1861628079"/>
        <c:axId val="1861629039"/>
      </c:barChart>
      <c:catAx>
        <c:axId val="1861628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1629039"/>
        <c:crosses val="autoZero"/>
        <c:auto val="1"/>
        <c:lblAlgn val="ctr"/>
        <c:lblOffset val="100"/>
        <c:noMultiLvlLbl val="0"/>
      </c:catAx>
      <c:valAx>
        <c:axId val="1861629039"/>
        <c:scaling>
          <c:orientation val="minMax"/>
        </c:scaling>
        <c:delete val="0"/>
        <c:axPos val="l"/>
        <c:majorGridlines>
          <c:spPr>
            <a:ln w="9525" cap="flat" cmpd="sng" algn="ctr">
              <a:solidFill>
                <a:schemeClr val="tx1">
                  <a:lumMod val="15000"/>
                  <a:lumOff val="85000"/>
                </a:schemeClr>
              </a:solidFill>
              <a:round/>
            </a:ln>
            <a:effectLst/>
          </c:spPr>
        </c:majorGridlines>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1628079"/>
        <c:crosses val="autoZero"/>
        <c:crossBetween val="between"/>
      </c:valAx>
      <c:valAx>
        <c:axId val="1861647279"/>
        <c:scaling>
          <c:orientation val="minMax"/>
        </c:scaling>
        <c:delete val="0"/>
        <c:axPos val="r"/>
        <c:numFmt formatCode="\$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1638639"/>
        <c:crosses val="max"/>
        <c:crossBetween val="between"/>
      </c:valAx>
      <c:catAx>
        <c:axId val="1861638639"/>
        <c:scaling>
          <c:orientation val="minMax"/>
        </c:scaling>
        <c:delete val="1"/>
        <c:axPos val="b"/>
        <c:numFmt formatCode="General" sourceLinked="1"/>
        <c:majorTickMark val="out"/>
        <c:minorTickMark val="none"/>
        <c:tickLblPos val="nextTo"/>
        <c:crossAx val="186164727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Analysis.xlsx]Category_Profit_Pie_Chart!Category_Profit</c:name>
    <c:fmtId val="2"/>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noFill/>
          </a:ln>
          <a:effectLst/>
        </c:spPr>
      </c:pivotFmt>
      <c:pivotFmt>
        <c:idx val="2"/>
        <c:spPr>
          <a:solidFill>
            <a:schemeClr val="accent1"/>
          </a:solidFill>
          <a:ln w="19050">
            <a:noFill/>
          </a:ln>
          <a:effectLst/>
        </c:spPr>
      </c:pivotFmt>
      <c:pivotFmt>
        <c:idx val="3"/>
        <c:spPr>
          <a:solidFill>
            <a:schemeClr val="accent1"/>
          </a:solidFill>
          <a:ln w="19050">
            <a:noFill/>
          </a:ln>
          <a:effectLst/>
        </c:spPr>
      </c:pivotFmt>
    </c:pivotFmts>
    <c:plotArea>
      <c:layout/>
      <c:pieChart>
        <c:varyColors val="1"/>
        <c:ser>
          <c:idx val="0"/>
          <c:order val="0"/>
          <c:tx>
            <c:strRef>
              <c:f>Category_Profit_Pie_Chart!$B$3</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4AD4-422E-BA85-03C8B1A4A6AC}"/>
              </c:ext>
            </c:extLst>
          </c:dPt>
          <c:dPt>
            <c:idx val="1"/>
            <c:bubble3D val="0"/>
            <c:spPr>
              <a:solidFill>
                <a:schemeClr val="accent2"/>
              </a:solidFill>
              <a:ln w="19050">
                <a:noFill/>
              </a:ln>
              <a:effectLst/>
            </c:spPr>
            <c:extLst>
              <c:ext xmlns:c16="http://schemas.microsoft.com/office/drawing/2014/chart" uri="{C3380CC4-5D6E-409C-BE32-E72D297353CC}">
                <c16:uniqueId val="{00000003-4AD4-422E-BA85-03C8B1A4A6AC}"/>
              </c:ext>
            </c:extLst>
          </c:dPt>
          <c:dPt>
            <c:idx val="2"/>
            <c:bubble3D val="0"/>
            <c:spPr>
              <a:solidFill>
                <a:schemeClr val="accent3"/>
              </a:solidFill>
              <a:ln w="19050">
                <a:noFill/>
              </a:ln>
              <a:effectLst/>
            </c:spPr>
            <c:extLst>
              <c:ext xmlns:c16="http://schemas.microsoft.com/office/drawing/2014/chart" uri="{C3380CC4-5D6E-409C-BE32-E72D297353CC}">
                <c16:uniqueId val="{00000005-4AD4-422E-BA85-03C8B1A4A6A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Category_Profit_Pie_Chart!$A$4:$A$7</c:f>
              <c:strCache>
                <c:ptCount val="3"/>
                <c:pt idx="0">
                  <c:v>Furniture</c:v>
                </c:pt>
                <c:pt idx="1">
                  <c:v>Office Supplies</c:v>
                </c:pt>
                <c:pt idx="2">
                  <c:v>Technology</c:v>
                </c:pt>
              </c:strCache>
            </c:strRef>
          </c:cat>
          <c:val>
            <c:numRef>
              <c:f>Category_Profit_Pie_Chart!$B$4:$B$7</c:f>
              <c:numCache>
                <c:formatCode>\$0.00,"K"</c:formatCode>
                <c:ptCount val="3"/>
                <c:pt idx="0">
                  <c:v>18451.272799999992</c:v>
                </c:pt>
                <c:pt idx="1">
                  <c:v>122490.8008000001</c:v>
                </c:pt>
                <c:pt idx="2">
                  <c:v>145454.9480999998</c:v>
                </c:pt>
              </c:numCache>
            </c:numRef>
          </c:val>
          <c:extLst>
            <c:ext xmlns:c16="http://schemas.microsoft.com/office/drawing/2014/chart" uri="{C3380CC4-5D6E-409C-BE32-E72D297353CC}">
              <c16:uniqueId val="{00000000-55D6-4F08-80EF-9D1BFF823B70}"/>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Analysis.xlsx]Category_Profit_Doughnut_chart!Sales_share</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Category_Profit_Doughnut_chart!$B$3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141-4BCB-991D-F94084B987C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141-4BCB-991D-F94084B987C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141-4BCB-991D-F94084B987C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Category_Profit_Doughnut_chart!$A$4:$A$7</c:f>
              <c:strCache>
                <c:ptCount val="3"/>
                <c:pt idx="0">
                  <c:v>Furniture</c:v>
                </c:pt>
                <c:pt idx="1">
                  <c:v>Office Supplies</c:v>
                </c:pt>
                <c:pt idx="2">
                  <c:v>Technology</c:v>
                </c:pt>
              </c:strCache>
            </c:strRef>
          </c:cat>
          <c:val>
            <c:numRef>
              <c:f>Category_Profit_Doughnut_chart!$B$4:$B$7</c:f>
              <c:numCache>
                <c:formatCode>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16F5-48DB-B0D2-F8812EC98A1E}"/>
            </c:ext>
          </c:extLst>
        </c:ser>
        <c:dLbls>
          <c:showLegendKey val="0"/>
          <c:showVal val="1"/>
          <c:showCatName val="0"/>
          <c:showSerName val="0"/>
          <c:showPercent val="0"/>
          <c:showBubbleSize val="0"/>
          <c:showLeaderLines val="1"/>
        </c:dLbls>
        <c:firstSliceAng val="0"/>
        <c:holeSize val="6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Analysis.xlsx]Top5_SubCategory_Sales!Top5_SubCategory</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Top5_SubCategory_Sales!$B$3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Top5_SubCategory_Sales!$A$4:$A$9</c:f>
              <c:strCache>
                <c:ptCount val="5"/>
                <c:pt idx="0">
                  <c:v>Binders</c:v>
                </c:pt>
                <c:pt idx="1">
                  <c:v>Tables</c:v>
                </c:pt>
                <c:pt idx="2">
                  <c:v>Storage</c:v>
                </c:pt>
                <c:pt idx="3">
                  <c:v>Chairs</c:v>
                </c:pt>
                <c:pt idx="4">
                  <c:v>Phones</c:v>
                </c:pt>
              </c:strCache>
            </c:strRef>
          </c:cat>
          <c:val>
            <c:numRef>
              <c:f>Top5_SubCategory_Sales!$B$4:$B$9</c:f>
              <c:numCache>
                <c:formatCode>\$0.00,"K"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E6E6-446D-A3BE-F0443E2C8923}"/>
            </c:ext>
          </c:extLst>
        </c:ser>
        <c:dLbls>
          <c:dLblPos val="inEnd"/>
          <c:showLegendKey val="0"/>
          <c:showVal val="1"/>
          <c:showCatName val="0"/>
          <c:showSerName val="0"/>
          <c:showPercent val="0"/>
          <c:showBubbleSize val="0"/>
        </c:dLbls>
        <c:gapWidth val="182"/>
        <c:axId val="331116351"/>
        <c:axId val="331106271"/>
      </c:barChart>
      <c:catAx>
        <c:axId val="3311163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1106271"/>
        <c:crosses val="autoZero"/>
        <c:auto val="1"/>
        <c:lblAlgn val="ctr"/>
        <c:lblOffset val="100"/>
        <c:noMultiLvlLbl val="0"/>
      </c:catAx>
      <c:valAx>
        <c:axId val="331106271"/>
        <c:scaling>
          <c:orientation val="minMax"/>
        </c:scaling>
        <c:delete val="1"/>
        <c:axPos val="b"/>
        <c:majorGridlines>
          <c:spPr>
            <a:ln w="9525" cap="flat" cmpd="sng" algn="ctr">
              <a:solidFill>
                <a:schemeClr val="tx1">
                  <a:lumMod val="15000"/>
                  <a:lumOff val="85000"/>
                </a:schemeClr>
              </a:solidFill>
              <a:round/>
            </a:ln>
            <a:effectLst/>
          </c:spPr>
        </c:majorGridlines>
        <c:numFmt formatCode="\$0,&quot;K&quot;" sourceLinked="0"/>
        <c:majorTickMark val="none"/>
        <c:minorTickMark val="none"/>
        <c:tickLblPos val="nextTo"/>
        <c:crossAx val="331116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0EC67C3A-8CE1-4AC8-B8B2-120597ECC932}">
          <cx:tx>
            <cx:txData>
              <cx:f>_xlchart.v5.6</cx:f>
              <cx:v>Sales</cx:v>
            </cx:txData>
          </cx:tx>
          <cx:dataId val="0"/>
          <cx:layoutPr>
            <cx:regionLabelLayout val="none"/>
            <cx:geography cultureLanguage="en-US" cultureRegion="IN" attribution="Powered by Bing">
              <cx:geoCache provider="{E9337A44-BEBE-4D9F-B70C-5C5E7DAFC167}">
                <cx:binary>1H3Zchs31+2ruHx9WgEaQze++vJXpUlRkyXbkq0kvumiJaXnRs/T058FkbKltqa/onOqyKTCiCSI
DSzsaWED/O/V8J+r9GZdvRuyNK//czX8/j5smuI/v/1WX4U32brey6KrStf6n2bvSme/6X/+ia5u
fruu1n2UB7/ZhPLfrsJ11dwM7//nv/i24EZ/0FfrJtL55/amGs9v6jZt6mfee/Std+vrLMqXUd1U
0VVDf39/97/v9D/vFjpts+/R+v27m7yJmvHLWNz8/v5Bi/fvfpt/7y8yvEshZtNeoy1z9xThjksZ
f/8u1Xmwfd1ynD1Cpa0kc9XtA+9vOj1bZ2j4vxXrVqj19XV1U9cY4+3zU9/yYED40OL9uyvd5o2Z
1ADz+/v7r3nU3Fy/u2jWzU39/l1U68XmAwttRvX14nYafnsIy//8d/YCJmb2yj3k5rP40lu/APdB
t1EdrfO3RIvsKZcS4gr2EC1F91xFXdt2yaNovUqWxyG613SGy4c/dhKXP9L193X2lqjYe46U3JZE
kdvHDBxX7rmcMGYTewOOeqhKrxDocWh+NJwB88eHnQTmz3UdwrY2Or+bn39v37izxyllwnGdzdw7
DxWH2mRPCMldwqFXeNC7vjdm7nUyPQ7P/bYzhP7cUdWpokm/qUHje7ZiMFuUPw4PpXtQLaGkkI/B
88fLAj2OzY+GM2D++LaTqvNHlazzeg1X+GaBAYdHUS5hVGyQcR8qjrL3OFNUCOHeAkPEXd8bxXmN
RE9BczeWOTbnO4nNYp1G/+gqf9OwzdmzBZdS0a3Lgdm6H71RqvYkdWyHcrqB7yE6r5PpcXzut50h
tNhNs7a8Sdf9urq5m6N/73aY2kOU5kibbbUHLv8+Po7Y49KVnNFtdD3TntdI9Dg6P1vOsFnu76b2
6FRX62v9htgg5VGuEITbG8s11x0i9gRSIiYRx91PeZB9vSjK46D8bDkDZfFxR0HJ85urJrpqm7sp
+vc6w+mecAQVjIlHcXEQZjMXoYI9U5aFfpU0T0Fzr/EcnS87ic4KyzS6Xr8dMra7J5QQ1GYzM+Yi
CHAdxm2XbSCbacwrJHkclR8NZ4isdjOzObjRVfCm/t/eQ85iu66zTSlnaY3L9jjnzOFkG53NgHmF
QI8D86PhDJiD3fT8lxFweevIDIqiiKv4D5V44PndPakcx+V33mdmzF4j0ePQ/Gw5w+ZyN7E5ul6H
b+j2Od8DlUkc+y4iniU0lPI9KRRzEBfcmc5NKvOiII/jsW02A+NouZM+5ShNo1xHb5hgcrJHgQVH
IPZogumqPcpdyYT7M4S+H429RqIngPkxljk2u+ldTt469Xfh1Tk8i+M8GogpF5pEKLiBLTJwPveR
eVmex3G5azdD5eRiNzUmv35j8l/tId1Xjtrqi5oHY3IPwbFLpNrGz7Mdm6OXBXoclx8NZ8Acne0m
MLp/w9iY23vE4VI4/HF/r9iegUNSsn1fPlSWoxekeQKS21ZzPHbTz5/AdrRXyXg3L/8+k2TOnrAd
ZoNieUi7uAIqAqvGudz4nJmKvEaUxwH52XIGysnfO6kkp+sov3k7RLjYY6ArubjnMu5HxVLt2VRS
DlV6FJgXxXkclW2zGSSnu8mE/TlqVAYEbwiKDSJMSVs+QfFTAj0SlHMYsA0qd31v98ZeFuhxWH6M
ZAbMn7uqK9WYrvPru9l5AwMGitJYMDFz8Y7ccwiyS6a2ajJL60/XL0vyOCQ/W84wOd3NfOV0Xdfr
q7Ctb5rmLZMWew+7KuBVnC3hRR86GAfblURgr9+dxcSvlucpeB4MZ47Rbjr+0+gqjIL1W+72Y9MS
2CjUM20M1q/+H8AhhDaBtHnMgrHXSPQEQD/GMsfmaDf9fwRavNbNW0bKEjGAotg13nKSM91RfI8q
EMkoB7izpBs/c/oaWZ6C5ccw5rjsZvJyGtW1+bcoortJegN3g50VG9uVP5iWmdsBFYP6CxvE2HbH
7Be1eZVQT0F0r/EcpN1M/Q1Iuq3eEiFQLtJBqcW2SolARe7Hz6Yaw3GwYym2+8mPIPSSRE/Ds2k5
x2Y3ty5Pdd68aU0mKszg7wVV2Gy5fSAmuw8NJdAejj0BaUps7/NkrxDlCUzuxjCH5MtO+povN8Ob
Vi5R1FYwl7t0U9FnSvruA6LUHkMxJtjN7d4ZgoT7sLwozuOgbJvNIPny105Cch6ijvrdUf22aQ12
+KXt2urOSKlZeIboWVAXDCYK/m4fs/TmtVI9DtDD1jOcznczTDu7+V6t6+QtozRggLIx5jibgstf
PI3aQwW6UZ3H6/5eI9Hj+PxsOcPmbDf5mrObbv2WVRioKWOoVEYI/XjuSalEmCaYqdS4dUSwe/ft
2svyPIXLZhxzVC530rKd3fTvDtdZgVLztyz442xPukJSdVe8NIsCjGmDSqEwYFuwOctxXi3WUxg9
GNUcqsOdher4pqpvxruF/O9THbPrzACCYNvgYBZIOygCQB6E410bD6RmMZvB6WWZngbpru0coeOd
Rej0Zoiu3rBOg/E9bsP/UL51QDNNokTuUeICRPcXA9e/e1map7G5azvH5nRnsflbV8kb6g72C5iy
uTnJ9Fimg6JmkAQEVnDLTs+SUKM7L0n0NDqblnNs/t5NbHTVhO8W60qjquYNgzeGymWGEiYBkvP2
MSsLdFBTg7ODrpRb3Zoj9Gq5nsBp1n6O1mKH0Vquk7elQ3EyDXkqrBjbupqHaSr8E/JYczjqzhXd
afKGFT27neuXpXoOqbvWc5x2c8/nYxi9oR9CpMBxvAmU9bYKauaHUPvsEIR77hP4vCTN47hsWs3w
+Lib8dvHJEUF55uetIV9cxnUZlvh9Au1gw1rhAaEONvTnuqhzrxGoidw+TGWOTYnO2nTPlY3wZue
s2WIDVwcaWLbyhrM/H3SbXPOFpQcmwVtLwvyBCDbAczhON9JOD7d5Hk9pt36TWvRYcJcJVExYO4M
MI+ZCcMdDy5zXVPnuXFB4OPuMwavlepxhB62nuH06Y+dxOlCt/9vAjeoD0FVh33HWc+Qcg2SOMxB
cbDz9jEL3F4v1+NYzdvP0LrYzcBtM6q7IGezst+AQkCCypDjgM/ZYDELsk3gZjMCnk7OyIPXyvMc
RnejmSO0myHbF9g9XAhz84alhsiBXA56mmAj4fYxY3hwGwfjDKenn2DiXiXS4wjdazqD58tuVht8
bdbhnUv494pjCGzUTgGWn+cGHsQI5rIHB5fY2HJm3l6S43E4Nq1mSHz9spOO5/KmyrDr+3Zg4DgU
cYSNf2auBsdsJWpClQTFdvsQd51u8s5XSPI4HD8azhC53E1E/rypm3c/z9y9lXfBhVy4Sgj31aDM
8/Yx8y6IBCTYUdCfP2O6+zHbq8V6HKRZ8xlUf17upPL8GdVXOq+jt600lNAPwXDp0+bxMN9ByRQO
IGArTj1+MvpVIj0B0c/RzOE52gl4rp69y+2+Ij345P/2ZjsFLgAXP4GPfggN6j+QETFUUv10Q/c1
aHa33NPyPA7PrPmDIfx/urju6UvtflwFuFw36/3bOwTv3Wv3/Lu3w8Uth7Om24xxEx48GO2d3zi6
/v29zfk9/MxXbNttnMps0jZz/qPdzbpufn9vSbmnHMZw1gp3c6CQlADYHlb49/eoyUblyO2payZw
L46LRDY3/Ojv77HxynCbB0rjtjdH1CaFQxOU2CMKRDpFUe6gcFXOj2scP+l0BDnyYza2f7/L2+yT
jvKmxrWJcJrF5mNGStMjGA4Fy2w74GxxMh/vX63PcV4Dn6b/J6VxldM+ETcu9ZtW7dsFL6x0QYou
mi6FaItkza1K1Ku8HOuRLxt7EOGwsLRPvgd5xXNroe0hcY5VKMZ2mSgrLw97laX1aSqywho9nQyi
+C6SJh70EnOVxmwROA6nN86gx/Y8DQcnXbuuKPwrlrFSngUyKgvmZTSqIQovRJV9DClp+nwZpKJK
Ck/3Iss+UGcsIXKQZXQ8sTOWx/9YdafR5h6kj0wSPNeDOcK2q80VShiUubgI5aQP58ihWdSGMnRv
/F7ncXnYZDzlhynv6so5nOqgifrFFBW4TSklfmT7q+e7pwj8H/aPCklzKowhssF5PGXev4fRFDO3
lkRG1zFNWBItGs0ECz2lbKuMV9XQB1WzrMIm4KFncWsq8k89Z2NtLyifZM+OGxnmdeJpXbKKnqHM
qcR7Lwg5W0gOqjhwnJDhFKfLGcdkPRTSLe26GWupv+epsLAqYszH1HvdSJpRnDBfYCXVQYv7wLJY
5MCoKrKKikPXiq0u8coQ+Jm1NIZolUdT2p3wISl09pKgIPTuzyYEVShJtU3AbmysOWp3fzYH1ueF
yif2vfZtaWX7cVMXafupnJqoyBd9OZYQznKyDu/pscz0uHSTabQu+qLwj2pVpXGwyKaJjCdZWOaN
7+WKSL9ZtIJY6bnMVDBlC1xJMmCSbSseaX5MJpXiW5PI78vSe37mYTwejAdFnAznzTEobF8agzAb
TxhZdlgx61paVUfsZTA5gVOuUpc3jHh51Uj5LRHEb+CEf1zB+mljI+6bjplWOOiXK5y2tgWuh3TZ
vN+iHbWjLeZeByO0XXodKdL6r5D7dh54fRy10cfcx9W1jReGGqnTC8Oew0hwmAW376Eqj2MrA9br
4bAD0UUWGUJ2bTmpU7KF6IkUa5gwqznSU+SkZ5FFNT1lSTm2F0lNyBR6KK5JMSnPTwTyiocACBt3
muA+OVNrjrRkBkAjIxKPSe5f+WrKRXWgyyLzx33Lz2o1HoxuNQCV57v8dfAoepfYTsC1qYZ+Iw8H
Hzqhn8Yjqa657GFfVyOVE01Wourbmu9Hrs/lt6rFrJdeLVHe802TsavUfhdpUvQvLAQ6V33EIwTM
hDGRuKkCR+wfShOoKRaqaKzvKF1yMutwaEJjirJBh7j/tu1jPvFFlNWjXXiDshmkEhEJ24uskPG4
yC1a5RcqC7MqX5ZCV/Z51kV5/f35OTN6fc/TQe/BbXGCimZc1gRtmRmotvfdipTT8H2omgqLgLQJ
wWSRoWfC8oaKddZFYSelUZqm1+YpKoL2pcnCtsEDMXBqEdy2kgSXe+LaDhPk3Tc/mJ+87PKu+OYI
LWKxKHBpLibE91ulqgWdHAum3R83Opy2HO+1t4u6oL6Lt4a+YbJctT17eVnxuS1BrTeCEaEorkwy
y3k2R8mQ1Jkf6uJbUQHLcp/VictPbRqy8YTV7QjjpfwunS6zcBhHx2vDqi/DBcxOL8+DcvKtwyrj
8XRZWW0tz9xImgBh4F2WqoOkFcaY6popGPyxc0R3XlRxMl1OqUz6xCNpapxWBFsJc6pzFeJFNuIq
zUs3GwZYWibiEU/1RILGXRaiZvVKOq2xtMkQRAgwytvulRtYY++5eojxFRrBAySPrNzEBk0hsmQ9
1DIvi5XqKtpdcKan5kNVJX7lpWlW2dnCCvxsOAw4nOvfuZv7/LIjHYVLcNwAcUZX5hohyvMrdG5I
MPsOdgBNjO9IFHrNlgbzxzygqki/TTSrq8AbbOIUtdfrWKdHrC17LNfne5zrhG1O/9sU3gNVS+qX
HuuK1GGfsf5vNrVmMfYtN0po104CFyK7UshvfswmLMLebps6OHUQBmCdPi+GuQjtgVIw3ENsOzCf
KGCzOaLkh0oxsa4tLSWzy4znWcO8RrfCutFlWCJ2CJM6p/uV7+joU1e7AeKDIhQ62A/cxu60h4Pz
fdp5jR2UJ6nvyouBVak7enVPZXfeuBaJFqWYBn2CRURCLybcjwqP+5Ia1xwSrEPdhfBxR36cNMZP
dzgQ/hF8n1OMHksqNnQHz4+Yziy4i5OWxPCF9u19fcgJHo44kX6Y92XtfO3anCCIFVVlI4jtJrNu
OVw9PwxpP2DZDolieAqa28jWkoVZ0qyNe9u/8AdplrRdRlNWHUaFzUxAU041oasy7Yo6OpjEmEDr
/D4zMTUd3Qza6dASavT8kOyZZXPhh10Yb1g1IIj9oFlgVbI8m3Sc21/dJmTQraYIjACNxVqjurd6
jDKsEbL54WBUHLbSmJSqKBEWWiFFGE8HYV7SZYLq8VTFDj+M+tTMQzn2Wp755YBPRSEzQxyDTNar
xHIqtircqmP1YkR0h+G+MLRZrIOhoXgZm1xQFSJw989saM2QUCdt9fiVBZ2xVE1VYmlN6RTpq4a4
iZ17Y6PL6dKxcxPNZpamAGSQWRqM+1MmaROsFLPa/itipQrT0Tsxw+pj3QRrkkeWwhLjfVoY69bC
bB5GdtHDrDXwi+gwanyCv5BjUUxFFnBMRdM4odUsRNrGUIlQ2TH+2syPMYWm+P65eG+moy6Ce/h4
xxYu0k7yS8BF+4nLUZbWly5zNKzDJsiyQ3fokgUyyzDIXzILM3dkuuSoS7YJ3BIOV8wTLxJrBDLF
4HypW4oV0ow4Mx0dIFLH/PC44Frs+72lh9qTKRsx4Wnn50gwYPQwS301pM0nR9auH6/8hrswBlDI
7rwCuQ8PkFlQ/GbI4ai2sAVln2Mqh9TNoSvQIgNHkAwGCCuOKJ7UGKvunOhMQxKRJPBNiWxMnvr8
bHM1i6oweOMEYCRwwRdylnl8jaCktgIyjF/CcJSp7zVtwoqF3xM/PpP2xKtxvwwrWbiesm0Vh15V
lVF5TNKWDcIrkJtYJ1WQWfzUz0KHLcpeD8EViVJy2Pstl8vEyXV6zeN0qs4zLTP8gsRE0/4j7ygZ
pqUb50oUixLZXt2u+l643VlVhv6gPZmRjH5gpKJqmeeVoot4aNrK9/TgllPshXlX8WERDEkHZeim
qh9Tb7BEzOOVsmnLL2TajDxYkIG2fXtQqD6kPrItP2iOmtBBHrVwprSfJqS1WIrF0ZCMfuuVdRHL
VaecgC1FZg3Tl15qO7pseRr4S8Ybmy5GZEl69GTQ1GqpIrtPFoFIg0Ocjm+WpSb9dOKrnJAD2tPQ
XgVW7YZkv0h0xr+OogsS66vSZBi+DM3AmlOrbnLrHB7Daa9FJWX1dXK6INdeoTUN689qmNLkwI/A
bqwmzd1MeyrRzA4XTjXVpfudZrGbX4d2obthiaUyljeqbfqeLJK0r2l82Ph5KdwlolGRygM/sxJ5
pqhjJclBJwu7TsOb0M1Zg1keKHMrfjox3WFJT7Sqi/AzmN5Gkv0850XhHLXKj8L0Qy6GpAz24y5o
+u5DL/wgilaW5jqS56KpKn0kYx4G7gprRbLEK7qJwK2ntRv1ygssLstmGfrVFI9HfVBbYXTQRxm8
zSJRPYeB7YqoFX9pq5WiPsLi6C1/0TOELfSsLRB1Ka8ZmTvIj6ntOHhqNi9aUZTiPdSncXQ36ZqX
36e2VHZ3HMuqCOxDOlj4jY/FGIukdQ6GPKZZ6gneGb9IhBVhOAETcCrrwR9Bci9iESoRfBz7oi+c
T7FvxX26chJm2cVR0o7K7T7KmIlIeaVSJjN2qkaEyaUT+L41nXCe1pgpayxhsk9htctQnFjMr5z0
A43KiKaf4riPXX+/j2EIgn0doTCyWsBkGZHGzkqJvU+CcIzKJSmSuHKXeUMskf9lB3aO/rI4Vepr
G7hluaiQjWFmbbeN4EEWVIbmSyA/QhavLJWJ6XlYY/SLIqQ5k6s47M2MsbRJ8KTrsLEu8swxJp93
TeA6C9U3GgtgyhFvHDSqyvC5YjPUsBETpq+MHTzgS2ofvaUhRaqT08jAQwse2uJPmg5mnnOuYnBJ
VmtVgMLKEzfkN2WJhKZcVVGESGvRu3R0ykXkhqK1gCBvy/ayifM2yjFfVjjpg7CdOB1O3dgxIkdA
upguJFYWemB4q/zuW4NZYLKyDPJitPBaqjIzNV1H8VG4WLfsIUOH7RGMcTueqmKs/A7CLcRrYii0
vEgE9xVb8F6BhvAKJ6SYi+3q8ada4Sud2DKD85vxdjJarJpqsY1xlZiE+YvVIjllJKqsi+1UW5uP
303y5nPIV+3k1LGLDALQ3Aq770kki6g6iHI2YtClPeGHe7zAZkFELkCXBVp5YgOUnroGSw08WVsF
RzlVoy88moTdKD+qrNWYpc7OUnzELsD0VAsk236nvISMJugNMmHjxdQJSPldbWZQF9Ag2LXNmEI7
Qo62KHQue3o4tq7h0sgG2s3ykH6SYn4kj9BiXzipGfwgxxDrNKCV6SbkocSLoy6JE36drIi3zTFG
ysz0bhbS1I4tpMQgzbfQqKrRDlsaDKurbkIj+mZCramf8IdOmebOvkVEnsRHE3YRh+IgIOBVyH4f
tRo6reLA5N91D3yjzrHL71QGOZZPLRCxYvBVh2D3Yw0u23yh3Zkn3gUuntKcGHXIJmHkz1sZhP3X
Ng3SIFrlgYvvDUtGA3aY1KNDmxO2WStRXKvGOdhOuYq7CuIMEUvwJfAAGp3HRZTAz3e0nCT5isgt
drtlUVpNHi1IHfjoXMQh7tBfNmkBhi0FvQfiADCF7ZGjA6POLfwrXkvGVsbuKkGwOIzHTNXpoA8b
rkmWLVLF06zz/DoAeUUVbfH5sClrPCFoFOlZVrb475j1oHIE6SkIixJcfnrWJY0PUqCvYvROw0B3
lzL3B2QB/jiZtd8rmPJ4NbDShoVxqzBt3f00g4vN9gcr91V9JBRc1fA3kUMMexOkWifJ4ZZOjps0
rOJVG6bId69GXuOQxWERh5iOA3arM6V2U0xY7feJP12y0NV987VkfdjLw2Yz9EEFNaaIFcOUYERJ
0NdiX06Ewso1FTfTR4fCrBqwy2aJb1g8t056zABtbTPeJopsPFVY4Ph8GYGQs7woncBuojwtyZUH
ymKU2SkraIVPyJGaHLYTbY11tSFZJirSyl+1eVn59lHglxO+Y9oQQD7ScnBXpeAJWDufJkh9swy5
U75oUhAT4iRLpNGnhvcRSPggcRuYSib9ET6vHmFp4hUyWzN5bcQMVWC3bgIuPk7zAM1xAxJG+XeP
8My3jnu/rqroTLHYUGW6hbs7dRKfyeYzB+k8+vuDH1tjuJJ9IdJ6CeoCZVueAxJIfuMBo0jJ4QwV
wJ8sPmFUMs+M28iEb5ZbZVcUi28zk3GjwYeyiESsO+4nkfnO52Rqe+uiQjANVmEqSiW/wd5ifVl9
MWEGYk7MGPwit2D8kV4aliqNEK8islaZ7otvUo1hSb/zIZXpmZRlMforbuu6sf7pIxoP/j48GkuF
V6dgYa2Fm1KnusT+QZ80X0hQxkGw8MXIwuG8dxDblNeqi7rS/rv2XVATB1XSdplaWPZUJ5cTb22u
vRbeYUCyT6lGTOk4QrW0xSrPYmUvOrxoOZ3n9NiZGpbbkWywLIsYNOUChfOjGdatuUnTztg/NQbG
miD6N8ob1Zn5RH7LIfuxbV7DwVULnxiD0XzQZ2Ansn1k7oZhj1K/gCoHiBb9s6kZabEfQ1GNVqrM
vLNdsogpYYkUqvPw1oaVNebUChbVMFbM8ahdEfdTGzpBr72e5OBw+Tj5yj7qy9xoeWBNhg6ssU+E
J46wrDkqJ4L1zQlY8DPsMhjJkwg7jd+2HYlKwaWVWCrWxSZjy6N4chIvzouWf042BivZEI0l6nGx
Gqy0NCRkXcmK82UWZKX2vbCUrXXRRqLAmJseu3jdcWQHJowL+YA+nC41YrW3CmfpBH7E80VrlLyw
zTbjMu8HsyYdf7KTyBNhnWfZfhin0MbVZkKwa2OMXoJybXwvr6kVn4Q2Sx33BeJrltCDy4F9wAq2
Ydwk/WUTKGzAZGN3yb4ItZaQ2gmCAdrQa5jZ0uJGg9IOxEvodVFpZH8hu3vId5nucakgTgOYM8/o
f8azVu2grb52QFVtTGMMDhhSIA+AJj3f1YxogjYRnANBX6Cs8F9p0vp7m4e9m5Suj1Dybo2QZNB6
URY+5x9xIZVZ3UqGBtQ2ioGw5hUHZFvj+LwsDykEnH3A+nHxQwmuxHY41vlsp8TvmA36Ng4ucCcJ
zFgkqInH6xpX9e9PGqHzS/P8a4coRgJxIF1lg1w012bdH3wSVoSmGfHPyyGHowgSePwjZ0xg5raa
/fwAqaHtfm4ymBGCuyXCobguAjenzonMIY15kDcpkqyNxejDyZD2o2SjEKuB1263igt/qj63PRvj
Zdbmxp6zCqbBqicOf/SCRA9XOiRCKmV+Yo85SuBGxPnmzKiI1TsjK8/TjVL1iOug40Ob+LDrkdtF
gCDk7QjNVAzOAaGFFRpB4oKV7bToSmT2K5ExLYg3wLSMC5j6Eh+Hfvj0LBqZzcpFv9lVKTZm9vlB
zGEEcPgdOoJLOEHJUvw8zQxGGZaNPVjdWVgnxjJNt4FQUYu8/TxabstxP/brqS6BDRDc5IFfl7wt
wzVnDh/25wyIRvCLhe3Z1u0NQVjGHtGwrNqratwN97/rD5S/uT4EioGiK/6LOWC9Dya6i+KzjVtC
kGzQcJIUepHXpXEYz3do7Mu9ZYoFge0nc/ES6lE4GM0Zn9mP0xBVk0gOndyqErFwssxh32QFhXlJ
BX/tCtDh5x4kipuRZM5NXebb2dgGMjjchCKdADuCdWSXGZ6eHxV9yEDj21GhobAlbErX8Mtr8w2U
nDShHw+FuiIxaOqtWtkyMaFixTKTTvZul2cLkvHKdjynSrHT4aUIRetFw/LB+Rr3BEbwBbk2JSL3
Jhwc5u0vXoDGNNvWOG/0cEURgv0iJwrrg2qySVjv22Iwe/Utri5r9T/1lGO7d6HrAJyv8jJ/Qhbr
NSJoaHaCKAKlQcFCJwUYqQ82BydCPmW+CAJ9OCJmEfrMH6KEDuPCt7EV9nddlhnSsyq2eV7uZ2k7
2c2CaCLrbOlWAhTgBzZQzeQntdlnTCSSJPbRzzNaDqdJEHYKpTxtJyMKriZGCckhEiAnypapFRdY
ItvAybHQLPSSTbiDzMGFE5O35nWTAiW3s9mHmQ2XgpTVhCd9Z1sItDV+JCQ9y+0W043QT7bOGatT
E2Ram5irQIkFcCOFS6fIS+omo5OX15XKo6UsnDRuvTsqpoQ7D71tgHUb2WHHr8f8TqVrggun7Fh5
hJwnkfZ+4Wp0mSXIdrpjgl2UKFikQ4bL3g6wz5DG6VeGcFyxMzk2ihdHsSSWISnqrgL/O27yQ9WP
NSuXYdJmoIPBDDnY/fDisHG1v7BaHfQk80qcYRL2J1Wqwun3gxJGp/wiRtVN+gv2QcxOG2JTYssz
3dTY3PgSFWDBgyXWOTbbV2FVUhovMopg+J8RKXHtHgs59PY3Koaxcc941vvF51ypOLH347y2CDJ0
XOk9NAuUmKEiZz/XI7Bd9oM9VaNHLDAm3QIhIxXuYuSj339IVN3Uk4eilj5Clq/cCvu1UUjqA07S
pv8uSZaM4dLnSARyL3PyrPorByNktZ672Qrc2sgSVTWB/OBm8CfxKg9TabeI7m/jPxDyJn4d88Y4
w83SSG+j1NxJE6SSlUK9SOF1FZEZhYUNtAMx7CSxvT6xOvUFzkW7F0WurHSVRSIQXhgE/YUYIxEv
x6j3DyLescOIsOkoq4buEAyLPncqaS8GJcIzJ2pSAi67q774WNSHPBC69qB94fe4KtK/AhLpZd4S
knt+WPEVknBQXXYuTtyCfNMJ1DHvC/lB9lGxdHgYAl1iVavYGfh+rKP24xSnDdlHttDsuyNhKVas
zK7Cor2wKS9OKm4FJ1lXN/uiBjWOMo3gsNOtWoaqdz87RViiOqiIrqO69JdpWATeyPN8KXxVHruT
na1GP8fudF4Ijq92x3zB49xZ9fjKIxd54vdq0O0Bqqf861Il6UEy0HTyRhWLVRgTfVFw7Bl4Kaij
2rOYDr72w+SuUysXoBja7Evv2tE+sRtyjPMnYeRpy2IfOOjDVdXUOAoTO/5nkJoRqnkapq4ptqCQ
Z9GCnnd2HEarYsytfVpnzXndcRAhMAXLehzaY1ZXY+KJrHcXvqP80P0r6mw1HqEyor2qbR7Tfd0W
DdKvKAtHr8PB5Ru3EU62tHyrOs4UyiSWnDbx56FjCfK3TJ+IuqHlwndDvSZxXXwYcMXdSS2pWaG+
MHu7QdcfDwizT4mTdEdg5a3jKGGhvXRh/a5p37PcmyaXhkjnC+vvvij7m9KyhoUd0Wld17G2UelQ
oKxxmmqs3DAtUg/1RFW7LKY+GY5lG5SBR2gRnY3UgSFGqrfoepayY/xma1ocV0P5f0k7s93IcW5L
v0qj7wlooEQJaPSFhphth8e084ZIZ7o0SxRFUqSevldUFf6u/A/OOWg0UDeJCkeEFBK591rf2pK7
QOjgHPWDzaBAv0Wr++lpzu+pj9vHLFoVkDy9JqvsYFgRuSksKVPjvaip/HDColb0YLtXS6Y7sBld
zpoqEhnRIf0Bx3zKwqAf9xMEjCzwBvVo/bF7XGqnurxTqnqdaze/SyuGIJuttjn3pWizFt8PTnAC
LRA3nq23nNpkvabBUvf5uJn2RzuILYP5NLzh0SpzJoTxH1OYG0cRyCTX0uMn2oz0x5LE9tLChzCw
Q6jGh3KVcU1mdMq6usQJmZqs97v0hyQotooEdWObRe0yX+M17nZY6OM4T5uNHZQ/1VfQfmBO1lq+
BtMo9kZbf98KE/+QIX9d0b+/bvOwJftZUJe181B9OZyQfa2Y1iXKU/esZBrxTNIZTnJXqcyrjTnG
aSf2M+pjP6vYkr6mo0o/QyvCl1by6dNsZvvSuMALw6bgjgJ42HvYKYrZzuoZdS/JonU0FyKX7vvm
TeM+7H0Obgky933tPIq9zGJF8tomgU4VdfEBk/x5Lpax3XeRlq8gn0J8fxOcfG8Md20cLh/QC+dr
Otby4Ls+fR4GuZ2rpZ1Ly7Dkoj0fmvuReuokNV2v48Lli0wS+jPsDBaHYHbmnroBNw+0tgc/VPps
JVuPzWrDCXpSMu55PNACbTvIT8gx6XEjkl84lrfHLUjq1wSSzse8JeoFG351wM3G7jafKJCQcbPr
Ux5d4Lz7Ya6GtC+SzY0hrnc57raKTNcO1sC1spOYcxAr3k6u7fwhlKYVmv5tu8iU6jNwxw6qxTC9
VOGWDlizB1uGrEsOPrzI3IiNPiSmCuEYSPKL8ACE1sVFdGvS3A0WNXjBNKT25NJFoWGq9DA3pldZ
nwp+WYmorlB/+ntC3fjWK/kDf1NBgG78t2VABdNq1t7btAWcGAm/OaWTCL5rwvWa9/Xq3QFB0q9N
YMy8r4M+pHla++xM+SSTXeoNY3oa6kQU8Jfplhn48EWSbgPL2k2lJhtCPt5PBBzC2ZGZ4VzH3qrk
ZU4NDCjfSn89jnQeHkJLySMb00bksZX1VNapkE9t1ZihhBXt6vPQdFNTEDlG4AU598memWXZnlwy
Sl3vb6WHV6SzxXMeO5y1aa26UwetQPa5z1C55NGgubmDitMueaj96mVl2+TyyevjC2A27herjxLx
rCAQqLeoQVcqsY5IoaIYhVM1Anc6GBWzUxRYb2xfttDxwGTOzl6qTwEWO++YUDgV+7l3oyxqs0T6
OSVV14IMqvpUZpLwqu9yQlP73ISgebKgpv3j5Hyy7dcY3W7usTnwLmva2jEPJPyFO9ZjOS2A2W7F
BMXt1AaqyfGA2O6kiLNL+9A7EqdbiNM/enYooB8N3Y0eE0E0PChF20QVLm7jPoDwv0y4HxLYrrn2
XTCU1Nd9felquMbZMEJ+zjdl5zELBwdDium2O4wNjaayWqP1rmsg3xatbewhrKifFHHi1QxSXSv9
Y1dJAZtUR8xlwQpXPlaBuidRalk+tJwuGaNdCIkQWuKbL4j8ZVKUJqEULthPE/fDsjJ1oIMcJVxN
phzMABC5NWN1/OQInRgKM524ps+xkiq8YPJIgwlWWITmJC5r0YssqmbfpmU3MJ/VpQjsFEV3PjGx
foXJPPBDOyf0R2XM922rq9eqFt+rVERthjZheF7BnJQ84XLvYfPwsEjEErYc2869C/p7GTZ6Z2qZ
5mIWm8gYYG+RDUM0PMuxjwspY5fppKFYX40afqqKbzs29bAXK8vv4HwmXu7bZZ2LDZsNvaZLHT4z
gE2yaAw0KFwPuGAycHrrL38S3aOYxyUpF8aqyzKN07OeF1WV2laGH6FmVywjg02Pw9TORTDO/a6b
efQ8dp5fpqqezh2PyF3QWXoOBMzUqVpgqqdoi4og4BhZoJnebzYI+gyJwn4ovNTMSyn8eLoH17iq
o5Arz9Jl9Ww+d1Wb03gxIkv9gYNEB6ipj0uMgysdxPfnjePhlRx+/Lxv4fsVEjflmm2uk/fY5bH5
N3HXF02L+gJfgT9h12l2mqVxrkdRv7VN5X+HImh3gInS/eSlw44J1l5J68ncDHH97o3Da9+CUKvQ
uO1YwNuPaQ3UlEXhNH2EHpcnHYTcZlzaNskbiLYnLgIcdOVBeW+sydGEhw8t2pKTWf3mZ1eH7HvH
K/+988P1YuAoF5GYp2MIKfsNpkDQ3dY0K7Kw9ea7mPMQdSsWx9tFSH/S7taku3G47do2WD4nk5Cm
7OMGBi1E7ik+jtHYTPkiG6vggW0TREy2tn4e9lhHspg0bXTXiyX4rOtadVnQ4ztkbc/qJO/wvjlk
OVwTtRPRcYh1wAq08KaXqLW66jSISX0T6NrqvBNh6H3HxrvKLCXJag5EdXGhREsOzRwFrzeeYedv
ptNZ44h4iCLbfmqTCGwP6Dx3k+agtCYehRdYivIsHGCXTFYoaS520eKzC5Rt8gXyp8ka09ufSjnc
K7gp0adpAXX1l4GbZjI4haYcWxOeIJ5XQLkau6GYB876hRnyhu8GVqszdejfMoJyRBU9n0lUknlA
csDbTPSmlr7/YMLYvFvCpeg9Mnv3emX+M1y/JAWthBoui9Va9/sVRdUJq9+4lnau6xalXIrSE3QJ
me7DevVJrvmNEHSDF4lSCgP+HqQMLqKc1kPd0s7sKhPD4hm6vO1QpMny1saanLu5CVBThyPf3sdF
j91DMPnrUqCr4B2WtDSeNpFLX1e92xMvaEf6EOuQJ1nnz034owfOSsbckMS2fAcjr7PeXVdP8ZTm
6LYtFZne6mHROcOGG7mihq+W9JlGJoS6YjSOD93ZJRySTr5om/ri2huoVmFmERZJ9U5qMTfvVdXR
qSpW3Cqwd5ASCkeZGTtPsdpVqNXGo641Gf5Y5sWaqKzBZQ1jGc3wAJ+5F8AT2gsAXGospKPEa6+t
Fh1+B0qAcekWhDW8CQMIHIf/NZCUeTiPSzu6IhW1jd4jGQX1818iMhE3I0T16U2yDXxuxRlByxtS
AI7h5s/gPtzYr4pyz8Z78N4b7rfZX9LmQ4u1JnU2JhDgCDpb3q4xtggsx+pN1xAUkotCQWnvvTb1
HM11tei5229w3fBrYctrp/YzTPRohiLqlXbjOdQ4vC1rJtAfSw4YJxz4c6gi0cRlDIC2CU+e1rOb
wEc1CjUOeodq3gmRtFiPiZqKDnTUXQDIDKW7SLFiurRBEZXQfaPY4JyAOmyg8DY5UC/dr7SsRkub
vhQrSKAU2sE4JZcNpV9SctLHHO6c4anQmU/nlJbMbSHdw48c3kSi+1cC6kdlwYRBCBnVuHdKUDDD
L2/sUGUhQ1PLrpziJa0LI8HP2GwLZpiiW6zdn1mdU9pU5goR1xygTzeXyeNh3gWxvmt954ZShAMg
MpPCoBakf25Tu7LjjBKOZeEoHM3suHbjXioPdKVNxDoiumK6X2LzeIellQ48i7GP6kKFm3taGrJa
FAikL1GBokPkrYiivYypGgo+JPaTbNw6kfnVOvtPSdd0UbHiyRA/JR7oIbOlNWgNxo0YdCOy9esS
5YRcDrqOOvOrIvamuKCiDsZ86+pqh/yY4WQ3aD8BNBTM6Zhzj05TSZ23HPxlYh+96SkES8aDasoh
KDYROlTmlvshiT1dBF6k1TuQDOAcmRSg/3KwJrNBgeQH4J0gbt1X6LyHjM6ow+8sjECbrWHHStbF
/YlUywTEXkeIaIH5EwOQksDppUjGKIVVRlS9R/oJPwyzFclCMH+HWfRzm2sIZp8bQApcGzx91MSb
cJyb2MW+sFeHH7ugKU/SsgXz8UUAVUE8bEV1IViGl+9oLtf6kbWDvFVdYdAcUMHEJ0lZ1HxiiQzd
PjS0fZrWkN8B36x+VdLHmU/WzQKj4xrKyLY1NhONt74mNtLXVfY1DgHxOrjWbJiwmrIBIYouSp98
yIesSNtpPfoQLZpiBbPzbQ0p8o1Rt9DDSNsW2KSMnmdeTTsVjN57LBc/Sxn4yFr2G5IDy+YypIPc
PbKeQVMEejGIPPUjwP20Mak5VrEENbeMGzDViq8WXzftb8gGuuFcjMwFOzhX8H+9EIHHojKhwdJL
kMNoMiUYsMewWmYUBaNb7kIt9KUKfJMUXlQJtgOgIV5WyxRoaDXiKEEpsO9U1kmVDSjAH2Zyq3gX
jJ0fM9TUrsnijqfAZLq5qQts6C2IMMgl122AApBtsRBx2RmAf0XoDU25zRZ/U0XA/ICzDKIwofhj
XeqxDPhi81VF7oNhtTBnq0Ypin42ydMSSaXxcVE0oyFooAINwXQX9jw4J3XfMeBL3A2Z9Hl6JqQO
Pl3fdCdLxHIFQ9jmYNOCH8jW6RH+B0td3kRLK3O20sYVenXtkvUyUbzUdZP0WH9l2J9bP3DRTsVr
9EZ4Lew9lKsuhBgwDS7rxeB/NClIjGwAIHI/gXzxSrZGDk1BGiBtMXMvGsrBb+uXLrJyzbFvoqpD
fV7UoZyT23mLH9ZwhQwdBhO/T/ohfJ9Bf1SZ0f1HuAzTu1TTlNV4Iu0TA+kJgKsyuOR7+VGR1atQ
W1mSE1Qed1IjJLhAd/k+VpocZYubupBNxx6UVtNJRTMyKJJ1F+gC7EC4l7xBMW4YLoMq/hTBFpaW
esuTkS44dnggTpC3Jllv1Zo3AOkZIfGwZUkOS1iPcbGlBIXT0KR2P0aB6Z+Q4m0KCXGrkLjUaT6H
kS5Rvvjn0U01mMXVf6+5s+8pV34mFu0hWBh15ZD0/A/gzl5BI6peE5T7e59y/3MCGf/u4U+ijFic
OEQR3pEFSu4s4IO9MAp3XaJ/AJxWV6E9x7NETZ6P+2C7phXpUNH4dNhjP5Aj2owlLBIGaAZ/fVnn
QH5rIXYUiUWjMiPrvGW29qc3kvT0ua1DOuQUqv5RiNGHRQcCtAvDn05D/ZdlJ6AHyU9sUN1gCnjz
SFe9o6OdBvEk6TLR6EG19YxVfsHMMTBTckYuG/CCde0ww2uAETo9UAfEx+3XABmSoAgnz6r66Ol6
aLcjAHOnXnlj1+hnNNKpO7RTMiiacyo9RYrERHSVWLw6UDbw2sBttKnfxF4BINDfUDYmnmty2cXS
s0ftLFTMLA5stKN0XJPv8TgqLCqz6HrbYx2Lai8qUOeBnyiIi6sKoA0F+wVMGmU8aC+HjDZuGuD1
NAKiWovpy5uJY0sBoxUAYbmI1XU1nNSm6kAxiYrf4HZcgzNskKqtNm9+NGGi0MI0oY2lfJuSlZu2
gEGcoO9DlKmx7X3bToueimXFgD2/9ESol/lTd5vxXYZ3EY3L14miJMs2UWNlOHCECNs0h2J9OxIa
V17a7+vKGjZ/06TagihreNLh/4HRZ7E9E7WgYT63buF9nFsvTZjZ/df23O/uMlxDBp8eCU4MxYBJ
B0/md2+uiRyiSVXDfnWTuGWbhr/Aj6FLe/zgZIIt9d8Ylb978rdPRIwbZuUtwQrL9zZi4J9YAsS5
RHnIS3wNf32i+YuqCaNRwppfWE01IDjjWYLIR9PCFPzrkP+en3D9y3n8aw7Az0kgWVPV6t/++b/3
X9NthsHyv25/9a9X/Tks4f/+62Ua8N9/+RI8e0xOy/SH+vdX/fa++PS/v91thsJv//gP4xz+k4EN
T1+L7tV/8j9/m+bw23iRf05zwHO6bkmrf7EA/2Gew2/P67xNSPj7L/4xyQFzHCiKjwhzhqLblPW/
JjkQzGvwktuPGvk+/HyGq+zvSQ540A64CwYHOIUNfLOA/+f/gGN7G+aA6fuARVgERAeZGkz/+n8a
5vD7hRxR4NcpBihjgltyGxTw71a7AwkSKke2w8RLh0iZA4KNhyH962z8fd38M/T9Hz8Crh6izhg/
ga+MZ2z+fuXyVfekCtLtYG5KwZZkxI1ZEn/9/33K7Vv8g1mSPLXYn/ApbPy+kO+T/VLRf5Ov+e8O
5N+QEtZMdJwMPkJvj8x7dE0xb5//9VH43p+4zz9sfzj9wFXAWeD5YxhogcfG/34gS08E7OhZHjAS
Qf6c8OiStURtGqDwwEdHgLGfUGTxW2iHwynz9M4uoS3jFsaHs2bdNwJLb1BvoZ8329IWUrFHKJ8m
ggJr10sqIdVPHOpwqOAW+YbzZzSLus7YoNsX1yU2Yy1rYY4ZlicI9g4QtNskWcp+8uGSoqhCTV97
ECp8JIIIq6HWIPTYzRoxn0ZO51jq9lhj0zh7yRZ/EFjAflZHrr7DjhKfQVm7fPPIUtaIU51VNWib
dVb1xaY7fdHpsL02Cv+sRY0Shc0/42BgJ94MYZmQ2RQL24Y9DZYLhQDzakdHHxFP8vdEs76cQtke
6eCB0dA+3UG1Q/9hhX+XeB2CjiH6FhtY8xQyhTcBkXthKFzLaUsCWIlu8e+gaOF+aNMqryZdP/LW
rD9TNbhHs2GzymMO/ZaZFp/XbF/rGPN3WLYSYFbab68wqaIQW57/JaVFJgnWrfqDzNTWuYXd+5YG
iEHsbKzoozEe3uh2giPq300uClQ2qAGSv4viYgAcfkFrHCrEISrgp9HIRI7v1+VppFiu+5bcgwT+
gipMs9Up/avd7Cvdgq8UKawPG0RVTjVp3hW4haPnZpwSCfh2P670a1OTTLN6nTcIwB68xl7gR4j4
BlXBw/sNFt8DiEJ3c1OXtwaFAIiHmZ2HRNd3AhRBGUbS3+sF7dfaB+2xGkNUSlLI3QoOao9BAhs8
3Diu8pQDTU6s89p865MK2Q0aHDY/xgcEW5zPc6v265CgAopa89xNm35WguPFMl1wYSRN9IhI5IRU
Au9OwCRpBg1GlyZNYQWlOJ2gJnxeDFIEt0aW3SvYBe2xDeJhhx4TbqRFJofDhOT+E9W8enS3oAXy
Jx36vrWJHgLMtEFJUSHhRSX/5Bg6n+IqIfw+WFPQGV3NmM6oP+qs5Zw+QKcLihvZm0PGoycn5HyZ
sdw/+cN28w5FfOUkJHtkrcIrZsFUl5VGb3yYt0cEMJc1t5Hx0ObOcXCcpYK4pW0PYa+p+aey6ElT
sU4qQ/iT7GH2JH/Qtkv+gOGi8oUs6xlh3PSzBrBVVnqmaC5BipWInaUZn9Lb+eAQuAp/s79QnOFM
Lsb2ZV0JD2KA7w4D0MdLX1X0xbPdBuw/8aGQkcjfJ2yU+2il63sCTeH7yKP60Rtm72CaAHo+1ZA7
G9YYTNqB2/HTB2Jzmgc93INQX2G5huPdqKv0wfpb+NKnCjY+GgoCFdKPzjB93BUF7barhEyubSPH
H66O1kfpnL1akDD3dpnji2+Zu1vmNDpDwR33/hxByHIqfhaIhxVqc9thXkli8sgL8AGzf1u8+oCr
R7l5DCY9RBmWQSWOCtgz087w1fuDNrGCm9hP0OSkaX9FWwxpxGAR6sgAxor7UWHjNAKVIJa9gl82
FItAc41dhZaArhAUX+NbUBEK2QvoCl5llenxnhFHu9emjOcBG7cTvm31EvjTdnKdm89RG7i8j3gz
522M0AmwhjY9wjWKdlPbxgBDqvQYLSm0gthOpfAqspc1tEgcAATxPAlbWCapByPTSXkk0utxGHPi
EIjmpESvD2k28Po0NxjGhIZp2mwWjIm9jr2cP9dZKSxjpnvsYcbvwXW4XGEV+N406VZOhsFGD1rz
xSA37YIqic7B6I/7dWr6JMOcHYEnck3+p2IY6QwPtUEjl+r+zS12fUh9rzv9+fJgjKPnAQTC0dkK
5MAWsfVh3Vr7sCROlSZBnLzENbzh7GIIA/WrQWZ/fmSziY5m8UJNrl2QLrfQmvcJwXn5xqxaChPV
eCngalI2TezuRgHPJViq4ImOln9AwJ/eTDMMCLHpcR9FGy+bzfeylnhDvsKJRF5Ud6d40j+QjFJH
gKIJ/GVkJ4qEd94BwXhY3U6a+1ShM8vGOiKl9NPmLu6sgVGmqjRzkLwOE0ldkCXCD48yCA1AjsQM
p3bxbZcxiMq6wBCL7aBGzCgCVxZvh7Tp4me4W967Wsz22NAFPx2s6SaPBLx2tsLqQJOj8bFNt/IT
6Jol86WGLcWQmYYcu65ojPHTJ+HmXyYWyqPuw/pX6uPVXd/Gz4OMozP3p3RfxctSBDMMQ9z9JNmj
GpVHqJnd25o26X4c5/g5nWNSRhR2XaLUuK+6FA3kbbNbUh/yEcCk6xozUoa+SfMpXcKs5rG9hhDA
f/jD3JejwAUec9qdNlzROZAFVQ7UG79a7OHHYPGWl6WLtzdcSNUVOcUKXbJOn8d2MHlMl3TfSDHu
ExnG7woFqQI/HvBLv0JiyReY5/sAKb+rUt32uBHPfJmRk9eBCQ4TVrXo5Un89+/UKcv/cB6+rKXh
uvOo8O+jpicvFe+wyISdO7V9oEsS2eYDLm8CGMXYHfF09C3Ujn4zktBvbSTcPXaqeFfPNQEU1pCC
IN14YJxPd4AW5NNUwxUI5DiUpAvt/Z9nXUUDZDB0/g9B5+28cZyw8S3tOZKTn81TPd04D/hhuBB3
Npq8M5uhfY1pq46DU2Ep5gHBXOlR3MRQquDQuf6BJ3519MEzdQhd4loGabQ9poQmqCsSet6Sxt6z
ZeSAM1mFKV3KYCQOwnEP6N6HY+xsDN2Fmz1S/2jgkwabobdR/PzbvN1B7dnu/HlJ8wr5H8Cs6OSx
BPr+U02aT9k5KF/17I6B4OMDol1b0UyRBlC2CPeGXFsUZUi5tyVSfMuOgc65oM+FB9Kx9iHsarLT
YdCdqB6icwtl9eqzlZRcCvswswVbN6tHtWczZj9lFjhEVwS+5A1wwBoDhmxvjumfOUJ44uJuVf3o
5yOS5i96suMOlg74jWZky9mngXqYq83kUsO9rep+u3OrL04zj9ddGPiYHTd3I3nB6KYJWcjBoGKG
3pr1BsuGVy24NeFztNm23CDAxMwhFBIz7pU/9m+exuUEjAllddr4n15F3R0d5qWgiF5/IhUc6Mw2
U4iBaQs/1QtuzMaPghPSYNuj7Bg7xSt1ZaKcPCYugC0cOiMgr6axsTA4Jqx04xJuj8Atcc+TECAH
hPrYvlAyAzwC6WYu8PHbnOOl19uwBwyi2WZ+QOYb1soNVIT+He/XGdwpjuiB1TaAFAlYEbwrvBzd
DM+B7SSIhnZEQqsmexVNSiJo6YLvbnQ3B2ecn0MTIgnVNeRccXPVAmN5JoqhPGtLvpJZsZ1Px/dQ
936GkVH8gsPoYDhOWDkjxPJ2SSLXcuqrYM95A48AdQkQmEjqvAegUaJCrE8CkbEcztQ1EDB7/wQb
AY7/XLboAa5wuAvseqNd/fmY1CzI2Na8rBO4MpmQ6oDVao8TgbCzRzHAjw9yl3bJOxlBS6gWzjYS
V2Aek7WCPhpCjPISReArC1r2DGDg38yjxhAurNgj7ArABmNdYUpLNZZx04MxmzBAZr9tbf290iY6
/A0/amtKm2y/w48Qxc91G4vrOHbiHQAL7OjADR8LEfqnMMjkMP8WHusT0R21cdspaNJuT/taH0gN
ZbiYqpleaQLdsoW2/yyqpivNoJnLrZVDESOSCIhL8pzLut73mI61M3OHltzrm1PV+g7OmJo/U7kN
Zz8l4WHrbjHcYp2qcBW7RIP0Oy/jJ8p7/8PGY3LnY2KAl8sgmh4N0kgE7pler3xz01G5Or3xCMtO
JRq34jAA2sAUxhp6qsSvWFgefdKazmtu6s09/ElSjpGadrpx8gOCI0wv69fBvUtS9dH1NTt1gPu+
QST1eDaPOnzzbjtk7A8COF1SH+w46jN0d3oHZ1d9QwguOlg1r6c+qsx5Ja77CS4H1g4U2huKpvjV
MDH8Ghbm5Qajbf7JV/pdQC+glaF3EjTYECtHil53obp0RNHXcGRItPHIxwwUY2oAV+6rMyx5DyY2
ll66JXlV9dsuWvoWCjiUftR4G7ZCON8608SuSIJKrGRt3x7AEoKQxoMn8PNitz05dBXFVIdbtgL3
qRaxFUszvJC+ebejwswdrPIZhBsk+lOHptgX32TYhhjj0K8N6GE2a/iwqdpPmF30MnXDdFFbHxwl
4qUYWVQhxlkhmt7B9ySHcFnJcEC7FJMvp3rgznCWjr6OkzdFYNGg70z26GLWLCANf+1Doi7YFPsr
SsX2B+KR02s7d/O70MIy2NkYBQOtdG66vZki6MVdh5KGIpr8SEN/HfNlauz3TmLgSaZB551MoL+q
NVnhsSb+xaYJzGNUtj9H4cW54zdtmHT322R6uH8h6feqQ85/BQp7AXK4Yt7kLNQ9DZLqvkUxlLW0
b5cShPt8J6uYgwFpgyfc/7/UCIRFY09LM80CzCriagN7t+gryB30HVVfv1m5hNi4mF/64JYeFyjs
nyER32m7rEg92udNBwvdsRigDRlXYKDzhpVdkBCojO6f8WyQVeV1PcunyOuXIecYBBTX2tttxugs
whV/IMlE93Uds0vQxQ6Li9TsWA8petM2qD4jFy3ZiJUQeA2pdkmFOTNodbCfVOnwnQ/MgyyefqOW
rmcPeaA93uVvJpQ29BfrE/lgJuU+q42bHcYCJbDNQbndpem27o1kOGNTAli1ai14lhQnJeTsGzM1
fWnMBHZcN7hhZQovcERN5RC730Uk2itwylf0IG9YkLsHK7b4NIPiROhSxaXoR/5jSrst7+WaHGCK
YhqM5duYReDvskCiurULbDdYeuPTiOmkqHDJ4zDcTPHEDY+8IfGVzV5VgJoL7v3ahH/41TjmU7uC
HtFNdeJjrR8wQaS+9FEXPVPRwjfLEUUl+qMd/w9757EkOZJl2X/pPVLAyWIWYzACM+fcPTYQDwYO
KAAF/fo5iIqaDje3dpfo2cyiF5UilZmRMDDF0/fuPVdBIZ+1OwiY6aYXhlijqVNvmL7aQT6Izq9k
Vu2m3sjRSES4CsdSbDyvR+Sfd/dRN4crFK72wYiqaSeH5kvslU6QRjFfLArBAwupEhToaM4p5ZzD
YBbRZRvVGfVvVf7sZNon61yKr0adipfWlQgkVlEdZ18rNU3VM0104RmjinRNt2TgYWv1+07HeeKD
mrC8yySHbAFbrq7HldFUwtrW5TizNUP4dllOTX5fFh4ycmwauzhpo7WghXVv6+2PcWSkqc6UKk1t
NCA9h29IfoqDlYOLo6hik1T30woOY7pn0KZt2E4Eiq6nB95/69kp7MciojZGX4oZijoIOo2LAj7p
1tAZQx+I5LU+DUPQjfarwxZkTOdzq1FvqKFsOme0iZTO1b4xThzOQB8ZG7tG6qtmZXPF+Cboman+
jG3DQhuh6Dft6P2sUZ4+Rrx6D6DMmnhttVWdrLxmDNetqyGvK61qp3pjt9GTGsu8jPqVC034Ewvq
0kt92wUFKuhYizULIyIe8rddUHvM9RKJUBMMJv27XqEZl4iKZ7LesR8vdh+3Xd91dkGCqg68LtVF
zWofD1ec0Rqpk5wmmKpFlN3yl6Rwxk0eiXz994fSdMPxXEu3LJa+tyemtrag/ahxYozb78fU5JOR
9tqFKpGofnyotyMjevucFcBnnYmdhxjg2MmKbEqdcoNDlU3ZnSOCzgK7AZ4Z8vAuAsxiV/U8XB8f
9NSlJNJUM+jDWYuT9u35WUmo6Uj422DKuIo6ppmV3dCyY09qfnJ+b23K/zo/XmhGGA52XbjUbw8F
rgfNKbLZoJhiI1zlYHxY3Nx0n+l0NHPaH9cCvsoqy+f4osvH8ZPjL53442dUx5SMg9BdZjRHnfop
MkWsZlEbuHClNhRdNDLq4eHj67mcxPFBDKRsLrZcZkXHSK9R43MhERsEkrEvPYOYKiJyjPAy19U5
mCd9REngjZuqoUj++NCnnh9Dt+EregxvtGPeoGeZowavpVmaJBMaKUtG9FVoBDu4xmokJlRgU4yi
4uPDnnr1DRML2zKc0sGMv72tRouC0Ek4LKaw/KAV/QPQiDmIbJ5az+H5/fhwpx5YNAouI1UELUDN
3x4uQlOuKe7E4Vpp3dd6vWPzP27q0FE/WWWOnd6/Xkgiy3WodCjtuaFvD4Uv6Pe9tOdu+Nb+ejZh
lH0HGzaulDbXLmgpqzvbndXXOFyaSQOt+I9P99RDa3i46e0Fv+u+e2kcQ85DpDaB4UTmjdVVdPPB
TH1ylFMXlVu4jK9UBp/HnnZzDE2woCw9v1aBPg0ZRXjIvzQQfJ/cv1MnZKouPRCDrry3DFH/HPxl
I9LGKR9YUIc6X+tD9cV2qy9/f9H+PMbRopZYUrf5UOO70eXFbDc7oG03Hx/i5MPB8wcIjEfRwtr0
9jxwZLpDo8smENSuFxEazQOOJgZl/ZA8x/jMNnXZq1cR0OG1MCK8FaHx2Yr2/tXDBk3qJEQC1aN1
cbSimZboDKXy6iDSIP/IStr+oGX1ORbeep8J76+N3ot53XHRuuqWrjnH717NtsqdQAYERTlSoNjT
DSwu55NS4v2zaDBDtzSL1i5SjV+o/D8mw16kyRkLUB0kMur8VlSJX4n+3MG18cmjeOJInIRrAbXX
0HY7R4+J1ybJPE1uFbC0oRBV2jNjcu7hFT9+/KycuE2aY+oqqR5LdWQuC/cfZ2SLIoN1goMQlS92
oFckTYi0Sz+pQ7LXP5rd6++/scabQx19Y+lR2WFhc6iu92jcl3i1cG4jLBq9vttApZ4hIFKPwUwJ
m3Vt0t1Xmzp8sdmybiQmcsA2TrnTUVkzoDNogBfmnB0sNxUHaYzKPgJ3cQGZnIZ+jVsM5J2yYV8l
N7kuU3mAEDNeDphedyUwLBIA6DiuBjuZPzlR8y0HYCkm+IIz11N5ATRSNI5evzyfFcMrO64puLwn
D/H8JYrJ28m2k9di7pxDl+fMT/PwpRmzCFggItJstPe2XWwSi8mshtTK17uHImRjRHqCX1bFrRjc
iznEVVtUWb1Z4FQrNPAOkuHU0FdAe/pV0+vOgUCDzh/NygyYbQ9rKV0dxE+WrmnhOecZplpusBf6
I+v12ovIjnAihLFUEh5XS0cg7s2t+tUJh/KTj9aJZw1cPkkNFt8sSv6jZy0sekiLzcR1SZUWN4hn
7LnrYK7TJq1WY2gMwceP3PuCB2YsjGnL9JC9vGOY1pXZ94MoqsBzpbmn31ps6qiR57Yh5C50I3ke
03q9NxMvIq72o4f9xOtLNafCc0WL837P0USAGePOLmFxTdNzbw/al5p5zz3QiPTHx4c6cZIIPBbh
mGvxv+PSkbko+82pK4Oib5iK9BpDPCZB7VpJy2aP/TJx/ZYB+4RTjqb9xwc/cZ7UVQb59dBdAL0e
PepOFnW0ncoyaMMKNO5Q3kdjhNQjnZq/LgPgJfE+OSiM8Moeg+vpAbVRpaV5ALjhaZrKYa27Y8db
ZBh//ZhSbiCYQhjF7kM9xq+ItoJ3gaQWXUE3rBH+B4qRXg2DZW9pPH3/2wtoqgYnpkPZZYp8/NmK
klyUZl5zWiBuAgUfO/AttKb+Ai1rP7mG719ADkZpQ2lgMdA+/nwBl9Niuys4M8W8jw3lCf/t93Q0
7qPB/qQGWd7lt3sNDsW2FKWhzufF0t9+VwoDGl6pIMQwRI7nttx4sK1WTt7Pq7nsD7QpP6tGTx/R
oxT1FgHcsY5SMYXjVssRa60/ZJ54xfp5bzQZTLDYzldxp/8dpodl3lQpvI1fVQdHXK72H59Oq2Xf
IUMnC5SuOxBSHJhmdoWq9pPDvC9Kl8OwNUQeSvVx3FDoXXVMEv7TQa/oyr3ilOZejHwRP34O368i
HEVTKTZcHczhMacJqSdcl1SDvGjQ0aLT40M4+emU9k1aSwbq7uwbU/XJKnnEbF++lByVhcOxLEI8
3pGOwgIrM9u+LPAQwq+G3KMNV4psvhgBT4KUZYjdTh7mWtjBGUzj2ROMvVRnh4822ufMkbcDZdE8
WfWtB6RgHQlBcbCUBXWlW2fI4uwHT4cFCY/Z+uTXn7wxsGd54jRSho9vDJKEOGeykQd0p8tNCuzi
oIz0OT++Me9XWC4RukpaSp7uvCs5C7PmMxJVeVBKJydDqQ/UTLt3HflZ1XLihQU8RW3LOkRIyNFK
DosVe1JdshCNwkDIEsb70cYu+vHZnFqBbEoA6KBsyrl2b9+ZGaDEiOEgQzzUpisM8IsoppObts2/
9qn591U0e0ZkonwywF7AYXt7OFcmdo/gKmPvGH5frl2T2DdFEz59fFanXh6Xt91BksvG4PiLMbZZ
qc0VLw9UGfc6mzRGbKH1nWFLtW0iy/0GWT/d0y1sP/lUnVrzUMSa1NWAy99temidqrgP+iyIIv0K
UvjrnEZbkT5CQbtjuf7kaKceeLY9Og87O8t3TbKcc3Rs0WYByQrZriBw7maA+r/++GL+wmQdfzq4
iI7O58hA5ny0rnq4mTus5lngdoP6CAyo2ioojleAMfqc2ZwzPKSaS7JPJfureiqzSwtS2S520XTO
k4C2EKVirdVht8kHFz1G16Wf7W61k1feYYfNm2lY1D9vn6wmbFVrKAq+NqPJmEDWr5r0Kh9VWbtP
HPepG+lOwNVhiFEayWM2AMoJveoLYVQ+Jid5EENh7ukieRCrFFzfMefx8YU88a4x014yPog9fW8s
yB1+QzJSbpMqgL1Qk1tVIKYMc/Qr0+vHxzpxORZLwVJX0Kil6n57OXRtgiyHoyaYQ+27SsNhXVjq
azvlZeB4ZbpZwA+fVBgnXjpSPsBpczSVkzx6TPomn0YoS5xeaj3HSaT4Oqod5hjNYpCa6oe6gQWA
GqMP/v5c4QAuKUUmBeLxSmkq0KIat60C9mqXtY2xCRLGDd14jORZ9Di5VvT3dRsHXNoAsIYX28bR
1bWZNgLargIFbK0/aT2qBJD8NwOe6qCA2fXJ8U58czgeNZTBh41i8ejSFrhQ46Ti0o49+IHcbIa1
Wlc1jjzL+e8cCnsyUE4KRvf4IyocM5FFyRZN86ry2sprPKOOtM+STtM+Wb5OPaMLjHLxISyd/qNn
tEcSV850BoK26O67uPqBPfA+b7l/SVTfYGuWf705YgHDdEFcps745Lgi1UZmbTpwvWDWZzR+znDb
dM1a0Af45EAnFmZa6gAcFzMPNo7lfv5RiYp5QAEWsgXMI+spGsedO9f3Hz/0S7z1cUH/5hhHz4Sn
pFmKeZf3OXW0lZkk4tBarXWrd3a4CsmS4CqqA6giTJgwS6KHamiwPONk3YEwyGj+daghy4RJrzmi
gCPCZzO4Ux4khmwOs2nGN7oXjX459eFLKNRyV7SIs9jdTj4y2HAfWy5DCih715a2ML1Sxve3YH0Q
W5Vam22rol3QInXosYEao6s0V6kOqyTBa5o0V8R8xjucz9OeDM/+sjfi4qJXmj5wM+8+qbLW5wpn
24JeUbOKEQoGiBOLVTXMYhPilkYsnA3nlWkk/gCpdvvx5T31bPIVB9zK5HCJQ317B+26rSXpNmWA
TPi1HuWrG4sr01C2RlFha4fI/PHxTr3h1NwUe7TvGQgdHc+Kp7I2oqkMZB0vPafLQc/2gyw/KV7f
t/xMeqUMtqhNaNMdR4eSoIl3dfTKABH5jSCnAM2g+63OHhhCXyBI8TtL/xI15SdbJuP0cenSckXZ
XB8XZJ4o6kIMFj2Rapqf44UFQnKJcoPRRc03aGbY49RwyDcy6+t1XiISVDqYDnat93sLlb+VDsre
gMW51aSJBR5hKA+c2DHvZILtpV8tjeivYUQKmDlztPakZtN7ceZ1pIV3ema2vjtb9YrYWZMwiVkQ
hsLvWTj9P/B8aNcp2PqdGId6i6OLv096gB+3Mt04iqM/Yof97FacuuMYLjUHFDELxa9EsD/WiERt
raLM+jJQ5evEuHc1Deou02T/yZN1ai364zjHhVEv+iKvvKEMXAvkYUm/wS/iePPx47ssNkclokZa
HbtVgkxBri8/4o+TUWvybGqzKQOGTqAkLRzmqv4E9BtNfTt9Yjo7eTD6lexZAGm8K3vJhUGWC3YK
/Z1dsBOdd70ptihA0VLL5JPLd2ohsGn787XAsveu+M2nybBTVFRBkzY3OoxuH9bbU5U3P2SCZiG2
P7mS2qnnYpl5s4FFQuAcz2lm0me5vtRp6ZjHuLx0DeBjM+wxs5vrylDiwBS19MHaGreJGsbBFGFq
iDBBX7iRm20B800PDpYg7BlhBEPj4zt98uexINJGon9L9PTbOz2MYatkMWXOUIsfhhc9xnp/l4MD
+e8cx3HZKbL9XSxzb4/TEvATC/R4ATtRQTdHvpaTAhqsaz75kJ4qW2lOIdpQl784y9L1x6NrQF8g
ImEuAolnJG6RuA7lTVNZh9TVrvKqvier8pNGxakH+I9DHhes6WzmaPTUIgAlsou66gd5H4jbQVtU
/Sd7DuPU88uOlCEZ5SN74aN9kRxcU8yjU7DM6NMXGQNrSGBQ9bnm+rRvI18RSuIXrMibpF68Boq2
KDMbRH9e3z6ZNFWewtoFUKLjWMDVhs8ols1dNHsVBJA894uwdbejM7iPrsWqubLLFsGU0o7rOVta
m5X+Ux107CyVux6hp6ZVd4kUR2xgdv0AOE5Sy2Qkm66Y9DuB6JqPPbbvj5/aU1fBW5y6tDh4bo8H
sDnIqRYaBZWfmPeznLWVVM0nS5BEbelPMiGo5uMDnrrFizMLoYxDs/X4sotUi4DY8Zoktaegi+sa
sSXBzF0bUUh4W7to0j8+4i/txNEajGJG5wR5XdhmHt1pEk5zpqR5EdjF7Pnx0Nl3Zqz1fglr/iwG
zPYo9MJdk767+K6YPLixzB+LbpYbsFneThkGlOsf/6gT151iY7FAexgD33npPZt8SUlgQwCHzdzE
zWRflDFl4wQo4AnwzRygi/z68TGPsN+/mpioEuj6LKs2THP97RsdjdYswp43up1DpKzA+7YIUo0t
zMx2R/6DseJJQTlp5RsvamJ/YiaD88LU1h//EOPEWrn4wpFjEBHJoO3oh6hII+xCJgW+5dRgNLL4
GhIjn2/QVoMS5so4e5miRsZiBQwmp4lMxgpz1KSJ+2vQIup2mkKVEG0Kb13O6jNlcbmLBx4pHFPZ
FlGftUOS/wPc7Iolu9+Ydhpv0Aqb60YpZRDbtbMZ485Zu9GZXmXGXQbW/IrXFhPaxIvwFLudd4Db
9aJ2U/bJxvzU+TMBw4PuLBP648YR7bY0b6XB+efZSOhShBbVHpOnRFPi7cfX+tShEF6jNcCNzmfj
qABh6ATkfPkseZURE8nkLm6+UWQHL86jp4+P9eu+Hb9pS/eXxHO6jMgY3z5gJODk3VAkbA56C/aZ
ZGCM2Ysks10IUHsNxFo70+BQXctRHy51XYludKl4vmnkYidKtflXVf9X+Ib/FzLDG+DDf8WB+P8S
32Ax6v+/Y+B39Ib/TQho2b62b5EPy5/5zW9wvX+ArNsUWx68a1IQWMZ/8xs88x+QCR7dOnBSlvsL
7fAb4GDY/1j8EQbZ9BLoXSyypN8ABwOAA40ay8NwSDFBhfof/wZUXP/rCfoXdiP6Uf3+/2/oCu6y
QvzxpC39NFwOy0JGI49fevRY42/WTaF35t7KXUjLFpkXTSn73Uxi7iGPaovJYYVsrhqG6TsIc+fc
ykxogPSQhlvGpuitW6G85k4Oh4+p/OVMctC9nUKfXNnCxn/Tms5lnPft7YSS+r5oLVjhXZ/si8jW
vlQiJB0MYMCB/vBGTtBc+jZNgxH1brJKUtocq7YT8zeCDhU/YbnTUaBm+h2hGLx6ZV6ehY6R7zps
WgY8qIvK0hPfy0M4NWkRH7S+BYqLxbPwC8U21rwpzoFwM+DaYT5eVcLNdyJ3vfOpjfoUBOmo34xK
58Fvz9QLbUrUi4n8pn7VV0a91R0t32mVHj3j8fQuNSW71kY4cKGu3QMoq9aaDT2rrOE/rtRaGD+N
aUJsX2D1drW+RJVRNJIMBM1caSlRG4Zpwehq8qTbsXUS3wfC6LZGQzxmnTT5DkFJ9lCbqY0HPTfT
nSjGNACfT8iaOUAXdSbNl/iXnyo3CcE4xcONrJL5mzcN0zPoPOMmopcSYBFoLm0jHW/oahMjBzVs
C9e0O8NnWn8tjG5cQ3B0tnhV+h32PE6DjtLKzBgN9eUAyjszu++KZ/DVsCbf8AQ232hv4rbcdKS7
EhdYlevWCi+KTBR7xVX2ELeYzNXV/AQAv97VdW/9xNtCyZfK5Iw03WFHJmK414u4uCaCfta3S7vp
EEPdwUE6p92ZMKf0MZoS78WpUcmkiS1gj9rDneiH+t4LzeRipg1wMbQqIMUOmOwTkbvtecp+/w4t
jNjBgtLpDNWVGlhjjvInYxG/mScnucC9Pm8nx4ElqwjXuS0TgYkdB467TlqjX6j76jWuQudQRRKr
yVJQf+vGUVyGtp0HYOaNM1uKfFcIG8qi6yTPNfGZl2UkrBuIVXMwxrgiVaU3zvTBWiK5KuysZtXe
p7Ph+WPR5vtC6faiDBcibGm5l3ot9JeSve9FHZnZnhxQgW8kpyNVQEjdDmZsXeViONPjweRxhPGh
4CHs4ki+xp2rTrCTM22DB9N5rY3hh1WPxT6aBNzoqbD2VR3ibnGFu56cUn80zOzbNBiC6jwy9RfH
Le+r3pgfWyybsPZK9aaKbbsEekV0HMHAeElo6KqXcU+DyR9IaHul2EmvnSirwSoZhvcNjFK8K3v+
UDQn+YOb4KHuDaXZwDosznCukcRhGMne7mABsP8s7hyjlV8N16O5LZlwyqrcR0xuDxWIr5KYIsYm
TlGSd5ZmNzQP81srzAN7GiQu4rncQ9eCBCW6DHqXZ7zIykv2Di2eLazReo0gF25tOaa3olVBVsDu
9I0sjf0ZkyxRQ1b2TD7H+OCUQrmhbq18bqhDjl2cYbqBH3itNON2yO36DMu/m/oeZhmZFruwheQN
tyuHTH0D/6R/VsIBqqVtaDepSuhjyai19fNB7S9LtW++gcjhl5jqelDxUYE7HTdsjuiNxsgBn6Uz
1WIl1DlPVuQmVeTATdHV3FbZThklvadpshy/6cEL+O7SFozCadPhswGdV3Wdu8bq8hDNk5mucjQQ
a+wmwIuVNoFo1RXzWQWO72IqQ2IzNeU51bPGXUURNLck95wVK4Dqe01p+7mSPKErUve5CqcOb0u9
0tOs+pqTQXgWVrF3Y0F73LetNRY4lhR5k0glWztO6VuwB19tDOC7FM3hNXORQvoCku9l71aq7zL0
z1eER9ob2Pbeo8dX43Im0uIJaX9yDvTiizdLO+CLOPuQ9nrsN2bCozSk5y3YAx/EkHdedGZzLdOw
vkjVoQa4l+RAlQuxqbQ22jJLiNazHouN1dbGUzYUemBLzrIJ3Wobj6n+A9FbdzFYyERMo14+LtD0
n+MiTx6krmHTs5PM2xqAW3YQZCGCTgjlFC2MrzUtYRH38EX3UT3eqR2XHqf/vJ4mKTbtqLtndBlw
BI/wIa4MJx140LSB+BmTfqBQu3k3RUa3K0EW7zNvFg/Ad3aJJtINIdPzddYb5kb0PT7KSaozVEul
NBlpjlu7Zruu9ZF+8LQo+wKWLlsPeBpWvcbnNuEVP2tDXQTsUgjJzurGe8mQHK6LclCf87AJA1am
eB9KeCP0CK/nLlW+CdNRD0K6ID8jp73SkjLfW6ZCniPepZt8GtwHWrbhVlNr9S7uE6ipvQOfegKM
vjVip7lspvpr2c5kS8wdy3/XyBmT9GhGu9EYtPWMQnilt8qZVao6ENISVjOSnGogQXsFBYX8iSJL
1BvK+oZvf5pG9521gFbSDtY7u0lP3tQRKgu88F6yGoUDZWFuG7ipTujWP8HEZPs+jzEfjoNynsBd
h1tfXPd9mQXS6l6A50Yr1loYlgyUu6+ZtF9A0L8yMPnp5POLW423jO/hHc6D4Hh1sW/AYm6aOrkH
giAOInac+15k+mOWDuU32FfjUxPyB/vSVnjUk0k22UFEnEV3EHTye7nL7ZEcgwtKLXiJIGRJ194k
eiVNqLhJfD7qlgNIcuzc61rWk/3c2uFPpIKGG+T9wI2jG6WLrdKzEQsrdUfgrZh3BSC9i0TUSvUi
WECpvbye6NIw29bZFBUHV8kaYHipDqfeyM5oCZSHrkmcF7yG9RfVCaP0OkS0cubEjFAYgc1xuMux
/86lP7YDYNxVJK30uxuPrfJg1eFobTDohXCrFSIC9jVWinWpqNOuYVi37e32qSUtctWMUb5WJ+6k
jMwnpERDYCeCEO1Cdpf8m+PWI0IRylB8SBoTKBMmTtKAKkyjBDM8gkdWAmqRh3KOQcsw6j3wBSE1
V0kislVyzY9Kbbrs46i+bLibh1kSgxonw+uSlXpoPFtZtabS7bRynKDMLuWWMWOwh7jXnCXJPgu3
RO4RGl6FMnCXpIWsdpNdi60C56l5U8xxu05rJdrPJgnwRKSEh6bQk4NUSRHR6DmpRM2cA7AA9k9k
4JfOQD4M4HXaJXWfAEFtvQ15JeGmwQ6+GUJTjKsqzviQhYJ0BG5z0KlCX0m8ejtLDUHIdDAbfZEJ
GPsgdwztu+2WtvvUqh1wgm8d3t7MeghrsNMSLTbb598QwP/ZxN1P4sf/+o//msGHYu/DTVz++vW1
QP7wo5SJnH5B+H79kX/v4cx/FoOIhi6f2DyG1v+5h3Pdf0wmeAYLLF4j/spG/d97OOsf3AnW0vU1
6JWRbPmfezj1H11HUOOh/+GJY57xN3u4ZYf2xw6OLwuKmeVXsFVE83w8c041oZutYSqBpygUAUmK
3anzzPb+j2tyaqt44jDQ/jACsi4vs5G3LYlZa5uJxUmh52Vq9xmI2zUocPeqGHqlWH18LC7o8Smh
taD5wayH3tavyfQfHXPuRUpv2AgD2DnelWo3/QWaL4KOGAZfC7vge/zxAY13QxHPQjLDdEmlkaah
42YL/2eTfsywMGswFAIgBdiaw7qS51XTRfAEiJOxAOsO3iMGUEPfqmiFSTXIoVvsbPISyl1t4Q2x
+t7E6z6WwGeRi9AnGiH0TF6jfi0JPySmBYQNXGdvN8xNgphq0n2Ss8sDQN/iJs9yb5crjXzQpF0e
qIn5GIRE8oSTTC7NKGWUaERlvIPEVuyTqJ02tWyLG50s5h/IU+bHODObR0dEF/TZks3g5KXPNldF
imBkF2gIbNePaRIyYuqKn7MxV1ezMaQPupqkq1IN860FZwYQMs7wriqHQK3CCkZhre/cHs96U08D
3waSG3JptGeOJqvLRuDul6BvX9U8UoLcXqI4GmUIajrFfIJHj/aoq+jVt9YtinN7LkaUSDOcBLUe
+CJQ/23VVm9ekkzxhmw9xo3TAtybhmhoX/DCWVN7Hpci3ToloiJ/CHnOfTWuKJVUoyi/do0jXlJs
H0+pl+m3XkSUmD+orfc9dVtILUR8g/Qq9KlC4Yo0akslDxWZUNX4axbnruUnaLGv1Lx3AedBtD13
KBjO0NYPj+40534WJg3hHkvIVjoTi2USL3FF2PZtPCYqnYh0uo1rz960mtq8FE7Vb6tRlVu3txUL
mpZdfG+KIt7FZfxtatCoRRiAziLPBcagzdCpNi0XJy7D/KLOC3bLBtZ5o0zmc3UmknrVjlpGMkmv
KussSUOoiRXZy3Zi7dlPmAGO+3ZjTEl2rqZR9z1qbfk106Y038zRbJcbRSbegUvQrvmSfatljiZj
aC5hEBA94OTfVbhrUKbNs1Bhs5Rl0YPXwk6uQ3a27Iuh9ZKH4kPrQsKBVw8WX2KvQKScpUpjAuOR
GIBt1U1fSYEN+ZedL0bYGeu4sieAJHZ9GwL3O7fj9toah0Fbua5j8mjz9owwoS+MzCRGUOt/jIWj
bK1GkReZXs5A7EDbcGetrwIyyRUQbaJfYTjd1pZUfDL9buvaY55jzc8KG/9LfY71jT7N7aXizPNm
8OgSlKXX+ZHm9dupMG/KoXjC9lrpQcIepzcpW/p4+lZS8+ursO9ACtuQMNJ8NblCXwg/ab/OoiKz
NqQKAlWa8tqez90BBdo+99RoKnyKE1XFmQxE+DFrBxNkyQiMfYi4ECinuolG1r3ZpJhOcto9I3Oo
e2eS8QZclhOtAVqikVFCIl5XVq3aK0+6Jey0nk3v86iYkbslN1gnpcSlxbGGTjW52zZtk9pcRYW0
t1E2zNFtn1n8m4ZI+ujSrhvmK1XRlMN1RMoJZbhAZxKfeaHSA61pw8F60QXZV2TLAseKNwNSDf0x
7QYFLAGtfue7MxLwsYplLJUDLqWoa+4yTEk45zWvzV4US2R3Xl8ku0YtWYarwrGCXmXM44STsiSV
6yG2k842DtbYV+pqwIEIHkMBGmNJgwQTPaxh9I1WoBeKygaUzva0Zp6k3etxFaWrtl7+thPa4d00
YXS19ZIOOFg5sSXvyNhXOWmR0D6Iysi6HGV8q5aHZBy8jWTSVPpFHQKYIbClOqtNk2Qmp3e0rWa3
FVvjhIwO4UkfRTmgUkpu9gBh6H0hJavwa6mUd3OrhmD2SqUDPN8Pxc1omOKHiSfvnB+SRFvwMRVZ
LmBG150NWWTTTEO1J+HOu8qtxH5Fos7vM4id2YatU9woA70wP3MLfptiC/6ZpcjiJ8lj+aOhyvE6
z1J7Ju6sqO6iIk4EzMOq01g8Mrvjvf2NEPifKvCzKpAN+h9FwYlWfjJX5dsq8Ncf+V0Faqr3j4ow
38C7YGhIJ6gpf3fyNY0KkfJw6aL/6vHTZP93FehQBfKnmFHhVEW0+kcnX/sHYbXL6Ap3joVY8G+K
QNSFb2smXPZUMMCjGcDze94FgReg0toxs4dzLRGwVm1SH2SRo4KybBhyeFZdqCFp7ci522U6M0D1
iXBUIOoZzMH2Xi9MOTerhR6ub3KkKGJIeXXKWrh3iU2Dx5Z+l5aJ1vliGEmLQh9FrjHL7BSkDHYV
bBxMqYt+T2RL0fZ0pwhTkOICHU1a8iolfM48cFrnFonJB4qqXt3T1J0uJjMM71OjFqTB2s9KW/UA
JHsoderorWmriPO0gBFfpCNvhWVl+n2MgxO/asyytfKKAZK/2/Qe3cW6HnjJZ4o2m+347Uziziu7
MNaDUrb9RUJaALjLWLIiNX2XzPQ0I5U++9jnuxF5sbu2vIoOZRHVzqXnyR74KZvcHUGdgKVs8JM7
Nv7gfpQcOG9cYNERYTNs07lxZnJKSv7DZHiEI0j3sL/SrbB8kcOk3Q52XPa7Ck/qOm5bvhQRKW18
WSM8MDSxmnVq1f2zbMzpMVwk9z5NPDHux8qFDxk2FidKuk+nP+N1rc8HizFEq9vNxtSyfmNHotYY
+DfnQ1VpS1os4b8Y62OxkCGtvc069Oil03iuw7ZtdwnYELmNW2Cgq55Hfa3ANFRvajvbMEQsi50h
89C3K2skhDCVDri0NFWob8kMBb1tNtVa7eiGEYFWBHUVxmsC1Dp3i3xj2AwyrXyCr/toO+lAMZfA
K2H5WpsPP50wUV9nS2MRtZpk3i7F1UYtzem1AP/NCKAprB3UPnGnlU18ltkyf6YRaa9CtaefJpRI
0iyJI3WtN85VUUzNutNj9uAxyEsf3r/GQ6ONWr+B0FVvp0XKTL8KoKxVk8cZgpjriC04xB6CPBBu
RXZn54ZFzF3cUQylCnSzMNX3siAMFq9D+GVpUTEXSAHm4mXVKOdbSCu7SNb6fcjYZj80hbPVc0I7
aOKH7R2xJN/UwVLW/eTO69BtCB3hDUj2lUNMECmlI3DMyIaHVdi5eciQuL4sm4rd/2HvzLYjNbI1
/CrnBfBiHm6BTKVSytRYKtk3LJWqBEEwTwE8/fmQ7e4q2e1afd995S5JOUAQsfe//2HqM1i1To+r
YuxMJqmSnI9W3CftIwG83bn19fULhrFJPLbp8jSKpjwkKwdzpGl6kIeNBtg5NVp/s2B7eG6dnJiV
AZNYEZqTSHCSln5sZEn9yU3bIVRaUF2SEJl+Hig8iYgZkuJeMgmM+pXs0gl366EGge88vBhwt5L6
nZO1Y7QMsxXs68o2FTtLYiRX78FOozM0N12ZBPve1YtvlSGXS/qdOpq3HPtpXoKwSobXXBd2bGE5
FDnE+h3yIsAp1DZfZrV8dorOiSqZBnMcTJgHyRhKJPdRhU2LU5l7q3r8pnhb6RDM9IfW9H+n4k9O
Rfp4l5PkP0+4z9++dC+9/OFc/OOP/jgYA+eX7TzcJNcMuh17e70/D0bd3uIGdGRY6KTex9h/RhQw
xtax9oCLDDKCvwIQwJ8RBfp/dRB+nGhvhCh0jcArHvb48LE+TLQLixSoZTPDtKgqp+y0yg5WE65w
dpsv1fXkCXthTCmmJPuWjRruJSRoqUfH75hurEPyUJQEjtASW+apM3L3xux693rOA/SrA/76GAgT
8RRibaPtSRAdn+2+LM+dj+FMPJkkyFHIi7M5+4SEOR3OnM20mrsG5l8EKmudcax3SKbW270++SW5
tnp1O8CMug8ql9ZDLKl8oqZUR1vrfDxDO7d6pl1OsFbPNIaxfh3cF0if7vH7eMKPeL3sfWNmcOul
t27rrPe6UXT3c2oleyvg46/JMO80ZQ3YgjFgIbuZSFfXmHdY1nlw+BngPY4in188r8Tmoq+BP+wV
5962JR0JK5jsc1vKcYn0mgbWSic26swzHjzwgntndjFl07fmR9Or+bpLlXntt/0n5ioY/iCo8TBg
niwz0q1mfSRgSW5b9BeJcyUTe4KnDgxJxXUrqpxTunH638jawfuv5R5+ojQuz/Rr2Z4IsBWEFgYU
0Y1WGtOwe1FeSd/HU10Tt5g/Y99UpDdK5qAF+SzjNXM4viFmHHRVq+s5w8aq0gxxzoySEcpQquVh
GdpxL+cA11xXmjd+N2M9ZbbVCb86dW331XIAEbRectuqjyToDA+ub+KrXUpN7iqzITOxy0z/smzs
8bQarb4HRNJi+vnqTht062FY7OFXtFrF22LiO2BSdcR4Q1c38CC0syW8ferowzPXqlki4v6C2xao
5NnqBOEKVEtxNZj6TlWSRFsdc2kNcv3XVvXMbYamvs4x/4kCa9qGJyyclKTKIHi1rJw4l7YzGIBw
LFRFBNFXwtyqsruqn3Dyd0kd2hGFiLWEDmbh99kawi97mczJv6pgZ1zgl9OcbaKmCBNlkKuZ6whb
nZnUbGgYRuGpll83aDgQoDT+QZ/c4lteMW3Q8XlhTaXrjaR0a8LcSbRXv7b8MkzS3gjCVrkF540H
/6ASrsf+hd+rkDjGECSYx7lWOM/CoDolcnS+dgOp7zK7H08CPACMvWmnu46W+9e2IJ6QQqyZrxpH
pI+BLZ0bn+a485v0Ypq86hYG/HBvEoK7I815IEt2gi/Kmqy80KnbcaXNnZ3Y7aFXhb2qNBUKMsov
rTyHmRAY3aXDNLII/daA5JzMLeYDbpeUT2wjze1SMeWvwAB2E8bFO6E1+gn/mUpdjFODELAVPoXJ
0t6UaZnedJltxm7rWr8VzF0ltpnd/LlPMlCy2R+XB9eVVko4W4EGmsi+g4NxynFcSVwKS81TSTRp
WMPviRPUb/KEYXik4d5cnjXpp0+eQZkOd6VOmshu24SdROAsSkf5tTAwBgtHt5xP1kq4IrfGwQQy
x6ziKZ16phg5vUnC9BdHEEsYFG9rXrXmfmaahd+438x3ZqEbn7s+qQBUCC9t2n1BcajPJ5Tl/syc
2doyOEywtSYtN4/oxfXT3cycVH9I+sVc3E+pVzbDPT6T43SoWzrk6rg2jAjXaPDzcm5iezKleujy
OfVf7VQmIJEZlCLlfCqnXEEx9BtHk3t090P+dfGaxpAXuNt0HQcXh9v/6oCf1AGI8f+xDIheCvFG
nKr4oRD4/a/+bJDpgtFGcvq66N82Qtu/6wDT/oUmmDoAHywXMzjjXw2ybcJn23jjur3V+O8TlD+p
buYvyFZ824Pk/N4+/1djko+kXST1rmGiHEGzzUTG3NCA7xF+yABsHkRlnCtl4RuuSOyjB8g3cMZT
0x2ALa7vMzPkHaqwATqJPX1C1cPoug+q9mcMzw+85e3T4JKFUBclBjwklyvy/acBvmpkwOMA7acy
zqmENheOJAEQ9DLBZAknZY+/ehT0IuxKf2gjbJhpdJO192yGEV71NRgG/YbXyAjgLArj0+poPiE+
rpN8MxbN+JmO/10W8t2c6f0Tc9rDgAUHZAL0gf1tCy/j3i7D2Zqpy2N3XotPk80kcz9AW4EcscxG
HgtG9OR0uvBVF6lbF1jULAbR1fXwlRlzj9Oy1jhxj7SF1NYyA4j2Okemu7TOs1sJU7gkiLWPqSmD
pz5rr2ShnHknes09bZzln3l3/vU24LKB0wJiYtYGnnY/3gZv0VKlNUV/roYkeKpTnwKDXCCWRlON
BBrMXfDQJEbx/F0N/fNhGsNjZGowx2H4Mv5jfvjj27J5pjbuNtW58lfjbMhsPFd9FwnySZ/++Z22
sdz3d217J0ikmxuCa1Bpf1hnWM0sa0uDfPYb3X5pVQ2vMMGX1wxlk+30diyw+dCxHYtyy1Hl/p/f
/X1R/Pj2LBQTL7htBsru8OHt0akLYucYY23T7ZcyH50XWWyfwVnLfkdQaR0u1JXZhSrad6Zh7X0j
6bi/VMFiX8+u1ekRU6qaHGmPsHKLlB7mC/6yfGu0qYl1jTwAAqVqm8QrC2PEn8wFP44FuVGQ69k2
LNi4m+iBPe37x1R3R6dyKGFOxpiUL6IbeopaTQ4QdOB2VulRZUJ+Sf2guZ7XNtu7SF1FBJ/IexuY
RWAPkGGOZNeEpIjO8r5ODtySn/l4OH+5yXCEWUTUsuyt2yTzx0+JRarQu2ywTiA7TYLV2hBk6wW1
Ib36wHQDN7BWv8Or3BlDYtGhk5HSwtytuSi2lh97u/IetQI4gFeo9LPKy/oSpIPWBeDkE+IFP07a
igykdzyBVGewhSTvq7PaAId2gx5SZi051eaGSFBylVQwQ3Fv5uktnBSsBovRa88DaMbwjmu4G8Rh
iMVkb7DHdQ115efXxQaHgHPZx2yDSNZ3tETpWPZGLDoBtXTDU9QGrRgbyIIhy2uDjvZh1AkSC1VJ
+EDStyPcVNN8bDNDyYvEo+YPYXQlX3B2AM0RVav9Nm4QD84xRJnWVXNptEHxVUyNy3O/wULiHSGa
NrCo22Aj2DTNBfkRwU2rSjon1bV74x1pKsCE02hSuGBG0wZGlb0FLNUENzAnQaoMLFgPHDWmisjv
AZXF0+V5LvXsCiPu5oG6FMgryDUT5KRcX3y37nYwWontmSjt9hrhny80nOqtf8fR8MQDU6ve8bV5
g9qsDXRb3vG3boPiGM6WhwrILeQAAqkDowO1y98RPAzemKy843r2BvFZ72hfB+6X2hsCqDYwULzj
gvk7Rmi944Wz5VGIE3RcJHejaocSYYdAHdl9zZKMoK5fe6Wh/wIBIwBA1q+EG+SD1YXjMI6Nfh7k
UMqZEO0WGSW5Asll2aElJwShqB/IYLEu88WyNmgO2nbIeDsg6DkrfTzwk4TzkPmyaneuxHc06orB
SG4yxmWYCsoFQ9t4mfHDv6aIt1hRKoENqKKRs3Dvalme3MCts0gRw4qNebOBwVa5rwpBehnhoERD
7+ZJuMyAEGNgR5sARkZ1n8AWz4JRJdA/vYIZbUJVsIfXVa6bxpcds0Lvu6lcOw0ItV/S/rYXWlnu
6lSQtDWCMeixXpvDhbD90T9vTunJsSI0zqMnrea+XZdDD0TbZbsmzQgcSMj4QRjc9ZXYL4VbLge9
7wlRcwh3ISoH4lFx0YlWaBG31fysNeVqxMTWS4BKWeraTZHrWs8lr6rPeVkG5aXVBUOxk9ng3q8j
k7c98KZpXGUKBSJEugwY/CKhZK8eOIytIwmsptyPDZ9gV+Ojvu4AFVB54evWqFPpLyxtjUelixPD
GI+d5TgF2RpWOsZeNXE7hddTn1Rrbq3fYAQEcHz5ACVwX5m1lwbI34HIU+lGppStFYtaJPE6JpIe
TnVNcJsnKrcjS7Q5TSluNtoVnAR7bzRJ6vBxA6/ZGUu21peZMFS6k4GdAQ3yewz5mRCzfFKrBd0Q
hNMPs9B+68gVXrRQ8BzhOr8yVCcyZrI16xHDV3M8u00AY7+iEz45KMGLi7RHZrNNFCyuViLo5X5d
jaLKju1SFvO+V84qrowhHR7t3HRenDkhuN03WLz7sZqh8/fuykyBIPW8jBGsYjCATx8pL6L9tWD8
bYY5Zt0PveOqL02XWYfJUynZdjhtm2GFIau1d4o6n/dVNxnnFVMm+w5XYePRGDR+Q0E99OH7L1iL
T2aZi0M3mybqBi/tzRuhecFTpbfb4szztr/wip65+wz+4Ed6uw1JMkWUEslDbLpXnGDBE4RuVnfJ
LtnFeDjPwN99kBAF0GGsdW/6VYCFop2r8TTMw1Z8wmm/daTmYhgNwVZd1vW6wiQwy2G90KW3ffnt
o5PItH0uArDPtlPxLcYWWjZWKTUpAoGceHSaAvLkXdV5PPLdSFWQ8jP2VHOoshv67YVMZguDbG43
M+rxVGpZA1aljy0IBBJRa7dMrbltGjxMEd+IDWQGn6FOHqryKYFYdPQnIYghI/aedbGk7ouqgBgA
1CBtWMOs91cpZW7ObKyS+YPPaXHRV7pxboO0/dXG/KkNM1xRzGPtp8F4lTCenuKl81pFgbtYF43J
ZYUo2C6vspDO7Tz2xM8DXE3ys2KG1B/KRCvfljXY9hAofVlMH+DDvDYX4lPgMQWfNT0p96VqUlgv
Ntvc0qnsXtRDfxWUkpgxx+zMlG3Psb0QICN46nJtSrE3rXhMVi2xgktiRY32W8mGvBzx2OfZUNuO
vcsdjSs6w9naccio9sroiLSJkqAYJk5aa9Ipvdv8ty6YgkdtoUw/rsHQGV8HYK8+LJFcTpdCmbzU
XBqE69gqddPLhtsCMZpg6T3RHdNwmheveMgneDu+1x/skvDlw6qgTUSkb/RYHhSyrk+VO9vXQGJ2
vcta0ieu0kU1WeQ7fZk9Uon0X/UNtYBqLPoplMQcMi5Uk99yCiztA0okQzyTHmL5E4kHmlw+NYOl
BbwYOgSmPOR5H7WkUV8YD2lTVHi9i4YC7fcdzNZkvejGtheku21TP4E5rHU7w4J1zqXbIAIhxkl3
T3gl2jNyzlz1O5U13DXlV+iYOpAT9g504jtjtuYungrG92Rstax+aWN/GS/JAucf7qfbflYEpTzm
GeMQHgcRPLHWy/62CpiK7EezCfK9j6pfhfP4a7p0DpiuW2ziBrKVVKycdLBPdlL4032b9EHH4c6K
3jXC4m7SODDGExaJF9det+VDmrNeuJfJXAd8r3nW0pPstEbFZZ+wZ1CNjcOpQA5FGxngPNtnvsxi
Nev65dLaPPdY03iC4WLmnf6HpLzzQ3+CpNBJunSR/3micp/VX7/932VfvFRfv+ec/vGHf6AppDsb
dE70pEgEfxQO8iOwWNADNM9of8Ex/hyqgKWYBgRGiuONpvod2cDm5UBmqGIsg3/+LySDeBr/2FJi
4bgpbhmw4HkfYFMJ2+H7nqjtIAWVQYA3lYcOP1+y+gHy3SB2tEHYGZvOsyqn6cSoREDpb56xKNIu
deWdzXosZAT3WsZNb5d38IiqW/xZnpxET0XYFCTJ1zYS9nWkKuwMr4jsRfP2jK6ZNvbeuSmIuSD/
4jafVfdCFN3JVcXJ0hQtbZPEQ+cE0ahKh8S2EdVCJ95GfRTnkusYtV5ThWNVt/DQ/TWEgAbcq6OP
CfRb1yCtMOjUSz0rcmyJQFtsRELdIN5IeZJxiXHO5i5w9qz5QoFER01avQWyOiljuoc0n0EMHPe2
KU/jst7a+XKlp/wWmzUKKvGyNEMd1+366gzyCDNoC2Z+bgnDq4sEV+oys3BAsA94jLnhxl7cUYMy
gdL8szFYz3IqXjx9NTAgUfd6J0/bFYDshKO2LN7yptIgEgz53iqoZyz4EPhg0w1NanpMLXXvVzMk
TJOtuyuCV5XI4IJ9Dv/A5UqOZn25ItWONMX+ret6ZDviaGajGc1yfnSz5V41qGQseUzn4oXj4qVm
0/Qyq3NDMhl3Nl9I2UCHw3JrF9yrxRr2bUBunbblPEJ6hyWYMQM3oXaZNRfKzDrco5yOxDpTx4lI
QscaoaddDY1Ydqm2XcusfBkNHBP0hRTgQcEG3N6rsfkFrV2ZBOu3gwnQjjLJ8FOmE5N+1Xi1FmH9
+GYV/JpjiJOU85XJzTkwMSM9itA3cuqWJ+ZhxH0MbhELLEdj2fNGsFPyOAvs9bpz8iMOQk+d3VKx
OPNjqRPtivkwxjZExeF5/IIwKeAEnhlrrFf0sSJisxdn2XrPYta/+K11EyhhRK4yNg7EYXXG7tDO
0+OKmpbOZ2ChWoe05B5pOubrckAkM47rlUta704xiGCkA9s58FgJM7zHsDVLqHy9/lSlxmtgKZKe
ZwqkISXhwpseof092nPxVpLoE+luPcRjOT9aiZEx2hyafWHWwW6lH4qQMqGO3a67URGGGdjPdVvl
KH+cc0OJsR+2v+N7omz3WIqW+yy8bjlseU8hkOK5MYnMYuAWRF6eLTgAJNOd5bLsijlNIk4UJ1qg
zRxab5nwY3Wmy55Z2+U8adqNzJZi165NeVNherzX0QQfaQ36yNQK63Uw+t+WqSO/15dNyqqpRYvF
gMyaPA5KGgZPruol8WrC6JhCFO4FHWr1JKvkqZw1mHKr3SMWQsMB5yA525X8rSN5MJJkF8+ZSxKC
JeJmWLpdS5o2qAPUfIat+AkefXg5oQs8UWjZbVVToRCc8VRr9PX96DjMd5wXYsK716pCYlJpm/8B
taHvLdAuVuqgUpRgsEud3BqDM4QprqrhmpuvtVHD5sOXKswmPUJabOwtr+a+QTEPccUg7S4x9Hgm
aePG1r3xYjZZdIv0nj3NPY+Ul5fJ1L3RH5FuIH+CGn3k2KNQNBEnQFzEeBOQYvv5dxx7kbv2SDRL
fbAnjeH4iONP4s9nRGV4zhvuT4C0DVz/DgfkzAA25kDbvPHJdv5oHRLYaqxclKeHlEc9phI6wqnO
QpcJ8E/e6QMWtr0TfiD+pofAOQGc+MfvpTxvtnJcEg7mIF+ChN1w245zQ6FchlBdX/Jf+k9gzg0F
/PDtGFRwgANwEuT50Zgytaog8xmQHZbByVAgTo/1zIOtWfYBZm0Rbd+XjICrrmd3+652+Bsk2dqw
vb+8Ny6+pPsgvf2LU2QjU6KS0b/hcdhZcV6X/u0CbLJtF1d5ncsDeMqr6udpL9U0HSnUeW4DwhIY
Tr5unKO0Wq9QNHDqEqsYBKUWMT3emb66Ui7bt++aTSRt1mqdU8V3+9KZ7ucyfdKhrzMFsM+jX2jR
XGPt4zh182vqOG5k+2wP//xN/2YJYWYGmGy4uML/xfDGLERQwkKvDpnZ7+1avyWL8bZcu5+mz/zd
FbVBfCmtfMbcHwU1gUJNyQ9ZqwH84h77wcUQ9o5e2QorN8iJMpOnId1EG9Ny6w16eZelnKH2mr61
E/vyVqrkkgLCMOerVOsReKvxUQvcs9VNF5nPdu80oiRHMnMv2tmcn1NwngtYc81uFou4GvWuv6/k
TGohx/5oCvs4CJ92xB3qK7sSb4lwXEwOC+7i7NcXs5a/JfX65Kfjfh16Du/GOmSLc8iySkTAVgnN
9HwlPViL5rjeIjlGoWny2oEPUOLIJfIMaqx/vmF/s8OgS2IWZeB7ZSIB+PFJXD1o8MAtWCIpAosp
J2Z2NgfLLRAf6/DP77XNaT4+BQwebe4W8w7mDT++V2cuwitsHNscOd3bvTgSmfGTDfPddOXDe2yz
AJtoFsNEsfjhPUTWyqHQ9epQB1Oz7wXpuXayvm47vVitBWooudqmjQ7LPKskyHZeVeAPnnwGfP3i
u1MVQo/tQr/IgX5yDvEMzUvYLOXJMNK31VUWgewCS2kGGfAm8B8c9bW/LoS7Q57yyR/4Z7f3cV6A
Mk8qPHULIqohasnJ3IMTwDoPUOuMczOEuinenIolSFznaZrlEZnAEvluToFq0Ho6BsLXKhMR3P37
ujKznW2tPzEhe5+ofrxgAb4mG8cZm9KPlpMbPwYlR1kdjIJGgaGAiAQEIOJGJd854wpgKJHHxeKf
S8dtogTomea+JPebtZxIBCxuNe5VskJldI06HjP9WeWNFfs6fFs5uedkhCw7Js45C8w8djp2oqZG
jU/S15Nuqlfo/CCT4mG2qA6Dli/cafOFzPSnhUIsbEDmL6xCXQSNuk8hFoZ5x/q0yXQMe3dS8Gns
PC4TtFmmsz4FTTf93iZjePP3Dix/85BwZmz/ezeONcwfF66CaVwMCpNGoAZELrQfnuLj2KD8SfOz
jBIsff/6nDCQA/N2oF75f3kmW9taGILi6dqZAL3Gporwk/yIruoQGNyftWZJrgxYQqhAQ5jnVIBp
QZw9BeBYJ25YV0EToRFrdwFyLrwZegTei/+ll8a1Nvk3RVD2gOdU+3NVW7HV9K9lvt7PxXJVetth
zDJLLfmSqK1KVSbWGvqpHas4n2smUWLYTUPu7wdu6Xt7udozYLHDLwZIrl1t4C8aNe2bZBzCYh2y
y9mfb9+bIMwe6lgBjRyrUT0KjOlin7SSCAkbLrWreuyGVA8XO4D2PT2a0rhtNXG0LKo1wxtjUckl
3v5DK/mXZNoWZDNCw7K7frc9Rv3snGtPPbrp1kCAg/I8NVpUtFRLiEZOc8uczGv47U5znlvi4dEq
oXYJnPm120xbRi5wXoiTgDATBWQ8RHZhP+fZdK8Yn0ZWjZSmKo/alB/Xsm2hTvMAD0NxpCm+wKIZ
YlU6sTB5OlwFrGM4v4GTVUdpOOepn2LL7JZoa4zmTWCo2q7GmMA5F4P9bHaobP55y3X/5kCm1oED
ojsuK0rfKrHvKsgCoAzzIAcXNA8pVT/d9zrn3gYEJg6P9VZ/vbfa9RAY+yGg0nt/5qts2C+qVyF0
zNeqLUk3HvALD2QQ+xMzUkZYWF7DQSVBZB6XQ2H0Gg2aLMm6tMWOwIL0tdWK4NSQZBuvKefisGbB
dcXWFK0ecjCNPSYflqfJotzSOwtpny7Ah1PoeoVPZZ3SGHIeZhZpXnlKme3l4+PA+C6EU3nfMbiI
iEs9MTm9t51RXNSoCXaik1bcqvWqzNRjnmB0VxrMGpx6eXX7tdl3MJwIKc8PUrjniUOEJnN8tCBS
btX84P15vv6Pq/QThI0DnqX2nwE2wnSrb6+DeB2H7/G13//s3/AalQnOn55pQfuA1vEvspJn/UK1
QuOAYsfeIDaq/e8ANtz/4EzjyfW7+da/Wcu/YMnlOhCdf1cB/Vdkpd9Zyj+cndgK0ojT+hmeQyfz
oXiiHgQXrAV0OXr+2MwEPglrFUTOMDwvrvzi69hVNTXWivBUgggNWR/O8yIZAcgm0gf/0Z98edTI
bT3NY3E9+XaPQsWFb9RZYaFrzABztAjLaMPGxE8GQU+px7hfWGHmt8G+CXDtDNyRVj8w77A7ZKKZ
YQyR277cGa03hynHR8iMe4py1HmRjl9InMv+eSqCx9ERNag6W7rr5F9cyJFxUfLr0sDfAnVPd9lM
3bOB53W0OpMV5kxsd2XiPWlKv88t48vU8fauA3pYgy6lA2pTcj0jaDx3Br1WaFZ8H7ch6o3EuGfX
yINw2LS+SuPrVUzE8Fiq9HjSPMLR/cu0GgaGrFyaiaFvOlDKr7l8M6U2h67Lpaz9rsfynhctJi6B
jRaWr8Bl0GH3ir6PmZWiZND5DFNj492TmIxbM7M+5DZS7brAEAN+Jz+V9p3yCTjZ/jK3YUOJYERR
am7GSBhBAnNaw84ZjPWOjJe7gBihXdHzlsxcnSvHpjKHoGbuxpYPZDWujPU1/SR7puKJt9n9EEqN
lTeDJqszIydZsIQhiB3qL/tiUmgYj3bBY6DjDQXzt4l6UqqRKkEoYBLoh7U+YUOWB/1jQoWFKB13
q0Yjz75ZSYRVPlfPYnTCHMK79A3t8X2RiHbBN8omha/xWAeMPO/KyaeW0oNH5eMAymE6RSBld5Pg
Q6W5tC9xfgr2Rk7cS52W89ELBhN9yraKBn6XivEsegORR92bOyLK88hNXAb/jJtCBGRNVDrOmfX8
Bjl761X46IUSX2g4uPfrO+0bOvBkaBVHvt8jVav5m5Kr1BuYXJles570Fg/Sru+e3+93mW6xitgc
RYPi+6YZS8YLkMLWLTzpEWPTo04dzkPOqsabg8khq9P3WCr19iwgm1k+FRn/1/XzL5bBB+HJA2Zu
pDiPXC50V48Ls/adanlOPFi7R4Xs85RhMRUB5j17oFkRQJPFA8di8nka3y9G1fBQKI1fbWT5pcRS
YJcwVjwWZu/s7IRFW8g+OS6Yg92XPSkjJuK8UOHHAIWjwfa1NM1dJ2udkESbS6pPfIY066/8nmI3
hfl2bbWJYDSKEEF6PJRYf10LlVd4p9SsMoStTM4refJNHlRLZyPwJ5xZ8JgpdjrPCQJ5cTdlzvn9
8bJy0mV1YzR3s41mbkSlFtYj7m56ye22swC0OMPOf8aTZjcZ22MoIZi931sNLC/UkuranZJtC2EJ
AJcF8Fi4Nu+rfAXp29cc7hfYQMkds/dgj5itiBVk7+h9AWwrnEf8TmxOs6B8QRRMPN/2GqyH99s8
jGQlDh3LCK9ASsrcSF4a4WgHJ+OrrgyTo2o0tENCJRjljviCEQ+3wJBv+JkxCrB4enSNp7m0hiAy
KyM56t1YXcPrmM/OjCWqyr9oqVhCyNnVdSJNucPwRsA80bVD6vCcgpMb1wvEhb1HbnZYlVZ1rQFR
Ru8ZV15eYizJ5gAxARTSvsBFtGcyMfNihpoiHD3cCGjBiuHU9ADAfXepaP42sgUmx6LU8WcgkR3J
A5tiarC5KW6d5oHuJ6N5lxHnc7Ea1XLBmBT1CbGIEXoNStqJj6BGg6fIAyQrfXawkiSo3/cmM5jN
3ftDCy1mwhtOe+S1s1unY0l0jn1nLpvpBXHcoQNLlWOHwnxpZ9ph/H8iWRd6DDungrlnz+fRk29I
bLk0EOYZPHOJ3cCRsSx5ydHgvtoV5CN7Hogu9B22wM0wyyu05NbEnil267a48JP2rfX453LMd3mC
Wi8V7Ce2Vog9/O9XX9ecXbWBtXXrPZUbfCvBcTU1nr0N2LUwmjguAt9+xAKkJMeox/QdbHPE6dXv
yHGx/iadopwAgclA2pGPQsW5rl3+xczrOcaoK8AoQjcfnVQWoD+qyU9wfsajUDq30NJh96BuMOxx
l+vo3bJaDLdZarsoaTATwlqxA3/LSbYY9B1aODoE7M8aJgRtqx3pZF60oa6/Ynnyagu9HsPUmuUb
cwRthTCmrWsfsf2rw1B19R5ewBw0Yae1VtTkHc98DoIbpxxFMfTq5BSoetX2ZHup/gyT1ffQ+SFR
OgzLOmjP5I5PUQbeV1wnWWANYdcVBtOxRbbi7EyuyQwGobt2X42UD5nnPn5Xiv0NXvkXeNajlcEA
jLEyqrDgo3VyATiy2nU3HjxiMi+6NXsTksPFqvzHsastlhVPnS1Y6f/8vn/ps7f3BXmGtgE48PtQ
87tmBTapyWSiGQ+Get/sKCEsIb9WCvAbF9+3f363v7RG27sBE7mmbQRIsz9Ub2RkazYa5fFQLCyQ
rRIIJMaWYIH679/rf03AT5oAqIgo5v+hC3ioxyH7v/hF1sPL923AH3/4Rx8QuL8wxSaflqWI/627
gb3fixcZj2DCGhDDRF7Vv/sA55cAxi3cdrbRH+x5kTPYvsNExd1SKnSDP/ovZu2wwX/Ea0g+JfBC
R9EPedtE1viBKB7oPRBC0mpXtm1Md75jl2wdHaYgmLjtvIbjVl8n856g5enCr+11Z0xLQOHmZ3Eq
a/W4SLe8stASR0Y7+LSm+uRA3c0rAoYNBP5IwnZySO8p+w82g0h8Kjum7nb1pEZ5q0x7CCFe+vB9
aI5Jsp0B6TYApayKsEcVnIatXZgPQ0UJ1TSmx5gtLc+2mvpHfPyysPcGO17GDnm1NmKuYn1iJvFm
NQMbejLeLegJ7vPadS5a5dhQvvKxvBf5Oh5x5m2vOD4BoWbkhxeYk4o4L5AYLsr1MA8mUSjP1+Fo
d6iOh360yDiuVzdOuZznztXMOVT2ksQTrq1l6M0t46ZFR9C36p2+0xubutdpnWu9w4GvMO8bZCoh
p72Bi61xhTFTCSQVsBf7FK4yk0vYtrgiDnpTQjjnlPErowtbXFhCodoolVYXcbPKq3Ww5d5zNHyG
gc8w80tK7Eq8Zj+b6Vwd5gpzKuTYMxzGYn1onaqN1ZI94QpsfoK74EK586ZfK6NG6ti3ATZ7Vp2c
m25BCIjBJNzVqNUyQ7+acFpeHyrsguW4E6r2NXhoswEyWhejtu5Ht89h4VZ1v0a6g5yFmfyA9hvD
v+W+Zcc9B2mga5CcWgjaVJMtKBOFxgHQBz1pWSE+E4bt3dBJDfca1cgQLtBcsyH0V1xymT8L5/r/
2TuP7caxbNv+So3XRw74AzRehwQJkqJEedc5I5zgvcfX3wlFZmVIERW6edvVyRGVWUH4Y/Zeay6R
INGPtTFKNkoyM5q2vQu6Lu7M5EKBxFoqFNTGMZh91nRzXZ8XlMCUMF0lBbV8a8UPNcJdl/2Yz/lB
yLy166dCl9Z1PZdDlKywkUewgVFjFHU8XMk2yXz2P44IYG3OfT9sXRkukE1zLuv22v3uOBte7WdK
/+pFw6yY4kzTv/vUFlrHYltLvrvYhggvTrVFR4bBDa6m9lAsrrfh1QAHuwIznP5qjEsWjxzxEdjl
FBig7iZaXHThq6FORyI2UaTGZ5e8Wu7QlX615qCa0X3o8jpPQ5zDBp5ZhM84L+7ld/tejHRxnS2u
vrkf7H6LhAKzX1eFtIk1xLyHaXEDFosvMKK2FazZWk439atxkB3W+JC82gmtxVlYLR5DtGbBqVp8
h/biQGwXL6L9akvkBFSQyWwpwFuwDln8iyT2lpd2U+f37qu9USC9nFeQl7E9EodX7/XFC4nvR+6d
UmCQtF7NksHim9QUrUW3v7gp21djJS0LTJba4rcMVZyXyKDzS4TXgS+wZYZab53cuA8AJyyezVf7
JgTG+el1lP/vhPjBhPg9/eB3VTF8NZ++Fj/Ohd//zp9TIa1VADcGiUc4ZcgjW7w6/54KYd/Ahgey
h+SL4hiz5F8lMQ3/nm5gZ+N9eKs5g2JPV4NZEn2BZdAFdP/JXGi+nwoJXSA7x8XDxOHMnzIR1Cws
VamgC4dVUcXUFlzXmbpHyC9mXh9iNRO4oBOqdmHsi4ZlpHU0UN4OG0ypZKjQcy0mswwOqP6dxDjP
FWZjmw1ci2I0LmnL1RHBdUncjtJPnMiKoqMVDD0T28y/ld1OIvd0zTvVAkBOul/Q4XoNj1qfkWSc
rAZHKFTOFLSxPdWD7LDkO6OBNQb0SAg9KKA96Xkt23Vht3U53cTVTPtu45jBIK4AsHahe4rofwyt
i/xzxc5MYabpciPHPFPPygQXD1zYOsC77JTfe7X//Wo++GqW1SAv2n/+bL4vI9ef6iKN3tKh/vyr
fxWUnT8Ir1URf76u+tBY/vXxOMYfhoU+gx6JYBG5/Jc/vx3D+mNZ05G/jVPD/P5Z/e19xRYKOwOx
xBJ5BsXiH6wjrdfYvR/LyS5FZEs1kYdwHkTcv9uQdJGe5HUcLfmeQhs2bsh7SQM4ckET0j22c5qC
a/z7zpWL0Bi6RZRHF4NNQw3QMlac2ujQNMvIeLCbcLosoLLd9CCMnwmlAck5GwMU6mG2dmW9aOyX
Ze1ZtEh9RJIX43qATJV5rTLGzSqktG4c0YyEF4lWsGBg12/gda/SagPWLyAOdJpQDCSdHZLw1Mf5
C/GdSMMFm7htojTmKQSnd5mE0lwrBdoybIyKgVFrylno2VYeQzTC37LvxwZBeUEkkK7UeONbXRr7
DnvHYZgdY08HjkyqESPQk5pxUl6VyfYbRyEKoDYptq0J2EQY6pQL0U3Y6bRxJ8vYjxIZzBo6UZFg
+x/Q9BEbI0gtULOXiAe+s6Q1Xtq5hRRfmyP5dbYtunkgwZuHEkgiv8uZPZjALh4AdSfXbgLWVIK1
Ow2dzG/LxilObVP30xmTcmB5ZodiD/eFYNOaZqkmQWiQaoBLqnSukLGDAqURSc9Lk6w1VSOismbG
o7jCjlI+a4HjXMqUrviKvqCqeZK82dxz06HYCidraI2KPWvk8pRgg7u0mhBcdYzNcNdw/7YkDbjH
1I4qfw7D4RjCct6OGHGzdWTlxY2mVc6VgiYFxQsMPZcs3F2m0d+kX6ndyoJKcDTxdCjXYCbB4XxK
6qpXbmYzmza2iLWD2cADqtKkw3sG8bMhcCRruWbN2ELCrD4P9EKfyE/QH0p1Mo21i4zSXluB1Xwl
ywjIAqzChXY2uVcjZip4+aZ7Q78zAN03s8p2xxq9Ik2GZ8SgTcNAr1i614bK8MmZE4eio+Yey9IQ
wZbKEPPDCOZsJwXV0n3XgS/wI9kpRx2G4rDGDpFtDHV0cvY24FVaQkoTa1gFQ9ldC+TXyTE0Rvey
dBTNWGmoDO8gWZvnYaOoQ7A2UlNRV04cUx1c21o9G34wTiRhQCeNh5LZiBtR7yZaD85T1eORVlqX
3UVY2obk+ShDvzJdxHrDZpkutwEBVzozE6rI9tDaZQe+v6qm6EEvG7c9EGVkERzM6/MICly5mYYa
uWUiz0WGAyPq2+YhrLILKnPBkbCAyP0SW0rc68BtKKQphyBTRe4JABB3lqFG22ieaKgS6rSR5LFu
mT7DVWuo6Z75cLiPWj3yFDcszps4rDYN/dC400LQlYvmR8RUpzB2hMO9TWHM3vF5K7c5mBq/qNkY
rDrLoF6rOhDMolivFkwK/sdWb4KvVs457CCxQeDoO73zpnYczxRHjfdkCVje5ObXxewc27iR+7jX
mrUL4/2wpLZuBEt9ZMohSJkC8bZiKqzLGWnA468rjCGjo8X+FOnaCpW2uGim8aadm8ADc+47bWzd
U2Sc2M50HbqIrjgNjnoNulhHXo6sioouO+0lEKdPJYuI0g62MqdeB6/3TAWb9y2exIU66/KpqpNh
Nw5VepPbCCXivmioCC7L7bTpL/EXG9uqwE84ROHkm/Z8EVXOhEFXbddhSADIpCVQIRX+FnStZB3V
dVF6iTM/FVIgu03Fif3PeTskbGz1EOWrUdRAz/J6G9uKel7XcjjZTUo/qik+u4y2BBJoziaSk9wW
dYsvUVoNiX16RaJeEa3TvlcOcRZpZ1M6kbAiguci0hviTlHRJGLKPWBHBU3uosYxXAEMzoL2Du0g
qeP2oPhBPb50tZ36UxhPm7YetNte0+WzkVgAo0cZmns7NjPKsihW9h0k5WRnZCZZZVVUbl2XBuCq
JHXSL7vEPDgS7dqoKOKqK2GJRjNT0ysXsKUmwlthz+KC9CC2rH0yR/HGqaJlL1jJexfz2cZYol+Z
e8OL2XVILyjwoq1mNq2PJQ7PrdYhzJKR7myzpnX9Yu7Lp3KQ6gMZMAqbqA4ALpnq2PX14myqhnqX
GZlzZfAfzht7VE7Isu5FUGXqWnNBCgXNbF/UutRoZmGd04ChxsHRTTLC34PcqtZpG3VinegoEFZ0
DWePQJ+J4qdZ4CLWjAtDStadWUj8kVJClBaFdHxBEsJBqek01oBZV5XSKfdtqTYPvHFUEaJuKM9U
o762ZVxcIRxXL4w4yT2n5U53Ka+BOWzVUW/W42IA0HVUyH1jKvtaivibgSPjW5fVlN1DyFnrvoUW
yzxoT4ec1jrllakClmNF2l0Bt+KaLo/zFXZNsCndyjlWUn9W3O4livLgkei8ha6aq+vGtO5y01LO
+aaSNSRqkpQ0xrl5quRdUJskRsTP0u6+OHpl+XNBvWmWdMOMaHqcKGURn1vohIzUn6osTVa9oe6T
cEw2taaX3wIp8F/ha/V0x4h3vU6tY60ThYLYXWqXaQMhETJvcpVrNtE8bU7WSN1tslYnLUcP+qhd
D2E9kOGhZfNFMLVyAwrzaxeHt0jaWUqxvkDZp60Go093QotnD6eKXlGSYHBNrGpZzFR4MlEIrUZm
uQ0k5+gTBtdbRbfxYgyV+hzqItoVkSO+1VrNnlh7kShZSLeqCAgRTzmEHg+uceSPiSoOLoEgxxIH
/EoY1VMRoCuZ3e5Ab04ydpblBiJnQtReb5DeOuHy7UsoRTi9Ylu7i4YpOaa88yvISjBva4DjetyG
61KN/bon5bRoxxuT7IOtNodsK3pr3YXx/LVl/bluja64QQJOgmAzc69lZkxo8/J+A0GUyk+OdXrs
iozWg/MFEt+jVgXySa0s4wSLjZROx7qqtJb3yvqS6Zm2x2yHaQOi7VmZ4+/oKv2byIY164KvKGir
0Os4pbWWN8POKYHuNmZpEhFKom/v2KHPikVca8oUeGE6xFuV1eNJz4W8rGVxqHnoROT6UUgm0dSY
a0uUvKKaE3hTOOoe4DbtwijjuzEpbRw6YedTTLK6ldDz4roLO3gXNHlEb3N18EJNpvSjUjU2Sebz
fRtH/rLYrLT8VIg2wProohgqXgBN7TBjpKtQUU9yaE5Lak8atg1tZlz2ZfaMxyYHHz3eDk13WWrt
CY/9Oau1aM0Po9psgYPCNU5YA3YBaTd85pYDT86zjMjC9iBM65jHjnO0swoGkl2v9EnQAUQyOV/q
dZ58F2n+d+P3wcYPCxv1jf+87/O+pZ+GT/W3H8sl3//OXxs+8h2oQiB7I3vB/i4T+rNcIqw/BNgQ
CxzOXyWRv3Z87h+0vtjpuXQVcCkvsqO/dnxESZiaxj7RthiudDIr/sGOT3Pfq9gXVZ6mOaaqEV4B
efjdji+J0VRos1vtJlZpj5Bn89KzSwNC7QgYbD2KOmu3ZTVdMsDOw5pXEAUPhViSosotSX05mhVj
1h5l1IF2yHOc+9hph29jayuLOiAm14mgujRoL3NHUXBxp88LsZBUCKbvPAA0OxlqsKlHlyoLN5E1
NZqOm7ilYT6SbHWRxlaLrw+R805QfTXXMs7qA+L/BEkBWxhFpCwvQwT+0ARq9kK00e3MILJttGJ/
4OT0FT60ci/YZO0LshOuc0JgD0QDPseiUh6jNKN/XeUIekHrgdnQmawWgVPpNOVpHmkyZmNz1Tus
MImcBlHKlWqhfkWvkJhrF6cs+z0F237e+mqQvLC5jXClubj5cpbBG1T881avsFhVM0cPe/3KNsZF
cdyetwVCgk5HpKA5t3zs55pkZAjH/IbqkXYcaSIT2JWz1QZwyD+yI1Lpo+mUj5IJaj1r7QiAPXhG
oLNfcqBWS3gdC79nOHAEFRbFzRgr81OSIq8ojTBkKVh22w73+Zo5mPHQvR0NuWFqt1eJtJdTqFa2
xU+71Wj4YhbqyUgUBUBMAnm8cdP7AjHYPQ5nNBWLcojh3dhiWB+hJ9OvCdneonO8RIU/7yS7g9ac
qk+FqdW3INX7VRjhul8bZUpDQS8v4TbtpDNjwLfa6jT1Yf1oJs6t3USFX4zoUzW4GUdbJmIzC1fb
uZXNXi517tK5VCp0wsNdYEq2Y1nRCCQODVkXruy+KGpV5+D1VOOqxUN0kTFjaN6ghyPiprCaN2mY
3xiY1TZGDUXY0wvjuklbyLSOJELDCGnJ8OXgB+wjZha84n02Vq5fVwaxUkGpaQgMpoLNtAUkkiCH
4kLXxu4sIPIMLTrS3juc+tGZmdnqs8mFew0JHeuMPUvkWdzLYqs5QGNWBhu7s4FFU7svYhXIv4Um
9UXJrVnxHcBH8mVyxXCe6jWdqSBH6pKStgSCOwUEmMXazX/r4v8bPza6+t8W+ADatHX0pf1X8fIv
KEJd9vkt4+773/9r0KekraIIdfBYv6pG/y7zCfEHRAQKPSrFvNdx/+86n0Mh3KQcjW3TYaSz6ST/
PerjjqCVTJXcEnBo/1G/eJk+3thgkPVR5aOBiO4aXetrO/kHlcOk5YkGpEPdJeNC4X4hleU0TuyJ
F5rOkO+ySD00pFbxIT1qCSOb0Xygs3DfCy2WU0DdwRaYa8bztwhAfjiFgsyj0nECdVfUk4o37CaC
z0IJnVKcDlQVwCfYcTOV52UZUKjH0LUZ9CcTVeIcIgUDYKDCdKH+gWQcd4yAx7G41EyrXyHE8aBf
UIIov5gj5oMC3R6FGCV5jlERLn+cTBMr9nTXzIUfUdtqlM1kuTuzaKnjB4l9RByXs/1QW2Q2St0Y
hqcm8J2M/H5y6DHyNpAg7axwfK9IJzoLOpBJNKSvzJYLcJbds6Oc8ykj+yEGZ9MkR3LIriSD1gav
AdYWt72y3SfNUDZNID4R04iuNdagMRlrJCPEU7grNQw3XZHSms7WoFauRwUAPptKNisZ9ofymZlK
9aO0uwwagXUx/zxjY2jjZF3hd/ftmdMY8AWsjDz/ko2m6iexM9HdHr7kZuAFdtccWVVjg1dxqtsN
B5u3UWKcgiwO1v8dVv43w8qSmszX958XkFvabdHXN9KTP//On2OJo/7BT1D/B4n5Wvz/u9/miD8Y
XmyYnKDnGB5+YDwY9NvAOFDk4wRUHZ3Rv8cSIJt0ChicqPGjg0ZK909WkMt3+qZjYNNlw3BJ6453
kx7f2+84GEZ1dsqiYz/XkUhHtiglX1PHaGF2houW3KrzIxElEaXkEE3iD/fqFzIxxtEfjw7xaJHZ
04XEOkjP5H3aWFUFsLvnsfWHTu83YsrsjRbpKeG1hN3/Hw5FegarW6RAiNLeXmhtUDDUMqv1WclE
fqpjjzMagkTx+lb/h6viVrqGLfBAm+/j6meN3SgjFGGR48iG35grD2MQ8OlRdPvfX9U7S/LrDTS4
JlM1eCl+MrGOPUa71OIGupGEJjrpwJY6+2XsUcjkEuVPwcJ2icqhOEDR6fcH5x386ekZ1tLv4i2m
6L3MET/MAS0OfInGp/WVwrSX7KNwk2tmdfz9UX5+R5BGARBnSrV1gw3X26M05Bs1fSU7vyZ7vebd
zPGiWWMl+g07cTiEvz/cO1Qod9SiQo2AkF0brwkduTcXZVW9boRa2/mo+PFuJvU3YegvTkBFREuz
M4pufzZl/6M38OfbaOk6TlMsJ0ub8v0WTobIax2j6JZYXbIRIDfxsNxi8/vrejdhv16XzkztOkKl
EW4st/mHhwWig1VDlXS+EfXTylCUIzLFE2okLBQqLJXfH+1Xd/HHo717aGBrgiqw0s4nDktbgdNY
BX2GERNRDDJ7Fz1qknz+/SF1BtJ3ryM7ahjDlsGOnBfy3VA2hYntDAOfnRba5skszPQ+UDu2VfQM
dgRzs9+srgWJHbShzOar3arOobSMXRfUhd93br8Bb03o6SDKL+NoKPvJRgOny7a6mekNpCIMqMlX
8wcDk/aL5w9nhyxCSgkIEN+/cU6DdL9o+YyiATUVzHCipDD5WP1GUQx2mY1G6olTDB5l3nIDl958
VmcxIq12yguCfgx43YF7Ajn256z/H99M65entgQl8oXj/nvvt47dFCCklbZARsONLkPLg847rivH
bjdNFTR3Y2TEa3Ww3ZQ6HcKuMY/rI2TFHprOyG6xV3PQWU28qigTrwwwf57MHSTZOlyaoNPrC92e
lf2MTturEPd7g8BPWaH8v+9g/N23vSPBpFBFrU2wMzRkIqrDtcNaZzy0CQVZ7AIsmqTlrsbUOgvN
5K4bHCTR5mSsJmNOtvS0I0wF7alwxbyrIoRzk4kSfpSpPKrhpD4otCp9UgYUtozTSzIZ162Dh9Al
9XzX2mF74pfz7e/f1p8/EMeyWBjw1Zsu6RjvXtaxwT1gsbrzoyYE796FUIHVvRaNt90sy03XZdo/
/iQ5InQXNArLFuRVO/DDAODWY++4c9L6tZR7rTE35Oh8cXPzWBvgMAG9Pf7+Cn8et4mqYrRBMOQu
tMp3lakmcPucZ9P68ZSyKSA1cx8UmN8dvf7Io/rza4rHWbd1FTTusi9b/vsPlxZ01EoG2NO+6/QW
UeiVti+GTnxwA395FLTDLFNAQ3IP3x4lQ5aU0XdjurNrFU2ocJUdOErn8vf37b15m5Gaq3Eo6lFA
1PAovjtOAtpSs0sKa+OIGR7SKeQeSBwkGORUsGUjWFLw4iN/B1vrPEAO9AsziT4aloyfhlPY7kjE
LGLLDI0K59vLrSp0xlEvGh/mkMDs5KZb2J3t1hyAVGDQmc09uczuplaLb69F/KSNBz+w1P48m2fj
ACNWfvAE9F+eEzRpap0IrxHNvD2nwFQURYZG4+dBl+/V2tq4agenMW+rC9mUZFeIrnx6NW2nlTKd
OmBTaxtPh+c6OSqVPP2WamN/kThITubhmaB0fU0LsbyZ8o4+ZBsh6wjC4ZBP6YWith8tLn59Aa+h
tyzp+f6XOeyHN1VqtZtNJD36JsytgPDLbTeYwV3IKLYuKxF7stHUdSbslhmrzg6gUD85kbhtatvd
d6WU65EQNISXhXtVzKK4dciFnQkgOxgOHiQIkxM+wVhhrmjTLd2n8oPl0SKbejfL8lr8cAXv3s6h
TTnhYqLsq8TBQc5ufmitEWO/onptBNnB6CgEx7G6NwqKlE1pfhQbbPzyLcBtQenb0TWSg9/eRGdi
LJmsrvFjJWxLfISO9Zll1aUgyWVFbOfXIu3HB6Fr4Rdo623XB+u40CmdGnTD+qDZ6ipAhNo2BV14
bUBNpHflOuSAPiXneG3GgfZtyjWNoVLcCNxtlhrDWFbch9KJ6x0SV/WokM62dNA/YZW8sScOFJiv
qXluY31wz39eukFSIrHYZIWA7Oy9mWZZ9SQSL6dfxelDLn3Rx6mnzIiF0JcYH6wTfzFs26yB2Xni
hmCt+G6f1KSJjf9Ia/xX9h2oemZtKtEmlOAPjrT80g9bz2Wc40gITV2TkgiaurePkYzkrhSIEfyp
Dm4TzQge4nReJJETuwlrSgB2qrbiHKStfYRT+sXsa6tkIeO+ZmJi4f320CjaUWvHKkJQMT3Byb8c
RXWtmvIlFe1ntry298GYvnwVP12rhUhW09lw0/p5e0C3VxpAELyybMPz685g3TNJw5ty+jFGP3+D
D3tbROnoBVPJ4sbEY9g3Qe0tAJTfn8ovXyZEvswsSFN/cpxHXdtbYc/3OwBE89QSgIEJ4HulREWw
tsL45feH+8WkaaNF5DFr7L3Z5L+9cDhK5Ot2Iw95qjGplqja5s4JP9gjvq+Ivr5LGpUM3iRur/ke
2hM3WlBoZtn47JHrtdOPodfnsYvb2FH2Q4NpI4BH7ClTRd9ColujGgAxrlfO5hkCyO+v+edNuUNK
PKtllW8IQ+O7hz1MRBaHTcLJ9DgBSQYAyFrP5wgdAihNGuyaJsv9ULT6qkg69YPPSvvVF8xqiJvN
uh3yx7vDk3lMhyZXa3/SzPBzKehl4CIO2lODqwGuvl3Y9rro+AHEG1ieUdVUqeWhjiYlmYDRMMGl
PA3nfWhgeNTbttO+6/B+f5d+cZqYrG0QWwvTjObq2zcjVJxosnK78sEO1tvOBGBsYoTZsJaPPrgl
vzgUUlRTuOoCqYKb+vZQUaw1ZQXR2W9nmb0Ax0EzmYcZohtbbb7+48tiDWqhkV9Kaj+NaiUu77Z0
zMq39Ki+csGcbYtJyLO4Xgxs/y40Xn4fPf6Vd9llEZFb+v//3y8GMY5EWYQlIpkV7/eN+iyDuOg4
UkQD1pN0fm+wfBCRrTYYNsaMEnkRTh8MH7+8leyvTVyPGpa5d08tCNS8dUOr8nG0wAIg8Ju6eYYS
Q9WbDw6FIYHn8m7UZKWhYgbADoDV/t2b7CRm0QXkrfm2WROkZ09TS3pKaA4odEirTtd23ZC3xZo8
XVdGPyhbdo7duJlHYWRXKFX4uKDwzO6egKr0Xi9ROXuIK5zOAwdtRyssBuGnYkC4lJDY3kALSDEQ
N7mGEjjnkow1cVs0VdzegvI5kPIynb2GXEcAwudNYdbIWIIk1G7tDs6al5oAZ7exlo32xnDLUH90
By3KvtkxxZJgVbKDCc/GsDakVxOGFt41aaFN+zSnuuZDvM/MjaKW2iGbYTz7TZf0zYWV4dE9N9tu
kld2A6l+y/9WBnDidZMgPDMB1Ho5uPXgHJqdJTwUlkW87SwkiOS32fJQ50qx02ogmqspqPV65YbR
fdagZAdOTWjJHhFkAAOhK4pkOyUkzG3wKuX1MV74NvA5wGaRRNsMbuKNvTWNXtETonCWwbxTqTtk
pe6VmbUsriKCiz8JWN3YGCShdbODC/iG5DZFkIvbxNPlgJrrJo/MmmQ6pXLFtQrLMNiQox50exax
47ZyRjfCMx4Q04GTY57XTRO7fo5SsNikiODgnik6XaOqsZw7NKhL8F1WGKjQwp6Ob1miTXa6K+q8
2663ygcJSPQxRUd63eY2kSZkDO+UKU43RuWeunTa5lWD2Fnk11JQRDVDPHsECfi6mQxegpxvG3T9
weinYa2Xzac4sc2V1elktMajsUVo/tUEToxma0IRatbCt5tB3bhmZPumO6OdHJB/xogWztA+jZ9F
CwDc7MCK5qL/NFc2PChjCeEdkQZG6T35WhtbsatLy83qjUYA+yUy/nndqYg0nSwNz0kDSX12C2S9
R/J+hOjoW4p2FUUEGtEXlHtJTN56jJOORQVt9ZRZwmsaMV/hHNxXLfI7NL4W/0gWNThQCLM+kNWo
e7OaVJuxJaYvDiXiUpFkZ4OBuJcneykd8xpC/7jRBifc4pyf1xPdck/qk+7PLF2vZZCWz7nTqMcc
GTv63cr2RrWtX2wFmZOCTc1zKFijcyyshVNMmjIWzD2iY33fTAJlwNgf6MNvI6vUiA+eHjOyAB7z
SO6EZd5E3fRIHgOtRNWlUNfJx8xWgpovMHP2fSfyLfl55E1Yyi0OIXloJDRYdF8OdAtT4TlUyHBj
d/ZC9g3XUa30l1VQO9dNR5txMJpjO0mxSkciJCYl/9ZU2B0co42Iy8yIW8mc/sVsWgyuEXn3AA6Q
FiL26oDrkjpGI1GtCXooIre9xfVI1qLOy/OQoQEaPVGxj2AyZZCI6TY+ISlJLqqBtyyewIg4ibZX
O/DTStEWqDFm54w/FJuRD2Ij0ctPzdGZhmBonqawFk21mnRpDsRfNnr9hAh9q8YB0SeKzjn7QtGL
L6OYk3JnJClC6syp0VBOBZ3to6LY8BIS4dTBCsWvpRwoz6oNRdqKrImaO7Vqkzz1Zifrb18tGHoa
k4Oc5Um0H2LElhYhLxfagIwWctEAZBvJ9SGMGvWzrUrWk9R3y42Y1fSsZJL90qKatYFDBIjxBisy
kAU19o3ZJ/LFpbjfrVkFAK5/ZQ/BpBvv6DNlL3VZg9KZskZ7JnWj9tiiYSwENvhEDMjgkXoBipEV
y60zmfFT3/A7k5ISWdHq1WFGYb2Oxtzc66bRPFCFW/Q9xF8uOUm8CXAzqseQMJ8vVYmNNxmV6lFU
erSLcW6lewMx7zYC9f+ACYsoIlEMg2dLC8NCNzd8HKmuWOQeQGEJbNtaxyy49qRfJJ6ghLxhV+rW
24R9U7bLSmKwVi1Et/tKDkveCtJaZ+UGC5+gUE2YKBmtwX2Zh+nyDirDIXDj8AYfXLoqRN2RGMTt
VO6hO3CJYomTOwv0mVO1k/6+18duOA+kDE6RU4EjUQHiFBCAjsS+8qtGGfmmGtk3fQvZcMVKpDrY
RHGeCD/AM0JjckPhzDoFNZ/qJi+yeTt3Y7IditHMfCFw36Zp2QtM1KF14iOq+Kh4uhThq0OC4+4k
wOd8rvugvjJnrCBNxP2OwKL6M0kVvhNyU5XanM4UXs2r0qrLz9ayw1zn9lz2XlKhweTORjtrzPhZ
hTQ2rTarQwnq6Tj3Tfm5ncr6sUftiYBIVNCWA6RicxdyW0mYkIeAagSir7b56g6NdTLnCgNrX7jB
acTdV7LeJUL8K4E1JhKnUh8Mk476oMnpiNFdL73BpVuuAMMCPJeHhNg7XSdhsRSqdltqk3WKrELe
lXYYXNhWVzzbAdykFig5kHOCsDRkrCwirQ7+StA61WGqVekFpAOd1WCqd6YrxjtHiRkXAxntXlFP
paoEpw4pFNmkjsUKPEd+eDKNKt3XyRI3gxskIWQvgS0UZi3/B3guzioIhrT14rlE1DDznVPGypuH
aaJo7Yi++SoCwNxSTuleq9vlLe9I1Kbnols3URb298gjUKPjIIc5ZGFIctq6/GTEoX2j4LZJV2U+
hKfJznJi5jFbPqbVPF46dtPdq+WYXEfL40ZN7hwtLEjXldlzoESZtq4QSJNZZIQns+GuOUDDL9VA
mV7UGWG/MhIPg4TPkdfk2Zj7Sg3hAhkDv1jMCXYadbxzVToy80Buz2HGoBlu8J9PLwL9e449izzz
FfWWBpOLrQz52lYKGGBmPEMxjhRbXpshW65V2TXVtCeUAC5y2PEmzUpVM/TaJm8aY1Z4Imm4wIit
zcWlYsQUcfsp5VmrjRP2e9sonHztNu0LHnv2TL2axesqG6oXpYi1ezMgb6MfGu0bIDHC1vj0Kmzq
6fxS6HFZr/HK4deoY6v7pjtEU/HMEEMqZcltsZnJG18dElgCqIq021lPlWu3VRnNhN1/G0unumpl
TuG/0suLtp/KpzGW1ZXWOsFJ4vH2WxfaEMAUcrSacMkLgVixz5WgfagQAqqk5cIj7tlQZta+IBLp
hRW1OGdPLLdgTuvFMqcL6qatgaVAGs7z3DjthcyWFN007XemnfFomDaPBnQpwuBFEF3C4y+3hAs2
d3UJknLhuLRBwb9qyrL0ZF8any03sLZmSSBRaSKn140RVWJv2L7G/VrR0TQBP9Z8h62RTddaVmPp
S9k15GYs7/U0MAmlLW4ww573YHHpRaoRe5m69gby0i4q6j9qFwK0zsqawyb2SR0IHAqJavFtYBHQ
pyLlfAQ9d8onS97YkqwDLH9dwKBL8LGW02ys0OPurag99NNEHgDf5jkhC/UxD0QOwwqlEEt9loAu
7T9KqJ9ciyyrROTjdVL0xtc+NQ9VpGoMaURvzkZTbXIbsu7YmmfjGJsPrLchjqojhpth6TMV7Tak
sryvZCHoloUsSPu4mB6ccQiu1TwctmIsd3aRVp47KETPRIDenGH+RP0ve0oyVJvMOdwkXTEDBnp2
OGuB4S0EfpE0+0RRjVUv0aYnmQmTqeuss0x2owejI7viD4KivFRuu0qxGerc4LprOEhnSXHZkb+z
ojCNjkhI85MbufY9qWopiQXifsRe7VMuhbcJ7IhK3KKQLKIhPI8cCjeYhvawKLTPoSqHbe8oqt9C
cPKcqDO8oedjbEqoEUNCqTCYJvuMxYX5EJuWn1tjseVzYgAuYnangY0U001d96VPOv1hLE3t4n/Y
O5PlyJE0Sb9Ky5wHKdgMy6EvvrvT6SSdDDLIC4SRjMC+AwYDnn4+Y2b1REVXd0re61AlUlJBuhOr
mf6qn4ZlqLkepfvUJCpbK9awO8Gziz+tL54t4fsPs+QsCdmrduezLoQV0VEpqlTzfWHUZFPXMaQX
iKzRYwo+NMVBXDU81hryaySQCMRAUqIFjgq7BYPs6Hss6N04e6d5BJYZxrmBlvRsJVzjPC7Koaws
eB9AYey4FXcEZiGpMWNjQeaPFyJMurm8ZpnhAl3nEQioMRjSa2B2yyYvneCmn3HoRrQwJIKgBeQQ
cVc2oq7XyRRaDC2K5TjPtbz1SONVrNGMnBvOq05NrDKa3pwEtmJGHR/wJjK7q8LIuI2YocnbMBqy
r6XtenthIcAjrdW8sZYGSWNMDXUfRk57nhGzNdkOqOpq7LL8RF2FeRU+1unMV4dIDmsZ9PktwfX6
pq9wwPVuXTAchdgMVWog857NK+giB0sZ4deQmSn7HCLUADTKRCzrtgEelvlVAh1PDtZXWsi6Y237
36zF+x51dfvGirV4K3p6JjMccl/8gsI+0lTxdvDH8mH2WLEUc2cx9A6HZR2TFoPuZyoyPqVMT4ZT
T+5G+mbvH/wc0jEPDa++M6ZYV9DNhEyRbwjI2kFGtmMsYO9zjYrsrSyz6sFug/LBS9GRV+nMAzSD
RP1R9Lb5rSK4+NFG5gJiz+AXtrgATqLL6kfwUcH0tWPFw3lL2eTQ4FTwljA851g0EIiXUDWvvC3R
zpbCovwqRpA81mTKnlgfszPNy8Q9xbnqP0qQRR/92CMi9PNY/shJz5ImpQ/izewz61v+WR1FVYm6
71sVvdl5xybcjVJirM0S9R+GaEjQ2YskdbzkonosWsWDoU+UjvTGg6x3bjihaMAn4PJI7JEFDgyR
+jHxRgr3wriO3sil8zNho4oOWnaYEzOuTC6jypmHfCN7viUVYtilNhUuLZ9NjOJDs9St+pt0EQP7
RrOSVrKeCNbEOxav/ObFCGiRcyfkx03ihrOxN2a9BBiYkFJ5ocrwnCUm6WOvK1m0FpHHWTIWXnXr
Qo3Rm+wkQc14TDXtMhblD3sc+dSxdSgRnlwnfPvjYAppxOMKC5IFT683cab5FonAFfuJeu+EgqRt
S20pIWQtCpDkrx4F/rFqX6QZcg/OgpQNZq7yQ2OhAt0RPlMwisUibmY4M49iwlHBKWTeup6ilr8v
9wV6SNeYeXbT42KQ+5LIZXILeFD+kB7aKGZ/0SS3nmElT/ks7X01VtVLSSnvQ+6HLanMJjCfwBz2
MxZTlx5Ld+SPPtgSWApSu8u3TquIk+fNqjKY/9W6OsJMuXfR/ulTQJfhKEpj4N8vld1/pOxe0hVf
NjzPvey/p/R8Fvtw7Oj/G0Ms6bTypbZaFyb3z2ridFJZj/5HMpY8MgSegRWdSNwmO5peh4jSMVuB
49imgg6YymXDzUuY99e6HM0op6Rw1PWuC9XPd4l0TEqpWUIWfmXD4sYb+MXKTJtobW2emEl3h6kc
IYXGgYI1l6fPy5JMX2BKyT9k9X9nmP4iw2SBsmKs8l/S8OZ9eP+P75/u1ct7+f0//8/+e93F/2xn
//Nn/r8HVSeE4JtRHMZwxEEA/zPEFIjfPPxg3Np4fLRfkf/rHykmtN9/+NdN4Ba+i9dUV67gtfhb
llOIMP+k67LlwVzPLzORkFGvPS0y/zQFD+2aHsw6KA5OEL9OJD1XQ89ziCHh18rwHjtpHCqt+wSl
9XWeUF5Hf97BVjwNWiNiVW8fHYK0lK+hIFXWJI6hVpVwojcbXytNwKm6HzNw902tdahaK1KG1qYY
KZtX41Ov0soVnQCsW4M03UVGpbYUal3JRAX3ExSyPIDyVU3pxG8b9ZaxJexu2PZm1moZota6leXd
3NsC3wCKWoa0RjxweRB9JDYQ5P015Vbjk52G0Fy0KgdxAUUToW7Sil0/xC+eW6YrW6t5vtb1Bq3w
ZVrro38ivbdANm2FVgJZym9dpMERiXDUWuGsVcMS+bCmhhRHlJw2ndYWU60y5lpvdLTySNcaSwSt
RnZal5y0Qjm5qCSkjD4GrV4CnYjYaKJosqh5tyUaJzLdiTcFhZUpQmWmldBlqCAsII5OWiUtkUsH
ZFNUlrtI66ij0apD46DJKb+2rqHWWwetvOLL2ZXh9EDMqbzmuF7OaRF01C8w0SYbCXy9a5x42toB
zUktmdevIzvGBwb17tHpjWHtOBXL4CaW3WPrGNEjIEZx4+Yz7zSjFN0hHryWp06TXiC7TF+jkMcl
RtXwWZVOXq3qekS4qVG9EnBlW0LC7HHwCzz4EyUFVeGwkChsKQ6DEzSvfprxhsp8WTxXeQWluSCC
btoF/abV5xvfKhDIY7PpzohFwYayRouDF9qjxX4T/aC3m4pcWkTKdanN6kRlNqvUNqj8lgqFfKLE
tqYknVQC8XIGHjt78rM332Z9sVFRXG2ZGUXPmW5MDpyo3KoyBb2R12RcYbTcuPoNwHI3e2uaiDdC
aPm8stKcgpcyM9R2QGi8n4WEU0yPKzV4satoJO05f1PZHah5ZrousH9uujagJd50CvoxZvNbN/rO
0aCdOVvHxGgOGCL5N4lU9xxA6tbUTJ0miRCi/bXA5DfwK/FMzOPGrOL5nm604lmMMKoPopf88e0c
z1cf+jhNXbXJLsobWWGSGcnXzsx5aIKCX0j0DX4EPKaKltdy3qihbF4T7r996jFYwwLJjhdeSg9V
IhmK58YCPzLD7v6gY1rurdFpvgvFfjIa6+bu85tluHODnRwtfn1h2/5DvCRIBKIDJeJESfDgKi2N
GUP5o9ALtUpU41OfuRO0ppmpaKr/8M+NKjPc4YuvSv5hEWX2UUgeIhtsuvPWDHvsgpObvX1eacQb
+bQFu9u4smb2K6miOC5wQyASTcg6h8UZGicCyzPLNftlqvQcYyhd/6ETsXus80hdqeXBkdKxK7Hj
0XcPjdSNQKNbneBFc9ZsuL+7gubzj8FP0ktl1t4dvMv5hmox+xqZWXCdWqPcJlyREA9CAbLHRieb
RJkgL0WKXyQDPhGgQ74r4sR4rBdcj4vHqreN2Y3VhOe2n2ernMr6MY1naoj7HFDf2sKFua51WnnW
uWWr7emJAqRNnNmL+fXjxGDbLxRX/cJ/MQN6DZD81vZnHjpbLn2VXCQZ1NHon2TLWl2K+q2itTcu
qWwLg1t7GNnXx/eJNMmaDsmhzLofgjR26LAjGVgRV7Z/VT2sGJnsach5jjtC3ELHuT0d7G4iQazG
WNnNXK8DHf4eeI8R1NG+aiu1vCurny+9jot7kmd4bhEh93zC5JaP+zEt50uqws2kqH0id+7oALo1
EEW3lE2Rax0zrZl0XN2rc5DeoXS3MxTvlc9c+SB1wH34zLobpN6rWK1pLf7e6jg8XTTNDaTLflvp
sDw229870vNVIB54TdIKKEeHdSkRe4OsfU/mHvpIybqPGH4hCyoAZ6L5hg7ps3FmG0kDkFw3nlc/
jjrOT0J3+ShJ+Ns66q99B7uG9H+VjQ3NgvkeH1iyFmLhBGtYgGqpvMk0QCCHJODNLNpZtB5zDRmg
Jdk5TBo8YAZjAzkQGIEJlYARXLMz6vq1NQEW0PdinmcNMeg0ziCbPXMjJIQAq2zXYL9XozX/cObm
2mgYQqqxCO4EIMFHtNtYMBOoAMze50+MQiYpe9ZoBRMC04oaXDifYeS2K7ksPA80jiHONJlBaEjD
groURo8t7IZEQxzMKpgvDFMhOziflIdqsCE+VBr+AC21OtfwIAoNhuCy6ramhkU4GhsxfRIkylGX
eFR5s3F7Q656C9RELyB8w1k/zhRLrZymeR81mKIN+nCTWfKrqaEVpsZXhBpkYUC0IJrx2ibO3tSo
i0lDLxyNvxDom+taIzE62Bgwq2gG5DZkZwU4g7b1fl31zmbArnCG9RhvWSQEH64v5NXX7I1cUzjq
TyBHr9kc0yemQ9qAG3CyZF8yn/ITV7M8ek31QC8rTmFX+roTIWI8ayBJeHBAqL08TXFJj7bmhPia
GELHCzajpGVl5WhnSNMFl0Y201tlzsXbpLEkngaUCI0q6TS0pOAu4kn+yTJJNNYk+iSceBp2IhmV
WKf+k4GSaByKrcEoQawZKWiXz4PGpnhWB4DJQTDlJNYmbAhwKzLPxjNeK5crpgKhXbeisVfuMvEa
VGN9qanMOLka6BJptEv0B+QF3Av6EuSX5ZMCM4SVcRniQBxZKeR7y6zbbaqKaE0uuXa3CXCaCmz+
naWhNVOXTocm8dsXrx0Yy2q4DdtC9rb+BJrcbVJqvpdjrmE4qMjGydSAnEajcmoNzYE7mjHr0SAd
Zjh8LeA6WMm/+Rq302vwTv6J4NEwnuITy6MBPaNG9bBmuFVM5TGw7mM7Zh8M0Sf7ZPtklWSAPbUd
YXDQP6mGAJUaB1R3uQsrZbkFGQZDW0ODbI0PEhoktGikUK7hQrXGDM0aONRmmrFB2vvVGcILZR39
90nTEltvHnahZhaNml5kOHCMui5NN/AGucU/KUcMx3mD1neVD3ypCcd51ZuTeHYatVeTijc9DNrZ
c/yL0gwlBkzQlCpr77HFXBdWt61lHX9v1bx3NINJtnWxlZrLpEylTqmE1TRmUJvoTDincXt1IyE2
fhRkx3nx1E2U4V5ltGEkubVF1oWVxtPVuvFH6Pw655MUVrPPyymLHxwvA6Vrj/0UM9KbXEknhgFg
9DmOW5PdbmjGM0LBVMzqCPXNW86CpUpOA1CZi+3cZ3KjgsZG5htzlRUr3ttjvSm9FPdTH0tdl5iT
1XdXsLhq+8Db8IW99INhhnJXVqGWfMbpMfIXKMzz0l/iTNSQFIR7i7DwtaWAdLs03jUNayoWlwFe
AFPLTRGK7K71G/GtpyxtndnV8s3qreF2Kn1jl1ryexfPDOOELW8DKSlCDRDqXMXuh617f4/QY58R
XNprzFJla0dIrrPhvxF1o7MRaP77NFD9ljJro1kkik6lkXqrOKPrN2/7ai1lCtQZfYFXZVOQ53DT
vRmET6Ex6Cpk92ZxWGgjC3z4NqACty27i2fl66J2f09oqECTT8PTHC9etc0svein1Hz4ZiIWfvi5
yM7TVPWs43v34MDkPNI98mgSqjGph5EL/btyyI/LEsG2WxZ3PrtM3x/oXl9eis4sbvuk/J0NaFxu
a7sdETEGrdFUUU1fV/J7W5a89Y22/IDkop9Z0TDsxiqVu84yu1eWL97WZvJwHaJwWbMGujppJu4o
sIh72hkL52S6Ybvx54U7baymZ2+cxpu2oathKSjdg4s/FHd51ULYAhmYfMMQAvM6ylK1K62EV4EZ
6tYZtoY164AiDD6IPvPgkLGwrswagpcBL/fr4pSEeBOGsMjzjmvwyPfDaj2aU/VU6XG+0IP9SI/4
IZeqbWAtYPMY/zfaCFBrS0CqzQEQdykw+HQMCN3e10GNq5E5ay6hmEVJ9ukuAOs4PCHaadMBGIpP
DwKrZ21JUH8YFBxtVkAlkj8SbWDwtZWh06YGhbsh1zaHXhseUNXPeTeW7LMwQ3ilKe9jbZBwtFUi
16aJRdsnhDZSdNpSkWlzBV/sCxu/aOPDgtsZGRaM4tON8Sll/Fv1+SvVB94Mfrj/WfU5frwn/4T5
xeCof+JPzYdSQM351dle6DUeSuN/aT4ADH6DRWoJ4oBe8FPq2IX/a5ps5GhPYDD3icn/UwFyLeAG
2P0YhAkRCvAHf0sCcn8xLxJBItfM1yLIQejR+bU6IbeidhR+5F3QJY1jTKlfe1Mx48I9ETB09+OV
ssvcYbMJqKF4XNJGhN9IiX5P8Lw/un7uiLVVO08gCqBj+0Z6gxtWoU/aAQOTpvKCkilPH9YbgzUf
XPPCjoGbxNPUfjGrNjJWlUwLp7zJw7Tfs4LPsotP7JktU1sEO0bQ1bGMZgyA2diuy9mKN1VZuBti
O2KHU48qniwcH3KYKN0qM6foXLBcPPejPexnT7YnO+ymj8WCllMOrOzC3nwFxenvzSZt3roy1x3s
pcfQuX93uszi70X7hfhid8kN/EV1MJva3XGijEuVGRFjbF/uEriJXbTuQNzIDjPIaJVyJ+CesNOh
6OfOSBL7Rc5Kh7ebDWkyiqFgZ11nokPXYWyrDY7kl0Kk4Rcl1HynKhgxjR2+KBVQP2rO68iR5YOb
Ge3BHTv70pVldxwRI9ZmBim5lPV0FF6S3oZG8R4OLVssHK9bQYHVDfz+EJyXIWmJ9KPjHAlnl1dW
8b0s0m67ZIH1XWdu23XQd/UhtNPv42h3W6ZS6quwgonirDSjaaAJ4jUYuODNtkeiF1SQc2zqF+q3
XyDip7eQbPG3JpPEuU8pDAu/ekv+yV+LBpr9yp8qthX0vAiL7o+wfPQXRaCAOVxz1Ffklxai7Y55
JtMYFKj8gJLRpqvE9wls01m2qQzev3uTGfaMTVRN48rLrfjq5lZ+P8/9AhEsMdfJQtI5cWyDLYyp
BJ/i1Ehkvrt3swL7Y2k46eMEifEsMFOeExZPt4TyyHIl0XQ/dW23q/pe/T4EbgEE3qThdcyN5keI
2ZE6gsm19qWfTWeWaOlBiao/D3B2gLt6U/yRYB9YFw1zZaLKVbyax8a/sVAb6lU6+OYFoc9ceV24
FKuuss0KooQESRhg5YBXQ2KKSYuNQylveVdQdrax40TuQLrjajJKg7Ks0g5voL+ynR8aikTZ0Nbd
LpzUOW35Un7rNad+mXvgfj44XklvxI8a7W4bBEVI6QsIjk4YH94iCAQlSQb+ERgoJhBjsiFTYcB3
8Cbt/MwMXxCkQP51/k0TIXqWkL0RKIT5TVKqs4PJ7/2eQ/A8LaqUydqTibfXeJ4V2+jpa1i7zr2R
Rz5JCWobRtqK4nWVT/NNDQN0WAfozKfAy6eGelcj2c7YdO+xEtbbpeXN7Hkklwbl4D5k/HYtsCvs
g2Ian3E71fgpK/zTWQRBxQ/j9MZoGJuLMgzKdRDyJ3k1q6+VXYQ9ia0JU1In5y3NdxnLq2imqyFY
vkjV0l82tdYuESbTMorgGFu70W0SVN2957UbKwq6pzQ3vCvE10NXOQt8YBNFSvknMXJboyzb6phG
JYv7yavvsVsbWDCtnka/Jpgf875obste2k+23WZvGBXajUGVK7pMNx2DOU2iY0UTGySpFiwUWwZH
NeYt60620PX0ANe0O89Zk615eJoX7ARgMFl3rKsydXgoUE4RO5N5XFrrA63duzRuWx2xf9vHsh89
yiP6cs2k3c71Sd7Dw0w2Udo8GX4z4zi2neGRTdb8vTQpKQCMPB/mjAU17dSI352FisQOJFlbqcj3
+OfgwkY8yE17GW7SZFRfqsKE0ddU8doLpHdrMjVD2OVBFJLU20RYVl6d2kwOMy7ltaEKIonuMBvo
JcJ75SW44MEKje9W1horNSXOmlz3+COLjPriQuC99q1nYV4pVyyizPd4KeNtaxUFSClJ24rsjW7d
4BN/tZd4OHdlce1RRU9J6FVrp+uaG0wsw/1SsQuYVLDcm1Ya3vVJl7erYYyWrRt73b502UmyQg02
fR7Izegn7vdYKzuTr34fNZUt55lZrKJ8StYdhoBzYqCD1I2YXhrs0GvXapYr+XZQmU7tvRKh4d5w
vAaza4ANK83VbZWMBg+sGA+LSN23vKCKOvDpe7KiqtovZm29T2XsorMuX9g+RGt7mu2DkB7FKaYR
YRJLLbVp4IEcy7C4LqZ1ZPVgrsLOsbxtbs6c4MoW4cZP5cNEI/0LhDaSNCMAnpmGmfus6OcKtnE8
PZux155Cp/VPMeWPAU/QKDzw3MQiMpjn3jec67KM92Oc4s4pcIri58upSxnHp2y2S21JXXFLpHv4
3JjFljg50mF+zVGP2St3NVweJwLYWMXBIVUeKNZgKLaYQMu1GURnxrr5vsa5dtTSKJIQpqKpweDE
DZXsxhJXWjxQ12izQcRjG5XnWHQ8vqdoek9Ss9kb0vRuFipLfrf8ovjW9Y1xEX330DuleMTU/gVG
NSHzkN7faXIonxyMZR+M/rhthS+/9GUynvDyvGeLZkdnJIDaHCKaZCN6GJcCk6wy4v6Uso9jsBO7
1z6u6nuQ11A/eXNJApQPGKjsV+xu0xk7h0yYb0fyxUpT41AsUpzLJs1Odip2NQW9a4JeqA/uszIm
d2XiEt+mlROtfBrAnsIgbvYj3sQ7DCp0tPcNduE2+k5tMo/AOEn26FvsuVAeDj0x/nPiutNNI/L4
qwx7Rug9hPdmwa3kemL5QbDgKaE2BsR05j/mlNTvBitnVoOncuVlzq3kqQoR1HqjRMhgAuBiN23q
c0GqCKeWOs+R5X4p2pwBCa7MLThBuYcrEO5SlUdv3TgrMsdp98YuhS1sOIaoC7Y8+lM27gqvf5ss
niuhWVq7mK1qrneNxZi8G6NgagGNcOUH2XIKQzIIeVzcqOHGrwmoE4cp5cUtyLmR9cSFY/rFl4zu
8UcWVTk84oBXvbDYEKVTHmR3dT1YeyAAzQWX2q70nGYfKLO7xUFK4EIJY59kbrkzEzs++9j7t52d
jYeYXSPeQYzS9wha6pi4BbJrMHabOcsE07fpjerKbI23VzR7tvfLXcMUaJ2LzjrVS1ftRDCp9zGI
ArqXWlymUd57YpUXIA5XHvOPjagX9XsFJ/bNI2Frssx9L+Mw2vBFfpRj2e4ydIp6PVdGd5x7M1iX
WU5d4dIBd/TbHBaz5ebVbaNs5jE5VXiTLNtkjdfsA+edjUNkmXileZgDRKjHN3l2x7p3PaRmsZuw
VezMqOENOkXWaeE5gM7JapP+APMQOYb5IyAUtxpoPF2NA2MNijAg5Gt/A0uPbkvC9EHgTXdQmGak
n6jXoz8bbwKn+o3kaXywVRRt/Wps+hVjiJyR2tivmVn0FDMXaNCtH/lf28TU1aOjr3MM5oPf8EJa
MYnIsKYP1u8K4jPwR9hbprQLpj+5DbJ7IWrzGKhozABRyCCpf4d7KZl+0nQVlk++SvLcPUUiSPOb
QQVh/TTNkqOGlUcZdHOEFStl2uNx6IMOKyxfrisMFxss8bkPkzauNsYQZQMx41l9b7Baf0wh35A1
gvjKz9RvBs7v3WwD9EVIhPtsSbLoGFDT0yiD9rZt+Nd179WvDneek8/djk8knxQiYIxIRPsUQka9
ihtVfXSRad3WqQqOHj487mA2cxd/9J5g+DerlqnXh1s0fbRa/KW5gZExbZkEdNdOt3NmHhhOStDL
B3OCK4n7dUaETabx4BYD5DEM9htWffamBqvJkLovMSCn+cHrCneLk8sGfN7jJTM7lgA4CrcMhNRG
eDPVqb7B55l5UwMIke4LDbC0uPZpg0DdW4a9as0iX5scuetE7mqdFsP8OonojmYKDqtZhOqRIVq8
kVmcRuuBus3buYnphB+o6O2cQjFrhcs64h5qgruAtzBDcGYb2Mzw9q76hmIWRS/XUxwUw+vA0pM9
Uy8vc7XEj6VY+l2gDzYg0GwPyo3dl7BLOByRnDosVEpuvbExj3PWt4+ULZjDBghdth8ZrB1zepSu
QxwSO2mt9rlLOuurhX/3a1XHz1Hpm2fXxivFCIeOUMdusGBXIYrQKM0bPyybR7zsfbWJoqbyb7Fu
uQ9V0r77S8dwp6HJgChuYi7rgIxLuk6X2MVFi4PqjgKI4iUzGWMF2RTtA6B8kIVHy96zFRq+IOBM
H5IkCFh4l6RRGTcbvlG1y6jTqjeqq2jc8AaBpt/iBh5aItAbiC7Tt4VVHyt+A/xwV6v5vvUDkKhV
WKTXLsY9a0I9ZSSTUQTb03ewtX0CdUzS02OyLNmZNHF6LGFDX3D3sYFVHheTaXwrgnr5kgD3FCvP
8vjjGArVW1Pk80vOo8Lmyp/M9ZL5y50x10wZwBvgJ5XFtdLrJGfhuuoWRi1WS11DZOdI8ax8wZ6G
9aHKIgszLKlf9p96IWuJ7iwcFtd4obXHbcGvAMHdx3FHPrH9Wg9TUN5ZedY7RFE8NmOtxVuAoECf
BOCxPeRujJ/e8qGB5tO9FTId8hJGcWkljfllqFSjnpbJYPBLWwMb3uF+NHvHB0g4+rbf0CbbqemG
Q9LR2FDH4AzXTm/VzGn+b+nKPnEZJ16WWO0jw2+fiqJUzz/JP/8iD/rJXPwpLmkGUCFpNRNIw5Al
xK9Z66ZVU1Y41nSB7CQ2Rqi7/GzJGSmPBiHGKH6zS2cvM/vk5GJnuN1OJBYNE0AaxwVsPiXj0tiH
S0YsI93/71/ul9zoH9/NA+RF1B9Ky68kodKSbWVG9nRpmu7iN6wVo0MqL3//Q3AUEbpGzzX9Xw8A
5FXFpldOl9SGm8R/PKPYVX69+/yYf0uSfyFJ2qzzURH/Z0ny8n36j1fGUj/TtP/8oT9VSd/6LRCI
PDTsWpjAPsXHf+C0w9985EUgb9hGtfqIa+xPJ5oLhBvXGVc3DjXoXjoI/A9d0vyN3RvFZPBfNa/G
/1s0xF+uUjo9MVeSm3eEKUC1/opis6TXStOM6yPmdp43eRUzRWDAfFmK6a/Yhzop/dPd+vlZUBEg
HwYhRHBtvPvZBCd701jawKqOPmmkyyJn65KNTvg8cwTObft3cRv681yYF7YPANEO/5vi2hkOT6nA
5PNKC9vTRMMlVgC1WJdB6SjJEHnOliev9TR52Jl/ug7+xbPpF7lXfzj0B8+FWun5YO5++WNbw2Ts
xYvzuHTD8FEWpI9ZPUkcJRh6rwqMzHNkm39FGPkXh1hwtCjpBW4Z+Pqy+fkQY6DNuinwy2NXUl+V
Q/D/kIgaeJlSbEOxOf/tDwSXhFmTiwiHEkK5/kI/GRszmr0bu+/CQ2JE9Y2PPMOaUPtqAsd4c/Aj
vv7vh9X6b8fVZ2UFBQckDwfX/pV7MfeWucSRktCCVIs32Yt6+25ZwN+ugsnFxTuPqXUJCpKQ/pxb
11aK6rlqGn9aJ6DdkFz93r8OM1LrqpNilKQlkv5sqVB9ne3gL64CMhm/XvS+wKfPvY/jNORmx9f6
8wGqEM/irBzGg4Be5T4ZpS2imz4uSPfH9N1tyja2ppMFt6CIV/0grCfuwflqhAV9pWbieafPCFQ5
N+I9dqAirTDocy31xH5uyiWwmE8nZXKS2PbKbdVJ60L+luPQ5oKZ2kjNEFJkl+qdgr0EuwZD+MXo
fKPbjr5Z3zTGjBmL2dx9lIboMUh6tfgWSKfBl90tLAyx+djZTecIur94SnibNJB5eMhMacCvSUKC
cUTsueSijPJV9s6zwSIFd46F/B16iiAOe/hM3Q4uLqIHVc3TuTKTgpi9yAguAsuh5kM/CLq55D5V
slfUnA+EOvIWG4WK2uZ1zMjBLp3pHD2ZDwS4pWxeg9KR92bf1/RztQuPL2VmIcPaTrwHHds4gqhE
KEoZNa9OMqir0RrWkxh0rGxJxTtTH7s6VnOoXj1CtOOakRKpEsys6jq6HX9pk7MWLYueDwyJZD/b
pJG6zRhM4r0YOY7BgmMw6lzraQw5aUvQhs9MD8W7Z3jqmsZ0qbbOxFRgpjk9WIfKYJeCYVBd/7hW
kywmLZAA3x9vEbT6D0zqWAghnDSv9iyhu/STJONh0EqV4G6K0vKYt4yFh5UHemfcDpjTXxI5hc9B
w/N0M+Sjr7bwhLhOZOW573WPzTNh73SPQSU8hzOcQYbQTB0IZ3BlAG411m6M17IzZ06/09RwFkeU
xQ2d6XoFavck81RGFCGu86XFa9hxksLEIgCc6HzO1Oi/dXLDgphC3R0+j7+rBrF2xgBHCkkhYGRG
0rPpDc3L57+h+7lixmRmPDeWBDaBbB7Aw8jNFIfhbmR+X64TfXt4A0r2gQlBFN1YvYT7LPtpZLnG
VvXqQD/pHLwZjjmuhoJF/WVovb4Rq6DMbfXYeEBhmGrXKqKBNsMqxW6dH6iK1DKPkzX4UuHIM6rk
1PfEnvazOWbThonzHF2bphL0odRCkB1JxiE620s4vwLiZNcByEGuJ/xp6f00G/b00nP4k31fVXLf
20kFoc3MiXAG0iDznBPMEjjW3Lh/anBlblVKQCuqQpKkDiCPpFXHyWndHbAt5yKCmqylnA5RiFpA
+lA9eSW9LkkTpZx2Y0bERdfo/cT62psUijWMWlAflHVnwG68TknbkwWMpHgb3Dx0ub76CWRmmKob
6RsEH3H3kT0xbZyGZr1c8CfHHy2snAupdP9EaAfF26wobxu1ccGqEFFXXLt9zVg8RqEE+PIRpgle
6d5A0NxwcYcnF/oFyGQW/uHK8v3o2SGiUm0sw/0yJDG7mK59ryw/u2QMHdxDC1sE8rnvcNF1puSS
mnOa7xKL/7HiuayuvOa4lu2IsfvBMyLe0gRl93M/NK/CGsLnck4QNP04KOkgkFJdF/C8zyphbUG6
rnlFR1EFg5rpXdX4sjLafm7K2s6fALdlL1m3cGN99h5GJu7eFHIWXcAhjLEwpFCB12j95GHDwnpV
bdjDu/HOohtLnESxMMNZ+sZ6KzvDWI5L4o7B0SlpvZvWVtOrnUMlUn7yGElDOJfC24JgORVhE50n
o4nvO+JYxxgvip8k7XMxdO9zqfTTP7We+zIcN9nIcVJhxnMeLER6Cuvm/7F3ZstxI2mWfpe5hwwO
ODaznrmIPYLBLSiRom5gFJnC5thXx9PPB6Y0Lal6VF19XTeZVaakIhgBONzPf853rC+9EfZLn8lo
XlfB6D0wKUWBgUdwdOzeYKbAzGXNfeldSXrz/B0mnOJ26snL72ZpPeaxX23KqcVFNeSMEaS2ajzl
lFQOq9wOixtOlfKrEjb/fcUTq/nkxIEVfg38MYH9WFdhuZt9kF0rK6LTcJ21mXFm0Nnz0eWYrObO
iT6TVigPRKl8UvK2yUACw6QnKpRu6A3tczn57EWqziFzC+x0nYmBr7WmE22bqFayWEgVNTeN3+qj
tlP/xpg0j4W8TPONgRD6ZioM4dRQsrxl7sxFU5N6Rkpm0BRBm+dS6om0Y/ZbHOTWgnqqQc22qzTg
7xks3o3bQfpuR76atVIE4Vc4iXhPnq/h+lSA8CAgF1yCkx0FZ1dVSU7zesZ63wz0F8ZLP+TgRG27
xwrtn4OKsWTql7xyysOEIZ9HZq6yeXnXYa6+9zTPcVrokr0dzvJl1ikL/vsS6MWElLeesUT79Giq
+I4CGR8PezXK89j35h7JicZShPb2rbARP1fCxgPMk7V2XjzF87EFGjJuchAqaK0Y0OKN6hyPHYPm
XLP/+22JwmlAp8Rkak+hYfD48shOXtWqwcariYx3wxLlY87CIE8V+mShd+JN7XUup2vhRqT5kB3L
59Gqq/jWwvnKl5WjN63HYeYliybR3kXWlWp5WixGypzmqKgmhUil4OB5pByle+qzFtE+qR39wBzK
eaa7m4VVNwZGqqqZGH4o/HI8MkT0cfRmHGOlqdyznG0fg6/viQcG7eap6mPjW9dg3477kTAd75ld
TmJ4waPFmIS+TNXwJK+RuD7aDYV7q6jB17trPJktectk+URxaeOWdzSP9b7yibeSVe+KB+pT/HOK
QP8y9zlXnGr5Gg1Be+qqs2azwfbLVCTZQl8MzUdhaOlg5dRsLR9cm4z1A2MABVuN+HAU+xeVQQPj
UVUFs03FQkR95cIaMiLxKfXZLUf4DDtnhWt7Yg5bOtvElGDLQ5Unm27E0zG6iJ+5EbAHwahhnjLg
Szd23lGEY8SAUyhD30wQq04qnatrvv76UkIiOGZDbHwmwEqetINnhhLDo0f7+SGy6IfRE/Y71Y8O
vwewGjQKeie84ErqNsSFYN9DVUk2dhP1O2FGYtPMgmq0aaqP5dDRDt0pcSkkSwwmvMUJMjTJSmTs
SCiJz74ZiXSQGsvwQBqHaWdH2SdzxXZcsyp8KxrQAkrfBhNsXK5rNgZ9bd6C+zBvnVwPGwgEa7fV
+WHqnXrL3jh8YNaldykP0U1ax+N2knAjzE5eT3ia7/m2eS4Xkzrx5Mv3Ml8m1wbOAh+wfhSoayoW
W9jfsb410VM/VRiYn5vSsm/KIU/LtR2ZbCCneq8CRXhzuLNzcWHnV2wtYzS/OYA6TrY9yAQ3sBWk
sJ0Lb5ShfzDS+S+ndvlCZM8tvHOwP8cb0oSqZKNtDNUaVRxXhu6HZQUhP07OOO5ZDbv0vTLOwAij
6+q6zRQXaR6z2iTMH/ALD2CaV+Gk8EDqbEzhIrLt3vz5GLWcOn45ilM5zoHDQVgQSBC/H/sxi6cB
T7zqUDnvm/5hQp5slo3vn1/nH04//sL1pRrA4dgPHfC342EQxgwdy646KDgW5CY8T3ys2wZjrwT1
e+XK5ejyvhz++XWX0/Vvvx+SINk2dM0FN/3bqYsjubLTEuQAflf3pTMIA+XtpKYd+ijrV5kX+uLS
B8lKMSy73D+/+u9pP35pP7A4FXOD8yZ+B/3huEU9EW55QOHnADL7jfXRX1bd1GtZ7buIEdIKgzTH
kmXnTWUEi/v7W/i3YvdPFDuElgXg+v9X7I6KvnMYYD8rdt9/6LtiR0kJQRSLGgw0tkWy4+/7rtgF
4gM6mesvOOYAWLWPOPhDsbP4IzQQZD7X400s/r/vip1NuZLreQhBgQsW1HT/pTApGtbvFzeuP7Le
+BYX5Q5S4K+SQuImGK5EG5+mmjwc56+SDTCxlKuq9jBncRCQ0NawI1dZDeRmwUviZht40G0Iu5X1
oRE5XGW/VO5pnj0ZbtVQzuOqM83pnoxNLvci9bRxnwVp81SDIHDWgE+idM0JEUTdYLUDs+3cr1cq
xF+w6nNzJk4JYfMcpK7HOGps2BaLuZOrIi2DLfN/u9kOS2HG2h5LOGVtWOG59o36a0CR8CuTtGHT
+QFwi9lERIgrRfcknduWsxFYw6xzYHXxpg1y93qUROXyoaf9zDJ2XgtHd8Xo1bQZxYnkoUpTfT/F
ZnfTRFZ+WXKCxdabSgOWiE/r+KpwzAh/RlpdlFORqovGmq1PqQ8RVP+TVTXJFYOSPbb/BqJQmZQ7
pyBNZ7UxW5putDKxmRzwGLLzrCcVYKJP7EY9CAsEYhDLLxEsm1unpOMVg7J911tpcxxKLTexsO5i
d2434L+8raGxq0+Voe5sz1A3djFeHJMptKMUoKdq8uJX0C7VXtJossZzll2JPIfl4k71ZWgYw6z6
OImuGRTLmzEuqA9katifzXFbW2V5E1ZN/i0d3GA30Aywax0Q5ljX2ovlBq9OiM9chBBOXCOmPa/l
H/AtngKyuqsGT+G6Us5pGBFWPOBjD2nT2hcbiezKZrdzl7QmZKss/prSHPLilO64YcxzxblObxzA
G5xSQ8nsrTLuh3LKH1ST5XjUVHtDUW5MXT1QkjDI7huVdmzx6alKuGM/4c+mD6u1phsNfm5TQZbc
Cod3akCR2ZhDGH2cfQ9sAhsX9nhpUeKNKdKUpFNViSs7rs0TJ/g3xX9/G/VS3XtDwQ6VJHJw8dgr
3/tk9FG4whTDLJjFG7lsFdKKGVAGy2Y/G31xMS2uaM/tu7OVSUlHtLWqGlvuGLa31+Vkz8849wC2
Gl0Xn2RKRx9ANVVjzxnkps6ycc+onYLvur9CpG1PaHjXw9By1iJJAMGLLdraTycmpYUaMqa6oJom
E+ZaHxL/defu0WCGQ7LoAi7W3IUc5wY2uoR/yC/16V1sN7cG4VCBlEPZvbwwLVTbwq9e28rzjuxq
HvWC/SbC8CX3GrWDlNBpevysK0fiFyOsd6X0mxFxZisFNPG5N59kHxDh00F4qMbBuB79INiGfRVt
UlM+sxi2t1aVTzsDHyuNSZFz1EQiHyVsKqCLXovVsIF3YVvcVsbJY8i6lE4/wzeqURnzZq+IDzOq
Ps1dcu7yjs7yjkg36dYiZOiPtoxEKXMaNNJ8O45VsmPjM60lw8sLbZzqnl16dAQCDgUQH8URbXi6
zyc174suA8XJiG0/Z5N7LZsBNow9HhvNXnqDZXC8H2X32AttHIxaOzfYTOOCG6xs5WiSGjSkCja1
wMlyp8PRzs/QKW7yxv9a1mzJXXcOPqbMcXe08GSwy5LwTtt+cktC5aWQFf6qmgTgnIgXtxoc6nMa
s/vSNvzK8OyqTVMp6ypSBaYZy+GSNiNFLaNUTGRjdadZdlcxvZQrOreg5HiF/jL3tMoNIevz0HMN
JnrSX9CBEFHpuKsf6oaoo+lCbvOL/LYk0gu/M2CSfBex1zjaFS6GPfNwxrPKGUzoK2l5rLKB7XpS
dHSWVEVw6VLvW1XiuIws6CBj7CtsQL4gOAUp0V8hm+VluJZJ3k9YXXoHe26VuMaOcuV551tdvtNI
VtziBQbEqX+MFbK8POih6E450i4nXCopXjMjLfUqlilQWmQZi4l+g7a1YmPmH7Iey9J5Qqi8n3hg
P9hNyC2SjVx6eMsG53MrkuYUz7luVzS+OF87rv5kLeifwDlphJ7kfFR5lxrMKWN9UjGn0qLfptYh
1Z9BWkSHsO6OOrGj21j16gEine0h+cNljbOQCzeYx/i58mW7HSyZH0QSxS9s7MxgBTwSKD692fIc
IeXgB5OV567mkW6docKbMtrDMKzAEpDoYWn/VmSSYTrk9fG6G1r27ZNVm2DYNHaXmVgauS0HigGb
3rl/MkEVvdSNmTzzTCa0DkzkmrBZfotiF3wzqXQG16lC+2JAY3kyMjXf5KZ39LAU/JXntvvmFIGT
EJuz6x7E1UAwCfLq0SmHY85qu259YekNusMSCAj5FLHWxf5jP2jnjIai3ozUTIlL9RYAY7dKxvuw
lu4jz5FgW+FU3vWEEpAtPa8Kqf8RcXRskml6zfAhSBajiOp5+l3vJg+bAmnd2LhLUlTXlYUE9gzc
M7uxVRVFXMWd9NZWkM/QKursTXZ1diH48wC6zsdPzmV5wmKeE5KNuVkrugxv59qGKNOOrU+TOazX
fKutAMEL2evZGfX4V+jH9RdfQqBKEHgotw9wgq2mWhsnurGHu8JhvVkxKDFepanpe4IkBdEfVtwB
pkbVHDxjrL4E0VT4az2H/bESnQ30IUlrzE5enj7VfiLlyi/t7pJK/PJAteyahGiljtxzsGd6y6z0
Wks8ObzzYGt7jfkcBl0ot0ViZtNGDIaz75VMLmFQmXus5966wGQMJ8CXxAjtGIumIwbkoszyznrs
6pOIO3fjVtLc6KFvSaBywXmqmtfUX8htbRJCBd5INW8MF3Ml2upe9G23acmunCl7JcvkEbPaTF5a
HVtPNgVzi6J5zpq0w94X9a1YA6UvP2faqgrmBnhFACXW818Qlu3r0MQvblvuVxnFwScvLvKXMmrL
nR0Tyd6wxIf5StMBa6xBIrMiEqUwjwmD1+tglt6XAY2JnGlFKt6KHIZs2tb2V28k2dGFwn4MiEgm
iPL2hJWt4VhclFZ5gJ/D/8zmPvMPsL/0xc9CZPXJisXLEFCciQJffcFP0907AbnXdTpZ5nM/s4Hc
RubYcy2Zbb8CNiHeghon+DbM3cg4kRoLPxMVKz6RAXbbnV3E01Xf9honiGGAemtaAi7QaY9plN2Z
c598rgvvJkJ/KOOc3lzf2BJRxg6uu4CCTIYWPUm9TRTkBAccYB+3MLKMlS8ib1+T/atWTjPIr7Qt
WXQLlFX0WEjtYaTPR+ygwrCFXos2MQHARdFNi5i0HYGZH61UASSQTreZK1vtetPszwLPvts3+V9x
avWwv3vXA6aNWRQdB2UzcxFmI3JEX11ZhruhNIHs8m3OS1hX9texNVH2yzaLdHnoYMJKmiiV8IJl
+lYR6CxW2EWI3xmxYmmxx+sSo/eTQm74iKUt3puJY3A+CPtzgwsb3yQVY1dZkwfryGSPmI/RyZ/B
YO+QcvqDnwTUj1JtlX1ukeiaFUkPfLtx4pBWryrL3ZJjmK8yQ1Snkenamd9QnS3klNdwTjp4K113
yKt62EWBXRxrFdkbK5ufKk0IZS0s0TDzrL07u66xs5tJc/z3Kfm/VfIpfYhGfzolF2/JSwGe/2/q
0vHtf/8vDsnLz/w4JMsPXuAwgaFQg8idh6/kB1/J/0CMlh2Yjda9HHb5ox9nZPHBcwJ0GY+huHTf
Syt+nJG9DwADAd+zJ/77aP2vpO0wQP3DGZlKYv42EPsWboHfezYZe8fJHE/Ggm+cNnBm1YvDDBEm
ZGJaMMNRwMBDtxrUOrOTcZ1Flji7cZNfz24op7WgO3ALEW9484ic3c7wRL4EZgodMgoyQIv8VL6Z
ypBruJiLL7kT2qDGhHXbJKMLGokT2jVZOH9eZ2mOXZsachfKi//ggSK7NFM/3JrDS1423DMcLB87
gA3PZZYwL5wHVcwcSKrphZxbPtGHZ+iZ3XUEuGgK8Aqu7I6mtm3l1tnXmLs4ImaUM8zVsGqJE+sE
vEU9sQKooL9eQEw2awvjh43TYKjYqtL3OFLaQQo7nonjvg4Wti/Ts/hsp97gb3lgJcyGCkW5b2Zk
5WvVVtVz2ZnzTd9qc93bqr2KgnZ8xbtfPMsugejGZkZfYSSv73WVRi9WbHEyTq1ylcNH4AFVrakM
MEnq+uPNDB7zzrF1CWDJn2pAcPno0R6aZDe+nU/31NXNu0p3G92WR88bgZvS5Lgeih6crNT70Uq8
O7AsAc4BO3+dWkX0bcr9O9cR+Iy7tHuwNYiDpG3brRy1fQjnSiiQvXjwnS7yNqme+yvwpEl4nOkb
PC2zDFLPkRMAJ3Vq7+ybuVWsG0OrRzuv+geaCtlJ9QL8Ny0F4nNCRdHnzsDwXo1o1UURGOdxJmXf
FRzsS7Ab6xGbz3mORP+kMl3V6wVvfx7Dpr6KfcjqAXE1yhR0Z2SbVpEZGGShthUxrZRS6wDzu8Bu
fc1xtll6lvvspX6PoaNXO/soyRm0WOnYfklTQJALzq+uVlltR3eFHxTigF6aXNhk2U9WlCf3wezw
aozMmwcBDIAheyyvhJVySIj7khm83ZEd12W1sbqhPoxaDJcozqmcgGL6bBRRc7LNPPiLiJXX7FyT
YA0DqdFPtnDCggvCzzySdYlK4zOuBvculgknJtoMjWIVtHP2KqvSDhAtAI5E5pxvAodoRp2LAkU4
yCCJtPGdN6XtdSt0fPKgvjCSKkcyh2EhyXfpKN9wudIAZjMzgN9dgrCo+XNRRvK6HmRfbrGvVjcp
BsiEnsScu/zzVIhUghLFVyD5eCasv3BihsTkX2Uhoq5bTcGgU5eQUzCZCmsKeauOzafRzbAQiA6G
A3DYix4HW59iCoOYXbt3wk/ZskpvXts2hzMcF8HDpLh7tu3Uq+eQ4T31qSG7J68nC7vOKqskX9Y6
D8BreyZfiejWndT1OmbTeCM5Xp87gqZ7Cc511ZYtpJyMXoogHLKtb5NQa7hfLmFLenGVEN/9NL0f
VxEqzPTOS0DlBBtZcZh/kHML/UohYhTOjSVq4zD2zaNkC31vMJOi0mI5IdsclYeocK/L5fScL+do
tZyoqz7X96gU1rFfztvlcvL2davux8YmMPj9XA4/zg7U1qv4IqluXoGsZQxUxzd5yv2xnPBNjvpD
esIYzt9kG/W+X9SAAFnAXfQBB6EgTRGxwI6vhC9a/ppFTVh0hZiMNwUmaA1iUR28RX9gOPYcLIoE
KDniMYtKkc4iJH3Caq2RMIpFywgXVSPTb007XHUzn2HYmVfpuwAigszcmW38aXpXR5BJfE+jlyCc
QF+hGimxLuaiqUC4fuTYd+uOaXrXIbtg6CYOoK+8RY/JzfJhSOx8lU9etx4X4QbK9bCx3tUcwnz+
AWMG8+5F7On/1n1QgGoyg6fGbq+6RRzS1DburUUwEq0mNifxMG68AI9PE3ky4der5mdM8+11MI1y
54LEsLiMrtxFljKjxiK+tkhV9BDsDacw9pKd7rrDVH6j39UtJpf44RbJq9YaowxJGKbiSafus0Uc
c4PmzSuXkWISias5D+qt0WIXXy/usGWZhaxFQ4OOPnoYaDYgVSkrXeS4eRHmIjfSN3RGEHUcRPOJ
MXy/NhzSYVaQ3DuNUXNLIPM1qF4oKUh/RAjzh0GF4b2zCINykQid0tQbm68p4OyxyRYhUU3hS7xI
i9YiMlqL3JgswqO7SJBQQ/N1Z7undpEnJ/xgK3wcT84iXVJQw940nShOdXmnVua9jhwtLr4ReJRv
TXpn6xlb0eipb26L1WEet+0ilo6dRDdtFgmVNcY4p12CrlrHeX0Bhac29SK72osA6yxSbDC18at8
12eDsm3XXtZfuAjVTcCs+g4KM8b/RdpNFpFXCHPp55ObRe485osUrHw72BhMjG+dUXxxhob9sTCy
h3wRkZ1FTu6InuxwJ6AxsxwuejOxvDUchGKn3/VoZ+GMLxK1gbR7ctpRQ9ZKpqPb8Yicstk9GgpP
89/jwn9Pk/7pNIk61z/uk8vxt03y+w983yQH5geBI5Sd8y875MD9QPiOCIhFVaxngTj/zx2yvUyR
BKQbRkzLBpnB5X/6vsGVsucGTexLb/mp//MfvxQbt7/9/5+rtKT925CSig06u2w8SAQHmCe9d07+
5NzVedcNhZdAm6/z6cpIW4ohMiu7TLaTveXFMB+BzqDf4EJBy8neZZ13gedd6wm91rjj/IsCxLF/
uJN2Fz5mM7f3Vb2IRXEH2eBYvqs5YcH6vwbljLQkQoRl6lUftdON9z0wTDI4OlfUPqS+ehsWkWqo
e/8xBh6FePauYnXvilaxiFtoNcd4kbuGRfhK3zUw910PKxZpDEKg+qtALYtAY9+kwTQ8dUktLwh+
qGr9UIXfukVqi4zhGsMJMjkidPo8L5KcDKPhaYpqQMC6jb9Bh0S3g/UP5rKZvLvKBai5mbTdcqdH
0/XsNWJcBWD/vnm5YdyXRUo20xvy6GYwLEq43zXDCDWOEV1py7MVpxnV0SwY6FUj8c2ZwsmDwsC8
xVQTPwvNNHht+7m/b5e534phl3rQgu4SdgzoezR6H5JRRXsQXv7JYZaxN5lx25s5z90HLASUA9Dy
pryV1ugAqPtWj74MkQKUhyyDNy1M+BjabzzUNzUwoAiabm2FWX3qwyzdkiWjoIPpEbSuegquGjp/
3ieLBTigyr+h7oCeKloe+svg5fUh0nF5gM3fcgoJ/W4dJLkq15J+wYdajd1JeD46Inzt+zJQkP2M
qlC3giijiR1mTm8TV2N1RM0YPqsed6bby85n+FYSYopnPS2sbC9g2+mGHZz8Md2qtmhucWMijEwJ
gh15cDK64wQGwkza7tSluR2v3HiK7vyu+kb/je4PZjfXycYAZfkNkLqSK3izCreXnLvXomHbcQiJ
nj5SI5AeB7uot/g806Wgxh1eKhFwqBgbpCHUqF1g2I3HkaO2d6IMOHhN1Knezh0m68fahGs53IMK
T2CBiZkB0d4TQ3IZtRffYR/RQr3x7Vojlsy8SfhsJ1mQ8TybtK2XUFJdjHQ3UQt+IBclcTHZDYQE
R5f9l7A+RT6vARRuQ2nog2ynaDsWhKLWnRBDcQgLsTAL0emYiLnrIbC8EwJ2tgN4nnN7UwipS3L9
UYabqECqkQFMiJZMxLruRLhL40yvDK+zoMkFWOMjGwNUJq6sLiBxaQpvNZXyQgrpoEbTOc+VDNfa
bFD2zUIfGEryufcUE4DGkDrcFHge0LuL2rwxmIW6m7bt7TUiP5lnGGEnK2/ybcLol+qhYDz3FFts
Rngq+9ph7AGNY66v3LbuTySM84sWhSxWSek6ezctYNsE7f0cc2NmZfoNftUnYcAsUX725jel3OB1
oyk2SduPRm+pGzVO3rotUKqSyREPjcxYtXzyr5xLGJ+YLqMmwrIxmMjIXzMMIMzaZ3eEnh8D2ah1
NHNjG6V9SLsI10gRQw0V6TqsSYSniTk4K86f/qGZXaL6mbt82uX4EcpcvDGZqR09eqVpsXdhK1ip
dXFpbdmwPGVbDg3OETZHvnXxomNFlm1/7bBP3dZTSmqc3OaTraT87OVOuokz9vQTVUYnr++8j2gs
/VU1umpikWpZU9imoPgnTmi8mjDjETmyaL416R5i9BOld/PA2phFbFDLWcpDbwRY74QRTNuojaZd
aM3UyhcYsCgVorYzyeqbHPfS3mvyRQK0XkyXMw1+32E3hRSNOEHdbaFwADC1+VDuAfMjmcyMNYnY
Kz5ty065UdmEBa8JFXt85vbAjCmZumkdcyw8J0zRbtPWx1BtOvARi2zmIGKZW9Ov6FeWXr9rWj//
zGnEv4uxzeh1xNf/OYVIZDk9gIJsKm7FQN096QnzI7QZ9a3Vsnv2RCQfvHoq7uuacjvNjHSnKvTR
Ye78I0PNFuoqysYW8rdi0Y2T/iGRNuSUuLVf7JZL2rbr8cwcp7j28fQeJup4btvWoWWuQ89o81E/
RCJ3fbg3IqHAJmBnzmHt3DoE/czYSddD2mZkiX2WTBXdioBeiQSKMfSW3vNBGfpYI1nzl+ZqpJKw
i+eTqSoqGJCMCPSp8FNMLj1eUaHRfmH7R6vFbAzJ2Rqy9gCAsoYsJ6avhEuyNRbD+aM92IjmYeo1
cO0SzHpe3X4CTmGdZ4TZM8I56EDlminXWx1fHLcXD3CVLLjWaQXlu2ZODDkxfqrqqoUcSigkbktE
Mxam+sATfXqJ6Qv5aMfSwyEKiIphrU2u2ZIzFOm+O4HXv+96DFCcz23RdZ/N2l02t5ojTGZ+Jhmi
igOclyZ5IuSwoHa70u15EmUm/IG5jEm0FzAttr0AFKPtYYKdbE7zm98N7jbMNMfgJmEJjqGA4eRs
xnAVxbrfj2b+ccSkuE+ykW5FQtRHvkq1oapA3ZNl6TBdeKc+MqoNrr3vhq9/74//2f4YRfOP+cir
l6J9+dVr9feP/Nghyw+ODyPKMX2qjANLsEv9riML0/pAEMBiuyvJz8mlK/WHjowj6odujLcK05Ug
Pk0qTDBD+Fd2xYjQv+rG7IoDJDAff7Rj+5b7uzGyphpbpdHkXuVW5Yu1RTwTnrpg8ohXuDWqrsaL
y9hwpPfELsObstA8ghvHNFAO5o6rEp9ybRo5FieXfPTWmKdGhgc/5IpGNx3InHu1mqkyi/EPeru8
wQ8w3nSERGgF0JbH7gA8LwSJXdeq3D0Psm5fs2i8B2DpMZC1DG8tY9fbKWKiGHvqaFNZs34w/HkW
57kDv4z9WRSMaxb61rxnirLUU05C0dvXmgyuvAZG+kHVfl/fQVrLHpo6DJ5bNduc2nnoCm6yIa2u
aK2LEZR18NmwGTfxEtqdt1OgrGSP1wQ3rK2LfAsr17/N6sJ9rpFqN0ZQjl+AIPDE4Uy7K3sN7wBo
wKKKW3COSpsmZNBDBnzTOVfHFBrQF7d16s9WayMXC/okX8vAf1WTvvHNhtLPIaP7gH+E10Pv2vTT
JeaBDl2x7VI7WE/okvw3NBze9yldU2tTaxMLNYjkFZvwIF+xdWZJlKGrV6NwhkNhzPldzwCVuEjO
HK7R4x4nnL4PWkufeDAuijQFIwZDNCM5xCpN3rgenPs0GwYIUaVl3AKEwSTmuA0EmUkg63bFx3j2
2IL7fXnHI9ZbD7AN2A/7nXUtncF6MkpCDiu3tuzbUkb9hvRAySAS186QiPkK8z4jyKSX/VZYRY/B
e+F7QMLb2aM9H5RMJxgnYT1/MXRe7fxEGXugBvNRxtb8ilztHeNWVA8zSa4bQJXluaRNBlf0bGiC
ILM7CMAsg+wsl63n93+j+8khvjaInFX4sExGnPBzCeUVzSmt2mgsTmh7oyo3Ht3BabDDFYewAr0O
lMAIbHremjH2i9d/T+b+O5M5ctjWHydzj38Rdym6nydz33/m+5JK4FxynGeQZgq8fI7NAv19SfXs
DyinTOVZJl082RhR/9+S+h44Z06GJvFDrvghPFgfPNAagS8dTEAsyd6/ssQuzuufnNkWhSqCW5N3
iCYi5dLz8nMe1me3NieIygffp+0nj6nSSiPgLD+pMP9F+vof/N+uYKld0tc0kvNJLH/+k7gR9uDo
7TIKDywIVAENJmWSQHBg8HckNnOX9gc114Rhyrmrnv/82sv39fOvKH1enFYVnEJ8bB4f9q8vTj5X
TTZC+yGiEiHbsdoSppzIY+dLB2UqrPIFK0EVULud2Buggslfk9EVxdZtXHujGoE1jlDSnhICMD61
wek8o1Kx9dOCsBGWW5Teptq2UTRf960XXtAJxs3/4JdYYvOYoHGwM0P99ZcwKVchajIHh3qmiHSS
5bzLDXhiiTfqT7Vt0hcmMs8G1A+RadEVnseAYK1DcQDvj56rO7ewqNNofX9lDigTAUPG3eBn6si8
JSMjMoqPedJ3OxA11PMaOUDgP/8O/8A24HvwYW8IXFsIZtbio/7pImilTZDVG4NDgi1u05iwIaeh
0XQxp9/+/Eq/7Rrev3GcYQhqPtAGIv+/vpIziDavBK80ECg5kCviy3MpHW06u743HeCPf369326i
99cD9+FLa8nAB/ZyBf70m1mCoGluwJ0coqS5Z0XhJNCTIPnzq/wXn58EX0IPEoZ3dMLfPr+gYbkA
YcbJ1hqTPa6ab5UdJIes/Wcp+fdp/E+LwvL7OJbAF8CNR17j90UhjYQV4A/0DxZq+nH2WmsbB1wz
eskh6xx79UrEbrsCUJZdaHD2z5Wik1YuraxxX8xXuePU941eMibussUiNGkSIxU8NilBCk8lybZ9
wrX5aaABU6/t2cSZE6VESlfvNadTJTEb+9TXtpbbPo0ufcN//jT/5k388lv6pkkYxgGOQxQgcH7z
7YdWiOI4N9NhTGl4yOk1PHpR2B7pbM12ZdbinkWiorfO2DgZJXxcvOmBrDbTc1F1u6xqmpsqSyAt
dYXNMaYwnwThlRsn0PKLN+b5k0OlMaqk9SCCHOd/Myq2cm6oPlpmFuziOYH9CYwJSBGA9iJK9D4j
1ZoO0ReWM0BXnUMxcm9R3plQ2MPThV6SKrRom3CTg0FeGUxmQucKvIN9S3nsRyJD6TEFhb0pGP5B
NozCV4J97jon6HJkHDncVkpACh1mT55JDKj9ELrOtkJlIW7PjsPtaQVFw4pQEpsSIwTodlWjzRS5
Nm4xW+k3DYOWXF/cbaOss/dOKFMSnW5sreescjeGN8t7h7jpR4SV/MmL4uxbhYg4rTIz0LStNHFB
mA6nFKCrePrs+QW11bnVHGBMsP3USC2wUV1MXZm/6fykCFZ2noy3fVfUX4tUOS9m3W4N7FDIFtlf
Rmb413gjjI2MkmhreM0J/ZV37Yp6m1nBcRqM4qYMq3BlTcXYkUBkz214xR6UFRDDEMCYoqcSI4zB
oHcE2J7bz07sjitJbuEYZXl+lmGlPxnq/7J3Xstxa2e3fSK41kLGbefALJIidYOiKG3ksBYynv4M
tO1zJMqW/n2u/3Iou2wJ3WiEL8w5ZtYyBsRdcSNx/+IgA1i7Fbxf1kjLrL1JlXzEo2296dBlLM15
Ko+t6IK18hrrMbN3ZVxzRfSwqDplWW+V0tUui01jY9Ujw6LKLPUTEVndusrGgZ8G+i3Ykojtf7eL
Y+veDItuy7OtP7Y5Wt7JGNEH69j8BsG52GhX1veTzq+T0IGmN5AQ30d5t2GYjKyFucRaCyybJqZa
EaGpZB4fIbmOrsGTfYmREB7ithUPoZynbardzwQ0vplwFjcDDum1kbrBc+uE/s7SWl4R0zAQX5QF
q6qfCe4TTF+7hXDa9gQCeIEB1JHwq7UsynRtozE+G34U7LOGeN7J8ImbwSfPhxnDHRIERrCZVVVY
zxUaRF5GUJDnJQM98l1GT8OSFRG55l43jXF2yPC4ag1yPPToTG9oLsR9lzQMcUjg9VnGEofM8GLx
+MlGqvM0SfsY40o8SItOhfkfuREgv5iUoVOcs26LyZYRt8fakoYtXLgV5TsSwugFylf3zfWa6cXq
9XAq0Ing54RJ1ke1faUFTZNqidfAgdofO9C7oMQyUGv5NEXWSqDFl0cw+d4MZle5xbYQWP1HmtAn
uxflzhJmfBQMAbdQIe11OhGOA4Q32TNuYR4HsYZkbrycpMCXV2nZkRWzGE5OyFgzYsWQUBougQaq
EdkuTPvpr77VQ3UjpijfhDVFAVQfAVTNRBthFnA2It4ckhCElSlI2BH9wA65jfXJc5k0D2AtNjhb
pzNZLc3nORjsW5MbFf+HUDhnw5Y5rqirHpStHjA7EPMIU1K/x94Y7dyKAN84acsrNL/y0RDUF3mF
RxkPBtXJkh8OMxckFvHyfDoQektUDzmOo3CzBwiX6gWzb7bJxDzgIKYuJH902jP0to6DrbJdDZ7x
uaILP5IbSVg3lLpDnuInTTVfUuEguXZzzExzAHF3mqz6xorn8OQ1C6ZgsDy5dtmlbdIKXnige745
Pf4tGM8Blwzh6XggzC0e4uh2RmqNEtae+TNmkDefIxfPVadBEgwZkRL7vsf1Gxou3L7W8uZo3WYp
IPCAiHq08Pma9CRacoSlB5G6+TrwuvBEreIwDUScQR2pT2R5+gh2CBmnBu6fk17zXCd74pRingL8
wShmL0Wh9mFpOOdWV8bDxAHii/F+NYee4mNPsfNlwH4PVGNBTQjyyqF1Rt2DXkAUekFSMOk5N5lM
9x4sxX2TmjjLqBetszOSnqx4KEjdWTf9hXeBjeAIqoN9RZ7Gu2phYxC2+yhDw1wPbUsGaIZR2UvE
nQ7LAPRpHPV7fWFtcPq97F3bvoqvdFMgHE7ZKa6AUBDl0ha4tbWFHg6UbOEQQjhODRG6GIDim3Ew
RzTpl9f7/44A/zACNOE/UX7+d8PlNRq75Z91nfzYtP7rz/1bTur/QwpyG6RJti1ykqUz/VfTiufS
XaZ/8gchqUWp+u8BIDt2j1HPQtgLGMc5/t/pTl3/YylPfxqQR+9b6FcDWzgfSuuE8YeTEbt+xEg1
XyOznHeG2WA3mwvYVk7LM6BVDvehKVskl1JNmQ1TcQnfsqvpidEgjxm08yZo0Qxy6CqQy94tC2mG
dGJTeUwGJKM60zPpO2nSzecw8aZuWzY1N6Rs52sIvOJSmyCwie0xu+njsv/uQQrFrpwk807HGMtW
Kdv9B0UO8Vqn4bj3h4G0Zo/PW3OTc/fZlL3OuFTE5VgSYGY75SocyvrNCkpsPAIhWNkZ1nHqJoSg
LqkUJT5tXPIdCsFw7hDSLzAVXvrC9771EUXgbgg8w3xerHjJtuiiESFPFhvOa0ylBcA6GFD6n6uW
7tdCf6fq4U4hXIoXSssQ3cy8pCFFZmRLPAyRcHdAUQtlY08ohL/DVdqKDQ9ZyzlKe/l/RjIOvJdR
Z3W5d5UAjQyjDo3NtKCzQ9l40UaCnLd8bCo8GkGTFG5Ik7FSZfS1mKfotvemalvR+aHYBb8OQiNS
/guSoNbYlnJgf0EEzr5z503Lf1tVotfvTqr6G89PBaI9EVls6C15PydmtRnCsCcr+x4Fc75ngSmu
ZePnez/Y1brH1tfnrjrrYtgpW9V3KkZS57Q12+62S6q1gb3uvscT9JRBmn4RMSEAXg513nKg+7RJ
5nwnkjV9YC4yrlQwKoikBlV7KZMj1ljrNXXYWkGuJSLI0+URVRTpcWF+MKXMH5hRZvf9yBgBAEKE
32RQe0MO6KWqko57evRgg+kVy7jmq1PRNxVZ7G1GxIvHLKJQEAPhr57Im20DGZ6whyR/qnp2hzCz
4j029eDdjVj+QAnQ6V1PRutb1GP7X4/1JG6CyUdB3KbSICWHFelqEqW41w3v0wGy37Nl5mB3arR/
blRjErGz9wSFzLO7AOPsAXsl0AN7KX175qPgO1EofgeU7L/NIwFZAW61adXHUfum52abzok+yHiw
V1k9nHubt2BOJsDO6skj4n0fVgcd2dmxCqR7HVaefAUW4d8QfMi6yBzaY5AyhsCjEaw7u2oeG5QV
t3C6aEGswjoP8TTe5H6O/DOqnXv4cPIG6UiKSyROX/lFSZMaO+vcVXN+YMHELH+28/c6at1wSXrz
Tom2ZmDYbX9VtAvjLalZVpFF5T1MaVvgKCKiZWdYY3Lt41ZEmssOejVwSxzyUZPUsgT0nko3sm47
v2uuEJMnn8dGjHjOQMVcY5xKrltWcY9d1g1Q7MmmsECb06MkwSsB6+mz7t323DpVYGxHYEInARDZ
3MkiLu4c1pRHuLvDvp0FvlqyjXYaTN5fCNIUdmN3+jymFHBRYBwJCyyO1ODXAEog+HaxWA1sqrey
jI5mUJ8nZ0lQCawVpLTuG0FTJgTnMj+ICPEG7h1cxpLsUJ2U3o5Cb9zMo6u+kl3ZnYUaEnYYExi4
0h7u08pRN+SQTdByOus+nIbppYPTgldZ9vg/k/CWnXb3mSm9XPf2UGy4T9pNhWX0MDAa38PuwRYJ
KCt7qhOQN/zs3C3GoHakQtbfLFYqjOYLZPFjCLt5dBcvUqHbOzQapYkrcyIJ18S94jeO+ddMMo6B
NCDsuJSnasPq6rEes/46Dou7uidtzqzM6MUk/WM/swnfjRbUj5Wgcr0mWE1cB20W3BikitxPYw+n
CqFncFVVkhjzfLzNifyiWeBGPXWE1m5mOwAsFA4tsRcwfk91BXSKVoQkrM4qrztF/qJn8agp8/Js
wM07mYpVE+hpx1yL1sAyR+bde5wOOA4Z2cBk6Zo0PTRTo75mSBLpMLIT7xLUV6oyv6Qs9o85q+q9
wozzKDVG28hrvRsTjtjK6BSzMsj96qkpu+BmhF5+3Te18VZXHfEIUg4PeVIpIHJV412Vw0CTblTp
hI1COYeydIaTERX9Pmxkf0OLYJ3M3CzZWCj1PDhOc0cbFW4mu5/3VjLG97zZashqXfXVb0vvrynJ
2nzloqqBxRV9G0itIzNgDtiR17uh8rvzNML79SSZgQZNSbYOjMY4+sCOQUc3ObKdwpc4EswBvJo7
G+kpj22Fwqdst5VXV0ffKWAiOG6a/VXaEsll0KvPmDFdd2sDR/tqRZG/L/G4XqNY88+9TwIHileN
9sw/EL1t0oubvN9YKrX5TWuL4Db1i+Y6k1O77fymOqnKaK+J63HRMWTYjnMPDQn+hc+M2WE41UHf
rAkLgK3eWEN3XyMUu5qNYPourA47btAlvK4DzvEZJZXxGMcO6zWERfsxMyob+7KRlstDu8aXOgOP
b4Vf3XpZad0kIix5LBF6nPn5hMUDuDvYmepyTQyJRYeBRHdJeVuPlee/0f/UO5FYb3bXVNdGVDqf
/GiJkROjhUI2sHkMTubdpGaxJrbqevkBTwrsMiHZaIUR0G1YmJnXnd+mWM8qiwEB0Q4VLrQnj739
doRvsFPYqWke0xJuNNhVEmrQm2cJEv7KqslEFM29RzjwO80hSjG03Mj1hj74JJ203pFOZxI7oKE3
hmlsrwujtu8wC4IuMvsxuM+jkqzvmJfsIKwrP2TwhW3BFtdKSLCT7ngKWtMHyW+o70B4TKRoE9Pa
sFUeflBmMQ1BHusynJo7Uh/qu8WtcUgxsBxQQ5br2YFVNgxzMO9Dqb3P1ALm44h/BjkMQr2//MLo
XguWGrswq19Ii4DukAb3tB9NyvcTCNOpU5qDySMPK3CbxieYVxCASiyua1LoNQMMQ83vCdAGQO9J
OJzMDrR8xettyvyIS9NuiLzOnLuQ2nQnE17WnYupbzeg5ks3lpqpP0YewjdW1KlNo/Qz7MPith96
u16HjDv3vO/KHS6JDEqYMe2MRHoHEICg2qQ38lbwklcKNLdh8OJTgEwsT+o0JIUgw2WDuU9mRyeP
sGyQy3k3VDXZRNoeMSuAEaV87Ztpi6JmeHA1ZkVU+sPRFVN522Zq4D6xXM3FEXjfKHzjrW1nJhYn
Hiu+Z1JMj1Sq5Qrpz/CpF3n0BDwxf4Jt6e9gJs424w5FlkfWBuc5c6lWMLsfaT5xvUYitQQ6MN5g
jHHCY9L1et6MkZWe0pYIAbwSMukoMWGoF8qMmu9WwZQkyFZZO0m/XlnKv8J5jSui9TVwv1jdu0Zj
Xdu2nm4CpeUmQCW/biM1ngA7ztuIwv9lxhaZ2u4jg9EByCogg8SRfEv7VGSe/JKwWkHXyqBO0YBT
khUuYQjkB03MAdmbxsxvO6PZ1tb8puPpa+IZ934Nmi+Ie3cD0gyKu0rEumrLYS8sA9weDquRFuGc
5JL0jzR64mfB1zX59jpoYAZaOcWNkSe4iBLrunHsV7mkVo89UWlRluWbLPPR/xU5J6YYAvLCJqhk
iFxXlUfqNvm41q7s/B2z4enkJ/1tPNnms6VLggv8EfG9QA6wk57J2NUYZxRzBHLO1cRC3y72HlYq
MAip9QoOc9yD1KvXoG/3Qeh4twDyszVUgey65PJ7g/u1NT0nfCzaxj3URjghZm3ENWajhAEiAgiI
SbzmsPAdk9rzdzAf5zWpDg6ma5QXGMWjm9LIebNn6XTLUi3HGET+ywwCzFWE1q7dGoHSD13r/2Cl
CM/PdNhOLFpuFNgfUVZxaE/ADv3kmBYNbZ0xeuFJzz5PaWJV3U82GXvvNbUUCqWOYdnvD/5xFbMc
3GWPIwiHsFwZLF3rDwsfBvfaneY6Ocqx0u9zqsurOsnjWz8LsoffH+rjbolDYZ3kX0v3CyXsw6ES
hZkfVQSHqhG/IZ3zyRgop6j6/vvjyKWT/nEdshzI9pCZSrgM0v24YcyqCf1j5kVHYhCmXYzN/eh2
7BrzMmnvWIlkwVUfxCLhRy/eai+iox6IRbo1QmJfVlUY8+l+/5GWNd3Pn4hFN3tjJPs+Pe1HenYn
Wj9mPxIdEQ7O16JgV2ilAx00jBDguiKK9TvOTX5nqcPT5dj/Oz/6w/yIJf0Shfnf50dnLMjdezb9
ODz61x/69/CIpE4vYD4ULK6IZUz0r9GRH/yDye+iK2NCBIX/B6OFFfxDLttt0j8tl6wYEfy/iZIL
/4t+OsCj/E+ZxN+ZKMmP95NvCpwebIWZJ6F9+7iFZs4Ua38Oo1MvkXhijZLe/SCjGVFP2e4T5QWw
u7+mxjAea2XDeiTrNiCaum8PkJj6vaWk2mOmI9f4h9P4Hx5ojsl3/Ol69xnCQalHO+eysRMfTdLU
0JOTmb579HpatdsA5fGtP7s8YlGFOdlKdtWnhFGMvU2oUNoI+6ZRU7cWKMTDbz7KivtGOr7S23ry
Cu/zXBvRDWiYoUWh1shX1B2tq6GL1fMO9bHhb3InJbYLF6TfsD5zW5bLhIXPG1tkJXwvmQ82/IyK
tFP9FE99hFbUKFJYLU6uIAE1+bRBekqTj483OAEulovfOd2OOnhEzhbrbhsMvnU3S7d7gpoLg1Qr
ZgpI1sCrd0OqvhZTIUjjtsg17m1NLlUSL8MFP8P6tutDM85PBM7lrIJ63t8LmJy8GtVs0JUOUA8g
DIeRQUc765OKUrnvOqt5TyhOb4MCwpqbNmeWmXRwbsPMJRnvZDAyjmu6luSnuD+NRm8wwJmRmMGf
dW+UbU1XZRRTkBHihhdXVg+GHbwKiy2nkRC9t5kB+b+Y5Od4K9E5AzV6ZdyDzYDZ5MVTsx2SfryK
vPmT6KL8VkPAJ3EyKIkeGhiL7fwMsC8j8nQVgLpfjQ4JgUgRReI+sPWtH/qktNZF6DMaYE1LMp9F
rXeNjruxntKIYm6URrIw9rco+82dCvLhcRKCBj8G2jC6tbMn3KXc1R4zCab7brdu8GxsZ8AcFNBh
vSU/x1ixcyd6jnXOEeMFezoVufecdXWmF9C71MvFKZJWcGJo459iSRm4CUuRv9StbB6rRbShBkle
ddYZ+EuaZIaZZo5XVi+8b5EXuztAIQszlG+vzb5d51Ovt2ZStUShxr29m9UwwjzJ6vgt47JfUZ6P
65YrbTUjc2OXQYwKQ+b+7AxNt4XeEuxtFedbgu5KpkYkQ85laz3AGdXY6ZneRjqJuaR14YU7dp90
EDMgnReHv2RNKiPiQT/otk4wyDczSmNCyabpu8mK/FrBbdr446gPIKSgD7RYNl6RHs5w0dihHM3e
TdEmDdYUr+cWwcKeCTPWcs9pGlZpqvBMzOQK1qiwgmmTR3k0Q3ELjUeHMZG3so2cIdeo5TmoHTBW
I+fx2HuzblaFzOOrCFPAmeEuZ88msXFt94v5pyeGdDKdlDVJaL/DLhnIucoH/TgPdXkV5Es1XaOa
unZAKeysKiBQ0U+Wuyv2meJGCCz7PSYDiyTJNhjuvRKayN7LKveYtfopiIf5q8fudhsOjX0M3BQm
lUu+4aaWJFPyJBxeCaP3NeMvlwVbEc2l3GSJzoCPEAo40fRq70sZelS7DiAsIpwY5PcgceFwjRJ5
+4qS02PW0rdxcTVVHtvzYOr7YxW5lQMrJ8fcleL1Ac9XuXrVJ5F5i/N+uHc1Eh4CrGKA8FPZ5Lc2
N8Z+MP2YuVzVVwZGBAmorcbkcePyODgXMXFRMNvy4hnlpyIT3Wqr7ZibwHQUpnRDtfjTvcWqniym
dQ/NaL6RXWJvxGJqd7lGCdBbrO797OhrFsLxXWIOTK8WS7zvYI6Ppg4mWj1gU7h455n/Zu9p1OKo
Ty7uetxILhToKTde4DPiv2fHGTyYF1e+d3HoR7V29c5ejPvgydVpKuTwGpGlSeOOwV+2WP2Zq21m
wzXI91pAAGyzYQK0Cx4gDvp05w29/uRYFfSAULrxPVIe8zP43OTBm8ZCHhrdRHe2bdeQIdng52vT
i5svFRPgYmUDv3L2esEWhC6lf6wCJUEfjf11CzoCmoYcnBhcELowPIYt1R2j+Wzj9IDLMO23/V88
34MHFgdM1T23+eIaAYeIAjFfARazdimc8KOG9r9VAxgGng3jMV3QDMCzJP/GRcdznps8w5TMLK9a
bNkzsZzsYeE7pI7yruSF+uBN5kKAYIF/wnWNgaDH6HFufde9/GwHw4/PBfJpfE5Mlcxeetsmdt9p
P4fN4NNlZ2q0nrH118cUdfRdYMWSoxbvplo4FYGTWbejUV+lIY/+2cmvoskPQVdUR9a1jK0dY1zj
KDE2vmBhXDPPvJkc8rNtlNL8AWR4tyU3OtyzhaDhLCwNQkzMTRFP2Og1/5b4wviSLgQObVrj2XaU
na+bOobQ4QT9e79QO4gR9zZITMf9Upd8zRe6B1epY61BFgH9sC8AkGlhgTTEwdLJ+5Y+W/7CE3Gs
GHCIbNDybLsJ/vUGzkBAuoU2EgLXYA88u2nbllu1kEngYwIpmYIFWBLZC7wkvYBM2gvUxI+9AfMA
U/Y9miawJ91CQCGFPHvGBcDPRbylnSJvEDaSL+F+ysbQ2acXmIpla7gLZRPT515wKziezdswI/OF
Eqv6Mi1clraD0AKyhN+LSFTALYaVll8sRxX8nXBdzIXwwoAXfIC3cF981cirhscZd9HChYkuiBjq
LnAxuU+i3oqGIXvD0fvaGNJlF44ElQyIoD6lQC48XIW+gbcQ3Eq87nI2bVujUgVxDKBIqwVKarvg
SccLqXSBbkUrvQBMu4bRKzx/SJC+c00KcwxXhlvsalmQOBs85zjNB3p6Gs3CBgixoFLDBZoKikF9
9QNVY4RhdHjCbU6WLrZfMsbZXgb0bnMLh3OBsfoXLmuwIFrbC62V9hHOJcoQD0dDmvZXSs7syYcL
51VfmK+UJ/qzmbKwvO+thQoLoArs4oUVyz4BbmywIGT7VPMmYIxcqgO51fa4GYcQUUsLNQ/OYm75
n8YFSVtd6LT2Aqr1dcaDNg6WgNHKzdNrZiDZyADOK6B3+OOzNgP1AF3E+6JCP91XLriPVZZkQN3Q
BkD48lS5V43GEcygGWVXjIYITQZQ/X2CFPPOhOZXnPyaZOKo8wgZL4WdrHMRiSMhG7lYl1WP+srq
XLEZOxVb7dn1JxPn6/+2df8THTs7x2VI8d/buuvkHTztW/ljW/evP/Tvts78B6OBHzu7/9vYYay3
mRkEjs0QAUX6j8lpKAnATpmgnyyXVfEC3/63kB0lAdhkC90skgHMNX8rOe1jEpWJSYhxEMOghfZs
00b+PJNRI68qlTfyXFLDAW7voeyMB+1gmQxjUbrI6+KpqIhmlsbwlIw8ndiVxjzLyR4mwSFh7SQ3
ZODgcsNl7c6TXpU2q6xzZCoI6aSQLAEXJe/XPwijl0/2w5wDxhMfmLhMT5Cj5WCc+vmT+01HvICe
eaxHpCTBQzXWDg+yq6n3xM1A+E3+h9kZcuFfDomUmBAsegu0r79o4o0kt2qDNSsIE9ZgLUP3dY4d
hZQK244UA1xk7geyX+rXYKBGGFnM9p59gHrUhzsnimV1DL2EUczcE3G8KlnM4WxqcSj6ZYIMHdUQ
ZkVmO485wox5b4cluPVGAnuPkpLQB5mFGmEA3eC8hvdCJAQ1JefacEmOwQvgb0wegG9tWS9xIcrn
UEEc9tFWeyFSx+FCch+YDPtrl1+EBUrbdN0u5JV2PS3xcVpaXAQsnJw3jXx0P9kGsSZzW0vyTCB7
rT30tni2kwCD4iVwS5B2ojf4U81HSYc1r5ILHr7RqXolsWC8i9xl+DSaiT9ueaqTCdUPpFi4qLbi
W2Z0sOUvATYT8+LxSSuHrT37elaVJlzi5mzSSJs3czaQ+OB6k1u/mICE4lOrG66/CMPX2mAQ2z8Q
wmw+GlZujp9xvY0kt5ntEvPRjJzrqa3G6qhrf4k+gV7G6Nc1OHReL6k9dZfx6SgZCQQZZyXYcgl4
o3chBTUYLF0W8bLg5/unWemgnQQf2k0oO/vukiM1SF1sVOLex27HXy0axUlKJhaLgL7atnmJh7Kv
D/YsimLLeUQD4yQWpyVhADxA4m7V/Gkia2Jm3YfI/AwcIY9P8/KTeJMDK1glIEZ5r1XnALUMYSGs
P8DC9P1wHUfDfG/4AuddOnLzktAm/Y0C1tNuGz1xE+bBEh2oXQ+BKJnc+dYOUZ3kjpJkqQ/j9IiO
EYa1E4we/V2IOHBGzfEWpa1zjSTTfTZ6T94MfQ3mmxX9G+b/5MACxfbXiVl6b2WU9Z9rS6QjdF0u
WdJ9xjuWNqSFsczljIPGyAhlGV227lSDwTPKi6a9NxMqdspkj8sGHjWnd0jIr74V7UjcGAZuBMrr
olPWYiax/Xi2IJ7Zhvk+FCO/XWLV9vDXhP6TDAL0Hkj7x4EUr0LIRwSEZLMhYXLeGrNE+RSjo3ic
zOWXxzOt3JVBA0cADxQF4pG8CjJcb3JzEQnOTUkGMnnPZD3WzcslSg3/JzcChQYnODFr091nqAnO
DglxAJvGRh+iPsUnky4SKdwI6oBKfqI1RX5K0VV1HMUdM7hSkrst2I6XMDIvsMhl6QixP5cIbfRj
Ns+G8Wx0TFauWkxqGgov8fa0tBaP3xm/dvCU0AhlDyEVy2EsDK1QiSKxnHubB8Q8LTmJum05l6MY
COVg98yJqJkDH0LkIOOO1BPunlp5ZOJcLuRsNPjhqiWsj/CQ5aZoNYtq8B5LrBXMDfMx6ZaEYgys
sfsy5n5n3qagYhUZQPJSeZNWFbs+Cmmf3JeauVaUjgcvjHT6RUs9RLBFu6j9ZsHXyD5rnhAyJhGP
jhH4c1liPx8jA6aKl0ck+sENWrTWXE6nRnn85i1uopsUfvL42e9ClX13vNI0AU5NjCEQB/emeUuI
HjfuyuzSyD2GpekXJsJZV4hjbAKOolsju5xJVCS+JOPcrBI00jelJYIXp+/CdTXLT14fjYvyuuqe
pmoytlnbxBsujCXPJ4qPVk5WuxWGGNgL8qpQocrJ2cRQDQ5gp9wB6RxC7uRzRJBWs7NrxwWVW9VT
CBibcVFNiOcznHRzbRXii1Fi62zZStEvwmlLmGL4B5mZ0de8Cb3vbP7CFXwLFo/EB3WM/1hL5nq8
dysv+uJYfbnFLEI1WjbWg6/C8oskhGRnliIK195cOCvRevqOOL9s7RGgYJG3lKFwr6P8yUwbqCyi
aXfAPZBJ9CM1q47mbV8M9S1BfcWVY/fddgFN3fNYr7+kQRd/6m32pZ4Y071Wjb1TE+niAlXwHpdF
8ilq3PxpKOwm2mnUW8xZqAryTM2nnFZ3R9Yn3lY1EMmUe6Q9JL1VPfLSqV9Kp6jjTTo3i7BCVJ/R
XS2ntkiCle86AONcrxtvCOezVjAbwHbB7PkL77wmeBr+g0mW227ITfOGOCuPdALhlBOB9ZQDm4bh
xFk1RbX3czXhNsgtMIzxaO4iR96nYVXvF071hoSF+iXNdD3wlurdYzkh1tlOhdfdqNYOPzFvdPcG
8L+dYwQui2WDBMqJMOobI27VmQf2dBBlOR0HQwZH9PfDdmq0XremjdQRXeIhLhv3sU/6+Zsg++vM
3H4+61IH+R8WbIv35ueSCEsi/6B9I1z3FweXqgqLtgCn0NjCiM5KNNVisHgJ2Yb2oeD31TnkLv+D
J+jDboBCDOs7rkpsXNJkFbZUTT+s9exwxgMwkODEKK9+ZabDg6FuTWqMH0rru39+jx9pTx/Wh5fj
EPWDWYxqzySv9efj9HHldk0QoQkntY1nqtA8s8n3fnXGkAfG3z+Yh9OJ04n/LviYfCu5hw2kS4zn
c0LFqiq2j8xJ8rWRdH8zfZbvhUzV57z5mF1/3VWqKPBqAzn/yXIneVMiato7Q8DMw2+rc+NV/h+u
kl8LZ3/RJksuE+HaoLh+Po8SDxzzo8I5XaIG//kKKmOs+2unbKhGGMVxen9/Oj8sJZfviH+VdaQJ
P976pVif4Gy2YJrsk8bwBWDKEBQ/PFB5A5ejyTvQdvlTa6Po+c/CSHl9/P4D/HqR+suWKPAFAw7T
ER++dFXaSox5RoRbh+xyGJAMj3Kozv8fR/Fwm7pMNUw6k59PbU5SehkmjXuKUAAdpgQ36CWT7+8f
hVUhzofFgOd8NGq6rWUqx+C7BKohXDTxGOSBbPz7l4kT2HgagFr4tJsfzlhGJERSJ5VzMkOsILAP
uCj6aSDNcgpb0qfrEeHb77/Yr88vnuk8TfhayL457M+nr0x6FJO5a59AQCE16fzoNIueUqTLGQSV
/kS+l9vMXCK/P+6vTxZozYGFrVFYJCJ9/KoBexHkY455yjru7pBR+bl1iSubU9f/gx31P3xFLg4P
0cDCxyNn9eev6LGJ4FCFeRp1TMwziKzz3ODehpzLE3vp4AiS+Jse4uXuY1KwAEjIfYIJ8uGgvWA3
FrPXPSHt1oeyIDc8F368p9H5451+yQX7+SVEhja8J9u+7Kt/udPQQDD7BcvJogb3UioLZ1g5iLIf
6n7WDBFzgHXhRJk8DtR1A7VWc9OrHkubbTQ2zUVFUGVkNt8kGCOqzpn4mzs/c1Es//5n//VBGAhG
HwBELFyg0vzwQkHsNCQTO2I4XhYHSsKkfiXThvdln9pcamlAWf/7Q35cpPNTYHnmruL1jK0fY/fP
v3+UMy8JecedDN+g1h19i/6hHccW6Bc6/Es+Ltd7msgb1eXqte+XAGwLK/oD8kGcpyrqyC+mSsKd
DYst/tt3PSAah2nQ4vEV4uOiXyhoc73PXX9J5U6Fk36RkWGdmtwqQQAq8acxzi/3Hqz05W5glMMl
Cinn5xOikmYp+qf5hNXDfmtEuiDAVcllOi7xnL8//f/pYMyN2Nu6AY+aj9emPxPDEalgOo1Iu+/S
EnWOaHy6HEfUdEm/P9gvrxy+2WLal8Ja3ngfTTikOErkXmI6kb9IYwm4liuLG5Eu8fcHWmhFP9d9
Lo/LpXhw+HJErX24kHPIXyywvYEKQhO4KOjhgNkiLc+eiCmdm3OdLoGndmT7V/EQQ2PPa88iDzdf
XoOVGh9iptLIwQaapXUjZ7w9ntYHYbiMsph6WZhclunHAL98ZqMYTXctwVWwu3//TX79fZCrIFkx
ea9BMPpFtlVOfu0VTXOCBeRvhrIj7BhF7D4S09+uuoCocw2g3WJg6/3T5/5D1dpGwmz7EROnBr1x
hGnH91eVCrYo/6qzXY5/nB8ub68fHox4DtDvmNz6JO454pdfqZwLSyrt2Ce8IfZ39Dz9CahS8HwZ
iCxuWblBse48VeNo/uFJZ368RGyO7KIRshajG1yPhUP1U5Geh21iD0l6kpJJ0oxhAsFCsweFhIlz
Ybz7X12ZZfamrxrZ3ARLBnpJfmpyQEyP85zF/fQgLomyc7bMa5T2lsaiQ0OymkkrPerCbYiV4e+/
89rJKPmbhsQ5BASLsszGS1XdO2SNP0MG4XWHBGfeT60mUwOaRd2sTLdBvzuMjMaaMGPulzE4CleJ
gnWw8SNowtfwqYCdCMJ27gemDTca6c1+tBP3rpqkMWOWgNXOFLucV8JTprhiLC3KdQNjMCDBSddX
bWZjTl0SaYZNhRacBnpOTuDfJeqB3CEmp5Nsd8kvxizbMvsW/VC9WTMpbdwzEmYlWbsyl98G7WcM
xY2U+yUY62UYOkVZfNdPpLxtFxl0dXQrRpR7+PhhfHD7jK6oVDP/66wAt1yKzz4LmbwE+VLXqJp7
LS4J9P2LaXlCmIOMNI37pMeAMBTfGB/INSriO6uo8uoKj0Lf3jdWw1jXrL0lDlQWdfZQzYL3he5a
/ABSuONDJkz/CidulT14tWy+Ia3gWwxW+n/YO5PluJFs2/7LnaMMfTO4EwDRMoI9KZETGCmJ6AFH
33z9Wx6qspei0pRW8ztLpURGBAJw93PO3mtb6w+Ih4N5bhsy+QJnKviaZzXlB/no1puFq2x9ECgs
vU2uZ+Zp5GqOdDRQi2/xNuTz1hYLL08fhM5VvyY0wl0MKKCljIjfONggld7XSWaizNmgPMzkbq9B
kxNSEHpqZdLCSQqjYyI8kTp2j7A9QaHE7ZLcUq/iN9QAn5BBSxzvYRzbzsnDoZfZEoLIrtDWWcIt
ggnEkcB6CgmoY6lzMsdIg647K+TP9jPk0uu6LehpuXAV1t1cUMP6eurRZYwHdW4ff0ZLQxnnBqsS
19avlbRlb7icA+jZc/etsU2rIbEBLxzJzTSWK+Cvs4vtfannD69fo1t3xXn9swVnFQNvxkhm7dHM
dOstjRL4Y93QTWL/87EiWJDMevnMTI6RuW/VJft6Yhb7qM0aQfF0e+nN673JMt7aFndR49pUZklh
cV31TvbMEVYN70sKQ347p0wQfo5mNNd8iyxDHiTwjtGPQxb9VmqZ7MS2tOd9QQrPftZUOvCX7c+x
B5qMCb0r50QgD6jdXE3nbFu7uYo+xIt5TEuhMGkoFpMLizrGRK/g6XF6B42UN6Jhymm3RMR199Wq
NfPrMDsGLqLCsfL83iWPABzoXGiPdpZVJn7wKF1+uAqTjE3mNrp5t2iCLnCycDY2eP4mp2Q/ZgwA
DjehXcG9YjLNIbfO7A3nCwfzHCgkjMZaGH6RjkJB0hGtJb15BWXesWg7uvVLYUzalg7a6tKSIALr
WDL3pdVGhxzRhuWvw4gk77J9/Z/89Z/kr7J38ZedPnzr3/4dunP9Vv743/851UPa/ZbF8/On/jMo
df+FfpqN3zQk54gGxf8flJr/UtnAVBA+wJB0V4qw/w1RNIx/sX7pKuUNIHKKOOqtfw9KdX4hfRu2
W51THYXdfwVVND6d5jTOw3QuTFDoHFEcuNS/bqDp0k44+bT2YDHgp5mWKdq9mjR4P8ZUbOsmcwFO
YJN97xQnenQSrz0sZRUdlTYlKZZWJNuOo51qDAg7GAmj1N4U5BOga3x0RYnKKhEEcuKz8QKNGIAb
rVKGH1lLos+cxMUzq2W/wRGW4mUBIVirZjKHle6MIbsES2WstnghS2Xdo9ewHwZGidd/+cr+pv/2
qVziCpgmEluLyyCThT8fzjJEbQh6hTggyQOMFXXeDm2XxzrVy8/F+/7z6306DF5ez6MiZyzNmFv7
3EzRFbxbeD4EfdXWYEJQvEuGMWUa1+DPr/SpKJev5Bg0xBhgkJb8W3dqBQK7yu4esHg0sjoyFzmS
VHauEaUPzMvM3ZJk0f2fX/RvPh7NUgddNTcTUCX59385gGaqTsAJKr0D+yQmakXmSXRA7q1wmK12
+e9O1pePaKEEpxxxTZsY519fLfbcKa3KrDho6mSx07Xlup1tMEs3Q+E9/vmTabJm+8tJV76Y5/C0
ug6nXVna/fpizFuLpGQfOTTJXADMTtA8M5As65AiF5j7ksw3QzvAm+zycU+uci8Y04LG+vP7+P0K
U+HhgDBVOhEOi8qvb6PAW7+UA8q6ZsjZEhBEdSG+6ujRs7Fi/8OL/X4PWWgDkDRRhP1NHdsiKDb6
1s4OQlvXu9ptu7BXeIIJFMyTw9KlwK+dysvdf3jdv/uQjo1QBfMJkoTPtR+TNux4tsgOeOVHxIt8
m5MxTJNfpRh2/6sLetGpwGPFb8DXC+ri0xpopsqkjYmHoQndM1kqi5P7Qm2XqxhSzNOfX+vTevtT
E6PRLzFdRzUvCphfHo+yR8uJxu2wLuukhTWqqmORGqMW/vl1PtsHLtobqLt05S63q/7rTTLYRdfa
9ZweItUaM1Rf6C6ZLFawrEfDekjSFJLQzGkD1QZC+2iDIjU5//k9fLp35GelFmWh4/QoHVKfeiCI
WHOAHT3vYewA4Wpjgy57VUBMGUt5rGMX2a9tLP+wnn/u1MmXlfMaqkKJxiP0/dePPsY2KjgEKYeE
eOIvbWaXRzo1y7WAP7trDcG0Dl4UlsZpmYExRNOwjIcJEMd3Aiqa9psgS+KYRxX5RZIVHBF0eozW
TLn789X5u/dJ556jAVMt2mefcca5ZUQTJaayp+9ovy/LYLbB2BTIUUlyn+x9hfmVuIhMcbCs1lN+
ZiKM3cuoougAdNK8InczOhDZZlxLa6iztZklZcRkes64+/N7/f2udWmYM+pgwoKm9vNbVaFZ1F0x
pYfSU5m95rE752g8u37z59f59NTz1SHX4itjmCGnKp/3xlTB5RcpXXqop3q989BRpH6V19YVbF7r
4c+v9Xk5v7yYQwNBThyYTX5ujy+wBDo8sizndQtRwY3GEMT7EBAUBkBLB4WB7mK50jj4v0DAjHdI
P/t/uLCaeumX/WVXkW/DoCmkytYQ84jPRp+iFYrOkxHtHQbiy8EpdBbT3ptxXseDQAKDlO7dSqI0
SNOB+NxFJFnMf+et69ulCtApHqOjB07zFtC9Pvhdk4k2aArAJoFOU+RcJB0RLmmj36+FEX2MJGo9
YxxczyS44AzFR2s/OM2c0zCGDzW2KgsuDH39/mKetBMBVocUsFOCS3kIVZEqj4qDOGeJI2PwoaSM
NyCd+rciWtT3VeEYB4x7wS87V9FH6ULuOlYl2i4fsVC0X4mj7rCUJKBnDAfKGPENRDT7FUXTW0Io
8rdqKI2nCfdrAw5iLJWgI8/6oxh7cwrLnoiwTedmyTk2eLJNi6VFa8f0fUhYvOsutj7imthp8tw4
NiJbVd0Y/Y0XD5jUbXM3mTSDw8qZu++uM+ibKmucF7eh83FPcAT3G09/nG/z2uPlSV/D+6tToqM9
H5yXlbixEFBDfHbkz3YIgslwtAxCgNOpm3wH7POjVxvLmX2meG6aZbq5XN7InvqNzvjgThiwZ471
6hTJIdJiG/wCaeTnHOrssGnWJMORc1mtiEW/avuVFeqi+qrqnDuyVilyg6LQ1v2QCq4djLu0kyi/
5NGcU/PL0KqFQtCvWt3K/GKZ1MDvodmYnElJjjGfO+l7q3oTw4q2XeKdhyRr9WE8WQ9EAxpPbgV8
zFd0rm1p6Ol7EZewSdrafEOOTzORhwb8ZZSW6501obKEdkZfQR2b+QZl2Ii0xNTS18LuWZoAhj5r
i0qkuiHvw5Jw4KM7oM4JlsTtU4AjQE9CpCnrthoL7iUHqu05nhaaHBGlF6ywblzvSkvBYCfTxsMh
6QiayPgAuGUghMLW4AbbqF0i3hLJaCG+nLvXyk2IThE5ReiVqBhIHlMeMTpzwYAdLudYwWkNgWHj
rRgaZqzyN+i+mi3h69oe3Vm9aS6OZqVu75h5pgdVmp4xmZkBMTopTRos0ZpRrccB9NGeuVH0GPfO
ppYWauCfObJD7Fak/Do35erscmm5bipIUKq0YbvSkI2ya6dKizaRE0aoStu2Ts0XaNLK7UlTN0HR
+Lu5qvqzh+c7lebvTIM6JO3ghBTVR3yNuNKUgVw9aRtvpIEcUGYLQBHf9SLt5bo0mvc4zlu8eWdk
sDctnQJ/HI05HKVBnQ3H2FpN+mRHmPcXaWMv8LOrQw6hTlrcc69Ug1za3hNYOKEnrfCpl9x3eOPJ
W34T0iyfKaURLjZJMPqKlV5R3a+NjHPzR0MUwTJDYowGob+WuPCBQoF9xpefSIN+biIiGaOrunLi
rz24/E1iLtj5i5IF2JRnpFJfru3UMM792jV3Wlp0R0VCAdbVPuVOQ3PdRyV34QawiEARIO1H7Bet
zga/isao8eEv0iIGAqb5EVyX02AVvKG6YKLF8FdfnyxAndsZ5e2w6Ufdu+o1rbnhoGQm4YSmL8wZ
9D21ZGg/Ye2YHpYLEqHuhIvIclyXc46gSyZcO1sz793vWUkc8lzY84G2a8mLcoo+t7F671rTdO9M
y7Ix1gF6J/sPCTW15DWkoilvux7zhMOTVhywdnIU0PM6Clp4DzFSTvbCCgaEfcFBmNWEdSNiR3CQ
WuxFRukzcP+FJce8LdgiPAEXwEQL7fGmU/tnByltqGFIvDYvSIqYsNks7C+oCryfZONIfkUlSRYq
eeTIUof4S5/F05UB8KKX5Itswojt6+7kvRrZ3EW+dcFkjJKYUQFzPRoXjIYuiRrrWHJjZpwdKBEK
5a5YWmdTLu3XStI4IFmOL4NZuR896BvypSpNf9RLy/kyX2AequR6LAPgr6geOI9Vc7MX6wrwBpXj
XSuZIDBCaaP2cEKooL29h3iy94U2tD8E7J+NmLLl2PTG2ZG0Ee8CHjE97YTfpuIIA5VkcAr4JBdU
SWREBsW/BJhotBQflVSh+9AX3pEvlfRQi4gyNmHwJ5Uymt/mCxOFhNnDTFs7dOtGD/HtY6SSEJUl
iq0dwt5ia0vGCo148yknLfc27juDOE4tO0QZVBauYBoapJo3dHd3o2S3KF51Rj2vBlHp6bdxU1h7
XFDGyZPUl1as1kOEvjUs3anegdwU22IFxDXIBHYWGoTunaTIILGBKJNLuEzCZBa544SFLu4i0s/V
2bgeJJBGlWgaJrq17YsLsWa50GvSbCwAbVbOi5XbNHEk5mZWLLcOo8gsgGTAwekpx0+9ZOP0F0yO
cUHm4PtlTze9qZUODuuaip0YidJxKAC0+lhI/k4/9uI8ZWVxK2yrv3G7GWUv01kvSKH3lBLjM7kA
fTBku1eM8KJzNpDlYMZj+Z7Dg7M3ufCaL2ZsyWkxiCDvQgsSEhxE7Ca9pKxon51OvJb86k3b1Nis
PGvVER5F6/imYt0iNVYBSRQLSSdyNUBFTVJZEKvX4UqLgF6pNa5la0g3eYkoV/EArcJBIG7NM7pN
FcfLGZtj/e5o1YjaKMMV5rEHYlRh9iPhSRgU+1tNHbv3rEUgnDUFuwaLAKLqPhhNp8mtJ1DAldN9
I4zQNX2VwVzykSgkzvZMjhMe7L6iTOqVj8ZOqvOMwPI6nazhSYmj8d1sU/clHry28mW0cRHOKrAL
tr2lLJwyoCNS7RXbRJqsZ168Ke0RfC9BSCpEv1BxRwKZs0Y6PKdcCzhFYQzXFwdBakNXQ28i8uyg
5POu+nlvVpl6ZsRWoHuc2DOw/C1lUAyDbXO6rJPB17Jm3mvwsY5aSxhzSH+/Zjlb1vjBNTJ9CQgn
JSLPm9lGNLpD3Je4lwLYMcpjWngqpJCa741NYWeooj+KNR2+CWoj6SIrwkopuQqtm75GKJ6Z5nLE
OSeO0CG34BLeYzSJnhe0dW+KLpQPHYv8KXKJR7WqNQu0ml87m7P3pKHDQUhrta+RMFOOkyoo5i59
4mAMoSmyiVrOm3vbeAbdDyNvZXmFe8dNVT6jvlR91VXunXHO/cyp0MKDPjGRefttRTATqWWQfDmc
hI6TJL6G8NR3qbGZi5s1k7T0PS/0pAoU6mRSlvuarTLek2Gibwd7+oEG2NtRy5tBg7lqm6OxCfLS
PjISsQINSI5fWsMWYnIcoFdUQifidkaWrsF4K3fDqr2tSLf9pB7cnb40KHnLpdiR/D0/NLaeBAD2
4nNWjR+KUA2/WcsKEvuoHwG4qJuObhZQvKXYM7xiw5lHovtEO+xE0qvveU96GTU+uw4HoaM51Oam
89JmW0494Xj9nJ1ybd7ldsxpngNXQFFth/0030y2qjHcmO291TZJoJYjOK1GIHB1IUNxFLydtQ4v
K7jtrdt3P/pWqTeCuT6841QGk3uvqPzLbbsI+6oX9A5WDGLZ1N2RWPmW2uYWzMjCOcW7Jrr5WCrN
y1SuN0MeHcmtehJtdGbJpWFE2taV3a4fWRM/gyq9d/RqJzhNB+DD3zw1JV4mp0np9N47Y+YuWFsZ
/6JojKyLtN2otf4+exoHKyVmkU/0Q2G3fejp6jYbBE5tZyJ4zf5Wjp7w9ZKutm8pVATxNEDEM9Zv
Mzg3Oxsw5zsFA9DFW+IvKuktCNoZtx4Z4JJ2vyxE6KUGPObN2KRf53Hu9kOfnKzmSXXHAYACM/yk
Sx8cI072BCfkAVSl4auit+5mxpOwH6lhTsPQKnvc1/IxX9SjZaTOV7szK4x3je2GXTK1h7SxaY9O
mSwnHC+Zd/WkcYTGy22SWWavp360lHaLnuLeQmD0nejDRTkqoqCh4+de56o7XdLbrhg4dV3mNxiz
bwu9lb9Pb/LsbaHpPNG4gKlxiMmM87ApA8j36WqaWY+8umCE1RG/4+ech/aOMTjKdT/0Thp2kOoa
QJg0Te1uouTMPYnZ06MXN86jjy7CbODzqowYgI9TiOguhVSouzVlUcxtP4Q1ywt9JjnTWOohehkY
Mm8iRtfbqtYtAqfX+bphj3tGYL6cFdOiSgbxtOmXxlavM8VKx03vLZQdg8OyNHWZEVSarE60dB5/
ZKs+3WT2op2Y2K9bptn5Mcmn6CUuFZrcMZP4e62z+g0DTioRnKrqO6hr2wIKOcqS1+vrJUgs0X1p
mO+GbqHY6k5oRnvgbM+vVuxKISudAh0bKygSRxLA1MnuX+2i1MO05fjnm4m4tdqVafpYHSoRZ6AI
6vag5x0baWdERyOxaArgIjq7g0OPQE5qLq83ClPZLDjsD5FtMLPJi3GHtKv8evknHgaDexDc9kPt
ZN4OgfS6141cvHVlTw02tzpdAteYbiao1qFCscmsZ63sBy/nYqKmRKKPepw5K41iUcyMUWaUvkPO
H6WHQsWhkHg7xeMtlsmUH+21hx9bWt2XOu35AGnGb2QdWe86Gi+3jJC1ryUT7Zyzr8p7hqF4aK1q
vs3BRCP1B/kLs309495berwhfC6zpBcuLMq+ZkxEHVhL1uw4qlHbD0OBxB59wpT76UpXhOYli8HA
vDdSCQmrzdFqDnmEn4n7X12Vk1fH4o3mX7pT84yOorteeW1LHIRWeD0tGULJEr+K13qLQH4yT0XT
q9eWNllXdQZvvFstmlfRmh8v952C3W2LCk/h+N8Xz0VbrHcJoC3KpBk9AFsDIbgKJluaIpRZd8Ug
r0kxMGXT+CPf1XxdOyOXjSZlYGpiPeuVVu1q2YrrCNs4O0tE5mkxuWENoHNrm9wBvSllyR5Omrui
yOyHGMjgBpiZyzcEB6F3ENnOlaN+LVV+BKd2e3Aq+bd4AdtQs2duWBTly3nkF20AYXhW2EyK+jXR
LDML0Ux4O4j72n2icLzWsBrxRMqCXyNr92PVTJpKGXeTgQQvlAqEN1qJpGSwnY9PvU5Al6dN0XFM
ovoNd+Z8u8AEwW6T8AiTE8NscuqjYyS0+i13OuAZ2DtRkHRjgXCjLSLtnuKAT1iB0hmIpY1zTsB4
vHdeleon6pb2S+/Jy1vCND4OiGMAZtb6/ZSTbXN5YPUuT76XUKTfGuhqgq28G49Fv0SHnpZr6Q+u
0r3BLA5ilY5c3/BzXpvmVyy+74PVjUEC9c8XvfhWqa4XeAzzdt0Ih0rt+Xb6PuJhx4QRRANY266s
vF3fjkRm1PZyNmiBn0U5Ri8tWgkrWO1Vu0Ioqt1Uhh0BvZOGup7KxwoxU3kQ5yyaH4xFIV7Lu2DC
FXiyhEVLAfXqGORuT01I4A93ibOq70D4xBujSKXGSy94puvWisKa6hRSCuujZ3KliI1XHiWr8sOJ
BB/Y6+U92KrkBzkWzgtgHKiWXKLa94pDlJDjOtARXTsZf7g2dTJIY23+2tXp/Dqjs1T9jgN5SytV
xBv8ttj0dZE1J3iz1XUy9cNjqk7ud4E48iOtZyhLVlIsfjyxM5kpWNjFchYAo3iFDqPXRC+ZbQFz
61pCavEu0eAOC0Tcy8/28/8JHf5B6KCrTKP+0j3/TehwfuP891Z9/8UQ/vOH/q1zcMgoQ+KOAhUJ
IKoElankf5LNPJhdqmWg6edU/Asq3iO9jFKcky3SPcwvqC3+g453/iXnrBqSCUemovFXnxLU/5So
/mnGz8tzg3O8UD0VFj2ypl9HQpU6ZG2Z5OveiTVrZQRmVqd4JnGohHYSxDFhDH+5PH8jKvhtYEJe
kjQXSLcEwo/P/Dz6BgloInvZY4gkBEoZx+Cibf7zq/w25OMjSc0CCH5pUvo8YOutjr6rlcw/U61I
Tmju8rpFSwDdYaMqk4w8IZvDbDLlvsPi8A+zTEQEXLdfZheM+bHzc/4nnIFr+3nKCOESEpfT72FN
4MGcJxnz4bAnjxh0COhFh0pYMkKvhTmn5gu6LLKLgVc86FjHHmgEARitKdfO4DGwWMaaWXCgmPIt
nlb+LcE2SMOMQsEEOouMjdKKOhli5i4ICvslv0dpRidwdtd9YlqssI7d0LKxmq8RGeQ7OT5AHRZr
C6rHxgD/z+yQII4GGRvWHHHdUgI/UvPMt71BLsdkd+INMzV4Twgry0eCbnw7VsX4XAyQnroMWn+k
KUWA3IsI0klmCySRWr8m6SJeUKvwgxOg71PHer9hth3deyNd7RBCs1ofuFSIv2NEIVoQMSMmJojh
Dau5Q6qWA8f+EdsAq+tMpJzVrDK3wINnyW5Q+MJJ27u6IMXMHx0obllPZkhnJ4xxgJXvObNM+DjT
FreH3txxXiP8ZHDmnd1ohKTIOBPN6MfnjELsuclW+4Fvh9gTtBmbSqfhO5Al821BeBfEULeDdKqW
p6SP6hd4WnwzjajUvT15PEMTG5vRV97JRnq3bxpiS6aBSCS15UcWte2+2IRCn6I5Ng9N3GuPmMe7
L1k/Vae5rr1TWbpcEbjEZkbjdlLg6wwrmIGiIDhP4O7DVa5vaKnl98JOPMRzscR/A9c0I/4Y54ia
CJvW13gPoxnxuTk0sHp4nF2lX3Z2OhSH2uXLXRwElfOANSPsjKqFyWwjTBEy9q5faSA7NK8A8Uf5
fUwEMs26pLlGdWHRE4/HH7kKtaTCc7wtC1Vl0dBqTLbN+Bx5pE94zcivkmkOAjybr818Ym9SxHVE
DGlgK411o8SE7pgen8U2M4+ZHtaYMc+5FS+hEUzHlx1JpuZNbPJNXEJxzEosYUn5SMA77amPiTig
N7qUVgC3JaNZO3OEZMQbRfe2GjXfCAhcz9WULE/6BNeAzioE4ZZ8HHpx/XfyZrRHnItILOOCWkWm
0XQx3yOxrlxqeYsWFTXNAlNuu+YL6M5m5Zsw7XrZmRr3PywYVM0xONWiy18mpRsYJIIujt0PCm+O
X6lSkgPURaVOvqn1qtJ+kDS84TnWuTd9nVCIna5SAphm8Yo/f6R36Ahm8RY3pTwSzQlflO0o/TZq
THEjGBDceP1k3Qz4VR+rtBMvg2XXrwptJQztlFytTlakUVrLVWYo1sPsygEAXGQvcCtkzTFHkypI
Qb5zRiNH4/Lh3ISHoKs75X5eRNXjRsrW8+Qu3Rdan/n9UjPgJMaJ66P1GkbTIisDe1LTfV/rSKvn
aMa9OKeIA4jodrlr88GRQ6zmK7pz75SpC5wLWzea697WY1f/4ubACeyXsSZk7FvaDuZLqlVlHu9H
Y63MfdqvSrUxVHUazktDas9xio3BvDdyGgENgThPoF37AGsoriLNmkFRNKu95T60aJmgDKz8eu5Z
mobqeqiZE/TcYUdTyW97tVPuamxJijVcm6Uot9CcrLuVogm7Er3f1orpIUfXNEwYO5FXtI9x+x9K
PX8CTKxtwCPhkjbhHrtMJLFMfyeUrDwoVfwNiUJySFYbxoc2iFMNj2lTWONMaxUbvIa6F6BHdwV6
BWs/LqjjvOZeqNH3D5DNxiHxEum1uTKAo6c6LkFLhWRn7lHJRQP6oUHhLryoOSARAFOnzPTD1NjC
l55DIyuL4iMWK7MrsN/07juT+Dizul8qJ93opeJdZUkszp2dTVs74YFtslK7Spdo3gyeGyO4kQFO
2qgeVFr4+9KhqhG94W7qiUAj2o88lhXRSInqiEBXSvVqslJvP8TaAzQDj1LK6U5a5RnFRufaf+vE
NNmB1XjK6pcr3yGQvX7c6yJFiaFNr1Ud0Y/p6NRV5Gsd4snT6LB6xPtakcxPj7pvRj0NuxiyegHS
LXW3IyYlPyGHeZNVdnOPVlHztT7vtjGdA5hMOZpgz51fXSQ9PtyO+aqaY9DaRZ6/eAphGoE928uO
YSF9JsemrEN8kAQO2mZOiEZzx+mMtqXkoh8E66sK4SZqEr/JhU4uI8/V2Sw6ccVcdd3UuqofMGB2
oZEkPFXdhsKq8auaO5BusnUUdjs/rUjuybhhhuF21X4qQmNUahrB9vomCtU66Eu5PopM1HGgdd5+
Jo/hUA7RcpvmxhqOJPIccxCBga0XJbd7jsB6gkzWkZV753RmzuFg0YBkt1Ppq8LdNspYbmA6rP5k
GQBHPSP76thx6rvqMkGZXEZ/8EZlCxyypi1X3hWawl5OuXFIU4OmtjmOYazE3nMB5WFXpNzxJDsm
BxenHnzSyDxjAMLWn0/KPWIDkkmadTlKkWjBlNxLGPXbbfkDMM51Eq3OyZt7IrLMaaLlW1i6xfgt
yc+iW7WDSEomMmlit1fFGhkvA7gu03esCQyiTjzzVYK5wg0yLVN/iLIsC/iplT1jYiE/boUWCBFc
afGeFNbLVAzE3hFSlp3MPu6+lUZmM4LuiGkAKuGSOPZCKsa6n5K8S31IejTmlBl9u5NY43udaaTY
FJM8F4jmDl9eEdrNWNUbF1bgFUBMkA0RkZYOt1+ZHFpjbE/YcImha2GcQWolW3I/w57sgiytrZtF
j9L9mlTiXRfUxgGj0Vx+NxR+8oh0yW67qBTIxQGboIMHdyuBG5AhooAYqeMWU0nVZHzKKvxRFQXt
BkyL94JJKs8A8ouTE6kiCmNLlptJWjKkEdbNmqbKvVILDFxjaiTbAfCYG8aY/0hNWCTPxp7F+yyG
VWwSiy/pEnC3DJwKfx6+mlQHo6It3XeREdsU6lbC59NKev0AFhbCTVNhP8zA0ojS48BYbXQQhSGB
A8UBnVZ1Ktp13ZsqucFlPbEYt9LaV8LjjsLE6tjcvZJ4tkrm06W6Ed/EJSeNyrLFdbxe3oXXfCXw
hGMp3Hy5KCNs+OgzziREA3I88ZpGu2UZrL4bwq7HUEHPxq6NxofMGYrwsuXtMKZfdommDITs0dQg
6koBbg4NZdnFpb1cqUTEb5JhnMI4Zi+vOWy90HIug26Rx1/Prl+cfi4OjGNUX5J1Ht1yXj7cRaS7
eY1qZDGgKjRELQRLkmfIsFwYxSEH/fZPMri/qyGkQJB6yUGwd0GR/0UwzMAjr+NY6fexojfHyGMx
5DjsVEFD0vsdI2qO9+QAhCNfzGu3QHyosPBEeGasfypotM9eNo96Rr4TBBs0tOCQ/VonDrVRl/Qp
+r2ZcvInnWSwbi5piHFPg2oxORAmHlcWm91868R1CZnVMvb0Xl9J3+DGrMB4dsa4XFWTaL4OsDxu
xlSfnyZO3Ns/F38axfFvxZeLcQCVJ8587/ObdR03d0bF6PZKKmUMHV3YhfSeQNUyUJ0Ddx1bETeY
NnLHQ31xQ5V9Sk7S67dMcG52mHj+g+TzUnL+WhHKDF2c9bwpB2H9J400+RbcI2nc7cvSYJoIzyMK
O3doTuukkDXUDglQrWLdLAY6KCQhnKAyQSSzk3CIRj9EBvdkNkejsFE4RVb9HRaic+eSTLWBzLPu
I6WtG7/pLSX88+W0tN9vRNTyLs0LimrD/k18aJG3JoplwkfUsKcB3BTZpim9ZVsjX+FaVqRcJiSK
oMIc96gu462i6W9uJr5MVWxsUovjkmJNcTiIsj6PrW6+jEJU53Q18itVLY1XorWS+SxiUY1XLenq
tOC1PAR+uG5TGti7kqVkH3updaNqidhAUOS8WpTeiQMk4wtijK7MhNN82wwY/eQKA4tFuR9jBHwK
HTPEdrFq+XplEqBsdKyxton8v5tq5PgDCxgdVs7sFMvUJXHOP1rxhFR+i8aL0Dx5Vgeu39xVRSPX
FE8e23MO9MCz8UTCpH4wmQVsiGklVougglM2MFYZkd8F8ZiMz1LcmwBT1YvX1hggOfTF6kCvjEAl
fSG2NWZL6npYWXgKVSyHgJiUvWFkA04PS++xyYd8oEp/riNTY1hoiPzg2GsRH6CQpmG0yv8RcaCP
QrXDdhNEqQ1k2Lc4cV9hiu++O4UxC3ZjzvStmpDTBNabTxxXHvxfFuGEpCCO8g4qOmJmOORTThMC
21GIdK7ZfcGnzVi70qygsxB/EZNBi/3CNHATU7wv2ZBv27RPd8PI6UoFs7WPmGD0YVLZw3OfFq9O
S/2IsE28uFNhpGG7SL2NvHZejhDkuK7SJGMlyn2Ly/KgsXHc5YbkEpL5VgWwhQtCvdz6bSa16c3E
C895HxIQQBG+T4McFIlvc09Lo2LrnCj67aLqvpDI3H2ZZ+JR1ZnVqJe1XQUGOUjQ2UyBuRYElC3F
NGy1NSbCrQMpmFWOQSJb6tyVRjs8qxqSRnry9ZslU1JRry9XQqN6DrGbsQP0tdaBHKWh1DSFuGZc
5/AEm6wmfVS5oeH2VEaRafYOSdQrz0iHxEHzZ42/7NW1+Xah2rgl8VUd1aFvpUSzkkjXHBvR0JUD
V+H5sye30KRkubQWckIYeTVfp8VxT9pEmwVgrnfCG9ke08WpTnbMhWvZQHeVqltBjXjxGVQB5f20
kIouO0BAp8V1mdMfclLKZHeq1g+mjoChUhfHbm6Xt+PsiHfmj5TbqhXjUIIUhz/bDjSTX1op8uAs
3/VMEJjmu8Rvt0FdyO/AmHCeyEd1luu7SrhtiHpBvFrNPGzntsxsP1OJ1QV+Q2dEFq8pVtQqTGaz
uVMJ/ZsCkrm4beVeLKoYqyq9ngUQMK11eeilr2MwC6WxyqcrHMJ4Y0YGs0xZv9yGDE84SMRVo+7n
AdrhJS/d6Jbm7tLxqQxunxLiVWAT14g+kCq4ILNwD0EdEYcLB2Qg8htXJe0BJVa4DGZDZUvDUSKt
5HAtdRfSzWkIEW74QVjCcl553KpgXmIOIxOG1MCN6V6pYs7vG2HOgKUZU1CncCQbamaXzTDSnKt6
vuJ4gnU+r3wiFYYITZyVR7AGwv6ok1lL+y9XER0OCAHA29LOoHE3baqSJyaeS+tGz21pXVBVMJ32
2KFNg7vDGpY3X/8fe2e2HDeSbdkvQhrmoa2tH4AYGZwniXyBkRQJwDE74Ji+vheorK6UVFd5q6wf
70tVykQxIhCAu59z9l57gTuMv7If27dE0HFB7zY/VHitwtiUxVFbE4eR87GsUdEzGV07NeuInEQ5
whcj/NL8ptKk2dMSXE7WJy//2b/53CSnHC5FtdKSIPy862RWclz2NL6+ouSw1K6Ry99vTSQ1uwbT
9bFacxx1oyAMZk1cbsHCnCNzaL/WBsd0xt/01NR6Vh5LKyUXiEqL6VLP4q7BCKmLoH6eEg47Um+D
89Fjna3HlEuYOlgU9MriC8lzIhY6yqdt53I8B1QfnK/3cyvXZbiL6w7dfEFHMsg8zry55J+zic6n
DEPgfbp2vTmXrLsABdqz4XNL2IvqvqmWQVxqxMmVhwAd8e96/+SwESl1aEa6fJx47X59Hm/9gA5p
klf5bQlnf7cgS9y4Hlq+z73B6GkBoz5JiT/jbkLLBS5fc+wrL9Fgi5NJ6p+3AceQds7Ne/TvQxSU
DLFc7AZHm3I4Sl1h3DeuBdtO8UUGNIiPc6FX5wu4zHPH5MHBUF9vU46HT103ymYnl5rD+WiwmqEb
e5xHjslNTn9OrwtQmiUgmph17Gvd+XjT3YIxLaHn0WdLcOhpWvomI6+kSkemlRw/O1aTJqLMgUvK
WGzX1hOHk55ip1ypVr1l0QUlrIssc1hkz4CjaVCP9IytLKZU6Dk4Wy4+Z5Pm8pqVx83zucxOHleD
zhE679pOvlDVz2gHzXKtJ5C8n03SQsVM0+ah8Ti1a0D0ZwR+AxeTLEOUfTxHOZK0L7o7NNR4Fvea
pse300i/zCwmcoIqOONnY1PQRFyXSmAb5lbmVn61+GbOV5k5dL2Q71pkmlJ20TLhmZR0p6ueeS+0
JuPeaj317q3a5Z63jkw/58HNAooQpsfNa1dKjhxttxRHUfGQZQ052gjPn0G8cNU+GQqg+nlUBsLG
6ICQv1QNY/uVU4mwQzUx7A1hTgacW5STgbjVWWRHRCWPdR1zgpwJyxsUX/js58tFbtJS//zj54M5
l4ItRkPz+eaM7Kl4Te0jYfHT9WSSo1amIkPeUvNAZ5wqE89hkRkc7my78Rbc0k62XDTuQkU2evNu
6vIPZS+1i9KG8PHPRvEqJbRNKtNRrmSjqaUkQ6Ss9jQS+MQjhg0xHpRvP6EbSjcLjZx9T0NlqxzG
rYSfKf+sj/v6u2ftf0aVfzuqdGwKod+wq1+67uUtVQjG+u7HeeXnv/xzXukGf+DTxmCIhMXyDPyc
/5xXWn84ums5Dp5HRoWORaHwpy/bNj+nkmCEPFAn/qdZ58+BpW38YULUA4NE7cMqxAD03xhY/myE
8nkF3IggstkXeHc/DdYCa3ZpimrNwc+Kj5Sj/l7za7Ahvj5+v5Hepv+VvNfX30uz3+AH+RCGZ0Id
xILEwIty8seSt6jsyl6PqwffJAy+1JvnZqWCQIlXfzMT/VefiddAvAzZGP/j+vd/KfSJxogXScTL
oR9zhRRCv+oGcm9cIoj/8oX/9z4SjQQTKhgvp/NaP77Q4BWULnLBAsDznBf5R6xlH4L//09eBjaR
4fGN//Id9YzeutSZGmpSWIqBz3Dxk6WYT9l/cOm4V7H9ewH+Y9DbP36iBM6tXad8ogG9//mENwNV
PAAUWYm/+VDrb/pr/c7tAHJgZYcBjoOX9dO18wbsNOTDNId0RCPlqvl2TqZHQ5sfmwH1zu+v4M/t
ls8XA9+DcRshIb7NHz8WEsuaZ7MGILIS/zy2kgPsjDistewF2xZKZhuLvAGY79+/FX0XXDGOf2h1
v+DqXFlTDdO9PNB6qO/UCqRxAi1/1AT/9fvPuF6wXy4oLRFWhRW86f1kgl2UUOBMyuagKSB1OCLm
LTFb8d3vX+VfPFuAv/75Kmtv4y/P1qqwGDSGegctmBxkSdMj2NvqjEis/+jS/eWVflovRiznNQNx
bpBCzRt3Ei8L1ikotH/7eH2iAn68dPBDfWikOGRt0/zZ6F7HpeOXdVMemoGA90YfNPxuDXv7Ypfz
NmDsvjECaRB65TgHXU71BhZuwFmGyEx0EQjUR+qPrT8l8GYYxL19tpE9EVukuujGTnn5Bw4o65gs
xnDReNhZcFisyJ2AHlPd8CNkrRC/no8m43HLOXhTW97MMjC/5J5ZHwm8jZ+HkgMK5G7nEK8s5npG
3TUK7ufcm9yEhqtiwE3TjQ5my9my79Nqq/Ki2vacku56TdhnerCMb23MKg97nvfuGryKsOsTNppB
RKnnp/V2tgui6PJUQ+DJ+9HMAAROzIfOsVTs6iBprhjk1ZveQS1CXyOO4VNBQSAu1uqRl8ecjFud
aZho6ahr2E6jUufTLSULF/apPkKcYCKgYHFJ4fJvXZctAKOkseuRUWJcCAzrzC45RgpO2Cd8E4AP
oGnu/QCjJRFhJpDowTlNiSGeE78uHt2RjlLbWc1T65bml5jP3oTeSG+kKW2Iay7mrCJEyx/0kWXN
POuTa1PPatRyj92IGZVDd3mDdK9/jrk0p1S0zZWrxIdu8J0q4ZpfQId8TN0Y3/UucKpxXRrTrqtP
c7HOGCTHTfTYAbyda5HBjQIlbx9Z0Xvw4gzMh6SwQo4BGWdQU1Xo3LBBh7ZiTplgakHom1QfxBoZ
l7jJuIiqcComkyPd+s/bvugS/Gx6DIDO5ZLlGReBJHbkuDbadEKok3vofGuJ7mX5c0CwO8L2ESuN
k4KYYl5YL0C6pVvsM6aEzYVBXynYQJgavqZxA1CdgSXUI8yf8MhcOgbnGrLOL75WOfdMd8oP8pzq
Mz7jvK2Yuq4S6/ZgIyR+rEmoubfw4YjI4YSOihp5TE5uQjrUOzXRVJQTpCHkUnwFfTzl+NDwPBPF
k+Qa5gJSALpW8tjZyGAxrbDFLTOhsb3VDCp0irFJH/tKS4a98ivxEozE5aDXGy5cr0bTkwW4iLoh
njg3B8PXRS753mlUX+zAnpjZTjSWs2wXxDttSEbVqEKU3WC1gqb7Zi48WzbRs7C2R6d7GABpPCUC
Gak3g3kuaYQ5oaRde4YYLWMIOGIVIwrAPnPSJH9uE7M6IwiwooHamRHa/g8KkADdDmZb3gji86Sc
N9rcrewp5AuXCWl9W+L5gr3Q+IaUxdaHyYDmGdDPjYMp+U4MEmtd2kzpe9UE5KjnLv00N0Uubxvq
a9PNpEGWNcpL0sGr7YKJ6Yw4ARTrGe1qrWcGucbLy+S9V9LbpN10h1cRecGAcXnOzsrKpU0UY3Vg
K/RuUsVDybB52tJCGC6GXgbbJOc5t/0eal3j5V981L8nPZh2+L4I3Vqmpo/KEYY0WTwiC62+4KZm
VSR6o0BUUikRXFkcKhnT8dTnirjGAT82fWIxbxfJ6oalY9gb677b2HxusxQvWaf5V/4oQJdOnX9j
DSBya8Qy94KUxjPyVnk1FtRnFaxQ7mKuN0PFx3e6hceoxLNw1VdqfOs0iVY/IaU+Su3cvzFcCede
L16wvNHikKwfbqp5N0uG6tTEl7yJPeyyoWMp/yauc0n3T7GSfZ608D21eN9KRWqCYBEzVb1x4a1u
JI25QwZfmjG/Mb6lTkVPrajCJOh07mCETjIrrqymr3fpaPl8CWVz1bXrubo261NhNNxMVJ6EFJYG
qc4eVyeLA3oJLo2Wz1UXkdpTn/vGuz6yWg3rPeJAprvM4RBeCmdKdgNMHdY4ThKhpvXOpUicXceg
JRpqSTCgtbAiEtoRDYtbEzzDFVq8uMLB5ckIUOwYEdXOyl3ogCoTdoP7oQF+77tVBYRClTedYu3R
kjX2JOChzwfwMwPZUTvQdy2dQMhwVmzqr4Gh+hOtliKiBCWLuCsOnasPe0FixB4AmnbRy+zKAj3y
FS51dzVPaX8Ri+VLplsj8hVkaP5cZ3t7MZzDAoqBdjLxXI0m4+sif/JaokEYwH7USZxEWI0eeJ4f
5aBja/JrDAxJiZdNt5ore0YDwbYIP8G1XzWnxpPssenhoqedlqXY5CtWXlmx4uilj2BJN1DtL3yl
zfdF1rW7ZrfwHeyovbCPueR5sG9XESGgkzqUpmPLPc3u0KQVO4Z9FwgMXEXBYiYo8oiDwQZXriyp
fMXJ6BiaENNhKJClxCTdkqNQNFZWMghFvY88Y2zLEJjxQ1ea5dnYWsBKvF5v6C8jVyCoTW2UUc5m
QRtsqj33NI8mbgQ2n0Ky/pXeGN+2dLNHBgQi1fY2hH9S5UVgESaEjnrwz5DV1DjwXQWoPeIsLpUb
LoH0PrpZpD5h6Xn5TtRCwgg28Y4TPWzEhnMg106No9NwnFjXZ9/LcSv2su+vK9cjCkXYKgA06Sdi
2zeptJmcKmNg6mt0z36u5yiKpuJuFNaEntBwaTRxuEbs0HjzcFYVIt9g0Xi1fYWdWCAgmElztR0t
3ZkuzxcLx3BDvqS2Wt81xGgeyFXNNuc9z6lphbVgWqzIYzuYrerpiccveerkWw/K5dZcRWBEg2Hn
6M3pkmQ1zNh0OPUNxERF5F9hLZc8rslbAlBMhbAyNVrQOEhEoWnHbHJ0f+clJeub7bJ82wmnE6ol
QnlHOyicTcMHPuRMRMrIn52/I6D8kohNbpWOIlnXA4eRq2H/dMLuliUBnq8XBzpTrDfmSEoiqEUv
9CXnhJ6j5SVhJpj/zIVzRR7I+sQD75x6q0SdYgR/V6j9DNf5fD90CNbcprXY/blQI3KbZ4D3I0vj
Uen0EHPW1NEDV1eo23hmm/t9ifFLZRjokDVNXukzh+FnNgtKE6dMaCViNOMQVsUqZoNiO66qtD5p
9lwff/96xi81zfqCHmgWZNuWZfk/VU6V5IBju3nBgoLbhLAt1vmsgyGyQcz9AsIHgCfchyvX8cfr
z20HaAywztQEkYjeT4vinMCnemmH/dSxr//+/Vn/6v3B9EWFterefynKmymDM4Lh/pCWpX2mhq78
qC1ih8OxHzv8oJjzp22B40aEqTD6yzV9FWIs77gxOGgjo3zhKFOd+Sbqhtmk8uyylQ1dzMo52SYi
4koKSUe/C7BNQ60PeybihyRmVbYmCtet7ZXxnWXr9ovlwt4LA/5n72uGd4N2kg04nqfiUc8y8fy5
K1YVQQLRuORm+jfXwvgJjQaIXQcS5oLQcl0HUdkvY3/Uqexe+aF3yaxwtK4OsYYCXrHsry3uugOz
dYRqqGh2DvahiMjA7xnt/2Uf65c6G/S4S2QabwRFBK6CHyvgfgaZ1GSMtgLq7b1DDPMJesTfLQO/
dCxWwDkDbNcCsEwU/U8dC5UReeZWdXZwbQ7PbsLCVTUuBnJULEno5jW+JEHxwARs+Pr7+8389Rpz
REFd4QNFg9r4czkMTcseZDGmB6Ikk5gRHhopLY6D51JxNMbq6sxXAWlXj2B6HvNgbrH7OiO+xsFJ
oh7KK3FliSSrscWCa22TvuE4SfrqgfM3w2AkY9/aePVsauRXJN87Lv/Tr/67fjU7BS2S3/Srs6p6
7+r+5Yde9fd/9Q+GKAYaf9UkOcgZacr9xVsTeJ9dZ9wt2NxpFru81j961cEfOE+4X2yHA4TJffP/
zDW2hSMnwCdGMgTaIX7zv9OrNnjAfmxy6YGB18XE9LXGTejm5/Lwl/aTxe1e9nalnypdq9NWMTl3
tQ2T/xilszE129wmgTmcraGRO8x7BmJptLfv01Qw4y+XrCKrbu4uGAbZQU3DgnPotBS2jWEbQvtm
7IxXNB7JQzkxnQYM6HwZEBpcIA/ur2F/aPEuq4WDlYQqAoAQfxkN7hQ0e02k+UH2ojp5gqkdbZqb
QvbWqzaiFT3paOBRc7tmfz4IxMQPVh4r77xb2gV9ChQ2sn/t0lLfxGcApNlN5OvhbkMDtltmJIBL
3s0bS+oWTRpLPVEojQh1Fa6Ti9zKmLdyTPaaXc53e4e6vHThK1DMb5sizh6MdObETobeEkmoG+4R
lxRaAAROd66tzGPn9enenMS3Arb/NvOy1TXTZgJ4j2nuhZndz4zyrl1BCuKBH7EuUHDGJSYBBpJ9
BbcxpOi3tr2hvUwQkdDIinJE++EBm0bIvG2h01GJMJ3bEHbUOtuFNfzW0AvnYgjItDN65RlHFQQt
ySFLED8upe/dNSvtSPaz6R9pL1oa0cGNU6yINujOnozF14FZ2VazTCgG7J1cA9b+Vk3VmUsoLV5+
jzBNVY7ZSkePMX7M83hCf5H4BMY26dbL3OW2rRI70/dxQlM4N1BN93IeQ7MfDzPcp2pDAA3QHDtu
xc6f4/hggwn62iyQBYmM15b7oPAKO+wTTkQHGxxR8ZhJX1UP2APYzreKU+ekbUcU2V23N5WY9e7I
SJxcbHCiTma8wKeQCd8csAzHKYJt2dmRicDhcqFA2E56TIeMhseR/KtbP41dHLWgRvK8HkWUOaiB
bYi1jK+Dnl4F6ruwWDQrCzvHRDS/xAPKWr+BJuPd5xOqYccE9yYvnNkX4UIutpfVK6anjRDy7VFV
xGdeXu0q6PYPmpbeTBwMQ8nL7Kj8+5Ae5BMIVNziXhbv4mG+I5GrO7aozLaoTsV5W2qk6zp2vuvj
1jwLNJjROWXBttOoV0vYYWc2cTS70a/RAxfzctRbHk3TLcyHYDafqx5UVGskXijSXqPgE8MOYlPf
wxgARQrZ/VVCJD+TmZ2cWshB0JlKfYsueE8EX9TZjYKXQQ43IYWbrNSqKGm1QKMKESno3/TdYQhL
rxGBOwlmDIV0tAq2RB7NHA7hnZqT88oB2thhtNqjtrnrM60LDdjFIVFlZBxLYVzz7sVJOLMGoWzq
myMhsaBK1/aHD5yF8iEdDy1R8ZT21uraxrjWttSEzl1rFbe5n50vRkyXRun4jZb7zO33td6R3pyM
t1AvmCzjwEdpvk1QSsvETSN/sB+6tt3783QhsCygflPTTjZFvx3iBeZObD+6FP3hCKQC1FnxXtjI
V8xqdOlWp+ou06oLvzWMKOgZ5yNsZBHM/Au7oZUkyok0Oj8wQmDR9o2OGWRbTrKKvGAYubeazqj4
Ptw9oJAu0tJAHXxZvC3eTNSoqQdnLsvlmZKk7k2xJS7ToBeMqi2gVl5m3CRpezOIbgstb+MvdXU5
wWd4KdbVLFex13Be67RT05j2bWa27lnd9GnEFwYWfWoCWgDpV13rUOyb00fakzafeB3VZ9YWIbK8
OXIIPzzjNGZtO5b1m94aVx6CGxxz4d3GrrwBW6HvWCYg/Qht9KIud/svrCtqYw5ePISN1YtLYSrQ
BX3e73W+qJ1et4pUPCe9taYpuJCTTkKq1kPvKZ+QlZkRsX40M8pdhTEtnAQITVAFt3jsWV0oz5g7
ip2wsIgj8AM4aGdIGVN2hzaO6EDiZBf9fUF7b2eWS3w35uNFo7UymoxePBCN++Ag0AwLbXjpluCr
m+CRwJ/EfawafGIFLg1z3CFDOdau2AemwDWN0e3SNJJ2P/ryrcLjvQXd0B303rxvYi/nBs6pjcu0
GE5OO+qXqWHdqqA5L7r00c1NlHEIZvXankNW2i3d6GcYS8Q32k6Ur2tpo/nXfmftu0xMtxNfHd2L
IcF54C7+cx4nxtfC8d2NtDweNQ0cHHhtQAHDdmjzM0Zz/c4BQHmC8uuHwHYzojcDCD75XPh7GizL
Ma37Q9+IsyGL8z0KDmDdgdYQd6jB1MiLaIkD6mDKcEyWtrLfbI3vC6GV5l/OcMhu0nIVGXmyvcDF
ANVrHCC9CCd9bWgJRaOpzqesZU8YiwfDHg4VPpRgWNhYRUAHXPZ3A1lKlBHl2zBVh8Cfv4LoLLYD
n4eucZ1HtuNlp2FGTkk1vLPREptRArvickLyhT40hjujSHI4OZmT7GbNmsNOJdYTaLHmFlFMXoUa
AY/N1s9ZmYbSqq4TbaDVUEtkgD37WoMf8gD2TWwMw2h2lWrUuYleL8pMk/ml0pHzW9pDqo3r9owI
uHaDUPOdy5EB9SOBr9WVnjTDtLHnwqYhMC9C3VZC849Bly9n02A92JPevGpy0JJDXJKvunO80epC
qzBGGdp2jaKSfdbcDn3wVmrDtZF6NH/ssb/tnOp6rDSNEArtppxTdcUM+svqlqfT79ZnWMe++J1d
3E8Z+A6NAF3Cjwb4C0X7zPJqH0baQC9iMeSWLGV5tAATbUU9pHsXiRAw9yaPytzmw3bD00oi24I5
0C4SEo8fmd2AEGVI8eEqLF4KUlXopFbxUvvefEcjlDBa5T9ZudNE+D69R6RM2UaDtwTuMBX3iB71
cBoJYAo8wAOWxURrsteHiC9MhFh2EFz5iNhEwNtLZFduS/GtkfnrrGvebRBUwxerGwCZqfSSaY9D
R48t2xONQSMok3ZKsIa0Q4DOxYkuTo0ITQG66arkwjCLQ5/HeYR4GsGOCupb+CctUmg/VTf44/zD
4rntF20JDnU/T/dwjO2dEWRAaQK8OOe4Q7+1uf/G6lwwhnSDDTkQ6iETxsmtrGDfBLSywWRmWzr7
bBAEdGx6E+1e6phEuAC7MUlrtUj0NZ32XBjdEhZ9N5+XjFsOY21MOF/aNxCcRqSmIsMX0gzGHQtk
R+i0sgoIsP2YgnqqErJZSztn8+q06qkl/vCEUtTZwfHKHtdm9Uz3svDXft1s3ZWpZbwSyuK+2lmF
/2vpkwDqCi1rore2i+Kam0yK0EfRbGbkd+apRUOAR7POMq9iChWL57aSOKbRGG9KTh7MSrIhSSPo
dmhnT1KN3i4vh+Qu0DiIGhcctKISea4MliPds29E4bn7zmhfYSMzfyR3j/FHsobc1pCeJicI2Sj3
fHNnjrD7EE8b6Ki6Fqhw1TMoWJr8SwPfEU/5xino4Usg95GW1/jAPxF8DUAO3ygOVm/aYSoFDU59
3MbSuhSpsB4y25X7onH9U5aWxJH3qLtySH/zku6KoZW3Mh3svW68qiLl0ESu6laU8QO8nzIsoP3F
mm0xqGuaTedIGrYiPpPuXG29tjgsFfdeyfQpJKDPiGqtapAyDLB+ppYlBdGdDTUDgTstkSVPn8eg
Pwc9Hex0n8uM5vyBvlC9RSEE0y0rT6PLYEIYPmHcE8dDMrIxySRew75Y1Me6tm8DQmr3+IPeiko9
kM6L+dgFVFJSq5i9g7KNPHVMWv2msWcYRI0jLzQ5DUglNfMRqyZI7KIsH6a+I4gFbSTyXs0m5E7i
I6iZ7qcEM4amqEnoKZcH5pokK5P3HGV1nH3LpbExJm9hfMOdDlgkhPmKqXvy4wfPKM6ZqNiX0mbI
q9rqgwMwssW02xpiqaNUy02+0oHI9C7dLYUqH6Qtsk3BDHbHID/Y2mBQOXj7TjhrogCUywIzI0PY
wZxoL10/ftU7mWyCfKL1N+bTTTsTqR50rhHNhcfJx6A/qzfisppmdUkbOirrdoyWTq7ZK/p8yXDg
TDN8CLNubWGWHAjyDLzx3Le8bzU1Bw7CJ9NfXpLG3XtGp84pdWcuRk5C73KM/XzYLpq2L9IPzW+h
RLmdDuhENIc2l9dtZmHSTFki09aPkIvqu6ahxB1Mae3x4+/N2jFIvREnrD5sokJnmus/oB20Qitb
XiZPvcUqASGVc//U1o3qL7w6fqiHpUc8WSXPGvjoSKGKRZ65RInlnS+B/9VvmIcFQb3P2SBDLMkY
0xG9hlqlQ8C0mxuB7y7SOqFHvVqwDOZYRxhjAUzDxXGNXw5cWw6PkW1BxHxcdoOWCNMm3c2+3x0l
d/DzLNN3K6c3C8l8DlPL7ADP2Ey1USmXT0UtynqbZUZ5ybYFNHaqrYJDXs38E/ZAdTP2JtgybWrX
cXO+F5mWyKgxMW5ENbPOJ/q4xH2PA8Nep2kfRuUXxwGfyZGTdY6EI632dlDZO1jTyYnJv7uTlbqf
JY7Itg6uAl+J6yrTjA8n69RpSTP3DJuvPJjFvGKA4nnnjLa8tytmG740X6jjxQX4I4r8RL+i4T+g
tq2Tc2tiSAMjyrmgQY7/c5mmvQVoeANFrN4NUAR2fUB4isTgElsV2dFg/zYJ+eMM++kHZ10P/l5h
SCeZG7O/8iO3EdbWTIv4ykXXcPCK+RW3dYAC3UOpW3DFONheVKqoDlLMR1Bi0OLG4RJW8gq5Tgm0
z4NnRhbZpvU98uPLdAAZ5VQcheSyGXN+fRcwTOTZSdyJIx+V/842ccT0k8kUiCykFJf4kbPj0Ssr
AVO6HHYsV86WFX3mq3eqbYF8Q9CvpqDyb5XQ7D3lMF0XaxJPQx4Eq/1Dzy/YrtmJRiqGy7kLTlVX
+WGTC8w8seeEKi8jDTlKWBtmywS/0+mbFtmhy20jkmQPhHjT9FOft/1ZV1sf7YIlPmBcvNYX5pJd
Gqzu2wnXyrWQfI11jqkiyMFZFMUYaaRThy7ssE3e+tpptMV1ZhKSntflReJ6j7UfdHvO2G00Ndz+
MEF3laHvk5GeR9E71DNOOq8uUn6Vr0zwZP37UjckkvcXMzlgoYTnuWDvotNArWVacFZRkNPjT/l4
aNRRpkd6OrEqO3p8SOtCbjEQOBxc5rORJzVSq7NUVz1rpGNIPPDD6+CJV6x5R99ur3HrTEdQ1+aG
MvLEEv3YxEOFSXvaUm5xJ5MWFvUD2EyeBv1yMZS5Bx9NK2Vh47V7Euoa45ZB+NEXarsMbh5hIK0C
ip2l+tLaGq2TcRz9nVkY96ydt+aczHwi8FO5O1J9+SPdeErCXtPDZcGUQFdgY8TZeJZi1oQpVb1C
/w9uRKLxRfrOvmVEjvDLWh5IZr32lgCcQmOYG6vTd33nAKeThC5EHJY1vEneDPbFE/dlnL77RnvZ
LeYp990XyzB3TfHSGwAse/9Drtp33c8YaRtgO7sy2LSiigzRiA0DnI+ml3lUaPlz2mrptl0jxFY1
QW7WNY0Vn37JIoJkU1X0A1Jj4eiCKkHU4lqmLNBRp6Q7RQ3K1Cs0+ybxRakL5iuBFDgOFOZDO0t+
iJ28YfRKjnzTbqtuquQm7T3U6O6pASaAjiZyxUQG3JQXakcnhyTfQjkhdGyvZYeeW4VAZ5F7m5l3
EHouKLWsaAlSY1Xrw7ozpAO5MG2Z8U6cyvt7jWFmtyt9UuN3UstHGVlE9dUn6K08hWVrKrQyUItb
DGBcIydu6Dvg9NHPlefbr10+eXmPtCXo6Fp8n+r8/+7Z79/rNQ6r+9/rL37jcME6l/b/58c/Qmv6
83VXuNQPf0CZlPXzjXqX8+17pwr+6fepz/qT/92//DOX62+68Sg+XQZH/3U3niYg0rbsh2b8n//o
n6Arc6VVuagKVgH42t3/E3TlW3+4ayDPmhLkrH11Ou7/CPSihc+pmPmYjt6VBjkop3+Qrtw/+G2M
N71VBmua7r8lHPd+sQXjb1ut1PxK3gUz658Gw/7g1jVqC+Pg+3NVjOFQ+5Fkqk3Ld27Ps9HaEsvw
PFe+g38QZ86DriB3ki5bcxJO1KVVU/IFcgAK7zEO2uJn9K8hFTQ0CKrivq7W3EzD9o+gD+8R8E0+
mO72BalHLrE7coEfOqlVj2bvTtdNOSIvG0xNfnM42Z/qlFETeHfnpdJbUhMns3Ne8LnzQ2C7gsfe
rbV37unpIbfqcnpfs1M8cZZ19niZ1t5W0ufyk0mcSOdr/L07xBW5QHaygvw0TpmqR/rD6QLcP2RP
SgAYBcO28RlKoljJw67MWnvjmdZ0acipQO2jtFe36Mvh1PWDz2WpTfNgkHZ5TgGJxDB36SIxlqu3
sT/SfjJa3Q7jLn+1y6U6JSNTWcdf7I2DK/+rFB3aJyO2N5qHq66IrfGR0/R8W3LIS452p3CjNGVz
HYNn9/ZTjKFMnwbtqcemtaGomx5Sogw2CLjoXbfL0HqPTZcNSDPdCTEg4jUElJOI9XYXB2yikbfY
vXnFIZPwZA1cyL1siUpUDdap0EWj92Qn+M7wKxj304jdFp68wbVAA2TcB7mDq3PmlHX/PcS3YC9k
yGx9YhUh4lx2MNsUstCuoQ2BNqPc4lFiT0BNx5xaky18ic80W0MWmII+//N7nCjlrnTDVlX83JyW
6z5izbl33hB//GQGCyIN0jjjR2H75O86CiNiP6zSzyJFjMvZiTGmX+ekplY9WbKG0ghHlD5Bbdya
mNdMw+FjfNqv2GSRkk59YB2ttHdemqloO+DHPgR0SjB4ndXM689rJrmZwGyNBI1o3O/rRTFbqg3O
HmR3El098wZGsh6JOk0EVxcoI/QjFCWwXWL2hY2DRlVs/InRwsb3alI146EY413Xx3py7Js11D2p
Rf9NiBqdbr7wZ2A+/Nq0biVYdSHIS6UexMUVungJMyrBil//XffqL70gdtbMeTIk1kqymVpCVdki
7OM0pRiZl45z8efY2dYaPkSsTP2awtsFucEr0ncnv3TQXDI4C4N7sx1Mrq9gXvw4ypy4TJqGRH/a
o0kAppSG/aLPMwJTO5nYc3SJUtc0UBK0IIcOSSYc+yYRhMfnuPXrY2ZlKJBW1ZLFxDvj9ycWDNP9
XGKuA47vfmEuMGuPn+/SLxaVHIjXzCr2NIc368Cz6IgWsYxLqGaE2hY5WK6wc0e+Z3oF5LJiDUG1
SxIsX6mpr9fHXyczl/0c1CeowOh6JR35y2DOOFj7QYJamw0XwU2tcUMEqxz5e+QrDV15sEvdmHdZ
2xQfy+JwRwpXW+8pGj91mDiaX+5rIBn1yTOYLNJQz6do3VDxqQXmcugQod3qoz9dD2JunizuNAs4
vIIVhXsAmxq9C9J3fRXVjePPoWNqlPSdiWBDERhkRTOztktX9+KTCObgkS/TTTdMeo1bkc49zR4J
3qpHVxTvPGFOd7T2rD2VWblbOB9F+pA4NyrruzexzkzDgk3nsQiK6c53OYyBP+fGNuUo+TBcgHNX
tzU+XbnKEJbaqTpsiLKgPxJUtDC5ZBhxJzRT9PsC760FgGJtDZhh6+l2JNsFDKp9/L/sncmO3Uia
pV+l0HsGaEajkVz05s6Tz7NvCIVL4jzPfPr+qAxlhpSZER1A1aIbCRSQlVBK7n79XqP95z/nOwFO
2yOt6Ly+eAL95xpsx0V35N74ghnkXyJLYKHwH22NFjse4BMQ4VBJSnRDCNYEIcNwXfPEuMtFmd+n
fbHwbZMU4DwhUNZJlN/sDLKeX/CvWCe/bqND3Lvic2o787MbdKNDlBrQTVXr6ItVjcNjZ9vTscxy
+kni1F8XkfFUx0b9HEpFl0+VsFtOPTfa05cMWodM8kWM8Nsxv+doKoQF8sCcv0TfcDtktpszCXAH
ofYbkAeZ33qbkrg5A/kA2ONB/Dp2c51csZSzke8WtA/rJDA/5Dnpk4UqUy8MIPsbDmj+hgYap2o6
5QsvKAUcJDLqtrcmkJEaHmvfiEuacJrf0TISHgHP71u207u5t3pu/QmFCF0ODNvo/FvadzhNJoee
O6Ps7kWev1r4bTFweM0c7Psusi5lQtr9yS+t4hnxr35IB3UL5ae6h5kYrIagEfc+wbcH1nPY2rux
dW8qqhoPkQP1zQxC8zWQw3hWvvs4B1K/dEwf+2K0i3pPO3Lh8flgZ3bo63H54A8Hlj1ceUt52zRY
KnVWhvY2NUPzgt+Kbhe/as27JiwgLEDD3KZxDbshtmpWIT2G/206mLm5Cf1wgLw/ZiDWVGfHOwy8
XXaYqjSl1J1U77a3qmLtjmb7KPOEelvqTylegW1y0+FrJJpG20YPs7rBVRS/jzzez1CRuutWmu9D
7VYLdIk6HTGMpV4TWG0vjZ7jTa88+TB5hjpPYyzu2CW3X3s11u8TtcXVp7E10/4u0rUfnFtc6seA
7ot1WdWvcpr9u5Ac9CbRCRO0K8YL/mdrTah61TuaYHNjGTc4avS2kVYAKcfJvqSw7y/VHMVb357k
XRy1/ZsbaUBGWahvPbzjN2M3sEdN8jBDUUF5vnYMn3Y39rKQATrTuFNUngEn7FgzU+iw6pUeTyXY
4Peoa9XaLsonunTME0DsZxIE/TakkHmDlPMmZAAhP24uxmSr1wGmXMZnjtFG+I0Agh6GtIWp4MZy
i+6qc+qD2w3sgR16U0JT4OhzinJUlyFsFT8hMWAZKitlZpVdy8PPuGYskXszCi8Zq1aEFPGC78uB
fKazVS3BRYG7SxgO03QjkKo5C0u1DUd2IYHl+TN49Eqvcs0jfOcRScQOK0vrzg2UvqVDo30oanQ/
OhWwWDYsmqkdGneG0/ZXVLTZeESCJ21W4pzXRrQRC+ojyBG5vTbLHiIWFkzotJnvAHhEm1GyAd+W
5misuhYgKMDoMLxlfWrtEsucHjFY9+epscwXdi4cUDoorjiBQLvQygIVO/PurBbDdEmpCf9VqvJs
wc+5R9pK+/WUN8MWDy8e+xCh/tSpuLuLIm1ual8fXXhOl4JUxpPZpL5egYZ5DrvwFXeGv7Zt4XKh
GPvgibBHtXKaEcWsaqyTLrPxMJqBXCkvdHe60/weAEwNmkYHQkJrGst0vZtw1fJJyNqEhjp6UFTE
5uKchh5qAS3T+3JQLnsZfvC+HOsHPy6cXYMbN97yOBwObHVRjVKPJovAWI9Nnt1jX6AVsab9ZgPl
ujmza1T0f4RTdx5rhStAytHa8XdGynTG0IUkbfefCRLpr24aDtsIMAOMB69NP4iqVwePdvhtulyt
qADGXd1jdJkV4hW8hFhvI6MqQdz1EKQ7t7saFvXAn9J2jRl7Wc47SAQg5a5nAvrWE8+35KrNUyvs
4bGMyEAtFTdNYhf3XTYG+j5lxTCzzvXqVQ8EYeXmg/o1EdIMdh6+eT5A5tKGA2uHhNT4EPTpeMmT
ptlOHcGPddy4Prb6friSacm6OJ+s4NXJoKNhn465YymPshVR3M/+EJcrejJ3VdJNF7ux7esKVzyZ
j6oyNl1hdyfU8vY8imrau3k03gq7bR7DITshmpxLdx43eG6qmwwU5QckWnPft1V9EkTS93XgPnNR
G3ZOA6LeqdVdjL8dpgXI0GSH6hCkJ2i0eFsjb54nhFa0M6AgOTuRTOKY6WhP+XVMshTriSdZe2Im
XeoiO14Qy58vCd0Q2cfUj80tHT7zDQJRHW2DMrK7X922fEShzBNsDVGnfLnPDA63o4+oTq+Nc1+I
9AUC2BieWRo6/sXKzU/t4JVU03CRi9hxd0cgGT6/53hK2KPGIcs5qWzzJcr4/+phVSe5f1uUTbWD
6r+ql+hEObzMIQ0pyqrdwLkNZFlRgTUdMRNkxnD43ST/L2LBPxuYPdOiahHPGxY68S/QVN7QQTjl
XuvUtToOFpOoHYXycYYz85kcYfQn3Y72zwZhiENAkKhBtpaqV/mt+fF3rrg07Cdtm01xyLPau7Qh
V3dkHvtTYrSA6mTRfYSpqdR10LsdMl6tLX9aN8IIs6vYjuEpG3ywt7oCyH+T1b0A2ann8lRL4T33
Yett8Q1wAVRz7nNty3Tz2QxMy2OgV+38ILVBF301YvCMuo5rJhv3T4XdD+1DIzy72c0tKZlmnWtt
qXecXyx5fXdkYAt82+KuHzCLJJwYj5lDgm9I4dQsmuJX6FH5g0XekKVRxemx1iTX3kw8ROMFPoZj
LGenyYAlDP9uBhnb7LyYwWHvBuRzJv6H9Y0qiB/s61DocdsIt3j7NgtnuhJ/0gb7sy2YPL5NiN+F
NgO51/m5s5nVFGSZxiwOdGkw0dlRjHoBUZFx7Y/fXWg7P+R8v30hTyuuAZg15c/gM7cmuVjBsTik
IaZzxIks27Z5xe+Hz5761EQus3VQjAwhM0/Zt7/61V044zDgsPxjUf45SV0aE8njaSzYFpTyUaP3
bqIqmrg/4tAvRoOvqluHIcAAE1z+TSf8t9ZrsWQffh/U9cy/1bayzHSwmv78s+N6BD7q18WhIUIF
YGMIOnXlJJV8zGP4NBslFrhPT0bg3AYld1STRQ2DXx446SFQo3j89mr8dwuXV9FHXTTF1/ZHqfKb
/PgPHfP/IXkT1ePPzMbEaro6+tFr/O0v/cNrjBboKUdqzMScaL9pm579CzxEyRsMs/B3VVOZv2js
Lnqx/i70/uWL/0PVNE0lETWFMDl1kSG/y7q/HdV/xO8n0fLjWwwWhiOBaqCrsna1yPrw5787S2uh
ecJUQXiabZMlOuEu3bcrFfuS/YJW/ZsZZM61YXMpiMopv15MwavK5fha514Xb4UTmQ8xQs+0reWY
3NA/GsM3MHIMh069H73IOhFVpGmrj4AR2+5IfqKARsmOK8HKMIV2eEbrKS5mgBt6Vcj0QuAouXUK
y91zOQv3vuM7e5WkWBPoAgJ7iHi4n6OwPuJ+1ldMWWySQEYYa6ub8OZyhZZLTFm/RB0Pg7VDTA31
gTidBbmTKOqyHYUifF9UipQTLeXjsaORK5mLT9if3Ks5obQQjcttWZIPwXZYhsqER/bNgCobgJ/3
UnO9MP+OS8zrkNTS+BiKuvrqlJF3Y8W5eyRkX38JRulX6zArxW0Ulh0ZX6u+V2iupzhxTCINSTxB
4Y/ll9gscOLYPBmYEC38IlOgrwMzD85NORsfuSbYsSK+J6+NucqPU1S99t5YAXWUep+Ebv8Ulm37
4HktnDCo/vWvMMGDVzYfiYfTlb26JpXWYdnzZtTp/Iijh6iepJ3qGNpe4uBOEPWnahqHbi3V8KKl
ZnPW5emv1Hy1B2+O2p1QUfQxm116icz6xpgD+5TULQ9Of57P8OX7dW47zc6BHS83aAw4IsypkzW/
1CB5xd2D5Mur1PGvcQvaycZKz5yv9HAWmeYHHT0WicLvLiKyjUNsm+Ge2/UijavwJWkjml+HvLTQ
HMHd075nxwLDk21S1UqXEiAr3oBYcxUjmPLmBkqaaUE2EL2/C2ckrzRA8loPDTU6KTrQkl8fh68R
RkjW4yPSDJ1mzbwv4zC/jbQ9rhSWh0tQF1RUzhPxytrNrkrIAheJbDQhrQ3477jTs4tjeAyeARVI
TVA5UL+irigoRWQN906K2wPqQXaYS2qHuYMqds1uLq7nzPbuAn8K1wNdWmCNMTBN/UbX9jUFfv0H
HMHkaNY8XoYYc/Kmb7oJT1I4nucZV+su9toc2Sf2X6HFB8aJSbeKt17uiM/4HZuO4XPo7nv4Vv62
nxLx1nqpz+I6r7o70eXVez2Zcu2Vg/iUYGpjLT+10z2NFql7gEg5MLq4XnGI5NQgAVojCn0LD2zV
+cJ6tnozPFdmqH7F1GCCQ1W8addOPaeHMsjd99gxnavEHifzOHqJ9zhzq8KjiKl+Idmlfbopg6aA
op5nn+wg9J7qiBirOZQbXdYWiX09fbHLmgmnEaLI2RP4+WscsEZdpzUlDfyy8vqtdbCxIBDE5dH1
ixbGf0+2oEVCuizA7w37zTvRgPFYAQJvt2waEezcWm3dtJwJsDpcG/quwRpXRhuF05eIeQvMtRDO
iTums56tEPtmjYMXSbPjWMPy5azhrDNjQPu7l71h74vITMaN4bU+Ep5Tm28yCVkrKE7UnkscQPU8
i+I9efv0GExWdY3pr0tXNFq39zQwKl5YJ4tfEOcqMPUC+Y8Tze+OfgAbGkLaUL73zlQivBoUwJK0
Dchwm1Nzo1gJfRS2g6m5EXF/i1rG24BCQ28VW5LBzaO6aGdQwPBO7nf4UjFVvk0qF1dWExFXJ1GH
vmqhv/trz7eqm3Dy/GQDqC3bCDzIp85pPeolzfIhSJpy4ybewL6qRsNPk2qjc+ekyokajjxP7zyI
z5s+iPxjnHBsFkJV+9HMHoPc7vZNDcl9AeQh5LLMclZGMuWYs3u9rcxx/jxb/ZhtewHCvbA64CBF
2Evi2m58My5Z/e6sUhqg27WqhzJ6gYiKh2NyFPVlr+6EkiQxo1mibaEDT01844++AXAk1jciZpNA
ZXZ9rymcuNfCCW45Fsc9oN/52AfDM7v4/L4iMHnficaXK8qkF11foxEahBtWuZOztUflfHbBCXBI
DXysXEKFt2bH3Az0pNoBgYZOFyXq2iNMu8ZHhNWTHAHHNo+89ZhN0XUnvQ7TpVPFLPWz7Dr2TL5d
nRjU9jHVrJrUKPmoM96tRN3oSyX49okhyCtamnycKnPrPyiuxMc4SoZH9tVuhRiIA8CajekGakSX
0chWFZfJnPxrD5z3A856hyEmNT8wIJOlnmqbpU4FRtOv5vdExSOZ8MqYD4FIJ1biE7Yx8inbqqWu
IMHj1m+6SMxn2c7OkbpzbF5DfEvUrV7ZlbRu/IKACodsAslt9hd3tsQ8XgQF7Ee15Mm74jaYnWi/
vJ6PdbG0ksVzfeC4cPbsEoybJOl7TDtyIELkzeFnvwWJGI04UFZ1NZZ8HZiTpwn3/Z1M6mGP4u8d
e9E1z7VfQBkVdn/g86Qnwi9FzULNwS9NlK9nzTNN5oaQUohjx/Kqu8EyM6IisUWnhecISOYR8MQq
VdRbZv7V7HjjseHBSHJbDtdg9z7MIvI+RGPJYoUuUb3SgRK+m4Of0HphlPvcCg3YfD1HDW+/kIe0
SmntooDC2UV9nLCRLIZ3tBv6uFuh32QRuTdyQnBvw+XQHLxURvuZDei8rWspi4d88l4jmQec2CGj
DdiKqhNrM3fpG4U95L1FiJoPNsaE6lbXKGoHy/EqbOBaUyyexSxSL1LjWcMkK1gG0ykQRvACYV6I
SyHn6aGugs3Ikn3aWSHF2qWnnXWY59pfU0l9NwtJ1qOlCDqDxWiEr3Zp2dEnqfmIrxHCTXtbDyR4
sB9TbDPrKyHGsSfPEQBp6U68ZSXNjU6fa6rdKn9mK6nHF+Ip+Ufcj/LZI/v0KKqgPFVV9FjlzrSF
aJ0dnaop105HqN4pxnudzm8cgF/hhX+KW/3mdEP3q1U03CAURRurxu7eHM+ID+z+01uaeLaDyowL
vxy2qMDQjnnSVl+t2UaBbMsqwauD6zjCahuR7KYd/s6yh2RaY1nGflfWmK8fXd3V22yWVAfO3Hfw
2Q92ZvzPeD/+PxyhHBdvxr93iFwVefsp/8EgwtS7/J3fJihhql8wBGi8co5poqQQlvxtiGJUoiUN
V56ll2i7ksxL/0hr4g3hj5ieMYroJUH92yil1C+4VmxcHZL5RyNe/ZVRCgnqp1HK1qTVLf4POYxy
6Z8NIiUOOhp6JiiiJR+9dUq/Mpn1ENSxXelkOjjs3XMscQHwTJ6E5RXtU8Y6xfTzufHJCdE3n0l4
qGZY0W8/V7jhisbRH3MtScnlkatW9M5MlwL/a/oSzaq6FM1sfo6tYKRTgA11x9pDOEvRESfqPjIg
oZAkc+Sxqby+P2FZr4erutT5NmwTMl+gNnAkTppeDSB5axYV7YptxMXs6CtY1aVLuUicz3KDi+u9
5ybPKR3izetHc+ImB64FHQ6bFsKu2nmuH9K2NOSY/5QOoysWlMOxSzvnYNSUTfZFhspbR/l411fG
Xsad3BTSA/I+WvvQwCuyztBx+K7IcLyMNscBVnzyJdN4CT0RwbCbRY0LhWYxv0UVTmOM4I5V2zxi
84WzjkeQlmGOxxnnL9VQ9HXMHaOXjOwTpJjmlmqZWJ8HIJQfvCLgoCGa+PXjrMv52NaqYZfl1MGY
bJdVW6kGKi/2tVuGNNOMcriCq0qvSbq4ShnO8x0xoKyHH6LCsLUOcTRiRqCzJyn7zjnPmIjx5K8F
t1d2lvSHdDGPeC+oaWc6ioxIVH9OBxQ83fLE1Z7Lisw1HKfclFik3nqgkvdNM1EBTBXO+JlbfRl/
9cgyfJ3ojRisa5k3diYeYBWIHQe+gwegZFR+Ldnecd3NvP5C5QttlYRqeKHqxA9xbnfxMcLda23r
NLnjYk0Rc8Tt0adr96aZULcXrgFvS+zNmwlNCSCaECc3Tgp6akyqYaMowRUQ3mCDGO9b3SkA8kZK
ga5X08RNT2twcl2u5YjPvNprGbv+gUUlvsjUmuxjNpr1jvO1+VTIMv2QbSUsmsohLfO0x1/Yur6L
CR8ENUnCxhPUPhCEURYqfcwdWhxU3r2HscK8MxfKRnKP8f0Xqgzeg1qZZ7bs2Y44srHvLUWclS93
lWqrpAFajHc59pvFzc6tUgnfwQjogshKpEnnKEkyzKCywQ+e6PzYDyZjGMwgLkRtqi7ajecTtzDc
nNRSbZKOJxOulZ1rEo3q0uBahygTm07pC4Jp8xqOif/OncDbFYC2mSrprk6qJD91wimf4ma+pm7J
vlve2Te+aMwNigDR10pczazPVzy027VLomDHRZMZWlml+bUQk3lT2EnwynphPteVGi4FFoBDk2K7
nCId7OO4T/Z+BHOPcBbML8hVe0xD3kOgDHuFX05e6Ld4nqVJD2pMsJjI0IUlun3hfsjUHTfDi13B
xF7FyTgQILPkG51gBCa7aS5Yg6emda+l6nA4NNZXA4Zetm55NXbJHLdHSGQfiKkeyWsfBJXRTZW3
SnqtHkprGKlMd/riQ7lT8Ej8JDBXMKjsX8lTgAEnMMy/URrH1E3l2rJKhKYOHPZgErVKIASuXeA5
9LnF487KA/cw2hpSOqUP7oqSvXjX2oHgjd610Vl4YfcIIxtvK6/PI1s6logxMSQ50SaHVGQnvncw
IAkDBYLEfHLZfAJXV6n7edR5eOulbgQVtMg/I3B5m9Tk6rMqMzgdlDwrmppMQctEfN9mtXskfz9u
Et7dD4IKnYxV+STJrln+emhx85roFFjz2E2zwwNnlXIpKTrTei/SAG5d2BHpHwSNv6Op7TeoK97G
AkJ2T4FrtGacHF6IdVBoY8XFskpD6eid8YMWIpKG0mq/BkQF1gm9htsiDZv9qKT1KonU3swCOaqn
luJ2yu1iJ1JS/RJr+Bnel/ngCNbya2B0Cb3SRRNsm6IyP7llV2/U2BX3gEegE05DSAg/7oyVEm3w
Fb+4ecj73HmzmAiMzcxbaztz5KxDgBh6hfFx2OQUcx/dAdnDwTZ5Jas5WPOJtHYqEPIpqLzy7A52
eCq8uuTyhmW8rUwGwckLJ9wk7KttcpbxupI+DYPmlDLlCBI0/siWW4heHud6mrq1ktUXOiUx24yF
xxQriyuCqfHasKr6MufFcJdSQN5NiXdV9dKOVgR4Qx9ouJFcsZevNjjn4/e06aGqN2l55ZQuAe9B
NMS5KEi8V5RQHXq3HY/F6EcK3VKB2waUf0MFefKSgbN8Cdy8viVQ4D+XiR+du7HCnzG485Oo1URH
bxHvJwzGW39qK+j8OTZExU9brBnrzPaYp3PP/sLpnhT9r5TVqybfGBGBA20rCPjYQW6rxsEo76Bv
nPLBQAbNkmE622iHCbQbyONuoSxex3Z4VSPJALsP9Z6oLjl+0rfzSURCf0j+fWNd+Hl0G7TMQzo2
vZdptpuDqWYe9C5lrkuBRBPtNGvnCzUt5SO9gnh0DBxeCU49hIqNiwsDzxJmmpJGkf/ATL58M2H/
iX1aWqaF+v/vL8fXX/pPn3+8G//tr3y/GwvuxtTV0g8M1hU9nx3t97uxhHfz/TIsf2HwxMTM+Wzj
VBLcrr/vFWz+yNbuYmyWALoh8PyFvYL4J3IJKsryZeCWgA+S7Ap/3CtgdBn7vC6tK8dvHKoClM0p
KQyG+TmlHg+LTkW6oThp4VWCCEtF0nQmADtoN913sqkutGN18tUO54Rq9rRGayTMCyqirMA6dHy4
UCBV/9omwObaYKLBoZzkuPZ6t6f9rI1JT2hMyvtumAQ7/KZ4y3u/v5mxUIxIavny3J9rB5SIXw+7
iJAnC2w4/R3dnN3KQdXaa49vcVWG8ZhQZlxwQkNuG2/VNDl6F47uEBw8JeZuMyYxDNkuhdNGBir5
XDlGdRMFdp+REcnGG5/OCEwkkErMDdWRExYRIsPOsZhqxZVKdFw0MYvxp1Zjl3JpdphuKyoppmMA
kjTeZNk0GieXb7A4K3+GfAsEI7PuJHm0O0/Fwf0cJ/1NhS8d92HaboaQzqK1T9kuvsfaOWRemlc4
dAt6KaOxpf/A7RJOGlWPbXllJfIJbFHrzOVmgP/bVgdf2FG3z3xJ8m3vYkYIdk4dmbO5GeOszs11
krvjteXMWS7WHP0GNmxRQIktg4psd6wx4ObJNnJTIx1fmjJVjXXf02eBgKoFDAQ78vvxOqnwkfnb
LI1qb0WbYZ3tSpfBA04oy50A90kY+9yPJmPH01jAcbSb1uK2z9XAwYlGBXS4CSoTOuqB7jjhA2km
/rWpVNMvbxz6HeYxtmlhGWPoo0mmKZA4tS2be/OaYru4taC5NE0/zNCEBwkR5zVgkJHz2xilU15/
pvoEG9TKTuY59e/+s1D9vzzwvD8sRr/+MvzX4VNWNrTefvlhq2qxsvy7JuB8W5TSSMWJ97ulqiN/
sW2HYwyyoIWGsByH349A+xeLMR0ysQNsEEoPU/x3PUD+ojHpUlJmOYIR/q9Vo/9skAB3wz/EVXc5
Ul1AUj8egOTDxgCpdz4ky0BszVxVpQ6ef/cU+BfWGx4SPxgEvn0RjyN/KVvgP9A9fr+9hXJrlJ5H
B1OXyGo1Os28CZ3eWZeJard//KV4NPzTl1K8LM7i9zBhNf74pQqQ2FUcWBid+6hdRWnExCRJH4KZ
Z+NI0OGQkWqm5NBWdBRNxZ98+X96OQkEEQxClBWCX9rPzxNIHViLtawOVIM8ysx5cfES/vFPuDyS
fu+2gJov2QtJB0MTxDv9Exexro2pM31RHWwxPI629cz0Waw7VCp0hIp36d+f3//iN2e5/wSaxNAi
wYQprUiUeeYiJ/1u8w4TFfspM89BDZQbBkkmAKF6RnZKbD87pfBvMI8DTKURtQWeapH6hTDnAVXN
vgFWGyLiK4fkhQcGEfEAMAB2YmyrHpnMb5DW5huwVVYCeGsGxrVms3AksGr9KuNhH/RN+zVXLovR
ujXl89R45dqYvC7bINZa12HVMYeEibXpcMA8TyglFwbMIVhZ0qm5xVZe9qjtNHihMqxgP1hbd35A
h6ndUlqkbcSvXhHq74I2uO6oAF4Fmeez+OwqFH3slX03z0fi0VckYPudlWVflZPeF5H6QFi5a1kK
I6242ak0x/egZ1PvLR5HLqOgpACZbZJyrvZJtSC4c7Gxm3j4wrRdHR1qGkt6PlAkUDeUpD5wKAZ9
PYK8WHuG9k88054d+slPcRjBGGxA8kR9/4W5wIP+jYtzEnF8PXtV8Nhq4FOdm6xNrw82DlReoBp+
T39X6m9jcwyvUGHWXUgU1Xen4WwHpk62jD7tRB3rFHjHlvzoCEbN8R4rh6qHkMvXWroRoR0zjkG7
lQIBJx/xqT2p3DFewqSvb6i54t9xx1E+FiJBKcI+eOAWyZa7rtuMdAC+CT+r6quCOmDq5egmZzvA
WySrWM+QVCOdkgvWvp3c9VFqPquCQleMoCMJ1kh2b11kwp1am5O4GLMTPEYhA2QeQY/1ycVswkrD
aRki4R1n2MQXCv/qu3Jm2Mnq5uJDRXurZrd9VEAtDmRHxZUYLX3Ict4LrAWiXdfm4z7PrLeQER+Z
MQI8QDBiBLMYeXcmdoQ98Mr6ag6M4nahZku221fkZUqiAnQc7+qBctVC2wHUc12C7B3taF97qjtT
dktRx4zvO8Jv4PtE2thMO+RGRPBOlWDIGsp+wQh8Upm/3DOHO3p0n9DOGGb6GHIwxIxz2zDVRGHP
ON2x+DD8QeylxUKIbWd6mKARHEnXVOepMAl4UZhd3GQTzw3e0YjNK4Mw+53lV9OnxsC8kfKhufRB
bGDF0hKQqEeYNzXA2scZca7Er5xNZVZ8tYAIHp8Xw7DAk4xQxcpwOo2G67+5SZvjFaSvIPD94Twi
d7AN6RjWPCOE+m7SUpuwkqCiBS+q343rzKYSztLpcJplKC7LWmfnx9qj46mImRPpxNNO+Ak/y4sn
8OgEbWveR+zkD7K33oHKXQw3DR6SgvQde1E+29F8ahWumd5P6hXuxXbj0z9GGl4sva3xldFUQA6w
ZZAPmT9H9Fe72AySaeX6QX/0WUFuhWHewYTYtawBD7HRxasCj8F+BpiNB1JXT7UwHFZ0zWBsCASA
zZeF9anp6e8qwlJvm3EH4N96tO1yyUwkdX7Mnb657YzSYhFluscoGywYImG6HntE5zAkDL6yVTlf
+2nSLtbAcnoqhJteOJDmoxg97sXSfqsLPA3Sc43VwDS9Tksfk4sZYq/M9yEPAFxKCJWrICA6lmYi
v24y95j28ol2DogfvsA84dYnKO4oHyjNGz8x3KvAT774mFfYozZbp5MEBU1KLePO6m9KReQarD+f
PY4EfRNN8XjxNH2BNDfUB3ZSyaYY5uG1IEeI6FfzlU0vnqZ1qvkAwZUYF9XXSF8EhG0G8lndWXOs
N1bKjkFg+25WhZ1auEzCdqsJwPE50eNnBgY2q1XOSN/k66R24mcbcPth8iK4I2TmFpYkRfAx3rBt
6lYMXbOjLjRrDhUr1LnHS+0aB/Adel1Vzgd5WVbZPTj6TeXbMaF413lMm1Hsc0gqeL9ojXf6KTrI
RIEQ0F546Ch0PBdjZx9s/Bg3OhIgfY0goGZ9C7t52qdTyMvfh+OT4OTaSAomd7xI6aNFhTj8d9Iy
K6NN5IOq9FYTF3xpp0S9jz3VAsQg55cmtzY0OAA8jMu6vu5E2cLGiXnnYQg5YBnDIq95k/Hw/Iox
XSKJ1nS3Bn5zBGI+HPvY4sz4G2ucwDwD2EYuFPJvj/r/uCb/RNWw8Cdz6/37rWiJnf8WJ19y7f/7
f718adr/+pfJ8L/9ze/JcOcXXJNag0CFhczYxz/6m7jhcmW3+bwqZIJF9VhmgO8XfUYDCGPUhlE3
bbna4cL6XetwfhFcmpFCqJdS7J+9v6J1sEf8+eJoUbzowkLjcqr4Ln/SOoJJDWkeB+GxyZzujLPL
ZnUhy+YMNFNB3GnZzOB5yO4tAKETeQN2LCMoniU0koS1gaYNHXVXt1794LnCWHl8uJ+xK6X70DOW
M3nJoRAkq3bdt3TKuARVGjJzcMjizl8yGiyruHbbKQikxNab3puSjb3EXipfnXI36XqIGwFdEcgC
Tyj3nk9f32L60fGrNwzPGFDI0yi/mZ7mtp/X/EgEPHsD+8SSwAmWLA6sY2I5XJCAH7Py6ZddW3Vv
T1VEyHgW5aY2HRYdhXEX+WXc0MZKg19N+uxqHqZ8NTaW+TLXpINii5wQR7S1I8gZ3kqgQtXKm5ef
nPhqs5WZjjbRkjjSzrLBD4cpewhC294RMC8JlvDHeG7EmeXJU0GoaxW4ZJlcNe3cnriLgb66CbgK
YxSIVPuQoIncoh5wQf0Wjiq+BaUK2uuxa7jGDAbTp7zA6dVWLukqTXpuw/ecIMcQDAMIzYWL1Rxp
ReulS5LyIIhqOUtmS3ThTYBzv93IyVTpxuF5BCtmUNjTglldWkJQPo5slnyuBi3kZ5gph7x9UjQS
xCu2OGJrAC1aq3gpBaib3Ob3YXeX2ZU0j5pv2BORu5Y0Gl0Yz34+mZSs1k9TMik6HM38nWvSdKKg
gWXW5IYbO+EpL1p7k8ZBcN+o3Mo3vVOkV26cVdfpt3Ccl2ahwzaj0Df46fRtYvEoM5gc3/zal3dT
VcR0SevxMs3lF7hqRPDyadZbv4oCsMDx/2HvvLbkNtKs+yr/C0ALQMDeZgLpyrAcy/AGi1SR8Dbg
Ip5+NkrSjMR/Rt267xu1EZOVlQkEPnPOPvKyhjhNCk/sCZ5fr6vNx1dZmPGmBm+CJcZXpH0NVnS/
PGcfFsDlww64flgDB0h3aGj6Ce3lbN1jfHSvirQXjyVL24iSacIDJHsAgXPNR7Z09XAzbWZEEGW3
Rmcbsb2Y352m/uIvSyspgpqesxwvY7W5GqFTQVqpBxW8sY2YnrQxtfuCRCSWawnPPf1hkDQ/zJJQ
h5tqXzXL8gWDfGtGlppycl+Nnh1Aua2BNd9y7PpjHecNFdg9yULQaDeXZtczY9ivSIDvZ0yci2u9
aRm+mfBCBuwiAB5M4slCL6eKceDNDcd5M4RiQ/NeXDyiadJ9N+0JCBQTO1LJmSSc3Gqeg09ZhXYU
9REO88yzSS4X1gN/A6wFIbNb2edXzAKWMxzomqe/52TrfkrlYt/IDzNrkKxDyhyze6s/zK7D5nsd
TPSimxN23jyxw+aOVfPmk93EzRPWWZxp2RkRNHZagoIC1D8Q59BJTaogNxkuRJxLWAW71WzdG+mK
JPZFm50z1s9x37Gj9XzDiCzIby+0fcrdjRpstW+QtiKzY0mZSWNBmJGbKNbgploOzbaiT9eqfKXb
RrVQ9MsVfdHBaWhwOmKKcFhJh6HdULj3WVuDd/ZK/P3MNvckeVC80OwgpRY6QprZHWc6i/1s1ekN
bKuFT6DQ+gnviHt2x2C4wQFrPEOQzKbqaiLaKaorxpK7PG2DGHZ2TXbSlafWVxuld9QO0iZROdGx
y5+6AkLU3liV6HPKTGMdAGH1thm5E3OZc+nNmArBcN4TOCKeAjegVPbIMc9ci02L6rQ6Jjg5fMI4
yvINoM60Y1FDs+jA5eWA+EJ5SJjBPGXrzvXD4WCDnNiter6tdKp+TBnkgGz2/UPmphDqWM1MQC7k
r4je0GD6GZbDzKMHbm0TzWitqj0Rr3Tr1fSFB4t3gMYM/VP3KDCrpDU0kqhl8faszsZfbYDVVew7
vrymWQoPc2o9pr4XnIRRm1e56Xe010FxZJNGfjjCPdkF5s7iARvT6qm91RjzyWYgfCZx14JwSvfl
Lc4ao8wyr7xxMXc8sQP2RaYNW8cKr9bGh2ZnVw+JpykaZeofly6kjUiG/MeUqwmgOROTXd1x9i4W
QuFQ2P25D61aY61Edmqu4m5gNmO0qw0Ol1v0JutIB8hNoCllBb9I6TKMXDu3LqzdksMy9VdrXffs
GFb5jiF7xUrQLXFRVXAGhEh3GiHYedDhtwDT6zl1h/c+pJWZyuUbKRRTbFrKgmTJ48YasnMA2v80
kUMf1UlwO5NIPVKL3orabnbBNLv3CzngcIfkbaqKh8mUxv2SFXcrn+slWV2bu7G6Tf1aH1avDHk0
sisA3zVL7+BqbIoOIT4sfOdp3A9wLj47oLx3y8Tn+tBPYNovrNoVOC9ppm1s8+Qcdna+CiAjplBk
VDtLq0y6gUCbcZaEnX6s2WIbr4u0VxXlkAd0lLuEeJlM5FmBAOitKif2ca6pE1OBR3DbPoCoWVPK
SKwXt3MJi4T8eWgJNm1puzNBwn5XoDRdIFy6/2S3Ngr1rhj0i+im9QVE4nrxR4idwAnlEV3yQtRd
TXbf3lLlfGFMsnD0Vw2fwZyN9Numjq2aExNWrPcVdVERUc8Bx4VASoyk7dcPgZ7yS23ClUKDFTOA
XQ7KDtJ3aE7GUY6LeydV0MPa7q2D2OD0u7rheC17wQdUKhAemZmmz45KusgvagDiLNMpOmrhnPJB
Q5I0tTvtFkgUy46nm142YYmAHjbVWTzaQ4e+wFbTFsdczObBlTzbdoHKAshaPvFWuoR3oqBHp5EO
5DydP6y+gC6Ns9H3HoUfS61yxyov/GS5hkdu0Kj7/MDyPoxBqmm4WGLyopKNxpt0i8xi22IW90E2
4PUIC7rX0COaiKxzFyxxAhGbBu2krYyU6b5cic421eBvah81vlREbkQJU8zrughqd+NJKwLdc+fg
SfcoEPj2u1yPE717Q/PZl3kCRVDMAEqMBexdjiYAZG1966gtfYQKqK/2tQef3skd84WJULEnQhVZ
UTqJgHx2hOWImEtC2fIBITaHt44ZWXlXYHG+OT4qTEX+b02DO2ForUrmirtwKLN4GadC7YbJtfcj
eYPdJiCrPzW9xCrvldkUQ5S76dylOwDkHK+XCciblwUI6xsRuPeyIkQuhta7EVu9IQ750i7BBAc0
IodXva9JkH0Jqbk/28rzrxIna2BOqJlEApPSLALlnIY3NVPvva3817EW8kUlW/BI6joH7DTp3iYn
6TyALgBnVhTemyCMftnjo8YFKgAF1pUd3lT07d/JtIYq0UO65zzNLzkgvVgx632dZ0INaMVrPzkY
fZ4F0WhqG6lTjfW8GQXi81bErregDlF+SbZDHh7xZU+xu87zlfbnBQ5gujxIn9EMc3As1i6y97bs
sq+qX9YeCVwLRzdvxw2c3eFStZFJ1e1KbF0y9jGiBvDbs+m/2429XoNA0rdBr7tHHCC+SyZlW/xA
ICWfwsasXlMCC1LoBEV4gXuVXMBcANHskv7gc71emX3qMYoYl/1idu3Z1iY/QLsGcySnixUmFGp/
5DKum8Bx8UfcO2VVNwfiZNwj2VPNeTUBFXRhtTxBuBcHwxxitLoFi9MB9dFmVC82yzqHBBr0GmpB
68/bwICTT8DEgnGK3Z1+H+HIhwe+3Ozw7WaMLz8s8jk1SlWbPQUUqqTsw0vPmARb/Wawn9H3vnsf
rvtuM+DP9ubFXzZb/n/6/39vyYfE4O/6/23Jd/k+yO/qrxu+j5f90fyLX0K0uwTVOpzpH5EqfzT/
vsuWj4GmjxvSxCP5p97fQtmLAGGLLSJNCGHE//T+AfnkW2Iw/8Z0LPOf6RzYDP7U+4emixOa6CCY
db7DOOyvWxy7Hxhxwzc8hbMBPaEZxBirFKrGFVmj7hXqw35+TF2ZXFrwHtN5zpvxPuuMuT6WBQ9C
SJ0zeG6CXoCOJTzokmkAtdOtKYoDIuTuQYCbgDYbQdwikiiNL4JcTSsTtCpJ8rTaNIyM/b5WGNIg
MNRPM/O5x7Fs9b0cwidsaTBIGxaCNApVAizK4vGAblHfTIgyKFeQ8T5ICL0UhaP5GsIxA/1k5PZD
0yzlRQ4IN1vCYPdexwsXivyYSch6S8QWOEvDgomj6chqaYQ/pA1Eii2+IBSM1m04pzNaAWrdsvsq
ZvDoepEhEa6yALrIB1VqEroGP/vG95/vDdKtTDhh83B2y0EHR/Z1IZ1bPZ011NO9LyZeKF2KmMhu
NoaoV4d1+DIXuk/3TRWYr3496huvm8M9UyNSaTAWkYouER8bBOdpC9TcDji8Osh8DPdLjtNoh+F/
YGqS5wj8FsmCcygCdmBkthpv0yTcRxyt7P+9SVjXQyBD80inVz2rsgJNOwOweB3I9s535Wryt9FZ
r5+CrjJ+6GwJ96vok0uZrdm7wbD0FpoVcL3t/cntXXFlD3R//PNsA01tdg1K0T08w2Y50EY2x2lS
M3zxTrM/4kPGqzXGDX61bOePuc3YGpdcBoalLJdrD7FcdkoqSGwnT47gWDLXBzQr9LZuKBCNEIrS
lhfttOd5AG+3I2uEUWme2q8dQS7ewepUABq8dNgnjzXXQtCVl2KSMuKnQ2aX0s1jBzriI4rW6nkw
RPWYdYN67btMXgPDCJ8KTSuUCXvwInozccH5lV4lPf5NQF+AtkLlXrGyBlDiFfBm8RfRsUHg3xc8
OWJX27I5uiZuPZ4wW0sZ8iRD0ocZpFlAfzgyPFYg8X4sHqEX+2So63ZnCb2iAbHxRAFEMMfstqxa
/q6Q3O6DB0yOVGcHrRCunnmgrI1HrGwPSR2qm1wv5V4wQo70aCY3tVfn5PakS3C0xtAi5TgTz4R6
lcc6WA1IUogCq2gd8zo4lpYpH8fWeXXHCnS1a76gh1GER879pp2dtKHhSFQ3dZroEfqE5x3yQJOn
4qPxp/1sLgjqHMC4UzDARK7aO6hKxJAagn5NqfrOzR3wN2mDtB90flwDPd2o+SP1vqMvmdOXFcLl
BTxg5YrPKMhZEjMBWmmjPG5UjLw7R6Lfbuwm56LCsnRoxnmN7XakhzSJJN1PizSOfSfkDe4ofHaB
KK8agzIaJS15CGCm+IO+NCfGhhXhqYERsiII+3yKltX0X2dctTcgsdJf1VAUSOHa86D46nUXllHj
CY8q2mpJG1CF8Jq9yWu+6j7kpjcKUghPaVv3jz1Q2AKPtZXFUzaT5GOUjf68ujQwuuiz25kl4UVT
YjwbnquOdu8TOCsU2lSIrZ1pxIym0BMx9wOMnDUkeU6Na3Eru4u1m4BkRbPnqaslQSmVrVq+hPz+
4oyKai1gn7W+jDydAp1KSMwxlDdB51jYxNE7bDwVs58YGWV+a8G+6oY9RMbsyfORwrNlR19sD3Vx
BR4HM9E8MB41CxvOp/A6uSegeT3ScTR75pfkJVIgDbmy8Yb3/i3TR+OpLMFD7yY70xS2awElvalG
zFqBHhBood33ETezH+Iwx4DFqSS9KXn7OFmAsyU/qA7LS9Vyh0IXtHCQb3dR53ForRgen4elDiLP
wFuODRXQOPpXnjAD3LjjmnI8M86xHW6HxX7ARMcPQjG9Ro2NQW5fzaW+WcwFdWq2GGFzy3Re3QJ3
b1XUtnqMMYfrmyGw3Kv/lEv/Zrm0iWr+73XJVi7dfF/zX9ufyqXtZX8IQU2BjtPxXBFSW2+yqP/e
lcDG/cWEiEvVQ1kEJ5V/9fuuRPi8iNomDBCz/FQvUUrZoeUFAnShacNg+Se7EvcnGY8ZsnBBROQ6
wLhQLTk/lUs9Dhq9pE1xPQBgVl8dHBxy1zj+6MQmuw4OO7FsA22aqlbWxrm1s84dtjza5tQu5Jbh
KlTvg8DoujfMzt2vhZo1IyXP/85S049yD4Cc7k8NW3hMJbuyWpTzaAB4CgCgzRNcNPle+c3Ana1S
1E4UIbrISDLIjdFnujvNhOh13kjC1qNoCGLbe8s8mm8VfMNcbRtx0K0DjPemvuQ4s/eECLORn/FI
aETS2i3X7BqzZN8Fj5nt6y22DJAHZ5YFVRz1TtHA7nqSARVsHBRg4CA59f6op2PTzYFNqLBZk/iX
W3mJGd3sf80MORz8vlN3rl01ONLVUvBSTxn6S8eENb/5zw34792AMFX+9gZshzH7f/uvQ1vlPzkV
+bJ46R89iwuUmiaDqIZNhfhxp/2xsMRzaG9yRdNC9xV87DL/uAnhVSNBY14Bcsj+4FX/98JS/MIf
tXA+giD6zfr4D8TZqPV+blpQnqHLRpUNVclkPPHXpsXfzDQYfIsTCEsAQhYzWz/SMu2XyJ6HcCUW
tzNbYg39jOAYwPbOmSqCjFtPc+rv7cXbLDiah0/cum3an4yqtQhT6uamZgKVCfle525wrTYQc8dE
4RaJgnMencnawMjIegiIEfRCFrKNhVkAlUxFz1CTsHEdAlZ5a5isvHWmhrRFkhrsI7RMwbUFl/Qr
uHbrlsKfQKm2ST1vN7WooI925WdDLMsNzkUqQk3qTJGrO7sfw2dKd37wQrGAq1cG68MHB7nOrfVh
KGxxTsoNRSy61R8g2TVle2ndoQ0uXgjBTAaguirgryiQssZg4L0BrzoHZx4x6Rthd0IVwRzDGbyd
bafDybSE9bSdg199e13v2taYTmLOxGe9IW8bAa2LVShLYRD11m1q9/z+nQ9KuPAq/mp80ZtfLywI
UOwwyr0Xw4YEbpzWfsqxqbwhOjLn3SoG/hiQp/YKDLb7VaW8Dm0Sb8C1lg1YSizRnSlSzC0J25P9
BCQXenW48ls7JT8zKEX3VhUmvztB3+wYpsUUoChJxmkyP7sVJaiTYE6s3bDkpCwl+XwWbYi5msgw
mJYfnGVCMDZi9ApDLeK65hP+7QuFBFaSypBDmban7RtmbAO33NRSvhJ6jqlz2VY8SOdRJEbgHMv8
3qhtfoVWFfwt3Zzxz0BWMJvdauJzWQpj24NAocX1pXCz4V3z0/yIPBsCQLdJdF4ofR1xqGpNtY6k
+0eW4LfdmXMTPqtqeRi1dJm1ZaSjERRK7ialzj1rXxoOIoSMPdlWsLUcLkCiZbartuZCL1k7JgfV
pfxNOtlQsH6W8N6yFWowA/f1LkNkghZznLka7AEGIRv8EQYw3Y44B44FtavyfQjVEE+4+Ay7yqJk
5tG285dufAd8Dy7DHDvrNlt6bkIwBHzBLYsW3OwfLOay6Bo4uORz5PsypGiMZy5RzFDcltctFn7n
RESpOBvFDDBcAXJFcsi0XCMYS9YHQRGakAOH4HqXWJN8X9cNbNToDe48b9eJwurwNm1fUSDIvqhd
yHaBBX6VUaaZH4luDlkSNaCA5zmMO8fq3sAkJs8fl3Bu+Hy+JRTpdrvZNy/VW+LN68MiJj6ShUj1
uzXlVsBdj38hKxDEfWDpKT344Ma2A3zdVQEXzOSbIDeBB3AFbLcEPVx+BCXEh6cyMO8o/WHoWXn/
hvphOPVoHNDZTZ71xM4jeTYKcyb8EsYpLW+fEvo9+NycXqtwqSG6JE3IZbS95DW/jpk7JISsfKE9
uAzuB9PkAjMEN7ksga0RauVYT7M98lubcBF26HnF2c/Ih17aKrzW/YZfG3PF39CS3wh32ggG0oh8
mYm7op+B/RgDFl5KbB1GZtX5J88dzAMZojAS+9WIBF7EgQCfkt9XsLVdDlqqKYtDbgoE4wPzgJ0W
nFi1jSXzQckV23gBvTBHdXEU2DIfWBU556Ap4djXhLNDPke+ySKXer4YOTJMNM1Po9tNfIKwBB86
LnTIT1nZv5WwcU8hqsgjXB/7yRdc8wTDg0sJMhY5j5LIbue0ThyRQvMLr2XJFWWEYDiiyjasp8Qk
2eSStj6htgIqZnapk4JsGxNy+OTYMOHnhW+pypON1GdzNFuJ4pqi8+UCVwgi+v0g4fqZgDDIJGpA
x/eTsp4KVy14bAcSA3e12XK9WBIwY7th7hdGYoBbN6ZhvvH26xqJICrLbmNmhNuVQzhWq7B8D/z1
Nmqvdyje+THPXK7ujU6POTx8Ji7MKq4c7I4nHLkQXD6uecfGnbc3R35nwrG2658FqnU75XP4TE3r
83ua22NkXqx+xMhOuXcwc8n5NsgxiBgYbNdjqGC/d30QPkNQ5Yv87UgrpJXXUecvXEoIAIbpXAQS
dAcWmGWIO4Zpd47H3VVVJWLCaeHjhQx6+Ljj6jlwntGNrNZ+7d0hO3ycrG2bgXtcsqB/tnISklhv
p6p8cRfBOVE52yllzUt+dDaAP4P2MC6mvr63ssneB2nzDkoqPA9dtz0MenN7OCcpJ3BYaet20S4H
WUX9MO0DZlAspLOssbJPtsrUieNH1EtkpRMlBPxF9Mp7r9XhVd1I6Ni2n6zwhlH6Vve6qOCb5YzL
9iSspc88Sgfqc4YVF6KtuWvKaeWs5Z5k+8UR0+6MxXaLPSZO771t6uc2tYYLrq3JXHYKAyJ1iBie
bKIy2nB7EJFBWj0BIe+ueMYEd1bjmwn3LkkbQ888obes8dbdcjgISUmJZSabI/d7YjpI3PjSj3Zs
2G3PKogsj2H096ZfcA/spt9YqSPYVJlNHUmmIeLMO4BX7R7O2gsQrUPXQV01mF7esQ7aFQBZE5x3
5ovyWELznIBrlpwx2decqmgdhOMxHBH42qLOhLAEY00TOisZt+y83in2XWvXJws6SoYRtCNY1Smh
Kjf2HLL01wdoQwuxfVlJsqK/IKNgDErKkvKQvJxCLsthnxK2A/0ZTcDVKBz9KVhH/yJZHd77+dpv
WB3CO+rF+uxYc3tjYEj9lOsyuPh2wtVrORQlWYDVPyg6ZhndamMDR9RGpp1544sUaJ003PVr5bTF
Z7Dcn52CpeA1yRDOfV8So2uMciH2AJcdUiwx/5BqCL9lSNkg8oQEEHKRxT2polHApIjE0CI8mTN7
OrWisKmDDou440AQxLBX3ARDVqgbPi/vvRiD5qCnJeE5nptxmi+fwy0tvMyhDPrJ8oXAlI1C6n9L
+1U9ZK5qIos8wYMoAdLbozvcsyzPKH8aVlJrvf5aTPaTAY0Mt7aUN0Ge6ftaK5cl01QfWmL6jknI
hpBhpROnvXzqwwlLw+BRGcWyRtQ26oQjity+PeHkXZxSN1ymerAuNlCukxu28lyGk3PdCm2ShLk2
zAN7JjPkyBBS1AexEdIxFpxYmGjq8s4BC+VTdRq6tD7xEEB05ZBYBRTCO1dQx+5TYvQEeq6TTUd4
RM9FzapIXV5TAopdtoBbiLPxJnHqRAhiQ0AC7v2UE608No35gIwGeDY46M/QLIxrVXf4qo3A53UL
teu3ca7QrCdY3y7j2vTkxo3ta0H5Tnk3gW/k+rbLJ3tIgpO/COPW9HrC3NnDRGXgHFjJgo9qyxq/
vu9/Ncr6dTW2GaVF/CijsUEeDOI9Nm0HkhDF2vloJmW2d4MSvT8UlEjjJSGXPBvPc+O+d1mKGm+0
lr3VmdV2WllnBXDhazKYgCQxVK6vVMQx1fVAJZibTaRKs4xHVq1PSc+Jwsk/oNpqLUaKue1jDwQ0
QhqwiqSNvtolyWO5xnyPb6AT0ybKkV4w8NmNrvkwL2VlxalbDbDvfKLpioc8sSCsWEW9IUC0nNN3
Dv/0ACS+Z9uP/DExZgIp0yyhy29TkRxHLzM4mIbcQ9QwLc8GGuSAx15ie8x9rSwaupEOJOtjhhbt
TS65L3JwF8+IqKqz9gAohoMqD9D+NMNRk/9Z+PizMYp+XtI14BIXdesYF3iJFH4cpDW0qjAU6XXa
17fMb+XLll59BaTgxish/PPwSh5rxHSIDBEv7MhmTcZL2feKXFuvm8xzXTJ0vxi9pW1Sr0URHhg1
TT1aGWsTBRDWKPBjjuFCNYsqcYcpow3ekr7iUE+KYukUx7cy0Ze68AXQpSMW0e7ergiL36USwB+b
Lagx4g1wBE/dLSLeI1A2EBhMl8StYQoO/P9YErQVmW5NuMo82OEQuxM1KEANqq1mYXWNXsbh2bSl
kKiLaemVnAYyd6hFUSmwDr9joER99qeO/3/xbW22vT+bxJAZuzT2Ng207dNG/2Trw+hTAebIi1PS
kqUX1S3Lrhft6Em+OkqTFuTUIdVI2yD593akXP8r+vXGfv35HTCMI5oM25jgXWwjtj/5xpbMs1pt
j+nJXUN8skkjUzKOQiuxbyH2ZSnFZtIdiZTJCF7oEt0wzZLJbdqM1lNgTtYtRiCqyn/8sbCJFa5J
2Y6fbRNb//lNNWJKmPM76akxKP36lad/vOYk1FORJRVcPJvKZ6o1xZExp/+K0vyhsP7pW+HHoxAP
UI7z4fw0VmyQS0zNjLXZVRWtEBA0hbJP9kFd8IVkClWCFksgnko/Mc7WVn43TgVGf3b6zv7keIpp
984sxzQ7jVsH3fUMKX/IxKWHaQQH7d9/XP/Ll7ipxd2N6owM3fr585pDJDYC6w2Z3DMb0lCtk9xn
XonNaXBDGJUMCYHBrLL/ijFdPfQjs4o+o5fP23V4qPFy/4t3tM18/voRwmpCXO8JB2csj+G/foOG
CwNwom5g/cn2F4KvB92HkdSzZMRD4K6xtb+Lbct3B1j1uUOnGjULwo2jNfBI3kvZbT0Yn+zfvzHx
v72xDdPleQE7LMbGf31j/mx2Qz302anzoIdQatJ7TTs064O/UhUJ2TxCaAqcs2opW6OVwXF5mR17
fpicOZQIJ5fwGbQG3TJOS+pia6SN/UDAp46mfM9TcoU2XSQ1/DbraUKTO9sgWJHS1B9WdHYMBt9/
a0pxHq0PE1FSHEKqW0l42AJ9WEGvd1sd9zVvSq4tLVneIOXs6ID+/uOw/z/BgYWVwcfwwNzA8cKf
weuZhXQI5ZJxFJnLGWi3usnQOm2tTrPy7jn4w2tUcbPx2Nh6i4KrM96Wyif9uIYen1YqAKKimiQo
gDg0/isfFv8kfEul8cd4SNgbTHwhIRXYxzKl+amFtlnvc7+b0zglxfmkVc1Pd23yJCLgZtiOAhqC
949f9j/OmX/hnLGxznCs/80q6GMSHX0t2/HrX5dBHy/8fQ4dMlFm+LzdM4KHlr3hPn6fQ1sbTM+B
pWfaWLr/6pBnTQTGiEUN/PFN3cIj7nfjjOP+gtScgTEv+w1M/k+WQY7/V0/55uYmwsHjQQpgncv5
Z085fq9OeqtvX2vTdVJ9RHCoRizCtomXQd4Yo8OoqQZnsZsDt+h3DMn1G9MzDwNtbp3k3BnXIC4m
9HVGfUjxLWCX1PKmTZtTNojpEvQLoWxViAIRZ8IjQlQ81k2KRzMPNsJb7T3O9ByfC1S/DYNkrKFW
17e7WkLG8qCv0cJp62Azkm124ZwQItaHmGZ4zQ4t9qnMsxtP1MOFnTx70j65X5DCrrKNtjN2w/VZ
p14ifAg8LMR+5V0sB9PghDg5S/v3iUFtNBUdFoZ5KPaDaNRNgjsCPSSYjdlk9cMuua+kEVNaWQem
UProtj1nT2ofAYM0L6Gai1h2m4IBAW+1Dp8GnCExp/X4dbBHZqF+zSjCRacoao+fXyNh5ZNy6AmC
8KSITnzw06yNasvSDFFtZDGt2rBaHTrQsfg0KPi/vSx1XKNpZFcdco6anQBt5Armu0DFlnpaicOs
5IVu7CazqP2oSx9Cs96MQv4xrKcTND0suxX6aBLncLvQSkZ2YnIOF1j9MvXsjjMbdEBrMYSrMRqh
Z0WVmtL9gE4Wh+L0rZb40dcVQzgxRFcdq/S9gKzXbqlnOVIPFzJ6BBve2OU8fHe9653CJLyM+Hf3
QWnj8daJ8awEAwZaShfcFfAvMZFcbDvwkpFkqbNNFfMETFqfpRXMEdxWyL6rhfFIGvQNq+lEDSkR
ZFOmx3XywOwxS4pDq/jSrZ1z1ZP6zFCBrHdX9NEkSWcRNDWZmHx8hrQtVWXEZdE/tdJ7DlZ9XdgL
KU/g0Q5GQ1trmTo7+l39VbvFl6IfnWOBkJ/J99LEuEKNS2+H3x2mttE4h27ENbF5MHFEcEkEQ3oP
Cxw3bYoWgeYHm0qK5DqwcHPJCs3+6J57u7C+KEdb6FDl1WqU37RCq0/0EMFBOXtXt2FoqjVJ0zD9
yKFvij7y0845ZRoVvJOpdc/0so+Qg78acoQV4K9JBNaKLOBW9Uc8t07cihCNMdKvQyKKzwPci5vG
zOqDCL6loTQva0ocnNt5xlOFcBNQu0dAkl/l+UM9l8G+kWhZijJTR3D6w5PZEAlu+WH5oLEFRFLq
G+RN1QEm4RIjevIOmsYncpEJxs0K1n20DROA+6CR+5d1zNMug4Ff2mQOC7zIfuGdLdrYfZ4GWBeI
9hrd2b6iNZkig6H8Z0wdfIpBIiKb8cbeS8OFtLqPULGWQsctzM9g/83daFiYKIhXPBDHhrljgjsJ
Uq15LA2h7hK6qYvFOMRFsw0Pc78YKJ2xhSwoiGpvTwZ5iY5Flgfe6nTtw1zgDxrXTZtXR8K4bxn+
fMvxuu7JEyCgvfeB4vBYj3zN59mxyTj5WUUKujB/kPISwJBr3Us3IykuvPGRzOczNbF3CYAvb9Dc
By8p+pgNTxtnIVphvVRe5DiAi+0+/BVu30POSovtwF01NSM6ltw6qtz4XjtaHaoB2uDoE3PLn5d+
c1w8HAkN3OyDnxrDHiZAF6mEMiDzRbCznPxr3wK3wxr3KHG5n/yZiqIqWZUvAa4Gsi1UbCMri4am
55JKveFG2f5hqu2vYY+RIcjRoMy1dB8TO0v3tU/0I0HvJrcagLv++ywZ0fkayrU7FHjBKyCVgCMJ
dKpsrHKKRYcaS2hGYR2cMlxhbWV/8Tx5XaROcZbu+hws0qd+RINfKeGRAJE3T2E4v1TgoKKu8797
2QLtLYEQsaTVk21NV74zDrddYF/yFgiF27YVex1y18zhrsqSJkoEEV5J3/8YhskEP+HQBOupPTrO
BCQTJXXcY8W5ZhM1HEnKC6B6QCGs8ClIgUBdBeGTctSJ7CnrSnv4mGdb9YcxQP+8BvzEZvMzIWS7
kwDaCouH0Gok+NQWrOCllVYHFPTYMWr3cduGRR4q9CvVy3M69AikZmEgNieLHac4uYF1771V5fq6
JNN08pX/3k4267W0yg6TPS7HtVmNA2sjhiv1HH7CQnRnpn62IzRje+PLTdfLZD+6yNlqsjQK3cYL
2Ie1zxF/Qs04W5nxMoXk0PfgS0XeYcuvpukczHrgrMmHGP2qd+L8zS8ZE/BjanDKEYQAToOghR0Q
SBi2WriHlHETMesdZjuns46pX7wsc+7CpQie1CivZNmzezbSH8Lo/EvVVOjr/YqE2M6zDm7rB7Hl
1OYlwIGEn4MnueZUPUCxb6MlUFo03yrq4vGzA+0T5gUDtz5sTis7PacD09cH7fI80qf5G0/Pk0W1
67n66uBT4g7hwhIvY9PBTQahxZXi1AP5nlGLdSgyP4uJ/hHOhMLpSnSIK1tO7xJCRrfkJS7hxH0Q
Dtq+4a2d10Y3l0HM0g/3RRsgTkGsWuVGVu1QnuGc/Y/Q49/D7TG8YULwf5fXn7L8rxqr317we1kd
mL+4zF9MqmPf3TjUKD/+R94RWLjAXUYzf3D4/vCjW78guLA3F7vv8R8bvvr3sloEvyDGMOnoyLfi
5TCq/4G8w/pZ3UF0t4Xy3QXJgEIakclfG2YSZ9M5a1yiDFfcGpFd6PIhA3VxccmC2EMpRQKJ/vtA
BaUP1rImlwDR4RsP5vWz26C7cLxCvpgEgr6kK7qlP32S/8YAjXdn010Q24aX3/N+njOEyF0Tawmd
czE77Vc3c9Y7IJfNdeOujB16mGvHsDOpJroWzfrf/2zGYz9NOYINzk3fTFcEL+tDfvPnORVgN5Qn
U96TrJG81n3Cem+Z8vCmDFFFRjhT/GugBriDxGYUWp0w/2whv/iy6ka/+x+OItyc4pJWsAr/i70z
W67byLLoF8GBITG94s6X4+UkUi8IipIwZ2JOAF/fC7RVZXdEV5ff/VQV5ZIpkhfIk/vsvXbhDeWh
/8wetY3yLv5nImlCCT/Fa0zJqp16z6wsoqWlA5SqQd7TYuyqu5SwOLR7i9eEGSC+4nr3/e0wLBVZ
rIFcS+T0HjN17tlvsEngorDRjlAVaFReQ1U4lIYHvK6SRcWauTL6NX+VNGGYbsKYWBYhL5P+zdbY
Aft9GqaF8J5YGs5g36vlLaFCWobTVdBt18DXjNqxKYzFiXKEeVxuvh4biJ8MH3UqU3pSSI7JzxCZ
sebJXJ0z9K0Zs4BqX5hEJj5bIoFrDI1fAHK3U8x7SnQ9GqCwjhvC1h30U7t5WLcoF7PLMmtL5htf
nTJJ27Kya7cB28idHpw224/ORC9JxqP0QHgrwdT8GZ9bWGQ+WYNKd7L39XAKg5CIEt6k/mHKBsY8
y9GQjzPPMvdsheMgoq4Wl0vkeqxXd9wxnStIS+wRkySzdURLyxCx6Sb5V+eGODIH2kZUCpRx7bqv
fj4Hu9T15H0h24mKj8ZGMgdJyTy1pgsTc7L2QJxa2A24pumcMg7LZyAxtcd9YWZ7+k3GLU9qeAKS
WT0sNplr/A7EGpc14BiQkH9P/b4+Lmv8MSxrgpAZhUP7HoV3iSivRhznyJ8Y5NcYJVkEC3pvMJ0B
RcQvVEch0uuUQ6j03fSH0OZ4Z32GMjNJaS5CUqEie2lI97mZrFZAEhFmLJOuE5FY9vItz95jmhi5
czuAaHJrkgIwEh9Jd2YTPee+pJ86xnGUbPIpBuIV1H3xXeboXkFEherBNolR4TagtXssaDBKqces
WRZ2Tdhm75CnaDwOJRLTXde18XkZFofyKScfXz1Sr0hVUHvfF8PpB7LDw9TyVDRG/yHjIS+3bdg3
ZKmx2We7fmilsVNQtm7G2ZIzPknyqrthRHF+nB01z0e895gzjXhtfleyrZJtO6RJ/RV/DX5PAE1E
LPDkSNakujCPxEZSjoJeXrepzuptw2z83inUzVXSdCODqPsJW0vxQDpufRmy/oYZmsm7fBn8W3tQ
TQgePeSrtev3NqckbyjDsjQrzi5epUfRfekzLxdw70f+9lx8lmOjSKVkStNaGbvqTY/wL6LQHdnk
pZoHedex56Vc15yGb2bOJHlDy6Nr3oYxdppNbdfqHc8E1z/W9vjG11c5KgA/J0Ad9o6GXN6jVGGO
t1NmLy8ldaOZ2hTaWSCBT7Edl9RZCWHN7+4wsEs7B2Nm8h9FEq4iBmx7JmSIrIseXyXp/IxqeZgM
73SrVXx02oUa23bxbpvO4m/MCkgZ5KtZiUTCaOtDE9jlHRarkWupyuwuopdoYguZILMrxYOVMabf
tW4Jzxv7HoXMAQaH00RCkOIdiq2r68oAV8Qrkd6qyK5qzIcWl/Fb0bRTjo5PnnAru9b/yrpNE5/J
WjrOgG2sAXhcsWbE6jRoUWN8/aYAct+m3gxeiMSJiuLApNKT/eeu0J361ln9M2El7zSyTHbX0Ie+
DF5JNbNRiHg8BDgrAGMFWcWuXaH8CDeP9xbxjZvUGcmwGsYsr1Pm+ScbF4PHKDi4HyBLPDRhx0r3
SlMmYBO535SWO10Lytqv4nRMScIv7drzyc1uaoLaBfXWWlcONQinkA2sT9tMTD6Ac2bhWw7nrQib
kqxLU/k2aOiOuDy+R7qI5t6X84H8Li1i1ujl7Zb3ONzUNbk6rRnWbk2zfp6j/+iy/58uCyyIieI/
DI5F+Y6V8q+a7O9/6JcmK37Dycv7wsZQvyYamc7+pcmu3n0PpA25r9Vpzz/65Q1eDfrrZobBxWbe
+zU4OvREunQ3ovriN2bq/DuDI3alv05HJASctYsyZH618aiuXSl/no5axBc5eVZzFr0xbR1RImyM
PWjGPri4zAHq5IbwiCOAHgvG+dYbjGecRTmGes9mSTTxAsDQUlVhFh+MwcClM4DSuQqSMMvve0/S
ItJm/pu7ePKccmG96nVub0ODjSkuw6w6w8MD0FWEEOHHXF7ndWNgBk5rxTt/qJdDNXP/04TkkiW1
632FvSx8G7PZCY70prA865uZpLWe8AHNtutjqIDUwxNIwMDBlU/jWFIHnEtrs9HwWXKkWgrF9/Xa
KnnN5j/tk71BalisIa0MIEel2U3r2zJFTvf3kNKW+pbEDd9uOvEWIrIz5yI+QhN02mlXwdCH4SlJ
QFBjAcA+BN9TDNiUbgObRiONCMrPk+D9XA3s0GM3NNGAxxF2hpXGlvmhddnpZVekmctMxdLexU4g
ubEWm2po6fkiiogJJKIRyqi4nqIylFEaLI0AgpnXYtkU3phgRCAdZad+QcJzUEv+HbfK3LnFpq+S
2SW4CGgz8m0xJge7mOL2luykcTI1gEeTyo5oofw70hA8o7xL5Sk1jPGQwKZG3GKAjpzOXKLRkvpi
ldrde2E9v1NQAvoSr+4GOlFKaBBz1BhUxTXdCs5BdaI64Q8dDoUcmz5qpPIiagBXRWCi+SkFYFnR
DY5LOblz7VBC2i+nrSeSYit65pWcJvljt4Txpa109SWWRk/DYlwG0WKM9V2Ze8+FqpKLg1vnXsNL
uaAkj2+AsKct3aLxua3T6cLnQWGpUxkn4xTfl7aaqVeoDXujh4FRByPUVluZfxuGRfyS1pNznFLP
uDPYaSN9tQaIFL91rmMvLg8GTuUFbRLN/QW7nxthNvWeG8+Sj9g+C1pP4zTBl5Q3zrTB3+ZPG4VL
4CTRROF19V0FU0T2J82AftBlkbw4pGevwsXHuGABPHjCB8AWAsxAnKNtt+VPSws4EnC3sXlhu5O7
ghVgNJP5uec+559a7T7lsCa7fBAOrSGTf23hXU44J5dSEg4cxjtM4vYVtV3qKAQDcJ/P/K6hl7cX
Jnb50naTPIyxX3/TdvrFaiiG7MsgOPObrnbEOMVmBgJzs2B/v8Rel54lYtZTQg7zdcDuWK1ZNvsj
V615ZSySo7xpHP+syynci7z+AaA2PlouaTgqUlixxn7+GBbB8Gp6efllZsD64ug+W2uTguJLQyiI
yh+eMM/o2wPLdHsX+rrfZzVVPoqGGcLJ5QFnEAV4oXTPeuqgPUq6VWvoiaFB/x9Ky+KS8uEaYGb3
Ms4neJs1syalZQ6fYja4Kc20sIB6o9vSNz3vlB6o4ouJcvJz6SnuKKFcGCablE4T5Q7llou0/SJ8
w7mD8fWcLe1jXhv+98mlBgqdcjRZAGsHrIJdL+wU2lxcVdiMr82eKYsbdrz1s+QUis6/mXXb8GgM
3eNC98kWi7D68AYziGq9qHs0wuVbw6q9iSxY6uBKdE3NTSKek1S4G68hxMcOpplBUobJDXvA4a13
DVo4cDsSbTA3GMpYAuRTewZulbwjNmY/Ss2o3I3NNQQqvVInpi0AIufVZrKH/eNjVJq0nq/tCZCR
KDzubz3COk+cSCGnY17et0xXWJLMQF2KHGDXpu4tNumrm3PsMgzneOyx+aaVzqejnfbTg9LrvrlI
tPM49nHwrdAVW/chW922wWpPhSkyPwgjxqiGCex9IIZxFXokWplz1rAIrSnTfWLJmKRDkAJj0QJf
4urpnTG/3Po44eYIGgnOVAfvFoY4WLAVE25UzwRIDMrtbunMIyisXbXpzemj4cx7sJCzIe3H3YZ/
Kf6kHEIkhrrwgJtsujb6Nf0c1MGHUK37Uxnie1Y39rUFlJSClIZLexmi7eKc4CGnW0SzT7kJnaK4
Tk0KEblUf6QmgO7GZIQT0/SszPaR8jz2UtCENiyMuLOyBNlnSEsHM1vCS2O1Cl6HTfmKICt+TIz0
tizGZI+UHCOatxapMZf9EF6qPc/7R87O5qGxAeSnDIpPiU8m1krb+qxzdiBtG7vljasA/rqdHClj
M5MjxcczTo/K6w8Ck+qFT261lWao7zMcD9+biZUIKAKrvIMAFLwkHihB/oaQeindgQXEVhFJ363u
q9hw96U9q5Mle6BCKEnbuTOza6NN/MiTUh36YRq2Ypj6N7sFHl0GSkajX3ztO+tb3tQFmVd7uR51
lQyR1+n0XgSwr2Wnii0GBnszO1P303LGYjeAaHvMacrZfdqmVYLyITAob53WiB9RXrtbxJ/+oENW
cHNHuxJUXsfa5UtIlwk4aGy1bWqcNK7WTGBAlPpbC7rvK5W9wz4h+vu9CuiGnBfqWHjtfU2D8kdb
ZN2JMtDVHVxAw3X5bzGormh2WTNCRAd/hZliS6TJ3hMYsK4pMso/wjygFLRMjQPpfhp0uri85H3p
YBHNsz0lFc1pYCDZDYC9j45Qa3kyk5fBJudQ2Ol4lVWKtEs5sTrsLfBqJsbJDaUU487xO/nRuzrb
8Hd/Aq5sbYY59Y56dJpN5t4sQtdHKSpoQ3Vo75XlfjRmfRkof44kaz1ui8uBV7RBe5vxamVURKcp
+n1GlXfklYBbClPd+nV78c3uQNskLZUVBXN0z6yawUMAmfWMtS/ZU/MRRKS47cjLJCGJND13S5ns
Y1HeOJVhPITdpA+lN4RHMef4PJ3qQsb7Hl9kuoczADZJEebyyhnYxWBti6woD11fq22/1HIr4LNF
bjpAmh2dhZew79wZPcZk3u3+Uy/s7LjkwHxD1/rRxB4UgRlSeoZlNSJN5HKQFSnngTNcNA6Jj6ya
sVsafPxUZxw9WkounkGDVNhTPja6A4pcWA+nqWpDWPMJK5NsCc5VP1/KzP1Kq/bzP3ep/yZtidfd
xsr1f9+lnvv39M/elj/+wB/3qN/TzDQrwLf6pML+6R61luHgXeEXbmIhMQUWql8iPAU4XL4sVif/
vkStdyvTdNZqRG5QK0fmb6jvn+r6n3x01OdwrcNIt17X8EI4/8uuppp1wJwRqULSVfRrBbqe5z2S
WvgCSM45FRNDD4wJ0gqdK7rv1jxnhynzJrqbZXtsOeivkHim+xxv7u4zo5jOs3uPlaTDfa/KCQGl
ICZtDiOEk8qjJeDB8Gcc25uB8ptQPKfAqOGosUsFkZKg5OLkL2PjLqzEWJ1Vm7dQWGze+MFPp6YS
azhqvIHTeEr8waK9OeYllJ9DPwBdAw7VJD8tlW+T+iJ/uUtyzTKYn6Vw7gLCZRuTL0sEpDY9MBF2
gm7MxhhfcyXIHBKavo2rKj00vr3AqqBm9klWIBSWXjlHvilFF/tgfIPpmD0Rh26ZIqo0v0zKve0n
xqLFzfBYq3h4Dy1eFW1HwijKCvBPnsmKOFQj4YdNOC2+Lc85pb8ue/KlYALdadTQ5ooM9lpRwxJ9
uk2TgqIaFuVruKgwkvnRgDJJpw1hxXx9Y9Wu7R9A6aUD743PHhzLTGILDkRVjADWKKY1s/amxuID
VDeqXNuuxtM/b4T/5o1AMsZDkfi/3wh37Q9uNH9+J/zxR369E6iBxRIZYqcNfQdfGfrFL23FFnjh
HF4X7ucrAeTzv94J3m/kbIBAs4Lzzd85Ur/8buzsED0hIrArwnNp/i1QNMu8v+ormNgcF5nGxibN
FoT94V/1laIb+GAOYXafF8i24QaPGEaMNim8uzCuhbgIr2m7A40OEutMHLJ85AqeeZsiHpWebjEb
MdX5tEhGHVXjIOOYTdZ6JRdfSGGCysMkQAi7OKKGmvq+Lxvze2XWYDwixoUs2LRWCr3ThjRHFkax
tw7GgwoFeJm0yc9VLq2fToLQE3HgB98MG7vs5AXJ2S9EEymVYCftKemgozA+wMtdtk5YmjR4Z2wJ
2HMPA5JHy8yxlDVQpcURxrNvGt8Cqri21VoJAiTIpylzzE4Z3AUShSI7+Ry7X/UqXrMsw17WSi99
aGlnp/xPTfM9RSFxSCuqrtqdU/MdsyNbenTypqy3oZlSDYZqxKMPdy/R3rcMYMMzXNs0v3VtQpbk
x/27jBmP+BiPNsk4j5xP76dpGsXhFMIsNElxPvpu38stv4n5NZ4ZEAxucUM0T3HyiJExDiMcTqgw
M3/9U+bF6dWiJ0IorLLcgycm85RIZ9yFcCdg3ZATsfY+CRBWbplTf5lb7psJrYbcMXxew0Ynidgb
Ln2L+CeWgHep9gcsEoKPRL5kvLv9KaXQJ0fsbamS8Oc3VnMNnRctn6yNzcpl2oZlOm0zc3BYGnBJ
onE4/em3WLDSJCuOwK+HvU4cb+uuzB72Zv6lWdj9RZIUBcTqnpubh32RSktqB6rGuhhuqHdyrLxz
LHwMN23ret81fcZbXnnDLbrhgtFxVlWKUWJmCbVvpFFfU+VJUsuUg+nXZ7sQOqgZyEjx470gMINF
hJV0fS+KBhFxkZklItMhsgfbO8D+RNiuE9cginD2RWxZAt6ttSUcsa0wVjiXoUv4XS3W6D9WtcxI
SBtTWL+U7ehTJqMoT51TrolRa65Bd0yCK9THhkHNhBq34TX1Ien3qvFn4OGlX/jM9TN14SNnS0cY
deJSaATZ9Sj79MqLpX63q9TjqttpvKW1xBg4JXPqYnGzZYszzjPT44zTSJG6E6UV9RbX042myqQ/
mgAe9zLJsnt6Nrh2p80IAUm1ccWTHQcEzpx6zvotVW40e9QxTvrrZcmGZmsbgkqQlN/mth7XZmFT
Gi3IW1SM5N6TxEw3LWOtfzMtFYJk55qHlnAeVlII3XzihAFHy+e6Xhp+dmtgTxopTYtLdA/L9Air
lIF+tbOO2xgGMMpRzO5hmfp8ubCU/TCWUPJMURpNPZ6bz5y/yunYRDZp1e+TYVavU7z2hARk054W
7msYm+K6lQf+R2Lk0Fv6/sibaH4UTThBhHQxIG1YANreoTRTW9PMQ0TdUXX7kxrLZ3fwgmsnc7vl
cSzssT7qIrUgSMXztA1qg21I15k3CwW8F0HSAO1KhHm1yxPeZu5gSoiuTX5YJic450YArD3QxjRd
TxYTlE8sACp03RaHIIi7XWklMZdzfldqn6DHbO1FOBejnk2ah4a0JLKb21eAkcKdE+TEVoxsDZZD
1rae6oWKY5K4Nr/nQiT5t7bx83dAY8az05bjG7fdsWUlLwTPmphG4FaLQxYbveqEmRfUAOmybkc9
cNJe8X+AU24Za+QWt0g9k/wMiMWcBblK4C8zfLUa9+NcspPGYUpjLm7IBOWqTWgVYEl4NJoWD1/c
V5pGDuVW0AWUrAeKbGVcPllz4ryAPvhC7gXo/O/59lCa9tELtH/xXBbvSU9ysbdTupJCNu9wAAjB
0lUDuFRN5Btk3InbsrIpDUCzrKwb3Sog/j2etEPQKOe16adX8vzEUnsvI3TB1FiSIxjNvosG+nmH
G1oOrdtltrqHKlc5ShvnV3KxpjFu8SeKcl7mY+X4vU/QF70HvCgRUh3ciqCw9v/MU//VPMWu6D9u
q+5/SLlWer/L7K8bq9//4B9TlS+oxYMT47PeWCmXATPaL7vT6oRCXIOo+eloWs08/75p8T95IBN+
Lbr+feEKfyP6xL7KCizKQdc919+4cNmfvWx/unGJwF/ZoL5l2gLrlfe//U4l+82lqk28y74s5i2z
DR9xt9Q0pMf0Aq8sBctZYed0S+rea8LI7tr2hGaES2RpwE1t0tI0QlzufeluU/zdBhTjZMB+8FGj
U97pFSDH6sncigx1M1oqOrw4bLuOVOQstotXYi83nA6PCZ5UEtaoqOjURDuXw6o5IqnPnLIrzg4X
mIn+sCzPsW2QThdwa3btJwOPs6t5hJoCGc/8pORZ0wrM+2TnFZ8cPcV9U6+CTrHFc0/dQiqPmb9k
P+BwJh96Acc38Wde3VnlA3s1cH3pJ7nP+qT4EUfr0FBXuJ9aMX/kB8urcUX/ZSrtb0YNDtBawYCx
iXgTqRUXyKSHqdZP8hHlEJzgtIIFDTgroC6rEDW6jqHLrQjCoOXHTLMTmV+IduZZegDUpU8ez14B
hnbITx5wtHXWS1jd9yvoENZzdTFX+GG+YhDTTyIiyrk8s6HkrF6BiYVO/b2NqQwWelDdwBVOzB0F
rEjzLRVw+UYSuMc+1V8PSrx2btI/WnQeBQeMZtAabRAnNQFmII6yHZwX6gbsfQ6v+gAwIof2uMTx
DZFISt8ckxWbgmrnumP34HsqyHeeF7tnh7rsn5yMcicq68Ef79c21W2nRXNg8LkXcOHVOhs4awJz
eFv3Lc+gK6a7scvdTVjRWtcF/catChqx0746OHIqz+RH42v8sfLishO4oTfpS8ZyZ0vytdjCIZz3
ksbYx3lwm51nuNVRm9XGVFa/KYo8f4Debd4NRudvY2AuJ6wUEGVxj1QC23I60IASLwrHRjiq+JiH
sbunPKb4SXDuw4pDY895FSvop6X1wIccn8A0NadusSqG95BKbfoWtwXxU8z97kXxadvgwb+iCy2N
qqDx6AvpXhcwT9Ey+cY+xdkYuTO1EbpjUEoGivIs1ASKDFPjlStWcqrLlLaYsq5vZuJ+Zx/2xTY3
0nnXcixAq2ghDo0Nnxs+tjqaPLoyaiw10SDTbJubgtEb7x5OCZwUD7Pu3WhMMqESZu9qTqznIEYb
2WNP06vhy1qEN2xznSZp8KC9qfTqzWyEwfBo24WrH12OVaoqXagF1osl+CzsTDfPrrzW9C8wLeL0
yyQWGPEDPTTOXoYKW00JiYavP2a3VFza2Chr0IplbrEhazF/0zZoKcN9pYZN5ie9wuuikt0r3w1I
FCEPLWH18XHMMqFB9H7arZJP71XhmGP+VhR9u0iw+8UK5U9dAP1z7YXLduww4G35mCXJW2VlCcm9
1GIMLgxV8fH8pP1P82JxqbM+ewACPfsJFTCSAbypnL5IjnMfiLdBSd1/+EVoFd4bP6OQI74cenXG
BeWwUZQxt8pp5ePQ20FIlawM82iPZlMMHjNmw6V3Y/ctS1L4L9Pv3tB/fCX/j68EwRDV8T8oH0+c
1D+67sePP4sff/ypP47pwKIKi0wxxylLxX8d0aH5G22ppOzWE9z5/fT+ZSrxfiNSSzOtsM2VhO0i
V/wylojfwtXBHHLiu4FDwdbfOaIJEP9V+CAvH9JpFwrIZ4goTBF/FT78uXWMVLvyZMDAt2hq8WMO
lF1saA2GuDIJ462xV33dr2SGqmOXaa20BghQ/rGpRBbFbsyyHEeHRf8NhIdpZT14K/UhSTwaOHXL
yJ1402vFa4y9j+M673RoWCd7pUcMoas3xKepuIj974OsYUw4YI/wRCZbonnNxlpZFHAWBgBXpgl9
jW0MHoip27spTrUSta9kKlevgj0/DLquOg0wVGH/ePuhw7xr9qO5GfMsubNWQoacMzIjmMRABXWC
1ysPjnpNraE52DgWz7QdAtugCsj7xp0QBMf0ieOouDDcKIy1zwXEk+spX8yHQbf2Vpb+heVIeIPo
2WyDihq9Mu3YvjoFZaT+MLI2aeIozs32APJKHnUmyHhBDVG1whWAR3bvGdQ0LgAu76QfnhNJQ5ia
inuaJzmWAJtF1qyDHc5mFQ0FpJIWD/hON8Lc8PIS12E+daehW4xjbCzWWRSpcS47CYLfbrjmcuvB
dGCqG6hYjDRNYCD3aD08WVkNyQPP0XUSV+6BCEe1txvH5d/aLZd6tLsbPzNi6BX2k7eSWWbeNbtO
s6+P/aK7LAWKrwaps/cGxXKshu8iVtLLgPgMFu2rWWXdwaqd/DiM5CKBisUvY5CpfZ7H3nf0hWK+
GWY7v0k4gbn6r5CZaYI3E6zNAhQxBEdYGO2+8WymAJPBLcC8vnaKkQifWzphWql/JnoO98saRts0
MeF8nhsEu1l3BHry+pkFVf6MkjC/Gx4RWrI6rnkDb3u8Cow1d4IMB9QnBBRT05kZkQ2hH2gl78Qr
g8dZaTwlWJ70E9BjOKI5BoMq0MEbet/Rle5sNlJXomFTEFGmzpUqs4zKPw4GINV9S0CTVqVBgAZa
VkoQ17J9Lldw0DKtKPCVJmR/goWalTE0D1SWyCUEPGQL7tKb0iZC5+Cssrdw07CPWIwOk71U95g/
jxAJqBgaZHPTeva7Khs/vm5gU6VXbIe/eFnrP8AgpOSI9rpTlw0itg8lYTuUlpG2s/CDip4m2yXx
vNwt49Tdd4MdVB+hdOLlWsgBM1M/PLuYbdZe+rQddkTFnmijy3dhO8BhKWV41uwgcDDHHQSXGnkG
kplR5Xot8kjIl1KK8WyXWhTT1mWC7FMI1L7yzxiogs5AfYSzfseLkp97NUJUj7187Qqh0deEqEww
a2OSIbptoBr5X0w3AO1PpchsXeREXcn3PG46AENLGPGGi1LEFpC1g3rkk+visSLjSkFxK6yCSlIQ
IZHZh/k334hn4xjIESOxq0ptRNQfD8V2HFqcmTFrBnGjk4rV0Fy77wWbKz4pJg5cwlO9OUayAWOC
1V18nwWH+IELDTqJP2PL3o5GRu8Trog43Em34EuydF01wJUC4CDOQsDsSqwtpgahx7uPr9gXyEER
fmO0DSo4c8wvWSjVnc80o7zNPDSp019Bv3JNIM+Q9BJ/8kETptK7m0aKwtwVG2ia5QgJyeVnvPEA
uj2VOrCvWtC8NG9gU8FwUoX6ANvWu5GhaE5FRl2NmNyYdjrqEDf24PgHWKDpgV7X4KDStriXdnm9
YNOiqcxy1fWUrv3GxPCw0PYixZMf+Kv+gfGCkrkBKYZsxDkA/uQaMl+fVVJVVuJluxZMkrEHi2s+
UqvGBG8z1G4cDQPEM6S8xaKrHoLR9265C45vGHrtOQK8eoWJEEJ907KBnkRy6FtokdGyDERnq26Z
P5q5+cYZ1d6y+YPRDklkk2GdDiLbbMzHZLHi/YR17pkoe3cRiBocDrKkadTv7lQfGPvSoLxvlGb8
sQCNvZ9ja9v5XoK3Lo+PAJbM18K3sm1XhcHbiMNGRX1s18ccUuCVv/jLjXBx5cC3Kra1nvOvKVfv
s9sorNHJtO8NKaKJSpl80zspe4J8dMQun+PlHnEr31ExcehognhefNWfZnDikDskeXLQxSjOFreG
pUNB1KVK70BSuvm2nezgCq5czR3awW9OQD3SfH1AEsKNbEoQo4QA7j0qFknJJS12Ig+Zx/kGMFQW
I/AnLVJejYt4dcC5cRa6Yf0O5bi/sfzF+jEOttq7PXJZQQn20esa54sx8fUofki2bDypjM5quvFk
X94Wpm5eBp7DG2gX7T321vAao4aEzg5QmpIFwDNOOt7SBwmSyy69Y7mMX5tAZNczpoQvsRrM2zi2
4MHmncckQIkBLiLS4apyzNtuQufcZDz5927uTwdEj/Y98CWygEcR5LT0l5bcKIXsVeCdqrAL0c5T
NqF5ob5psiFRPVUm0VNlnoC+f4lZYwCLxX4FtNlfneLOjo6JNiAnY7xOMjZ3OlXNzSTDGeN3t+4Y
26TZUkVXb4WVYsKfrP4Z3DRcQQTwDtgr+MEQc0jUjZOHXgG8YQMyFxMPPACKzCs6SjwwNp6VrOR6
HYCO5KGmwmNLWbz7bk8BMwX8TZIlZs6boMU6j8tmhDTlPzrwwRKOvKTKkvSp8+Y6u/yjxP03SpwD
kuj/me+n9+6vs/3nn/hjtg+d31xzhT9bofeLz/5rsWkyxYOL9pmRKcJlwP+XBOewDQ09/hFMJmFi
RsAH8cd8b7u/AWtyuSuY5h/4j78hwbF4WelAf9LgwCe7sLBC/MJcKFbjw18HfLRwY6R03jxp9n9f
RkP4Ecf0R0DN3+0CsmaXGnAnpkoVD74OboAFkf8Z8+aRtthHgF/deWCtFjXB+pZTg3GaY8eLD6PK
03vGDuN98OmVDz1Fm5MIYp+Vhst+515CnXN42WYFo4EhS8s/UYYX2Ld0ZJjquYMASP24USzKOYCV
QHvASgvgcWMikU9Ep8Oxr0QUxxTMgFlLKLDFdNm2zXMZgKgEMATV1DoTmPdsVptx2O/81BTdPi2F
XZ97wYOGni0LhFDGpRnMbFblTMe+mnGHzknH4LQoS7FvFPGEKGX7s3tCL3Ipcy/mzM+fGBEMruGW
j8Ngm0Jbes9lHHxP6FyDym13QKB2K3B+BJMGIc6k26HN623PX6E7FJOyrwCKLytFIeTIzC3c8Rpd
vduPRNPG3aJIsW0DlR+rRNVvk8z6Kiql0x9zYwoAAgTu2zwihUBgS49Zlz0mZLb4ZQ35TWNLdYRR
8ZIrHNw5bv2ITlC4JzohBNdUSfqFVjVGgpmFrh9MN0q0VylG6i9dUkkQB929Q8MW+8YxJIGeeB/9
FGuK3jQtmG4HYTXcFJNzSqbiZRpBsMzk+89BIL4lROx3TlwMj4D7qQhYjOrADA9PlfZSwEr60Pno
goEtD9w9H8Yle0GE/Qm5vb9aOsUsViS3jHU+pvn+TVXduRqVPBY9OS82iltWaHbUoa5c1bVJ00uz
3KcJZTKFXbzUkDS3Q2soysXGH5jaPJphlvhehzjW2fbQGDiQ5+wglBTzUBzEKD7bOu9spNrtOGJn
TzCr0qFM0CceyvYm6LW9wzFjnsgjZHs5LW40GAk3znXNjv11PFQsI78FaYM1uZ3nXd24xkNCox7W
/+QHATx15xr9o9tn0yP7yPJg1gzoMquzoyxWCHqG/YYQHFOOdGn1wQdx4r2Q7lvYefukcgWUFSM8
jJ7+oVwojX3aoxDy7ohQujO5iafsm+LSuxldWe1goLHRM2laVIpaYtLxa8+mAfjEHMsdKidobnt6
slxpRm1ZvMDkPkENAeHe1Wxke+OLO6MLO8WUn9PGJSZXi+yng5/367D4m9zqAXwwq3OSNVBUhtks
rmF/DFee1/PEAwBotuBLDeroPLgYI+B8F3JHYBLpy0dqQ+dqMuiaN4eHGcKt/1iKor7HFFbJqKFH
dKU0eHtHZcEu5srfbaxyyDnTOOF701qSQ5Yr+yyHpGXl5vR8NT5YmNFj1LGhbJyNGY/jfa4Li60W
H4skHFnzBv/D3pks141k2fZf3vghDXC0PniT2/E27EmRoiYwSgyiBxy9A19fC1dRmSGmivGqxmVp
pgwLBXkbOBzHz9l7ba2nt1qxqW4j0p+PuN7KvejGaUQpzNLSa/JjTL2uebeLZ3fs3i143oTckj6z
83Tfx+9T2kIbD0ZZ4yI1azVei8BtX9CCjRAcY4coGGsgeTUuZXGB9UQxQDbEhSkYgNYZM9Qp9S5g
ULNLaIKNKjNC8WijU7DVDOlc1fYWvXh+QesYynMwf9V42Z/8ROnrPDVeuaWexZwQyppnFUif7tgZ
tXOdmiLbEG2Tkv+TvIVt0GwSoZKnokmRLOOLTq5EMw0MPfBvbmgSW7d1EX5Bep4hnZS2vFROXh0t
iVvIt4fLAaH5vWNL4yFD4M443U02USbr5WRAvlkfxdzGaLTENoTpvJvyybzyEF3AC+pa5pNdx3w7
rrb8HjzOhjnR1OCuxQbgQWmF7BvWIKeNOgeXA5gCc06yTaZ2P1oMmlfhouWsgxnWZuiVd3jjXsq+
cvfI3+SPRrR3PkXQyIwH67MddF+9s2LUJEtI2MOBIXGAZceycepaqnsP6ZRvU6MzTrTi412waFRL
cwZNVRGsOEXBIhyz2A+C6TpBPnwzG+ZwNSUStcvUE0lSIlbVbcqt5QuiLB0BEUg6mgJNBGtK836l
rOZiMqKGPbi7kj271mzDV8GrxUoExnpg8OyC+UFTE1njfR8AecmCiviFReDLZ5P7WusLY6rBOZtD
uMYCTBPLk8WPaRELm/hr1/0iIKYsp+t+VhWTBkPSY5JCVQqYm9VwsjZtVx8YG2GkMtS7rv0vReJX
21mijDZbBcNmkjNubgeGTKkBhfSFPhpZ/baEBeUEiuIqyXPQMhAMc+GXN4LKBAsBF7Y0p3Q3LkLp
eZFMG4t4ulZY2zFlEQcW0V5jiD/ReYKvIYqM/a72vs2LCLtc5Nhx1n0TVZadXBUyWphIog5t7J/k
wFmXrIGWPFTU3GOWvePglDut5m+R4rdmZ903eobwigj4UOCqZ+uHmv4d9eEIzYizRJiJcB0v0vHR
CQYe7ozzmLpjH3Xflaz/cLok3+UuBcOgnecCV/G6yNr6KQ/4VXODSUohbX9vYJ6TTp9iWGITRXKF
jp3ki/ROikodzLPCPev4GhC+90WI7HDg7mKXGp4D6IVrp7MfkoSkrCGCNJvqgH3dS/LvYlHVF4u+
vgdZtksHn+BT9Ba7Np2LS2EJOFvT7KwHe/rexiTeDkxfV6PkPYzAokFH1cFTa4r5NrPRMPE0ZcYJ
qafXRFNlirc/dFn6wm2fdVfdWAaPte/ys7Y5PUAuOHiEc6yNXEZ3PeCTW7cL0xcoSg+u541rXCbX
jqjavd0HEYiWOFVgTkK+6DiJnS/SzcjIQb6AgyPYOnPoCU5UPpHy/YAKc17cEwnUc2sdVeLNLXXp
biau82I8qG4Ga0ZRw4Rp72s3+DZmrfmCMfpHqsLuZjZtI90OQzzsU9XZN27hDVtrTnXJzqq6AdX4
tJb0wGgkui4rwizu60C69/BpW3PNrmlQYggl1ghx8/e2sUmd5kaNuKYkSC6o4sa7UMpyuWVKXOh7
hLNzv8at4m2QWTwowqrXfmdeolJOv7Yw9b6XUX3MRxDAm7SCW1RH9htwGfeh9BLxA6MRlj0GUzRu
AFDqgzq7epIsZlqr3Un/MBf/jzo7gRZPUMjmecUALb8AW32La/JEinjnbwYeB3pvGXPKcvYG/y2M
/GIdi9a/kZ2bPIN7c66sPnE3WOXyrYsAba0qNeOor/1iW3V2dd/YDiLaia/imgwOIO5mWGFg61SP
RL8JQHvRqMNTtbirIqtJd+HiulpaVFvF+6I/4hkXKe2TAm1vnjyzm2XPPOL6rznhcA/0r8O9mfrJ
wXRHKt6w9o51OdATTow2BIjjjflTJGCOnQZjoq83x0DegfstEydc0yrJ5ZEe3LCOC21lK+2UaoOx
kVQ4E6Nah3Dp2SQQ+s1V47AP2orZZJp2N04UN18q220y7r8q7TY2s8qscBnFUV3NT7Lpiirl+NCO
WNbYYdeck3q5maWyIdvlahq2hDt32YmpSEGPeHH0jWEwe18jUhqYxQWaJ2vQO5IbscETCFkUmoaT
OR6doSx+GfwRAQEY8Yd8Lid6PKTGXOWlTl5of5c7pgPFomvT+QHvn7mBAxEFK4dElmDVLsZGM9Th
HU0ZEEQF22tTyAdoIjCiyrr/Xi4WSSP2053XzdGpOZsoz37KrhiKR/Lm45Vt+uJiXIyX6WLBnAp6
oaT05GtlzDkJoI1yd+Ni3cwdt2k27hwWNIuSjKgdiyjDciY5UKTlvvd1dCuUHU73gZ821Y2OyDzZ
SKgwtYeynaETxUKh4iXuAJS0EGRrUW4mS9RW5tej8wA8/BzDhXqMXl3LHDouJAkxS2hXrh0DyCJZ
Vhg2Yf/TO2Uf1QEWN/B49r6LPfeZzI6i35AZRnYG435lfUd0Em5MWmbRZTIMSQ1ayWzSLdiNEc1f
P6h1Bhyf3adrqsuhMxDCMxO+1zVo/wK2xMXsIkYdugma3tioQ8Oa3PSdnVyqlDTKUPT+e4Ga64dZ
koQJuAHUxwXTmcc2k2HyYlkOgk2IEvDfPeJT23l2Nx5Cxz/ISIj2Xo/MFdRebKxr2uJPDH/NbeKx
O2/RXmS7lm7kq0lhfRpp+a5yzseVr8yLil97nEXd3SmVqK+xdor7cbTc46yScS2QUG7c2GKwbcWF
vY0yPImM4qkO6oXqkCEWbBAUXjtOTRuf9/ilpYrcdlqTt1pa6TbiWUdxjrNRi6bb9rl/MFQ5bCoO
7vddlMhdk5ni1UWetiefQa3CDL9hviASfcQhF0lkD5umItTJTgqPy9vG4/dcYgrGfXhj61i+IVq+
GXgnmLBNsVZCTPsaBD+lVB9dZhxp9YoR4bhl3dQ7JbW7rScQPxCjFzhhmsTbMSRmXeY8xkPQhN9a
avrVEvGwNxJgfAY07XU5kmoPG6xr18QPTbiYbHtXhQ5dLOkbN509T/dqjPe9JntTQ4WGhFDaDRW4
kW/zKY7/UMpzrsIwSdho6wiON1yYrGXj7xXpnXmcr4Hl4JjLuoGHzjjd0YmX14OOIDmUkNwzL3G3
ENjZMNuKwblp3QYBfIi2bXW17hd/pV+muC/hz1HY1cF1hmIPDC8DSysPnVWKvOLl3OkGVgNVt0ji
4sVQ7QsuWaYsNMQdV1smkTLDm6l5sAaJOR8mErv4/tAA0ETt+pUmhgqftU33wY9AF835K2HJ8Xbg
aq1Eqb+SHnSKo2AzzTW8lvxrmw7LekMYsu07Mq5W2ra3CLjgwSUyPKZJywQCS/SqiExvTc1skVpQ
6jTfktW37iN0yZeYGUtWS+tfWGbmr0VDbzWPouyW/oNpbnoH3/12AN903XbU24TxiE29tH900KqD
rOucCGBsK1EamH+MJUe0lBDaPcF4JIoatcAcB/ssU82PLtbd0S+gipgQjI70tTZxPKlDoDx8LsLI
jvB0BmaDcUQUSv2d8xql2FQmkDLmtDiUvRoyApHb6RkFF+yhYbyyAXk/UUo9JkZdr314hqfYsxkM
65nCsYqhNs01tv7eaDbl0H+TVn01WpO9AvH/VBpseTCrnJ3yyPgZXTt4Rh1arOhrIxo3g4GxRug+
zlXmQv3LxKmc4svEKF865beAVuOHxkNdz066GyeqozJSkHcq8UKzPj/YQ+m8tVhWsaI06H+N4kkD
GXtXqjBmMHwBWk66HhTfWhH/O3vFPWHACEOrKLU2nQrCb4PZZ/D4h6GhQTGN9zWm34pxZxjSdurG
cee2zoSShrwczjgah2Fvy/uSDatbKdtl/pNi+u4BicadwZ1QbD0zA21bUkrOCQwmQuA3XCrlX2Wp
q26A/NEksNCgQBjKYMOSZpITchHkVrvtzVhdC9R6B/6Bv8rK4F1E4t5JKzYP0jaOUL6y4+TycAXa
9CPMCCi6yIwMbrzXQybwAUu7uT7OiU/aiWk9NTySoKjg+e/F0gtUZbSeJGBV3/KG5Z6gyluU+MKl
Eo5awZbg6WYY9+is9/5Qf4NFecTMQD8+UeYhi4yrULbUOjn6Khy0R2XBuoAQ7m/9zMuPyqX9h62x
XZeU+thEtViHTn3ZRMMd2WxvTJ1Z8eHkbqUu72oHqyKNGf9QOvi/faOLLzi70ECcC+NmFM4zmvf2
1IUGTMrGS9ZRbpeEw6qIhIrC2muo65vG7dsDyZUmnYuuopFPDMYYyrueCNd9GuL1jKvpWxZZdM66
yd4x8iSVo7O/h+5gPYyBm208jZl8DfFh/MNt/eGBvQ9fpkeGpm/W/bGpaUbhTUDvYBBK1oA63NhE
X28bM8v20iuvnC5HEj/bTr8RySj7rR9Zhb9KzTg7wpBaW3KuSF2Z1GtrVdULXGcbCCx6xh8YVhnI
k2luvFaYCm58Mzf2KQ+8BlyBr4nASJtLjCRijeokjTfgn46NgffELqbpO3UWt1YE+xYicHBTjXaI
4jjufxiJ9x41aOpWkiRMCLiBvJu1EzKM9cdyrRJzZO7u9rdCxM583eigIi7QL6oLuqAFComOeQrO
ePKtEYb60MoTjZkkgQKVoNWEIyBizguhcW0ljYvKkYfBPgmHxylyv1AhuA91GKEar6duz30wbb2m
JV5YBk9jANgRPpp4iMj2WhP6dRNYbfhaaBLESGcJUMwJJAU5h3TjNCLkti8ZwLWruhviEzVEp3eA
T6t1kyZeTxgS+8/K60yVXkThqJcmEdr9kV4YNU2Bvq7kcEN5N1YKKKdXNU+NcupTXQcBLvsKajf+
eHp8E8Fs64l94QUtv7Svx8Q1H7F0WN4mqPv5uc+Y8nAbhzSNaFAzxCuhbdu9gkK7oAgYhI/4p+sy
wcWsFFlfNHhWXdNHVEwI70id6xDGNd1SCbHLvJAZ4n9Dvxdwa/dpt1cBDiKonzVFa+BgOI6MfFg7
ga0f3F51NJ/MTJGOMZkBV8KQT7loSVOJgRpsyiiM9Iae2nQ/ZYMmnpsbbTsT6kOuV8vBWwse0ZSg
hdoMtnpHblhuGRHckQgNHQpV31FlXrdxVQ9SNAnrOx0N4jlNqcDhXi3yxsa1btu6wmqS10Nw37oN
z1P2suo2hyTybCDyPdr4ofpzIOVVMxndc6YM8xqgNQHUKrAkh9fWvkNZ4N9LZvwFQ+tQngwjFt8J
Q8iOXRsMCA1tmqFa9Nyl2AUbhJNugEM6aGPoKG6LhsMfHZ5YPdPcdmU3Mkqv6fAvJiTZ2PkptcTk
IpIdXa50kaL5b6KUxMT2do5a5oOM6ASOqEo/mrMfHVM0EOsyj6f3HPX9S2i1FGqzx/iQTkdzHUuZ
RKsoTern3nOr3Wjw1I0qh4cZS2rDYSfZmlGbXihjxCRGa/TUhNo/DKPZbQG1Z5fKQlBOZW+ZlxXB
tl9g4HVgvjTZHrExOmuvgW5uA9G4U1mtrslwC/YFnJ9tO8zqYmyB6tgqY5UYzdhdBSi3v9K9JSgL
GNqjSX132VT1uOs7qn/amT5dGoPQuxjtMTGI+CGYZawj1RZXfSd/GIPF0cEqIIPEbrcx0D9eyYFb
AypevE1q+0A6WnAL0Ugfxskdjp7hz2TKhzk8GU4dPRXjmn5zc2zBAF5h7s8uA09+xyhqbYdwgqsQ
TK/RVODBcDDChUFKW9EKC3plzfQE0ybc+Rjqtgpn69ZgoV/EAyz3oSHjmzBEejZVVk5iJYN5E9va
2iAM8ledW1HLmnPzkuTORBpFPO8xh3nMZK22vw38ij6wRcbjpnTFkN9rF/nrFPOwSd2syuhnDdml
4deb0WV8Q4/VotKo4p2VBfNKVvO1m838ezO8a2093YykXRBPnD3JVny1IzZrBBPbBJL+hk7JqyyR
jMiIgceIVHZDkJ25KbHH74SVOfvRKVA4p/dzAOqNrGbEzD3cnyiab2CIoJZI62fV1uktUm9UYQJv
St1dDPAUvxmaMYgALWCbyOzNmQpZEzx4gdYYsVvQvxYyre/Gvr6DY5ZPK7MKeLRbqiQELjduECVO
yNBFfKjxrlw6g/HmGH5/dTZgNez/q4QxGI0e6XztRndJqNeXg1L60OT1/+LO/r84uXhUnU8Nuc+v
bYxCsvvVlPvnj/05u8aR8Q8JbIUaI5DLzJkp9H/OrjHl/vTpLqb7fzpHlvwJ+sLS5Icc54zX/XNs
Tf4E3CxMI7h0MX1YvLv/xtial/jLzNoJiJRhp7Zw6jOzPieb/0I7w71aI5/vGSgMBMauy0T3dxDB
Og/wTd1++4te92+xt+cXw5iMxdiUDtBb90O8TuTqxejROXexMamXc5bvBMP/KUvoo1E5m+qF4bPz
Koe02f8PXtoGcRAEhJ/zpf46m0+MzNId/YU75Ky8tARhtR2mES2Jv+Smki6K6gz7KAyeNsRC8jfQ
3V9Nz8snRxUgLDMAxsqF+/jywk6iUiKhv8tB49DpNwZcgQRsEhyaAMNGZVigSvn8IwuW6Ydry4uy
VBz6kR7C5w9fd6ngh0ZwT+5cUZLoi7LrIJjh1jus4/JJdfQxnAQwJur+Hsd13PXdm6da8mFh7tjr
GnTlhcL0ovet0ZArOs+z8+oxMFmIbYNpnYZzeHECuYScKRStlLPM1O3155+De+PfPoaHnNuF+odo
1PlgGA+IrOo1ePE7q6dKynpCtHXek1kUEErxSB59ddKZ2759/qofY1mWKwahGa0JcA3B//+6YDwD
gYR2G+sutQbikM6JXn4Zv5uppsyyCFpzHbKKmeAgAjin8n7++v9+Y/q2FXASRknJuvl4r8DiLLG4
awswCyFUyXLDcNCD+zQQ+fr5S1m/WSiAGLmzApMXdD8q08PJ70rT7K07J5H63qCaz3ZAfNBGhTYx
5vjTndfB9Ja70yyKtfJHbhZiI+FzoH/+m8v9uw9uo8W3FxQJc9IPq1Y4RiVrMzTv+q7mJnGgyVWX
1NrmsDrnSn3+2X93kyx+Ae5L/geWAITKX3GPliKV1bAHga6NGpF2BWlRKAmrU7+EMDP6dWhLEOpM
+g2r/BwKSxKA5tidkgVIy26uToZHzHPEMDaCFySCyy4jwNbqwJnE8UCUNXBE7jLKXjTJEitJvvv8
Q3yIfjtvL77g+mFvdmEHBB9ukTSPwj5ANnIXon2vd+dU6PO6QeBNRnVTGGtsz+x7E8FcBUcqskPn
Ja9skvVeTUuse5I5dX4xjzPdFys027egMfX95+/zN7ugbzuL4Mrhzbrmh7dpcAoY4GdZd+7s84Wc
v2ZLNerFWuKZ67z5u5W9PEF/2TuwL7Gqeebi7EAc9vEViy4SqZlN7d2oiL51u8J9BXaw/GHj1j6D
1BrbI0mZIHSCmfEfxag7GfA+JJCg1Yowou7NJpXg9hznbBrcBIntsHEua+L8FeHP5uGFDFRetoNf
nSaI9JekxyE9oTDG/ttXp8+/Rj7Bx4/FJ+E626xcAQ/1o9tzDjLpk4AW3WFvZ7qnppnsZ99Ib9Cj
c0IvmQaOuOAHJj/CxamPRhcI404CREhXOb/bXE9awb9JyQkxi87fkRuIbT/2WthPpRXR70PSzQAP
URWDcDMejS+046JuY/pVBRj8TAJwpB+3G0AM3BnpggngEbAQAxa5hBOo8g6sY3wK2iK9hDhWXQ9p
SMkeVI3JtF/kELfILATVPeU/zKy1NuiWOB8K4JDY1PQQv01uNXnHborLTdLx/D4ST1yA8bZTdQsw
H3U3PXeQB0DDTAjjgIrhqfmGeurLPB03duj7D1LWsbmqUwAjq0YMNXZuN4IoAAxlasBqi+B7bdAE
WpdF22X7GY0rKre+d5qDIBHUOISB5VyKqGd4pobwaOIYepjGwWLqCTi0uTNGlI+r1O1Kl6GuwEJT
wNtWt35U5LS8pROHmyAFfRTFPY/djDXio5jC874EstdFjHSM0oAsdqvDv4CHwH1FHkOZUAZEUFMC
shEPiqcAybb82OS3ORG1S0J7AEuNpj3mPP+SDnHW82S2OO8p5h1nCoV9RlJ4NtHOwCIAVUTTmVqh
Eh0c0O3F10Mmux8B8in0PSI2Ae9BT5Z2EV03woHpLjm210jmRnLhv5IilBwFwz9A0gGn/K6q6EDV
7YUvRbjjBFh9QxPsfkV87q5qT8VvLBT9R9SHabea46jcmD2XZx2HHT7ASLkkbvnDmoVVmPYS46k1
chVUwqug6t6cmh480aqRejTcIMlOQxm0mXMsy1wWj/4AiEGyAPKp8jcFCV8GTgDQAUtDCm8l+bKI
4cUoXBpHTmJYOE8mpElAsDNLqq9GPHg2bzdLOW1N9VQEOwMk/0U+46xk9s43XRpDdTKjgGKIHdx5
rYEHABnJR/JdC7Klvmij5YpNYWdd074DTD74cqFAVOR/JhOrErKHxcPUKWt+B7p+EiZwqYBtsmYu
KvorY22aTbAZJenJdMMZPyAZZ8tOHHQGfgDobp485zV0R3D9iUm9CoWU3agY3VcdzvJpFKRRtnPs
HLwelIThsA/55K9uiyamj19zhwb4vm1+/VS7vDlOHNWJsi586j3iK7OpqE5ZmYnH2lzmw0gw5GXX
YaxAluajMskdCUOe+HD+TTQzisEuQeEjUAoBrfM5je8Cly+nETypV3D9+C+a2Eqv6UexxSCyCJYg
Xnkp/Urf/8nDMNhRz3skNVxwGbo8RP2URMWwCtq3Wi5f5eIjeWzbfsG9L++2YIKWMmhw9G0VgnrF
wp1Mt/DN+ceMwNPm5pypHkUDSfUzV2RwqAwnMVqPCCjkFk74dN8vEfZ2nopHHA88njutRiKTqR4n
wXdvFRMfiluSV8rioX1Doqrv0+WfaGjQtIzgGx7MbHBfz6ROKGjtm8qbZl/LqH4BMkn1q5N2uj8X
CnNWl9OR6ZH3U3WetjmXtubN4ClI3xw7JwIs8W2aNPXSWWNGTn58iAwfOWF1yTLi2onl3ZZVzYOn
rZo9uHx9b6YmRXgFen/rWpl6QV/J03zKhNFsQ2L4Xj1oACFxdB5ymbpteOfoYKmgIFAQZ1kbDSO3
c4HDtERusznt3n4efuyl9JmISi82uTs5yHFQNkHhwXSMSwdvM1561yGuAerHBY8d3qASOPRWgVGO
KUGFVvg9N2JevDzfQlbopno3ADGjDOLJA/JlvAucsX3LZcs1UlBOEQ+2bxK1aLMtHZe9rVqOKuQo
JBfWBNWUbcA+eFzp67K1/QMfpzohW/HuUZ4gliIaiHeLSK7Zk4dqXaNupS5HBn1tIjVB++T0/Gb0
QvrWCdKpv1IjIFF6ciFnQMuDFwIsfw7sLeAs3gxxBFBembryp0X0qx4S/zHNYF5vu9pMLnDWsUYY
kbqvQF35TjVdSY4AyyaQ5Tau7ATkzzrH73MJYsk+1JI7THnLyxdjF6zJgqYcQ1X3kjI8OMmIq0q5
X+9JYuGqEhcAvIYHOd/DSAkqyyR8wiGub/UUea+IUrhfTbgDRIchRt1ELnd807S8k/NKdHRqMVhP
2AJcixp9ayFpBKAa1UjFJdkH4yGolguU1g5bk6jCek9gu3xKkJPQ4eY42m5pmFIUiQAF40pgznqY
zNR9tZesPWEEnAHoW/Fo0oH1OIIchcUsaGKu2OdlDl9KqhcvUlTvtTXq2/Mn5ElEjdyi5yZtpYH2
txx459FQLzMU9kdg3Ywk2brN1ciR9rGv+Zd087ksnWnr2xkEQ/6zYjw/NqfZZEWp3IClE8R89tlV
ZM6KwFjB0Co2Td9zklm+tUYNWuKBt4h8aJa3E3t8iiwJnVeF4sFelzEJHHlWclvNE3Jm355t7KwI
IMkfiNiOQHEmdD8Ddse4bYBwxyx57Hpw/+7jJPTs7QiCicwSl3GhK/vcvdcNDHHm9A6YQ6Mx3VdH
LzsL/7V8OifU5nnvHLK6Ql+NVXjMUWZ7/HTex6J+sEwxskTAFiOUWtZVkp73Pi3I5qwii02eUiRa
juRMqrCdFqyJ8xfwcy9aDu5DKtgXlo21iXyeOOe1y1SBx5ruCMLUfjJ9b3gM3Z3Xp8Pc9iKlEXAx
lLWTXfl9wBIJzL7ZO242HONowrTzc0GgzwneFWF2w7pohmZvpBCD8sW8F5F19HheFZ7OuClQFFrX
nkPUsFWX1nXqLt2GrF2yOADiWkD03ZKdaJozY+3XgiZEA35gBlzKBzLGgtXHOCpfN87I300UQg1c
cmFdwypo9iw569GNvQrQcR5xZ/lE3t8LXyxqCMWi6dOK3d5OrBtIGgCeYiYjKxMWSb/u8Deg7eH+
crIO4m8V+nzZTCaXxzc2OrzK6GdoBvEAQpEf2ROYqqFjU6iiZgh3tRGQxl72y7tN+47bzK4nXhe1
ur4vJqfxVoqj2pPUE4WfS28ZfffARGEU5ApsYDyCUGmoheaHgWgNve/6oYxvrMU8fCD32rpGwsq7
cIOOV8AIwGo3rXBuHju3pwiJjIxA58XUWGIY5fP6crx1GAo/9IEubnCq/YiN0FhnTGn35IwghG3Y
2ccsSt8j9I8rX+CUttH1Z+uhsrmBNY9HfGY8kaaEEXtHy1NSoUzeU5ZOfM+J4oJWLo4RUg1Se2eW
ZJZgxKs65Bq6OGBRS69sp7WsNU/N4sDJXu9LetnTGtxFie7Urt6lzqkXPKHZDCkyl8wYgSJS67Yz
j/Wy+R/RNNGIlHFMTdU7FScYwuwORiWWUGq0w+s6J93rIUqZLIECU/xZS4svyXbJn6YDOCIgHkl6
hURN+MBAjVMsJV0dB/qeMFAqPHrw635hjJ4PylnOKhhtya0q4xpit9nw9sLZp9mEZHXcABflnerz
wyTEVPgCjrPKcBCQ6s50RsltujzDLeRYT2EQsoLOB8PIJIDgmOfpkmfesadVxPyGQMt1s0e7Li8T
GTmHBSt3HWlXPllG176JGZ8KCjrnwBmM61p6gucns1FWaxGxW81oKB/PefLnfVOmGZuj5IFJ/i/o
VJEv9aYKZXBZNMjGNqDV2KPJDHzJELCCs2Hfa2puoS5n8SQhIhKjIrtgcdpg9EQrt+ZsF+8FE5c/
nMEzW8TGPXdctzi43ayWl8bPCqOmR2LwZC6QNTgH359N/8CBTXf7lvMN4sC+uai6tt/hEkLjHbQk
g5vZbD3iY6Bl50p2Jfo8fCU+sDF6TaHgJFF4PFi8YfIeYzrWSGN9ctaRAl03c7RsB+eS2TWLd48E
G1T3eAt3UVaQb+hNndjxyvEj3mn9RcfefBkj9viCmDPbtNwh7M6cduYdD8RFMuEVSLQmRxm3zRn4
RjkN/M1ubEDtkWv86JXtvqUkmv6BvGfAVqNbyu0xZ1QHl+Vkqda8tBaSXL4w5RZTWIMWYkHN1TWR
sVsyjuqja+vkmszwYBOlXvJcqC568Kjx9bov8HBnC8BuCtzpWtoq/BJDDvpREd+BIvHMukM7A/du
PjPwcjMaiVTsUPqtGjl4L+e2wv+CR/4OPOKdGyj/NXL1OWl/VCWw/l/MiT9/6s8BT+D949wmtlzB
uPtnlPifAx4p/sGCBq4qHaTTS3jNv6Y8/j/MwKZyoCXkCJ/e2D/NiY7At2j79DM8Ryxjg/8WfORj
401Kl14qAyWb30YQ+vL3P17vGVu1/+//WP+XwUScYdvwfhabTWHpW9dit5iniV2vazj6fN6i+t0L
0j9nzrP03TzrQ1c141MroQr3ZOPW3mBOSi7A7OhbLw/qfTRR+X/+eh/7fMsHhE3L98V4BQPoh86i
TL25lYzLTn4Ve6/pcrQ4F6utOyQXn7/Ux94bL8WlZiTAQAJWrvPho5GSFkd9ZjmnbDmD411s9pi3
2Zo8EbGrIrJ58rOU/Wo5qH3+0r/5lKwkRohI6RmjndvAf7mMY50Nk2k0zqkVtKVJqVza8KRVwnKI
KKM+fzHr41SAD8oKRP0NkZh2zscmoybLvPB14hAwwjCPIyAVCaplk2J46HyeFiVtuPgIa4bjztRw
SGYPrDi2EJdGW0OU8m8GWv/+8T3md55HI9f3fKy2v67ilGignk63cwpGh48rizq5MBmn4Qv7H73W
klDFXMRZ5qwfFhRhCSYaksmBvznST3CM9s3vCn3fL2X151/0smD+ZRtm9CA9+vYBwgEfX735cdKT
UI3z+Omd0xDG7yjFCHkWNOw/f5HffXdsQtb5xdilPqxaGtuO34ncORGAV53SYOAwE3jKWFvU3n83
7bSWb+fjR7KFbwls0HyFHwdKpIZbw2xY9ikVCcX1eYCC2I7qO29a9RLUGScib+ImXQZOU9zhfh3A
on7+mX+zgj3TYdszl1t1KTJ+XTChsATpyplz0kEnjjZgXQNjJKWRMlpWKAefYptlglp9mntMCueb
110moOwgfzeB/t0VgNEoEWNwpZmB//pmslzC9cFndGoHzo3nOnXEtHbiJCO3n3/w372UB+ibCRqP
ln+bs2sVcMT2a/uUuHy9UkbcshCy2eoDj6v/+Yv9utWzfeNeY3YoHZ4sTJ4+Ll+FhTava2UcEQtx
QjCIP3spbRpd80ijckBVF/zNWrZ+3YKXl0T165u2B1yTC/xxmq6ymSQ4QHxHE5frBdo6Cv22aQHT
A7+9T1pY+9vzaSAO6J2BN6YbyvTgRLw85TwspHo/L8XyeQf52eqZZropqzAG6rRJlrbM51+Se37E
/uuWQPHhgctahthIOmzvJ8DzL3s3eqrU0YXtHNvcLJACYXGtEo9wcavNemwMxcRMkcNCU2FcTNXk
bS1+2V1Dc4W8qXQxo5OQw4UMgTu+zcSnvWlAGuiWzqdawQwj3lAZ0oVxLY55cGDoA54PPblHZ9VM
+bFm6aT5Ez8HpUrYh1Gk9Uu3TK2CyLGPTcoXuCI0arrF0k8vEeiCfMJHakAHlWFt7S3C06Ak+jHx
8IWMUYPnDbYE0oYSG8BxWfMaS4OKQCx6s/UCBMAYjraURhLQspiE9JVyOELRs+/AglJye8fzbK7t
IuwvU2OV8TEjnP2NKVL94qsSwgC0v+kekCo9Y9EZ9HpUFiXfrElyyfyZZPFsNdIfeiLzh7XXZd5r
BmSEOW4q3NfJkjTILQwlK2+gcVvQJv2h5lDsh9qv7xsPFKU7cuwlicoh4bKVWARGuN3F+tx9NGwO
OvQ0mPmFtCls7eh7Mp3Cp4nUlYvzgPw8Oj6fULtZ8P1I8oDv2zaan8RAa1nJpR1wTr+wdNO+ZUUk
0CPbndzObQgvNICv9dQrPFRM3Sb7IMOS31Isx+6543sDTsWx7PyUQwO/YGWI51yhyWvSPZYEhKyT
jy4eUrNHgk1RTrN/xB21dGboOp6b72YqOP0yTdNbMK+0Dc8N0jrBPAzgkgaVjySYLmaKiZCGQDDh
vzRD3zuej5IG/S28pc7AiFj8B3tnsl03cqXrV6lVc3ihbwY1uKfjYU9JJFPSBIsSJfRAIBAINE9/
vyCV1yLpoq7nHthpmswDHCCaHf/+m9kQQLwgMolKRIU9hh3aPEZwtuCgv8bOVW7R+NotAYmJWwB9
kIsI7xnxy3jJaT3GsubIhxoTPylo+WNsDF/mG+GY2FalIsgdS82+vKGnxvle4OR0uZJmn22dghau
7vrgIaSbBmWnlfib4lAlP2Xe6h5XVFLRzs1C/2urdXsbQ1a+hOFa73qUKQ4+4uB6B6ew5VlRd6R9
EPXKp9TzTCzHisDCHtLwtq7XAovZkL7YBnPm5Sq2EZI0fg6ruqmShGyhAaCftsd2adfltkrsYI+z
vCBB1jZONIxJ9An20H4AMoL7W6ZjA2Ag1c/YX7HBcqPxKgkDlDnLXEIYHytWpu1qUN3JFlBlFYSP
z2FdyeGA/1b4nWgPRHSqbS9odcrsYIgcExYMotg5ZUdSXTd2V0mpEfO265B/zUwHDo8jcYmlSHhC
HyI9x5896k/iYQq/CBC2w9IiDyYbpTvzfPIQYXz569e27qs9viLrFvEUrzGG6oPX6tR+LUUZKTQh
tHwrW0YnphgdNtFMz3NnKAb7nhpwg5tRc8CDR5mFiS4AAq2PI5DfKXQWcVrKfDgswbj8gE4+YYhS
WB+WpGs+F5XGI3xpUWG0JNWVPeYKMPsfIoUdfAzQvUuxo9+OWjqHRnR8UGyBP9OwhFGddnhWSCQk
uzCi/4Q3bJ9EXrCRkHuyzrx5MV1Q6cZHzKLIfWwLPW185E80CuskJZIrywHFxQAsP+S7tVsQwTfd
eAeJGtq5bofDGFTIjXP7e42g8nNSFy4+dg5x2BairLHmPhLMyD+wK614nbC8X4R+P21EZvNGI1gI
F+AP7Q2UL3EDvY5BbZG2oR6e2gaWWzIlBtPa2XdCYUAQzgZGcr0ZDJ3VVj1m0mZB6taEkDd7Zcja
ik6WRL2c7eNxDvBcIqcTQJXoTXrItOLWLa3/DgI0DbMnxCtaanlUQ8J+HI8B8k1Eax0xxrX5NGcW
+Kg88fBgSlCYQai+sWbOUQNS7gbRKcCNFj5Tf8wD/GdmH17YU/NJCIbttos0fZMKrO6L2/UZ9VyO
GZzjdW6HZCsfRPM1KMmG/7kI7ZvWokr3daSGfVv60w84KYRrB5UV/EU/H/1+ngzHulvwcm3nrBg3
tVPm3watHkpg1X3gYwK7TReWj8/Q1UfrU7GSGXmM3Ty+0qBl2xAC+j6fph6Dl3A9LLHx/EoyRBxJ
5E93OpDNR1oUP90acwgMfa4r5QJckTBRb90E7z1/FO5jpvLscS2K6VM2Rrw5ZjwRd+CymDhnEUIF
nRfYSfb1EJ1hKj90u3mCdr4dQtbxbYVh1XQkZsA+9/tuucRa2/sYrnNBokSDt8Im5C3g/A6ecG+1
em73eF0h2JPSv17h51z36CE/NkXcb0kZHL7D/62RLa/ety4J9bkKBQ4IQeoWGLLEXrGtctgT07hO
yabpa5YL/I5ROsX+GXSFbymM9k+Tyip4dKN9KYss+FpNIW7Wss4T9koTOwGGnWEbtBSXcg68MyuZ
iCLJdTY8oIMR500ETaEtAiwOQtuCd0F4p0QGtxQHi2IWcrrjusT4kRA2YyDQerchctWjbr0VnXhO
7uMyrh8UgYA4MmfTl7FW/bi3h8EvzuZinoMtTmQYrMQpFhJX4QzAfZLk44BTQmtdlNHa3ZE8hFzZ
qkZMTlwrsitw0Xi6mtjhfzq6Hy5HIfTJzEZ43pZDg74xyVNQe4fjRc7idoJ9hlPQUhY0WzMd6Q+Z
qydc9cqUJD8cSeWXalYenpd1cEF4OMsoDgAJxmJkykw7DCjHFDOzzr1U0YKDDQwqJ97HdeSzIDr4
yrjhmB4Sq0ewJsB3fb9HnlCH63EYo+LjgPr2bnSW4T6uF3+vZ9KxoKDTFcEjHAUOsPdmXsto54kp
QmiUrjkiK8U+pOyFZFaLMHkM2AGo9co5pa2BsLcBxmbX8MPmO1tO1mVQKMgUhdd7h5j44WgDEzQ4
4DeA/2vnFslwMjJ2fwJUzn+J2FPfpwBD2CkkxuBg0+gdtjS/6LqUXR3JTRqD2xN70Bc7mcNmOkZK
/AxyVNFDCa1gsxaDOvNIe+zoLreYN81Fv2z8SEqsF1HDWjV9YdcOU4Vo2liurgsWEpB3jH/V6Kv4
vBrxt8AtS38mpLyDVpOt5TW4cGRvUtHW1y06ALVpSbGBOOzx1moAJBS6Yqrn8X7GLghB6VO9/h8s
9I9YKCjZb0eb3YN6+K9nnvzVQ/Pjf/77L/hBwIYvkdCnf+dvqrtN8FzA4T+ENmty5uBv/k11dxx+
ZXq2xkyZw9A/gdCASDrb/X8JUx4nvr/p7raJn0JNA1Jq25xn3X+H7v4SawGKtAOwFi8JHJjRAKzm
5PzbKYzoaacI0n66GpvHbKhRWXz77WncPB/o/gs56E1XtArw9CVZ+e0FXiGtcvbqRsxcIC5ZOONm
MyYPhb4qEpq0j+9f6ulk/duREhiMJC9UAJ6HEeVbOuXiDE4dUCZflgHWQSWlqeV6dohlTuxWffB1
KOcs/k5sXKzgdQl3sFaMSgL4CWcwAPuseYTZFUfZdTYSZ5tEJ6nMTDOiHX8UFLxFczFKEln8c6i/
62k9JGUqiaezl/MQkm56u/TqAMATnA0oiW7KvitxAsKassXctHXpgnkSVa2rQ4vc3ImIBQRpddPn
1ac+cTMN+c5vOXvuuAmUdPgDuHicje6Z5LB2t8DxPq/TfsQGSC/1dMAblNDw84io9V2AUugqdrCw
/2p1eH6RYtdgR6FcSTSpyeRDJiPW81Khlvw0QVTy272nMxz/xRaTF/zXcEySGCb/Z9X4/7F2JP0Q
NOt/b6D8nxrWGh2E54Xk9JGew9O/8feS4Sb/oHOLrAz7WtsHav57yWD1+AfwEjmXgFjYkPyWWBc5
/4Bny5/Djg3gihsQ6NeSEfArrCL5reeB3Lq0Vf4NhYz3CgfndmAUIIoEBeeucYR/uWYQVLY0zWj7
P3J7FeVPZDKpZ6MUc61e7ZQq3eUeAnahDsPC5IcxQBzu9zmtRXuB5WHXuwdh+TSQqz7GCnvTJgSL
5Lg3YNZ6J23Syhb4DSJcw02RItO0cDDSva+3Xj0u+IzB/Rjca7I9BJtxhj3zdIdSA0ZTDSkEyroP
DEKs8joCLp/g504i8mYuyiCRWzxo8DU/tLocsK1CfU9c/J+wuFdQL3BW4hkJO/9hYrmvnw4mJQ5N
3jX4IYZJ08Vtsiivq430Pa+6TLIg4ZKzU7TNzz6UxXLrG/GJ3Lr5KPk+rTNl891vY+tfLMHum1uK
osSB9x3EASBo8rpNEgF1NN0gs0entoPqEtO9rDpb/ZEz5UluhcVEZmVUQFGE4yfiEb7yDCsXdbfo
qocOv5++30Qjpf5ZbevBzvdrmq34r9Qzr2KvwMPW+1yGqTXvQyh+4dVKtjh/1iT+gIsw8tERX6/3
v9TLjcsH7DRjECqQjaMvzUR21RcbV15xbOB09cOe4LB+CtrC6j6SatOtN+9f6JXuhQt5XsDWGAZG
fcL1Xl4Ix4M+WTl+Pnq8bcfbC2hIPmmJNjN89qLSv56GLqDuW8KgttRWOFmkP1ZF0JY/37+TVyi2
uRMMxg1zH7AXpPdVy8Ihz81O5jJ81DjxhVcBJmcKwXVjIRo5g0mGhc2/+5CBbQHNUZ04NvjA66aP
5ZCrTM3rfa/HXnYoXBdBVgPGi2u6TH+4llk1/rl5mxfKwuU7iceAR8dpyqTfXyjS+7oSReA+zk6G
adsPlwTXHPcNMTLuMgAuHnG9hCP5t+8/1jcjyfSY0EWEKFGA0sNXTRF4m4OENTJ8n+0EDz2cU+pY
fySHqeDpvn8p5+0rRPVI+zqk4cTi/brnUXadU03abR6niTwE+5guVfSzJhq8N9GTiNzF9Zysqd1c
dAVO0fY+0Hm13pdDJIS3aWoWROg4uGslH8oypH+OP53xSCcDXsbLcZx8v/lTn+bNiwkwpiTvlIYn
eSBveuVOUmHq6drtd6QfkrtAKViVP7WzkGnTdU2IcDnFRlWlf3pYb18MKCGdAXq7Riv4etlKLYJQ
CQy1vq0BFDXISFFQcBaLYpFLe+t4+APUuFP4VfSASgmeLgpsKRNiJRHW6NuiWSe0wLCcVvWN0I8y
OXiwh5bzADoalNL3Xy3z4tUA5gaj4GmaUE6+ldYE2SRkM8ruWx4XtJA36MTVejNgN8KgWhfgYE1i
OlD1leWlBbNpaH2fzaAN8arC4YgUweU7A7Apf4aDzZNh+4MuOW2043flz+cFmGxFVpdgHrPw85Al
YGxb3UQVI1UD1fF2WqlCtuGWhiNvBFqrWaItvAW4oEsNGX9Ic6HmL+tiSogNLjcY/O3ckgCRfmOv
tILKg+v3qPQ3fT4VYNChXzY/wonYJmfj4Zqz3jD9k+AzefEMTYn6nntENpaQ2OBgwv+Zhir5VfuR
eKX1flVepG+17EP9kfq75m8xZmcFMcHyHe/MzRHW9htOziBH29ITFhM9xbqNL9PhVYyVD3IX4qY2
hH+4/GVIriB/UoTR0IQY1c+5+qCw9mAzW3ocU9R2kERPLmRCJlzawq+EP19xM+BqpDuL8ApuW9F/
6eMi0McUEL+4rH3YeyeTM8zted5by3g2ziNpots5Ts3Kh6e/s5zHGoOrCk88ZfbMPgaClUcR94pM
pg4rOtxSfn2BoETBP23IUUzCcmdjJMIDDeyW4TfMmVnE6iayrWbfA6/zDwhRS1NuB4Edyt+f0Yue
lpNXpEGRbxlyHe4fXr4GPIPRK7B+Os6CTtTZQnhmeJU9P1WyPmgfQZMUI38wTQqHlraWo1VvnTwx
V/Q4CpSgjvB0Yc0uEUjcjoXeDJcuUexaXtW1DBpiUsrmI37XXRQdMNQyw0WQl8Gc0m0CakpQDbT8
hQ6QzQeCvztpdFCZguxyZvlzQThCQxqkID6S7ka9DVgYnfRTXMMmKXfE0yAZOMWKVcN7I5rY1G6l
M3v8bsGOwXyJMkHlc9l7qW4zwulMmhY8Tc0qsJcrjHdMC2locycSGQQ/ZTEYjz5LBu3zKd3S+UwF
uJkxP1mZgqGL4qlT3BIWsOZC01iae/GTnPSGLTbrTMGFbjwjxVtDQup0GHvcXgnoaOq2lBi64mqA
wxB8JtCEH7aJt0TcVukTl1pve93wBMd5Ih5rs2LbwCfVlID+kUMWKOABGy0zRE1prW9F3PLf4GU1
EzgqFWsDpSM8xr0/FczzRS6rWTxyRCUPZe9JM6X9xHwowcUENUDIpm4E5RaOp28jDM95CiBJYliO
erYBpC41B2I+sJcDndMtFiGjGdXY+0i1E1WyOsFxjnExRTBn3yZ5UCR6RxxhZFamvCYV4ACyeYAn
mAnvoKol821cxlfaZJm2xXoTLMvM8I8HvJWxs8NZcmkpFODIXIVBoHHvy20TOb0N09IrrjsHzjcx
geVo3jCNhwWjbZe5TAR7McCloe0ie9UN27keBms6r9KB4Eh8JAbeTe+T4BM8tINDi3vbpuWSdZ/o
Wqd+e9Xh9kgMT2gXPu6WLMQsN3uAv3KBwSlww8Wfhbp91huUUCo/pl5J6CGn8oplNvy+TnSvcrPY
LnxnYo2qlSQLmc95jlFdR5JPRPZ8MpjBgz2uGYn40fTiUC2pGZf2OA+ModQr+io7xwll5Xe9q0eJ
5jHwWCqHHrkW3KSK99FuZnjXY39F88llyS2xceQttegb2Qu6pSHzb4vs16yCtFoSRq5dYG+qD7YS
eGPhyjj0/E7J1KxLlU3u8wd42qYizGnfsDwJfwZoOFe5xeqgeYrMBTx6BgaUJiwWIQxvv1+C8xgZ
hX+M62HlxokaGrm079AiEQeWS7YjvYiIXb4BEGbmxX5tNlmlxp7hOAPzd5DVY7mwPixxbvnXs71I
OL4sUYF/FD1a6nyPyBGZJP7qpsQyri7LdwIDOY38Ooew6puHM3W91yUneA3GaHmyvJw863Qs1xXz
wRgv+l2fTm2KkQnWoZ9gt/PlsbarWe2NeQF3HJU42OgDor6IiV2OK+X0MS5G8wR/DeummMzvkKN5
DNwVyxDuPOxMePR2sGI2LYdMFp6xF8lETugv68xmflpZwcwlaCCIsHrKEa9dudgYlLshqWj80nl3
lvArsp9afrKbub5NXDfBmklK2spnYYv33CHs9Ci+kyLcW+gQGuy2cDeMCHhuRdF/LVhz10MVtV39
6Jf1KglQwjTrYVqderpeE3xYNlgWwieAiTsJjCZRGiDn63145oR6TwQtX8kexy3suRu7cS5QzdD3
AfDSDgbk5FaxyM9xv5bswlr6eNJjE2lK+lVOC3oSemJusoGAtagvieuM/qewRkOYbUtEEMbjvnYX
AiIF8jwnZZymmcI0np2s3kZrPa3rLinq1Sao3l3hk89MjnETquoSuaQjDjqJMm8XUKCttxmGPB0b
X6hw8lvIntp4vnKd7YI1OXbEYaaGZAeJwOQyRBFIVhbU2RExgwIgs6f1PCXA2D5xJid3D6mYHXql
xNCv+KGlXmDdiKpr/Ltx6LHABO2LFtHvk86e59tZzThqW3SPrY8kNg3rvYKxTfSyDEN5t0aQB7HI
U2EkxQkmYoj8NrZG8bVL5rWuTtJCQUFf8UjCAz6pOs/Nt5FcB0z7naaM28fcxV573mE4tfQ/EkQe
I1aJEYlrNDCHAOxRpW0fkN9S2UEdnqRYYIRXiCGtqjrRIbhknf/IifdS+B93MQlo3c4J8HIO93Ak
POKopMuXKW9+Vd/2Uqeh8xFVUkfHccI4mm1JNF4jgjssjoTwdyKdZIrazbYzapRFRwHVWGpPTBg5
L6bWhFBdUkHB9dZmW0lYSJjcfWzKR8kGznTI/dCscE1gmwoTB4aUcKMSKDLDm9sbxBSfr31mUZKS
joef9mWQNyW7DJyFzF1PoGTwmTSOO1P9Qfk2J4eIZArudsGEvU5Oxr4pws8kxEM+PnEE3O/kBBk2
WIMY+4BlMhgGKvu4QnbunvhuQBU82dRu1hZvQ8FaVsaF2TTIEExxr/Ia2OR77bTh6h0T360piVqX
c7Z1SmS6zRelLkECh9tvI82C2NQuezQGGz6lCap3xQMSbWR2TmgbM3cqszzi2iPRSx1SFT+AZ7Tt
0NDzYTa58sylIegk9w88bNbJyo9q/oS44YQ7alMxOPIhkYmpV5NUs9q4apThN1qzbYcSpIzai6wr
NduiEvhieWetiEzJkifKPCN8d0Ll/MSkBu+C3VQ7eoTsBYnEdqCkkiaCkttGNdRcsoYvpkR6gnvC
oTG71K8dDF4qz7HqbINYhMlk7t7xUosHSY+uTLqTpcAQ+WeNwwiFa8y+wh2Mg4Vx+PHvJ7H2TKHN
KLyVihQrED6xa1SIj3HltEuMihCDNx5ZAR2RM0szp8FnLA3Anp5fIxum49xz/BvVbdynM9/Yo+nK
Oxpph+NN1maVxix9hWObJl90BfOkOuYizJrpFJ51qG9XONd8K2cVBnySctRFfirs1hQVtkKLNKEv
WsxBPg57BksDXufM22KCr6F2eDJSpRBWZap5TS68DI54Lw46vsFk0O2Ki5CeG/eDUa+ZB54nbb6q
rigyb+vBN1Okb3oDeCFv4A9STWbwQ+mQmv656B0zwLx0LHr3pHcjuve77Hl3zbXO2DTxY6RQ3Xqe
oAoMPWnqTRWa8ZjWZUllbfMEyp8ob1p+4P83f01VItebqY4jtksHj3D2sDzHtxRANRwzU8x7wtzt
8/SoVMB7qcep46VCCfRUc+HNYP9fdTxlqGjgTNJqxbKPsVBvC6z8mWe+9M3YrVs3aS+byckIi8rq
IXbwwFOIpylqp27h3Y6WbrhWu0q+gi10YcAK8j7LHQnDHPlocBbyQUvocASGVKPAspqzpe9d+JOj
qhYPdpdxhvDEHALhMnBig3thXsjgJ5SXHDx5z2oJVvKw0HbTa4mSZaaj7Xp99aBzZ+ahpM+Vz5DZ
mlpj6GLJty1m4l6W/a8Tcby2CYXBnGU2py8c2T1+yjizyD0Ce2v+7umRvBfbIulzizo85ziic5kN
RPWFwhtvMdP1RmtrTQ7P38oTc+jGisJUYWjXzCE/SqQp5DOYF/o2HdKMt6YaAF1oELG1wpKS5KhQ
oyRBt97z1M2Kuzo9Z97Tnv77NJjzA8MpDLg80F66mqVSsCaHRxEFs8qJzp4Z+kfIfzlHlYqMhu/P
U6/VtSmtaqtBAoS0HbZ6v1NaD2ZgtJPBj6DmLGZIRnY8tde2P89tzwNZzYk7SCzFg5ycyExxTsuZ
uAyhChvDjqnMTlKiHcYPCLbW4RR+jVPjru5ypmBjI/kh4xCo8Ik9wNDq+JjEV5K1quxbU4ma5hfr
zPR8akRxCTXntIebxSJFwT+G2wHkyq33SabNKfD5YFGnq7npbsVuGc/8PlxgLKp45cTr67hkoHNI
shn9U962vNLCGc2tj5jKZM2eFMVUqT25cT7iTQE4wh/i7LnewPY0C5biNVoYR1ZDUbSEABbDSmcg
99rqwetwrE/2y/PKQdyrKXQbpzKj8n3U6F9gRlgMIdGgoRNhTPUKXCYZFJpmUk/f5lSZc6Zx9c+D
nUUwZp1shlHyff9wydeoGjAV/i8BJjDwBWMKp5c46yLaNrZVqL4F4WS6N89DoyaYla3r/W/39lKR
E1PjeqZhRGvqFbLq4vpBq9LrvsF/MetTF/oeBhIzizVr1/vXekIDf8ePHaDjCJMktAkeiojXfZfB
dvChqCvv2+w1mImcj3njMhID5edMwxyND3vhGnYsGiOq+gEQRdd9jP+9woP1ChTCdDYSjrxm7Xle
mX/1PlqZmSMCsWIDewJG5RM/vX/7bx6VByxMYWv8vMhNs83vf+vDzzLFmmeKggdVENKC6TnOa6zD
bK4cod6/1Jsx5wEMk+Ac0glCavUa76aMKlx8q8VDkmMktoBBY8Zy76yRmSJhmhEQ+Icv97qF4vBi
sP1HIQRq6r6RHch+8OIM/P5B+LlZoxSOEOvNWLCyf8xc1PDLLk2o9ykmFn7+QUiMLa9Z7ZrgDwqI
14+ZrmmAZ5rpqjLdsBF7+ZgnnEn1lGTeVzAJjo7oOkGpYoKPWQH/vafsIi/j25KqwNUAx141SUnm
6WPPKZ2vY9tF1aUStTmaFyUntaNG085e+/4FXxItaJpgyQbsTJM3oMMHfPTyq6kyXllMFvlVtvSJ
8r0kRZdljkVx4b2msq8RWOcFWtZkG1XY6i7792/gSej1+wyk1IL+bsN0jpD8QXl5eQecEvPaEVH7
FX+hJWv39LLWag/qkSflyXPZomVuSmMcHs36/QsUt5CLcbxoQkxJ89Pp+eE0JQw38KrAWpjFHdQV
Tgsr+XtsCUM1YYuyiz1lxdOmcCrFah1NgdksNfZSutvlqc3Ex4WBHnq5U9EIeORMciZ2S1dAdPuY
Yt5VpwWtZYxYu8oytdWg4XYuGBRg3QKMDBmcdxaKgtomGjyzxQvcubit6BmgHyjtWTWRzJiiqYRW
YrZX1zHFcloSQwxqA+WR5x9npQSZdPUMWZIYrwpY9v3H/3pas+65uFYGkCMh7b4Z2iMnixwD2eVL
l/ceNWsmlDkCJasyFcAvyPr9S5rZ8uKFs9QmTz0aFI14xb0a4zTKFtUP8fQlyUKDMY5FElaX6EHd
yrqyB5s7MHzikUPUDN2QF4F2w9zN+7fx+psjH0Fxg5o44WvTeH+1ibZh3068y/xL1QF/nhWNVM2d
W02uvHAH9Qdh5esVxKM4M0aEfohEFY3aq0EeOjYmUWIYvuoe/f99UEZmWKASMJXV+9/LEM1+f758
Om6HeBCi7WNfgO31ckJl02zXdavduxY3gHiXAl8qgg2AUTnpFuXE7rCh4d3wjwjAhnE5G4sFDmsB
3hQmNAUIhiOP6d+LiWRucITVN4V6kXFCIZCdWYEEJTew1mwZGCBWeGXkpzoODUxcNXRHbjXCNb6c
VQXsRVmG/oNlReN9xqnKwXeyP8XiuljqA9z2zL98/yG8et48AyJ1PZt56uMK+6ZjGiDuSZoQ+frY
lGZnTjtaFQQlTR0n5/cvZUh1L583C1iALok1gW3xjYwKB3UwVcdPb2O/e7rWGACdVro3pf7IUs8S
9Nx7ryHp8BTIpTIo6a+fpCZfBGEZ/Krgc+BHBs/kLChY6dwGY7Lp1KrK0VovBqYquaaFaKrpBGsn
Dkx7olA4HhfY7nAs+dX4o1tkmkgWhkfMnTW2V36nu8a88DUouYr11B2PnqEJ2LYG47WC3LzJ0qFq
mTZkHJj3rmRhgOVfLTRmJGO3pOfBvpemoByoZxx8zLs/7Lfxy9cXRRGWd66NnjoJ2AvfOBz2fANM
PkT6vdZe9LmUyFcOLu3RY1jFwgfjz9UBxU5yvpAole6En7bHxq3qe425F1Hn8djSNM28TWIt8bAJ
c9XfpZxfByj8g863eazdI6F6Hxpabd8NHx9Vk8TnZksvJ7zWQdqd53YxXLIj5SacNNfVzhpK76+V
PrI+S+VUBvgEJbaPg1xAZuVqKQ4HpNhP2yGRNz67En5l+OpcRovUOyWWfk9PvL7Ph9rHzcKlS1AK
vGPZRCZaeMqpv8KaCM7RrxmTk7W3HcjLMrp12Z8fRE583CaVYQ6EkQ3DCQEW7S02auN94Xk5PCjb
8lt8ywMMKkaUWrUl5KfQHwbKonQ8lvNYHmgTLGILHzOct/OUwJ8nAk6fwcLeqylByxHnZfnXiHQY
1DwlWh53l+52JQBiR/lpoSGwLH9rh/YHXy32N3dRw1eEGj6h3MG4zeewOa+iodhjQ1/8Sfj3Yo4x
IGgrs5gFlApG4f+aTtMB/0Q96TuPvC+ckFyUXfuw7hS+9dIO796f0S8n9PPFsDCFkEXOccIlXy6g
6epT2smkfUS43sARmu1bpwVf3TRNdal9zwQHZF3zgRYhJvnvX/vNyH/6mnB1aNmwiL8+j4zBkHSV
L5vHnihDjDNrgYir8XCm/8M28fRJ/9yGn74lWl74OXhJGz3tq21iJhfR1XBlHp2JPGDqD7aLTceB
p9hhBhh9bN0mNSJQS2zsOkgE8mNy1E50EYRI0xW0L8h64bUMZXLWWn10x36L2ghcUd03DcWLq9oG
2yvl+B/QTbc/mxFHzxZ49oN2F/evpOScunE6xxbbrMquPYSQ+caKmhD0pqIX56AePNoyWR7JeVG0
EkZ5cLLAfrARFmxX3t8faqFXemseiSkDKIN4Lgiu3dclgWNFw+zHy/roj+bh40qfn3hdWR/ndX5o
8dH/4lnJvBvdjKZHj9z86LdL0O7eHwKBefIv3kxkyJo+fBC0VGzjrwokp0ob2gd59JiNNA6A08if
m2MY4TuC3Ve1034zH6NGYZ5VWKKh29M1xw7c6hJ7S602dZRZ16uT+UcSrADOZJp8bUiCCLaysi6L
pY0uFm85ab3GuwUDra87i5dGmEE/L9tVzbRdym5It5FIiKRwOXwfiJb4uYRlceVF2N2gWwuORdaJ
a/J+ahMIP4xkVeTjHbrm6oPVxmwQ4exMB89VE8kgqGRupzrJ0b/2eNfpfCb2QquMFkBU9iWNEPbE
T35gxRdFvvh/OaDa6YamA7E57z9c8+xeP1sfdAGXC06z0WsB/wgkzHuPUuzI/ODKwgL1XhTko+7w
GLSvnImzxB+u6LwkvjKqIo5ZsG7hI+EfBF3t5XICYb+WDVvnD5R//hmwmdVs0nGxzgEqyW+ymUs7
Dy/VR4FZwj3hSOqiKBL7g6UT7/CHb/92aFFqsny6ZIPDxH1NBpRTEwxx1rY/spkGA+f2Lv3ayTXX
O7Iz8RoluheEo+lwZMJqKV92ZR4Gxxw67A6cJEnwVbTwJ5ddGH0uVK0N9AuE3lpDfkmY2XDsPW++
Cscc5VoQZf4GuZ5LOi7qUKJhhN2MpJvE3TbGS0qcWDyWQ1kp6zIJHc0fTJF18aR5XhBRtoRUFOKQ
TezeWxJWqouGNi8VpYdPB3ErdQulhPi/vabpeR9ojqbUIsMn5RJymze1J3EGgy7DSKRdtA1B/W68
pGhpucKoIxhwpq+kwrrOtrgaictJJAMKp4JMri3Pr3NOjThUnthYJP1FAGDxeWxJYfYLzBhQOJUE
T77/dt6uP4wU3EKo3fGYwJT41ZLsuXRCq3mqfmC+byOxm5LyGyyPha4hr4wzVfS4DiZDtbW+Lbqc
cFQLtWj+dBv/YsBiLEPZ7MFcJRnh1YCFKTU0AzrhH2kTLuPu6YWE65jXF0UdKkT3OrklqGw8oIlN
9yJJ5y95LLVgnKBu/MMz+RcT1ohcjOQEtf8bxu7ajJPucMH7kUV2+KkPneEjlsfWLgLYPWdfHK/I
2FZnAiuT03r2nEvVRmxkUa3mmwIrYwjJ7aQJTxu9nzDn+2AT40T46Q93+aZkiEL4rohiXDjTHCpf
PTJsoZcm6f3xB6h3n91RWQQDKbvIyEccJa/cUFf0lIY1jHexDLqfOS5fCFwJjJ1OvKgb7oOkzi7s
aKruXOmPdEjYBQ6ylDWPOyujrd/T7n1+0f9RZ90uAo3VwyMSqx2yOVl8Vy9UE96Te9T/LrQ4PkwP
RfEv/pW/lRaBj0+V4R5TkVKZhu7fSgsLweY/AIiZNRz2caIxMoi2kyr/n/923X9QW7AVQPf0fVA3
AM9fUgsn/gcCABjF8LSxewFi/XekFsHL0UjhgGcJWiZjjwFej7Dj5Y4D5FGvJd3zT8MgBB7hazMs
UJS4T6ONN/nq+G3nRS2/i6hyb/O8sj66SU9J4KOXJ9MuDrb1MBNJanP+3Fmhs1VofvbBrMUXMCw+
J7QypEkYOxc3pYT3v7EEHq1dPleHkfJqLyDOXrgWxXqeoPcsAMhOOnepPq6ltx5RMOLp7Fjjj3a1
Vrhe/uRfW3ORX89tXdT4g6rpAerY8gBJjpzBLOexbXNUHcVGVnI9RLWNJ9xiiW+jm5cPgODLjVXh
PYMh8PJlkavcJoIzw9ZbVvVDy8zZuALP4Qw4/UOWhx/w4Suw5K4H9270UI/+oYZ7OiP8s854egU4
mxGTBvaAIXhs1tjfkPkGwKS00iH8tEovOYXLEeyFO+NMAQ2Piey5vYo2hdskN2w97kWLDKbYiDDu
gm0BLetkzdnYOBZ1p6RE68s1DfIrFx/HR/ZB6y94IMPH3Oy8QVGWl2OgsOWOc1Xf1zUJjVkuxWEc
vO46juUdXtLBkWTjiyib3Fs3d08iElbLPuy/vb8KJq+QJ9SIBiOne4MhCYkprzcOATySpTZRlH7X
pF8c8/YzuOufaSigggedh5PlyVMQTrX385aQzQaaxmHwyvUS3qz9TVQOjyEJpvk6owN3NhG+/Cld
+F89S+oPCDLOeWa503U+hrCUsh4Dtji9BwpwTxJSWO9pWeptiBXlsWgnMhEtaaEnNhHbzFHSnhvG
tKdsfW6v3mMbjheTdJ0jOqDguMSSfcNPkQrNS7X/v9yd23bayBKGXyUvAEtHJO2LuQDjU2xnwiRx
csXCmIBA6AwSevr9tSQSJBMnmc5aW2v3ykVm7BRS0V1VXfXXX7mZaWOFrudL0/3ihQ7lQyPI5u4q
YFRVypTJEFwpJDCQAcQpbDFTZlSMwv3uEpBvPuFQbh6sPX1yHjzl1xud7mN3HRNjxwN4H9YF+Dlj
uR25TLLdXbgudaXAWjtXjPLi4uTC5GH5MOlSaR2QVvDd9f12pUd3wCO0x0Pqhwvbi7b0/WQxZFCm
CeuxYLagEJkk104eum9JQSv3U0Hca/vq/h7CSV5O03ew4ESrYs2UsNWacb7GUpvQsZC/S1IVhQJM
uySZVFyDauRs9jYFA42y5NFYJdGTwy3tzqDCP1KWef6TBGnLZpHiscmfiXylGMnExVtvHhgaGadT
+sh7k1Wq0NvukMHpUZv7RCQIUNfa0VrviL0TB8U802x4NdIkZGZvdlg9r2FZeAgH2vQ2SpXo0YqY
cAyztHIV2eFnJgdsLqLdYPtxGyFls4cJlxHVTMz0+O7vgildZEq6LMaJuczH0Lhrk1yJGSZM4sYZ
HXa9wz2jB4CHAe+7BLmjCYMabG5jM0zVsZn2tLGr7CJk5vv8Id4Exfty24briNI97Zj3cWSqd2oY
TOG+tJXPdm+bcPtVk0fG4UQPbuJCRMnka+JqXffdJwYaXkVB3INaPHeYzwoObHBlQO5rjTf2yn5n
K2Cvx68f3Vazl1A/HbA2YdZAUPJR4G2qP4vUpLcs4ulEi8NB7yJVASse4qj3z7pweAN1rQHFjZLe
h/XBJVI389AJoVjwV/mVTaLsAAovRzOaF01vbaj3Z5v9IKaFNsrCJc1N8fRLbMApOuQypN5E7q73
k5vNuRcwhHslcsYvU0drvoAPIRvz85bWBI6AdEzEnz9E4XJ5GQEKj+G3wc7QsIy90CjaD/2V2RvD
SxPOoE4136rZYPqVs6djmA/BTM8t9W4AcOsWTB40BBGDbz9AMk8SZsWoZPsnAXerB6RUPv2XFhVc
wkfNaD97tmUweGFk5iTYmSaDU6Aw+cpuntrXQCU8iqxucb/Ok/ydZ+39q5QRDYzh8/0BE4zd/W2w
td1R5mjxjWdm8U1gRb0P4KmcKyczUqBn0c5/V9gJJWiN98+2gDGHaZIlX8GpMIHBcY2nZJrtbpSi
YPDwJoL+d2dkG//K2kOKEK7NYsicb8zQbjd91Oj3u+7ZPfuWOpcGRNQaXHqJvrwMoUH4Eg/84irO
9tMb97CKx4Vv+fYo1bR8QdISe6Vtjd5+lISaOi70kM6aYAP4ETZ+ABTRUIfk4sYz9tMvvsVRJyaA
3lgcPRqOl8/xlFETY7AlPB6c4bdFHmsTmnm4oWzX+n7kaBEcD2FSXK6V1fQLO2+/MLytsCBCNWtr
ertz/eLeUMSgMJh6tEnoxsrwQCIMDJJWLIdGNHA/W9v1XA+2EP4zof6GelAyimON6RqGp93RdZIw
IcXLH7hS4kteP4UEiezS72EDO4FGNmIG1cZmi3CwFTZgq8FFUTqYUBNlxvxB4YANS9tME2p0BVML
uRIY9+FAZw7IJaFYOBtoafG+YD7zZrzcJjcrcnE05K+928j1kgx+K8WFnLq3drcMW/QvU6a8c1xV
S3k6kHz4KBrWnrTM2C92rmX0Lmhp3FoXycqG/ZysjHe/p5ljzD36wD4woKQbero39S49lcEhQ4cL
2rW97OXMBg+tG0bNf8yzADIuBmYcvFEPbi8nGvTek2U9ZBfJTtk9A9/GRG58kUaIgutcLZIrQzB7
WJ4rQk7xvYaZmz4m+eba7MGPdJHDKjd29MOjGjIaWQ9sSlfKYQU2bM2BgP+ZzbrWEqaG2rY1JwcD
cz345NtAXSvXhQOgcTgAb3hVRICH7zWILpxRuNusPuEH3E9Jb+15w4Jal831f7t+TGzDARNFT+ry
GiphJR9tdazBMAHf9dyDZWHS22ciwIEL/Faxc1wVTUUXcSGoxvXVLh2n+Wqr8LobTJ5Hi4FCG1LM
36cp/TXDw0orpoJE0DAuvEL1PyxBLd9MFQOvU6hr/WlFq9dhtFQH4eZtL01F+OMc3i9TMPPjYhkp
T1so2pajNNoykx3LLqarF+rd0swYg81GsEmlQL4HIGjFZBlV1z+rzFKBXlSBNwbwN+hqlblsk5jY
8joV3MjQJhXFV2a92OC0ih4M+gziBf44VRl1EhfZ2NjvHdo1BjQVDeIpY7xjBo8MGVqjM/19GV+k
DrRDQzOcKheuXnhfLSubwKIE0x7sJMF0mIFPp5N6s32wmKT8t7a1shHOgDnDiXMo3pcH6f/mZlu/
iKAFGZfMAO93i/gwWSTkWZNjk734acmP8SH4d7/0uqCaRuAnd2XqxxrXx8ZduXyo8olfk+EBOkp3
z1zEdbMPLzPpKXEvEIvrshf4lAfKH/dgfRZd0KYgwDz+nA88UdKP1PD6G1b6fP13XnuD7zwLgI8E
Z4KUFgy1D8oMUBOULse3PNWC4/Rp/yQ9QM6/XJXaO6QFyGOIqqSUoGt9iwY4EhP1V43AUyUIAnCD
SwBlGOhqxDo9+K+diNe/5t/eCvNg56fiSDITokFYrgkA06/ooCXh5Dg4fVPAnSinN1+eHaAAeAS1
QU1OLILwjp0DQmyS0r/y+q3s2/fXN5Q+UGOTOAfyXrHaW4AtQhgEZwEsy+XqmhbgspY2iUa/rC9T
5q3eka/69ByocDxxTgDnQTAgFoFgt7aCCvmT5E7QyaIKa0cPcKUE8pinSoDyn8I0e4VIuFyds4hE
6bJuQbf6eL4BKLTaIqLVUyUAUO5DdynKQfV56NxOgLZeeivYfWBxOD/B6C1WSwuO3depirFXumoa
mYaNOZeyjDpVABDWJhzrZ5WAX2BmOZzdg8oNdyg0IGkxkN0Dht4H8w+GjspjtVonQVP6mAIgodUn
dej1YUrCdkl9+SI8FCgnsIRnv3wovCxdMITU4XiH3l4ldSUbGBoGB5wCNhyxZ32Bqhr9gRikweHo
mgGkg1x27+uEfgq5Mu1o33Arp17AMvsQutHowqjEcnXOFZJ7FUUwqTNAQABjD20fRn1FaoWG4LT7
1NZ1bpKdMwEwNMlGxsL+02Fiq2KAUePbZ8AReW0H8Hj17VdXkE6ZAJgsJb99LgYUAlUDB3jWBNhO
HyzKgJtBHQP8r+6GravN9zQBjQTSZ0Cz+6R+IVbVWybAJhq24eaC5qxyEJ0LAmhAE/1DciZA6wN7
1UjT1gmA1sXI1mGyBA8Eg2RXtSDK4JJaMEwyYuL+d3QHLS0MnD5EkQDEAMqXq4sGwZZ2B/CZEg0I
EEW9mmaRZBHxEAhZEDXl6qAWwJjK7gWtz9dMhxag4HK1nKKjk05SFGrn9c+ra0iXnIPoRpLUAtdk
sqeg/0Xj6alvtE02AbdGEFVdPQoOJlv29aHvFuSA9Ec2X99RyaGIdmm7PiSdOwMASQXKWsorGBZW
n34uQqOzlgDNEB8L3EhXc4b0ZktbAhEfikNgtiIDa0DGVCWf6NTeoHORATT2AmoutwfIiAK7pixe
b4GWIYDJ2hTIM5E1LVf3tKBA7SyrBa1PMpD4B6BdubgInZpDtAApLRWUerd1yA2Q1nkxFOF3S4nM
c+W7Bdj6g5QxBTRyRCrgQ6AU5Sr13SEtwEjryCYKSZbYolWAq2L1kq2jgE9kexA4ifBJrM6FBLBw
M4FCziBgDuGkoDZAwaxcCDw9CqJ8wDBgcWHsrBYgU5HUgiGK52UHX30hahkEx+jTRaZzMa0+qUtH
QexR2dfX+/BlDGBxqe8ArfhIeAUq7nRfdRZbwGhn2U0gyurQ4EKfUe10UZU6PQqkTigkEoPQ21au
DhoEGChk9wJpMtLnjHQ+f1OinZzkAoaHcbrlR3XoLIB7li8qqwTBgl+CPFS52qbA6cMpI2psdW6l
yth1SAugC8QsIak4kVQ6HAyMXiAhe04LMFlxGGC0EJQ+YnUulYzDEsBQKS2IGxOVMnhdiALEamWQ
yNURKImLee09O6cFCgryJUXCRR1EtQAUlavtHUzuFIIU/wjD6J5dhJRH2keSWKdm4jDkqtJCK1Cy
KK3hOmh9qraK0znrKPg1ZU8EKEQOPePSiDrK1ToRFuUF0is0QNTFp+7tBUCUsvdHoQUgZuQTq63w
AmjB/YkKGyPiartROeUu+QgCGVktUGqyHXqo6cs7bxesPj2UtkCjVHulc56SpJp0wY0LFFBMXAS5
o3MnwlZAHtHjCnPBNy3hlDq0FwiaRBO9lKfUgZ1Apknh+ftbNmJnsVcoNwHJq7TUObsgtFBt0Hn+
n+Ui+AaT/Q2MNikFCDCJQY/nvmUd0Q3dywpRVZ3I69IuoNNWOruIDyS3zOSq+sS/vEFRfSBmhHS1
XJUJ6pIWaCmvtua/3wUidia5SCbhO8zu9CyUsFSLaoM26N4p4Bote4/mFDDYUtB9tgNFytKoF4a3
ugDROfwNTATSKXZRZMMXKMLeHTf56ddv4TDwiVAK1OH0b2jhF07Kt86XEdwDz2XPi7tIzrXG/OgX
jk0AL39e93mIoZkCwd/4RdECU312BeUQ//1XA+RR+ryTHx59YPk59T+vX/DlRzc+6/hWx/957S7i
WTxfQShOu8yhfsxqSDDzPp9m21mDh6KEy39/khcsF99c4U8Enx8k+uMppb8mN3Zhomk+cImVl37g
eMN0nlnSUEUJQJeVPJp57tcg9t3GU1e4bmnZgRfEs+fg9KkrmLC8ZPh+5qk736UN4SUMVVb4xcKD
/yRenEquII7SkmsyljfB1zeMSN5tn5pqrzB0sp9yidbd58b3WQOzZCVfLYJ42XzkGvMkK/nHjDOS
R/LmebZqbMAarCv7wDee5/qB2zyRZJOIQ6VF+8/urGVF4J3Ht0tLDrLmtoCnhThXVuzbl7apaomQ
FoyA3XxzOD5iOfK5AtPIir4LdhBLtNVcIVVkZd/PXL9hPShACUicvNz44M3856Ok0plXuAp50Uky
m692ySJNG3taq2r20vLdOSTps2YnYVUJlheNL0iCtLGzNa6Ef+DA3LtJIv6EodtQelWykn/yBP6r
uC36jzx44Ketza2pZYVJ9qEfFk9xewx73R4sL3o/a/qtuh4iLzh7cz3bhsnKbbp15IvCwJ+Qf7uI
k0XDUpHAF6nrPyH8fpG784Ybq9sN/oTwL0G8OT5maVKqwoO0aMH69mY0iwM8ZfNwVtnsP/MBF7NN
++xXgDtZ8e9WblPjVe+vtNiNR0TSvNXA6SwS29Ki48Wy3axdtqXJCv574fuwlexnrWsC85hFKlpW
/GQVPC/e3CQvfFuFmpMV/0+w+8FGrNOnf+YDXm7EOi8pK/4D2l9AVN4IKWpeCnnZefNWWdfhZeV+
TGer48YQNgU0v0jOyYr9tIi3eLajoFJylfaSluxys2lt7zqlJCv6cYbfYQ5z82jWRW5p4YskffPp
3MNXBRJp+W4yD5gb2Yjc9CrhLC37EMBQumx8mxVG8nXJ5zJN38oyL/NPR+6Lc/+smVwTvzH3FrP4
r/8CAAD//w==</cx:binary>
              </cx:geoCache>
            </cx:geography>
          </cx:layoutPr>
          <cx:valueColors>
            <cx:minColor>
              <a:schemeClr val="accent6">
                <a:lumMod val="40000"/>
                <a:lumOff val="60000"/>
              </a:schemeClr>
            </cx:minColor>
            <cx:midColor>
              <a:schemeClr val="accent6">
                <a:lumMod val="75000"/>
              </a:schemeClr>
            </cx:midColor>
            <cx:maxColor>
              <a:schemeClr val="accent6">
                <a:lumMod val="50000"/>
              </a:schemeClr>
            </cx:maxColor>
          </cx:valueColors>
          <cx:valueColorPositions count="3"/>
        </cx:series>
      </cx:plotAreaRegion>
    </cx:plotArea>
    <cx:legend pos="r" align="min" overlay="0">
      <cx:spPr>
        <a:ln>
          <a:noFill/>
        </a:ln>
      </cx:spPr>
      <cx:txPr>
        <a:bodyPr spcFirstLastPara="1" vertOverflow="ellipsis" horzOverflow="overflow" wrap="square" lIns="0" tIns="0" rIns="0" bIns="0" anchor="ctr" anchorCtr="1"/>
        <a:lstStyle/>
        <a:p>
          <a:pPr algn="ctr" rtl="0">
            <a:defRPr sz="1000" b="1">
              <a:solidFill>
                <a:schemeClr val="bg1"/>
              </a:solidFill>
            </a:defRPr>
          </a:pPr>
          <a:endParaRPr lang="en-US" sz="1000" b="1" i="0" u="none" strike="noStrike" baseline="0">
            <a:solidFill>
              <a:schemeClr val="bg1"/>
            </a:solidFill>
            <a:latin typeface="Calibri"/>
            <a:cs typeface="Calibri"/>
          </a:endParaRPr>
        </a:p>
      </cx:txPr>
    </cx:legend>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0EC67C3A-8CE1-4AC8-B8B2-120597ECC932}">
          <cx:tx>
            <cx:txData>
              <cx:f>_xlchart.v5.10</cx:f>
              <cx:v>Sales</cx:v>
            </cx:txData>
          </cx:tx>
          <cx:dataId val="0"/>
          <cx:layoutPr>
            <cx:geography cultureLanguage="en-US" cultureRegion="IN" attribution="Powered by Bing">
              <cx:geoCache provider="{E9337A44-BEBE-4D9F-B70C-5C5E7DAFC167}">
                <cx:binary>1H3Zchs31+2ruHx9WgEaQze++vJXpUlRkyXbkq0kvumiJaXnRs/T058FkbKltqa/onOqyKTCiCSI
DSzsaWED/O/V8J+r9GZdvRuyNK//czX8/j5smuI/v/1WX4U32brey6KrStf6n2bvSme/6X/+ia5u
fruu1n2UB7/ZhPLfrsJ11dwM7//nv/i24EZ/0FfrJtL55/amGs9v6jZt6mfee/Std+vrLMqXUd1U
0VVDf39/97/v9D/vFjpts+/R+v27m7yJmvHLWNz8/v5Bi/fvfpt/7y8yvEshZtNeoy1z9xThjksZ
f/8u1Xmwfd1ynD1Cpa0kc9XtA+9vOj1bZ2j4vxXrVqj19XV1U9cY4+3zU9/yYED40OL9uyvd5o2Z
1ADz+/v7r3nU3Fy/u2jWzU39/l1U68XmAwttRvX14nYafnsIy//8d/YCJmb2yj3k5rP40lu/APdB
t1EdrfO3RIvsKZcS4gr2EC1F91xFXdt2yaNovUqWxyG613SGy4c/dhKXP9L193X2lqjYe46U3JZE
kdvHDBxX7rmcMGYTewOOeqhKrxDocWh+NJwB88eHnQTmz3UdwrY2Or+bn39v37izxyllwnGdzdw7
DxWH2mRPCMldwqFXeNC7vjdm7nUyPQ7P/bYzhP7cUdWpokm/qUHje7ZiMFuUPw4PpXtQLaGkkI/B
88fLAj2OzY+GM2D++LaTqvNHlazzeg1X+GaBAYdHUS5hVGyQcR8qjrL3OFNUCOHeAkPEXd8bxXmN
RE9BczeWOTbnO4nNYp1G/+gqf9OwzdmzBZdS0a3Lgdm6H71RqvYkdWyHcrqB7yE6r5PpcXzut50h
tNhNs7a8Sdf9urq5m6N/73aY2kOU5kibbbUHLv8+Po7Y49KVnNFtdD3TntdI9Dg6P1vOsFnu76b2
6FRX62v9htgg5VGuEITbG8s11x0i9gRSIiYRx91PeZB9vSjK46D8bDkDZfFxR0HJ85urJrpqm7sp
+vc6w+mecAQVjIlHcXEQZjMXoYI9U5aFfpU0T0Fzr/EcnS87ic4KyzS6Xr8dMra7J5QQ1GYzM+Yi
CHAdxm2XbSCbacwrJHkclR8NZ4isdjOzObjRVfCm/t/eQ85iu66zTSlnaY3L9jjnzOFkG53NgHmF
QI8D86PhDJiD3fT8lxFweevIDIqiiKv4D5V44PndPakcx+V33mdmzF4j0ePQ/Gw5w+ZyN7E5ul6H
b+j2Od8DlUkc+y4iniU0lPI9KRRzEBfcmc5NKvOiII/jsW02A+NouZM+5ShNo1xHb5hgcrJHgQVH
IPZogumqPcpdyYT7M4S+H429RqIngPkxljk2u+ldTt469Xfh1Tk8i+M8GogpF5pEKLiBLTJwPveR
eVmex3G5azdD5eRiNzUmv35j8l/tId1Xjtrqi5oHY3IPwbFLpNrGz7Mdm6OXBXoclx8NZ8Acne0m
MLp/w9iY23vE4VI4/HF/r9iegUNSsn1fPlSWoxekeQKS21ZzPHbTz5/AdrRXyXg3L/8+k2TOnrAd
ZoNieUi7uAIqAqvGudz4nJmKvEaUxwH52XIGysnfO6kkp+sov3k7RLjYY6ArubjnMu5HxVLt2VRS
DlV6FJgXxXkclW2zGSSnu8mE/TlqVAYEbwiKDSJMSVs+QfFTAj0SlHMYsA0qd31v98ZeFuhxWH6M
ZAbMn7uqK9WYrvPru9l5AwMGitJYMDFz8Y7ccwiyS6a2ajJL60/XL0vyOCQ/W84wOd3NfOV0Xdfr
q7Ctb5rmLZMWew+7KuBVnC3hRR86GAfblURgr9+dxcSvlucpeB4MZ47Rbjr+0+gqjIL1W+72Y9MS
2CjUM20M1q/+H8AhhDaBtHnMgrHXSPQEQD/GMsfmaDf9fwRavNbNW0bKEjGAotg13nKSM91RfI8q
EMkoB7izpBs/c/oaWZ6C5ccw5rjsZvJyGtW1+bcoortJegN3g50VG9uVP5iWmdsBFYP6CxvE2HbH
7Be1eZVQT0F0r/EcpN1M/Q1Iuq3eEiFQLtJBqcW2SolARe7Hz6Yaw3GwYym2+8mPIPSSRE/Ds2k5
x2Y3ty5Pdd68aU0mKszg7wVV2Gy5fSAmuw8NJdAejj0BaUps7/NkrxDlCUzuxjCH5MtO+povN8Ob
Vi5R1FYwl7t0U9FnSvruA6LUHkMxJtjN7d4ZgoT7sLwozuOgbJvNIPny105Cch6ijvrdUf22aQ12
+KXt2urOSKlZeIboWVAXDCYK/m4fs/TmtVI9DtDD1jOcznczTDu7+V6t6+QtozRggLIx5jibgstf
PI3aQwW6UZ3H6/5eI9Hj+PxsOcPmbDf5mrObbv2WVRioKWOoVEYI/XjuSalEmCaYqdS4dUSwe/ft
2svyPIXLZhxzVC530rKd3fTvDtdZgVLztyz442xPukJSdVe8NIsCjGmDSqEwYFuwOctxXi3WUxg9
GNUcqsOdher4pqpvxruF/O9THbPrzACCYNvgYBZIOygCQB6E410bD6RmMZvB6WWZngbpru0coeOd
Rej0Zoiu3rBOg/E9bsP/UL51QDNNokTuUeICRPcXA9e/e1map7G5azvH5nRnsflbV8kb6g72C5iy
uTnJ9Fimg6JmkAQEVnDLTs+SUKM7L0n0NDqblnNs/t5NbHTVhO8W60qjquYNgzeGymWGEiYBkvP2
MSsLdFBTg7ODrpRb3Zoj9Gq5nsBp1n6O1mKH0Vquk7elQ3EyDXkqrBjbupqHaSr8E/JYczjqzhXd
afKGFT27neuXpXoOqbvWc5x2c8/nYxi9oR9CpMBxvAmU9bYKauaHUPvsEIR77hP4vCTN47hsWs3w
+Lib8dvHJEUF55uetIV9cxnUZlvh9Au1gw1rhAaEONvTnuqhzrxGoidw+TGWOTYnO2nTPlY3wZue
s2WIDVwcaWLbyhrM/H3SbXPOFpQcmwVtLwvyBCDbAczhON9JOD7d5Hk9pt36TWvRYcJcJVExYO4M
MI+ZCcMdDy5zXVPnuXFB4OPuMwavlepxhB62nuH06Y+dxOlCt/9vAjeoD0FVh33HWc+Qcg2SOMxB
cbDz9jEL3F4v1+NYzdvP0LrYzcBtM6q7IGezst+AQkCCypDjgM/ZYDELsk3gZjMCnk7OyIPXyvMc
RnejmSO0myHbF9g9XAhz84alhsiBXA56mmAj4fYxY3hwGwfjDKenn2DiXiXS4wjdazqD58tuVht8
bdbhnUv494pjCGzUTgGWn+cGHsQI5rIHB5fY2HJm3l6S43E4Nq1mSHz9spOO5/KmyrDr+3Zg4DgU
cYSNf2auBsdsJWpClQTFdvsQd51u8s5XSPI4HD8azhC53E1E/rypm3c/z9y9lXfBhVy4Sgj31aDM
8/Yx8y6IBCTYUdCfP2O6+zHbq8V6HKRZ8xlUf17upPL8GdVXOq+jt600lNAPwXDp0+bxMN9ByRQO
IGArTj1+MvpVIj0B0c/RzOE52gl4rp69y+2+Ij345P/2ZjsFLgAXP4GPfggN6j+QETFUUv10Q/c1
aHa33NPyPA7PrPmDIfx/urju6UvtflwFuFw36/3bOwTv3Wv3/Lu3w8Uth7Om24xxEx48GO2d3zi6
/v29zfk9/MxXbNttnMps0jZz/qPdzbpufn9vSbmnHMZw1gp3c6CQlADYHlb49/eoyUblyO2payZw
L46LRDY3/Ojv77HxynCbB0rjtjdH1CaFQxOU2CMKRDpFUe6gcFXOj2scP+l0BDnyYza2f7/L2+yT
jvKmxrWJcJrF5mNGStMjGA4Fy2w74GxxMh/vX63PcV4Dn6b/J6VxldM+ETcu9ZtW7dsFL6x0QYou
mi6FaItkza1K1Ku8HOuRLxt7EOGwsLRPvgd5xXNroe0hcY5VKMZ2mSgrLw97laX1aSqywho9nQyi
+C6SJh70EnOVxmwROA6nN86gx/Y8DQcnXbuuKPwrlrFSngUyKgvmZTSqIQovRJV9DClp+nwZpKJK
Ck/3Iss+UGcsIXKQZXQ8sTOWx/9YdafR5h6kj0wSPNeDOcK2q80VShiUubgI5aQP58ihWdSGMnRv
/F7ncXnYZDzlhynv6so5nOqgifrFFBW4TSklfmT7q+e7pwj8H/aPCklzKowhssF5PGXev4fRFDO3
lkRG1zFNWBItGs0ECz2lbKuMV9XQB1WzrMIm4KFncWsq8k89Z2NtLyifZM+OGxnmdeJpXbKKnqHM
qcR7Lwg5W0gOqjhwnJDhFKfLGcdkPRTSLe26GWupv+epsLAqYszH1HvdSJpRnDBfYCXVQYv7wLJY
5MCoKrKKikPXiq0u8coQ+Jm1NIZolUdT2p3wISl09pKgIPTuzyYEVShJtU3AbmysOWp3fzYH1ueF
yif2vfZtaWX7cVMXafupnJqoyBd9OZYQznKyDu/pscz0uHSTabQu+qLwj2pVpXGwyKaJjCdZWOaN
7+WKSL9ZtIJY6bnMVDBlC1xJMmCSbSseaX5MJpXiW5PI78vSe37mYTwejAdFnAznzTEobF8agzAb
TxhZdlgx61paVUfsZTA5gVOuUpc3jHh51Uj5LRHEb+CEf1zB+mljI+6bjplWOOiXK5y2tgWuh3TZ
vN+iHbWjLeZeByO0XXodKdL6r5D7dh54fRy10cfcx9W1jReGGqnTC8Oew0hwmAW376Eqj2MrA9br
4bAD0UUWGUJ2bTmpU7KF6IkUa5gwqznSU+SkZ5FFNT1lSTm2F0lNyBR6KK5JMSnPTwTyiocACBt3
muA+OVNrjrRkBkAjIxKPSe5f+WrKRXWgyyLzx33Lz2o1HoxuNQCV57v8dfAoepfYTsC1qYZ+Iw8H
Hzqhn8Yjqa657GFfVyOVE01Wourbmu9Hrs/lt6rFrJdeLVHe802TsavUfhdpUvQvLAQ6V33EIwTM
hDGRuKkCR+wfShOoKRaqaKzvKF1yMutwaEJjirJBh7j/tu1jPvFFlNWjXXiDshmkEhEJ24uskPG4
yC1a5RcqC7MqX5ZCV/Z51kV5/f35OTN6fc/TQe/BbXGCimZc1gRtmRmotvfdipTT8H2omgqLgLQJ
wWSRoWfC8oaKddZFYSelUZqm1+YpKoL2pcnCtsEDMXBqEdy2kgSXe+LaDhPk3Tc/mJ+87PKu+OYI
LWKxKHBpLibE91ulqgWdHAum3R83Opy2HO+1t4u6oL6Lt4a+YbJctT17eVnxuS1BrTeCEaEorkwy
y3k2R8mQ1Jkf6uJbUQHLcp/VictPbRqy8YTV7QjjpfwunS6zcBhHx2vDqi/DBcxOL8+DcvKtwyrj
8XRZWW0tz9xImgBh4F2WqoOkFcaY6popGPyxc0R3XlRxMl1OqUz6xCNpapxWBFsJc6pzFeJFNuIq
zUs3GwZYWibiEU/1RILGXRaiZvVKOq2xtMkQRAgwytvulRtYY++5eojxFRrBAySPrNzEBk0hsmQ9
1DIvi5XqKtpdcKan5kNVJX7lpWlW2dnCCvxsOAw4nOvfuZv7/LIjHYVLcNwAcUZX5hohyvMrdG5I
MPsOdgBNjO9IFHrNlgbzxzygqki/TTSrq8AbbOIUtdfrWKdHrC17LNfne5zrhG1O/9sU3gNVS+qX
HuuK1GGfsf5vNrVmMfYtN0po104CFyK7UshvfswmLMLebps6OHUQBmCdPi+GuQjtgVIw3ENsOzCf
KGCzOaLkh0oxsa4tLSWzy4znWcO8RrfCutFlWCJ2CJM6p/uV7+joU1e7AeKDIhQ62A/cxu60h4Pz
fdp5jR2UJ6nvyouBVak7enVPZXfeuBaJFqWYBn2CRURCLybcjwqP+5Ia1xwSrEPdhfBxR36cNMZP
dzgQ/hF8n1OMHksqNnQHz4+Yziy4i5OWxPCF9u19fcgJHo44kX6Y92XtfO3anCCIFVVlI4jtJrNu
OVw9PwxpP2DZDolieAqa28jWkoVZ0qyNe9u/8AdplrRdRlNWHUaFzUxAU041oasy7Yo6OpjEmEDr
/D4zMTUd3Qza6dASavT8kOyZZXPhh10Yb1g1IIj9oFlgVbI8m3Sc21/dJmTQraYIjACNxVqjurd6
jDKsEbL54WBUHLbSmJSqKBEWWiFFGE8HYV7SZYLq8VTFDj+M+tTMQzn2Wp755YBPRSEzQxyDTNar
xHIqtircqmP1YkR0h+G+MLRZrIOhoXgZm1xQFSJw989saM2QUCdt9fiVBZ2xVE1VYmlN6RTpq4a4
iZ17Y6PL6dKxcxPNZpamAGSQWRqM+1MmaROsFLPa/itipQrT0Tsxw+pj3QRrkkeWwhLjfVoY69bC
bB5GdtHDrDXwi+gwanyCv5BjUUxFFnBMRdM4odUsRNrGUIlQ2TH+2syPMYWm+P65eG+moy6Ce/h4
xxYu0k7yS8BF+4nLUZbWly5zNKzDJsiyQ3fokgUyyzDIXzILM3dkuuSoS7YJ3BIOV8wTLxJrBDLF
4HypW4oV0ow4Mx0dIFLH/PC44Frs+72lh9qTKRsx4Wnn50gwYPQwS301pM0nR9auH6/8hrswBlDI
7rwCuQ8PkFlQ/GbI4ai2sAVln2Mqh9TNoSvQIgNHkAwGCCuOKJ7UGKvunOhMQxKRJPBNiWxMnvr8
bHM1i6oweOMEYCRwwRdylnl8jaCktgIyjF/CcJSp7zVtwoqF3xM/PpP2xKtxvwwrWbiesm0Vh15V
lVF5TNKWDcIrkJtYJ1WQWfzUz0KHLcpeD8EViVJy2Pstl8vEyXV6zeN0qs4zLTP8gsRE0/4j7ygZ
pqUb50oUixLZXt2u+l643VlVhv6gPZmRjH5gpKJqmeeVoot4aNrK9/TgllPshXlX8WERDEkHZeim
qh9Tb7BEzOOVsmnLL2TajDxYkIG2fXtQqD6kPrItP2iOmtBBHrVwprSfJqS1WIrF0ZCMfuuVdRHL
VaecgC1FZg3Tl15qO7pseRr4S8Ybmy5GZEl69GTQ1GqpIrtPFoFIg0Ocjm+WpSb9dOKrnJAD2tPQ
XgVW7YZkv0h0xr+OogsS66vSZBi+DM3AmlOrbnLrHB7Daa9FJWX1dXK6INdeoTUN689qmNLkwI/A
bqwmzd1MeyrRzA4XTjXVpfudZrGbX4d2obthiaUyljeqbfqeLJK0r2l82Ph5KdwlolGRygM/sxJ5
pqhjJclBJwu7TsOb0M1Zg1keKHMrfjox3WFJT7Sqi/AzmN5Gkv0850XhHLXKj8L0Qy6GpAz24y5o
+u5DL/wgilaW5jqS56KpKn0kYx4G7gprRbLEK7qJwK2ntRv1ygssLstmGfrVFI9HfVBbYXTQRxm8
zSJRPYeB7YqoFX9pq5WiPsLi6C1/0TOELfSsLRB1Ka8ZmTvIj6ntOHhqNi9aUZTiPdSncXQ36ZqX
36e2VHZ3HMuqCOxDOlj4jY/FGIukdQ6GPKZZ6gneGb9IhBVhOAETcCrrwR9Bci9iESoRfBz7oi+c
T7FvxX26chJm2cVR0o7K7T7KmIlIeaVSJjN2qkaEyaUT+L41nXCe1pgpayxhsk9htctQnFjMr5z0
A43KiKaf4riPXX+/j2EIgn0doTCyWsBkGZHGzkqJvU+CcIzKJSmSuHKXeUMskf9lB3aO/rI4Vepr
G7hluaiQjWFmbbeN4EEWVIbmSyA/QhavLJWJ6XlYY/SLIqQ5k6s47M2MsbRJ8KTrsLEu8swxJp93
TeA6C9U3GgtgyhFvHDSqyvC5YjPUsBETpq+MHTzgS2ofvaUhRaqT08jAQwse2uJPmg5mnnOuYnBJ
VmtVgMLKEzfkN2WJhKZcVVGESGvRu3R0ykXkhqK1gCBvy/ayifM2yjFfVjjpg7CdOB1O3dgxIkdA
upguJFYWemB4q/zuW4NZYLKyDPJitPBaqjIzNV1H8VG4WLfsIUOH7RGMcTueqmKs/A7CLcRrYii0
vEgE9xVb8F6BhvAKJ6SYi+3q8ada4Sud2DKD85vxdjJarJpqsY1xlZiE+YvVIjllJKqsi+1UW5uP
303y5nPIV+3k1LGLDALQ3Aq770kki6g6iHI2YtClPeGHe7zAZkFELkCXBVp5YgOUnroGSw08WVsF
RzlVoy88moTdKD+qrNWYpc7OUnzELsD0VAsk236nvISMJugNMmHjxdQJSPldbWZQF9Ag2LXNmEI7
Qo62KHQue3o4tq7h0sgG2s3ykH6SYn4kj9BiXzipGfwgxxDrNKCV6SbkocSLoy6JE36drIi3zTFG
ysz0bhbS1I4tpMQgzbfQqKrRDlsaDKurbkIj+mZCramf8IdOmebOvkVEnsRHE3YRh+IgIOBVyH4f
tRo6reLA5N91D3yjzrHL71QGOZZPLRCxYvBVh2D3Yw0u23yh3Zkn3gUuntKcGHXIJmHkz1sZhP3X
Ng3SIFrlgYvvDUtGA3aY1KNDmxO2WStRXKvGOdhOuYq7CuIMEUvwJfAAGp3HRZTAz3e0nCT5isgt
drtlUVpNHi1IHfjoXMQh7tBfNmkBhi0FvQfiADCF7ZGjA6POLfwrXkvGVsbuKkGwOIzHTNXpoA8b
rkmWLVLF06zz/DoAeUUVbfH5sClrPCFoFOlZVrb475j1oHIE6SkIixJcfnrWJY0PUqCvYvROw0B3
lzL3B2QB/jiZtd8rmPJ4NbDShoVxqzBt3f00g4vN9gcr91V9JBRc1fA3kUMMexOkWifJ4ZZOjps0
rOJVG6bId69GXuOQxWERh5iOA3arM6V2U0xY7feJP12y0NV987VkfdjLw2Yz9EEFNaaIFcOUYERJ
0NdiX06Ewso1FTfTR4fCrBqwy2aJb1g8t056zABtbTPeJopsPFVY4Ph8GYGQs7woncBuojwtyZUH
ymKU2SkraIVPyJGaHLYTbY11tSFZJirSyl+1eVn59lHglxO+Y9oQQD7ScnBXpeAJWDufJkh9swy5
U75oUhAT4iRLpNGnhvcRSPggcRuYSib9ET6vHmFp4hUyWzN5bcQMVWC3bgIuPk7zAM1xAxJG+XeP
8My3jnu/rqroTLHYUGW6hbs7dRKfyeYzB+k8+vuDH1tjuJJ9IdJ6CeoCZVueAxJIfuMBo0jJ4QwV
wJ8sPmFUMs+M28iEb5ZbZVcUi28zk3GjwYeyiESsO+4nkfnO52Rqe+uiQjANVmEqSiW/wd5ifVl9
MWEGYk7MGPwit2D8kV4aliqNEK8islaZ7otvUo1hSb/zIZXpmZRlMforbuu6sf7pIxoP/j48GkuF
V6dgYa2Fm1KnusT+QZ80X0hQxkGw8MXIwuG8dxDblNeqi7rS/rv2XVATB1XSdplaWPZUJ5cTb22u
vRbeYUCyT6lGTOk4QrW0xSrPYmUvOrxoOZ3n9NiZGpbbkWywLIsYNOUChfOjGdatuUnTztg/NQbG
miD6N8ob1Zn5RH7LIfuxbV7DwVULnxiD0XzQZ2Ansn1k7oZhj1K/gCoHiBb9s6kZabEfQ1GNVqrM
vLNdsogpYYkUqvPw1oaVNebUChbVMFbM8ahdEfdTGzpBr72e5OBw+Tj5yj7qy9xoeWBNhg6ssU+E
J46wrDkqJ4L1zQlY8DPsMhjJkwg7jd+2HYlKwaWVWCrWxSZjy6N4chIvzouWf042BivZEI0l6nGx
Gqy0NCRkXcmK82UWZKX2vbCUrXXRRqLAmJseu3jdcWQHJowL+YA+nC41YrW3CmfpBH7E80VrlLyw
zTbjMu8HsyYdf7KTyBNhnWfZfhin0MbVZkKwa2OMXoJybXwvr6kVn4Q2Sx33BeJrltCDy4F9wAq2
Ydwk/WUTKGzAZGN3yb4ItZaQ2gmCAdrQa5jZ0uJGg9IOxEvodVFpZH8hu3vId5nucakgTgOYM8/o
f8azVu2grb52QFVtTGMMDhhSIA+AJj3f1YxogjYRnANBX6Cs8F9p0vp7m4e9m5Suj1Dybo2QZNB6
URY+5x9xIZVZ3UqGBtQ2ioGw5hUHZFvj+LwsDykEnH3A+nHxQwmuxHY41vlsp8TvmA36Ng4ucCcJ
zFgkqInH6xpX9e9PGqHzS/P8a4coRgJxIF1lg1w012bdH3wSVoSmGfHPyyGHowgSePwjZ0xg5raa
/fwAqaHtfm4ymBGCuyXCobguAjenzonMIY15kDcpkqyNxejDyZD2o2SjEKuB1263igt/qj63PRvj
Zdbmxp6zCqbBqicOf/SCRA9XOiRCKmV+Yo85SuBGxPnmzKiI1TsjK8/TjVL1iOug40Ob+LDrkdtF
gCDk7QjNVAzOAaGFFRpB4oKV7bToSmT2K5ExLYg3wLSMC5j6Eh+Hfvj0LBqZzcpFv9lVKTZm9vlB
zGEEcPgdOoJLOEHJUvw8zQxGGZaNPVjdWVgnxjJNt4FQUYu8/TxabstxP/brqS6BDRDc5IFfl7wt
wzVnDh/25wyIRvCLhe3Z1u0NQVjGHtGwrNqratwN97/rD5S/uT4EioGiK/6LOWC9Dya6i+KzjVtC
kGzQcJIUepHXpXEYz3do7Mu9ZYoFge0nc/ES6lE4GM0Zn9mP0xBVk0gOndyqErFwssxh32QFhXlJ
BX/tCtDh5x4kipuRZM5NXebb2dgGMjjchCKdADuCdWSXGZ6eHxV9yEDj21GhobAlbErX8Mtr8w2U
nDShHw+FuiIxaOqtWtkyMaFixTKTTvZul2cLkvHKdjynSrHT4aUIRetFw/LB+Rr3BEbwBbk2JSL3
Jhwc5u0vXoDGNNvWOG/0cEURgv0iJwrrg2qySVjv22Iwe/Utri5r9T/1lGO7d6HrAJyv8jJ/Qhbr
NSJoaHaCKAKlQcFCJwUYqQ82BydCPmW+CAJ9OCJmEfrMH6KEDuPCt7EV9nddlhnSsyq2eV7uZ2k7
2c2CaCLrbOlWAhTgBzZQzeQntdlnTCSSJPbRzzNaDqdJEHYKpTxtJyMKriZGCckhEiAnypapFRdY
ItvAybHQLPSSTbiDzMGFE5O35nWTAiW3s9mHmQ2XgpTVhCd9Z1sItDV+JCQ9y+0W043QT7bOGatT
E2Ram5irQIkFcCOFS6fIS+omo5OX15XKo6UsnDRuvTsqpoQ7D71tgHUb2WHHr8f8TqVrggun7Fh5
hJwnkfZ+4Wp0mSXIdrpjgl2UKFikQ4bL3g6wz5DG6VeGcFyxMzk2ihdHsSSWISnqrgL/O27yQ9WP
NSuXYdJmoIPBDDnY/fDisHG1v7BaHfQk80qcYRL2J1Wqwun3gxJGp/wiRtVN+gv2QcxOG2JTYssz
3dTY3PgSFWDBgyXWOTbbV2FVUhovMopg+J8RKXHtHgs59PY3Koaxcc941vvF51ypOLH347y2CDJ0
XOk9NAuUmKEiZz/XI7Bd9oM9VaNHLDAm3QIhIxXuYuSj339IVN3Uk4eilj5Clq/cCvu1UUjqA07S
pv8uSZaM4dLnSARyL3PyrPorByNktZ672Qrc2sgSVTWB/OBm8CfxKg9TabeI7m/jPxDyJn4d88Y4
w83SSG+j1NxJE6SSlUK9SOF1FZEZhYUNtAMx7CSxvT6xOvUFzkW7F0WurHSVRSIQXhgE/YUYIxEv
x6j3DyLescOIsOkoq4buEAyLPncqaS8GJcIzJ2pSAi67q774WNSHPBC69qB94fe4KtK/AhLpZd4S
knt+WPEVknBQXXYuTtyCfNMJ1DHvC/lB9lGxdHgYAl1iVavYGfh+rKP24xSnDdlHttDsuyNhKVas
zK7Cor2wKS9OKm4FJ1lXN/uiBjWOMo3gsNOtWoaqdz87RViiOqiIrqO69JdpWATeyPN8KXxVHruT
na1GP8fudF4Ijq92x3zB49xZ9fjKIxd54vdq0O0Bqqf861Il6UEy0HTyRhWLVRgTfVFw7Bl4Kaij
2rOYDr72w+SuUysXoBja7Evv2tE+sRtyjPMnYeRpy2IfOOjDVdXUOAoTO/5nkJoRqnkapq4ptqCQ
Z9GCnnd2HEarYsytfVpnzXndcRAhMAXLehzaY1ZXY+KJrHcXvqP80P0r6mw1HqEyor2qbR7Tfd0W
DdKvKAtHr8PB5Ru3EU62tHyrOs4UyiSWnDbx56FjCfK3TJ+IuqHlwndDvSZxXXwYcMXdSS2pWaG+
MHu7QdcfDwizT4mTdEdg5a3jKGGhvXRh/a5p37PcmyaXhkjnC+vvvij7m9KyhoUd0Wld17G2UelQ
oKxxmmqs3DAtUg/1RFW7LKY+GY5lG5SBR2gRnY3UgSFGqrfoepayY/xma1ocV0P5f0k7s93IcW5L
v0qj7wlooEQJaPSFhphth8e084ZIZ7o0SxRFUqSevldUFf6u/A/OOWg0UDeJCkeEFBK591rf2pK7
QOjgHPWDzaBAv0Wr++lpzu+pj9vHLFoVkDy9JqvsYFgRuSksKVPjvaip/HDColb0YLtXS6Y7sBld
zpoqEhnRIf0Bx3zKwqAf9xMEjCzwBvVo/bF7XGqnurxTqnqdaze/SyuGIJuttjn3pWizFt8PTnAC
LRA3nq23nNpkvabBUvf5uJn2RzuILYP5NLzh0SpzJoTxH1OYG0cRyCTX0uMn2oz0x5LE9tLChzCw
Q6jGh3KVcU1mdMq6usQJmZqs97v0hyQotooEdWObRe0yX+M17nZY6OM4T5uNHZQ/1VfQfmBO1lq+
BtMo9kZbf98KE/+QIX9d0b+/bvOwJftZUJe181B9OZyQfa2Y1iXKU/esZBrxTNIZTnJXqcyrjTnG
aSf2M+pjP6vYkr6mo0o/QyvCl1by6dNsZvvSuMALw6bgjgJ42HvYKYrZzuoZdS/JonU0FyKX7vvm
TeM+7H0Obgky933tPIq9zGJF8tomgU4VdfEBk/x5Lpax3XeRlq8gn0J8fxOcfG8Md20cLh/QC+dr
Otby4Ls+fR4GuZ2rpZ1Ly7Dkoj0fmvuReuokNV2v48Lli0wS+jPsDBaHYHbmnroBNw+0tgc/VPps
JVuPzWrDCXpSMu55PNACbTvIT8gx6XEjkl84lrfHLUjq1wSSzse8JeoFG351wM3G7jafKJCQcbPr
Ux5d4Lz7Ya6GtC+SzY0hrnc57raKTNcO1sC1spOYcxAr3k6u7fwhlKYVmv5tu8iU6jNwxw6qxTC9
VOGWDlizB1uGrEsOPrzI3IiNPiSmCuEYSPKL8ACE1sVFdGvS3A0WNXjBNKT25NJFoWGq9DA3pldZ
nwp+WYmorlB/+ntC3fjWK/kDf1NBgG78t2VABdNq1t7btAWcGAm/OaWTCL5rwvWa9/Xq3QFB0q9N
YMy8r4M+pHla++xM+SSTXeoNY3oa6kQU8Jfplhn48EWSbgPL2k2lJhtCPt5PBBzC2ZGZ4VzH3qrk
ZU4NDCjfSn89jnQeHkJLySMb00bksZX1VNapkE9t1ZihhBXt6vPQdFNTEDlG4AU598memWXZnlwy
Sl3vb6WHV6SzxXMeO5y1aa26UwetQPa5z1C55NGgubmDitMueaj96mVl2+TyyevjC2A27herjxLx
rCAQqLeoQVcqsY5IoaIYhVM1Anc6GBWzUxRYb2xfttDxwGTOzl6qTwEWO++YUDgV+7l3oyxqs0T6
OSVV14IMqvpUZpLwqu9yQlP73ISgebKgpv3j5Hyy7dcY3W7usTnwLmva2jEPJPyFO9ZjOS2A2W7F
BMXt1AaqyfGA2O6kiLNL+9A7EqdbiNM/enYooB8N3Y0eE0E0PChF20QVLm7jPoDwv0y4HxLYrrn2
XTCU1Nd9felquMbZMEJ+zjdl5zELBwdDium2O4wNjaayWqP1rmsg3xatbewhrKifFHHi1QxSXSv9
Y1dJAZtUR8xlwQpXPlaBuidRalk+tJwuGaNdCIkQWuKbL4j8ZVKUJqEULthPE/fDsjJ1oIMcJVxN
phzMABC5NWN1/OQInRgKM524ps+xkiq8YPJIgwlWWITmJC5r0YssqmbfpmU3MJ/VpQjsFEV3PjGx
foXJPPBDOyf0R2XM922rq9eqFt+rVERthjZheF7BnJQ84XLvYfPwsEjEErYc2869C/p7GTZ6Z2qZ
5mIWm8gYYG+RDUM0PMuxjwspY5fppKFYX40afqqKbzs29bAXK8vv4HwmXu7bZZ2LDZsNvaZLHT4z
gE2yaAw0KFwPuGAycHrrL38S3aOYxyUpF8aqyzKN07OeF1WV2laGH6FmVywjg02Pw9TORTDO/a6b
efQ8dp5fpqqezh2PyF3QWXoOBMzUqVpgqqdoi4og4BhZoJnebzYI+gyJwn4ovNTMSyn8eLoH17iq
o5Arz9Jl9Ww+d1Wb03gxIkv9gYNEB6ipj0uMgysdxPfnjePhlRx+/Lxv4fsVEjflmm2uk/fY5bH5
N3HXF02L+gJfgT9h12l2mqVxrkdRv7VN5X+HImh3gInS/eSlw44J1l5J68ncDHH97o3Da9+CUKvQ
uO1YwNuPaQ3UlEXhNH2EHpcnHYTcZlzaNskbiLYnLgIcdOVBeW+sydGEhw8t2pKTWf3mZ1eH7HvH
K/+988P1YuAoF5GYp2MIKfsNpkDQ3dY0K7Kw9ea7mPMQdSsWx9tFSH/S7taku3G47do2WD4nk5Cm
7OMGBi1E7ik+jtHYTPkiG6vggW0TREy2tn4e9lhHspg0bXTXiyX4rOtadVnQ4ztkbc/qJO/wvjlk
OVwTtRPRcYh1wAq08KaXqLW66jSISX0T6NrqvBNh6H3HxrvKLCXJag5EdXGhREsOzRwFrzeeYedv
ptNZ44h4iCLbfmqTCGwP6Dx3k+agtCYehRdYivIsHGCXTFYoaS520eKzC5Rt8gXyp8ka09ufSjnc
K7gp0adpAXX1l4GbZjI4haYcWxOeIJ5XQLkau6GYB876hRnyhu8GVqszdejfMoJyRBU9n0lUknlA
csDbTPSmlr7/YMLYvFvCpeg9Mnv3emX+M1y/JAWthBoui9Va9/sVRdUJq9+4lnau6xalXIrSE3QJ
me7DevVJrvmNEHSDF4lSCgP+HqQMLqKc1kPd0s7sKhPD4hm6vO1QpMny1saanLu5CVBThyPf3sdF
j91DMPnrUqCr4B2WtDSeNpFLX1e92xMvaEf6EOuQJ1nnz034owfOSsbckMS2fAcjr7PeXVdP8ZTm
6LYtFZne6mHROcOGG7mihq+W9JlGJoS6YjSOD93ZJRySTr5om/ri2huoVmFmERZJ9U5qMTfvVdXR
qSpW3Cqwd5ASCkeZGTtPsdpVqNXGo641Gf5Y5sWaqKzBZQ1jGc3wAJ+5F8AT2gsAXGospKPEa6+t
Fh1+B0qAcekWhDW8CQMIHIf/NZCUeTiPSzu6IhW1jd4jGQX1818iMhE3I0T16U2yDXxuxRlByxtS
AI7h5s/gPtzYr4pyz8Z78N4b7rfZX9LmQ4u1JnU2JhDgCDpb3q4xtggsx+pN1xAUkotCQWnvvTb1
HM11tei5229w3fBrYctrp/YzTPRohiLqlXbjOdQ4vC1rJtAfSw4YJxz4c6gi0cRlDIC2CU+e1rOb
wEc1CjUOeodq3gmRtFiPiZqKDnTUXQDIDKW7SLFiurRBEZXQfaPY4JyAOmyg8DY5UC/dr7SsRkub
vhQrSKAU2sE4JZcNpV9SctLHHO6c4anQmU/nlJbMbSHdw48c3kSi+1cC6kdlwYRBCBnVuHdKUDDD
L2/sUGUhQ1PLrpziJa0LI8HP2GwLZpiiW6zdn1mdU9pU5goR1xygTzeXyeNh3gWxvmt954ZShAMg
MpPCoBakf25Tu7LjjBKOZeEoHM3suHbjXioPdKVNxDoiumK6X2LzeIellQ48i7GP6kKFm3taGrJa
FAikL1GBokPkrYiivYypGgo+JPaTbNw6kfnVOvtPSdd0UbHiyRA/JR7oIbOlNWgNxo0YdCOy9esS
5YRcDrqOOvOrIvamuKCiDsZ86+pqh/yY4WQ3aD8BNBTM6Zhzj05TSZ23HPxlYh+96SkES8aDasoh
KDYROlTmlvshiT1dBF6k1TuQDOAcmRSg/3KwJrNBgeQH4J0gbt1X6LyHjM6ow+8sjECbrWHHStbF
/YlUywTEXkeIaIH5EwOQksDppUjGKIVVRlS9R/oJPwyzFclCMH+HWfRzm2sIZp8bQApcGzx91MSb
cJyb2MW+sFeHH7ugKU/SsgXz8UUAVUE8bEV1IViGl+9oLtf6kbWDvFVdYdAcUMHEJ0lZ1HxiiQzd
PjS0fZrWkN8B36x+VdLHmU/WzQKj4xrKyLY1NhONt74mNtLXVfY1DgHxOrjWbJiwmrIBIYouSp98
yIesSNtpPfoQLZpiBbPzbQ0p8o1Rt9DDSNsW2KSMnmdeTTsVjN57LBc/Sxn4yFr2G5IDy+YypIPc
PbKeQVMEejGIPPUjwP20Mak5VrEENbeMGzDViq8WXzftb8gGuuFcjMwFOzhX8H+9EIHHojKhwdJL
kMNoMiUYsMewWmYUBaNb7kIt9KUKfJMUXlQJtgOgIV5WyxRoaDXiKEEpsO9U1kmVDSjAH2Zyq3gX
jJ0fM9TUrsnijqfAZLq5qQts6C2IMMgl122AApBtsRBx2RmAf0XoDU25zRZ/U0XA/ICzDKIwofhj
XeqxDPhi81VF7oNhtTBnq0Ypin42ydMSSaXxcVE0oyFooAINwXQX9jw4J3XfMeBL3A2Z9Hl6JqQO
Pl3fdCdLxHIFQ9jmYNOCH8jW6RH+B0td3kRLK3O20sYVenXtkvUyUbzUdZP0WH9l2J9bP3DRTsVr
9EZ4Lew9lKsuhBgwDS7rxeB/NClIjGwAIHI/gXzxSrZGDk1BGiBtMXMvGsrBb+uXLrJyzbFvoqpD
fV7UoZyT23mLH9ZwhQwdBhO/T/ohfJ9Bf1SZ0f1HuAzTu1TTlNV4Iu0TA+kJgKsyuOR7+VGR1atQ
W1mSE1Qed1IjJLhAd/k+VpocZYubupBNxx6UVtNJRTMyKJJ1F+gC7EC4l7xBMW4YLoMq/hTBFpaW
esuTkS44dnggTpC3Jllv1Zo3AOkZIfGwZUkOS1iPcbGlBIXT0KR2P0aB6Z+Q4m0KCXGrkLjUaT6H
kS5Rvvjn0U01mMXVf6+5s+8pV34mFu0hWBh15ZD0/A/gzl5BI6peE5T7e59y/3MCGf/u4U+ijFic
OEQR3pEFSu4s4IO9MAp3XaJ/AJxWV6E9x7NETZ6P+2C7phXpUNH4dNhjP5Aj2owlLBIGaAZ/fVnn
QH5rIXYUiUWjMiPrvGW29qc3kvT0ua1DOuQUqv5RiNGHRQcCtAvDn05D/ZdlJ6AHyU9sUN1gCnjz
SFe9o6OdBvEk6TLR6EG19YxVfsHMMTBTckYuG/CCde0ww2uAETo9UAfEx+3XABmSoAgnz6r66Ol6
aLcjAHOnXnlj1+hnNNKpO7RTMiiacyo9RYrERHSVWLw6UDbw2sBttKnfxF4BINDfUDYmnmty2cXS
s0ftLFTMLA5stKN0XJPv8TgqLCqz6HrbYx2Lai8qUOeBnyiIi6sKoA0F+wVMGmU8aC+HjDZuGuD1
NAKiWovpy5uJY0sBoxUAYbmI1XU1nNSm6kAxiYrf4HZcgzNskKqtNm9+NGGi0MI0oY2lfJuSlZu2
gEGcoO9DlKmx7X3bToueimXFgD2/9ESol/lTd5vxXYZ3EY3L14miJMs2UWNlOHCECNs0h2J9OxIa
V17a7+vKGjZ/06TagihreNLh/4HRZ7E9E7WgYT63buF9nFsvTZjZ/df23O/uMlxDBp8eCU4MxYBJ
B0/md2+uiRyiSVXDfnWTuGWbhr/Aj6FLe/zgZIIt9d8Ylb978rdPRIwbZuUtwQrL9zZi4J9YAsS5
RHnIS3wNf32i+YuqCaNRwppfWE01IDjjWYLIR9PCFPzrkP+en3D9y3n8aw7Az0kgWVPV6t/++b/3
X9NthsHyv25/9a9X/Tks4f/+62Ua8N9/+RI8e0xOy/SH+vdX/fa++PS/v91thsJv//gP4xz+k4EN
T1+L7tV/8j9/m+bw23iRf05zwHO6bkmrf7EA/2Gew2/P67xNSPj7L/4xyQFzHCiKjwhzhqLblPW/
JjkQzGvwktuPGvk+/HyGq+zvSQ540A64CwYHOIUNfLOA/+f/gGN7G+aA6fuARVgERAeZGkz/+n8a
5vD7hRxR4NcpBihjgltyGxTw71a7AwkSKke2w8RLh0iZA4KNhyH962z8fd38M/T9Hz8Crh6izhg/
ga+MZ2z+fuXyVfekCtLtYG5KwZZkxI1ZEn/9/33K7Vv8g1mSPLXYn/ApbPy+kO+T/VLRf5Ov+e8O
5N+QEtZMdJwMPkJvj8x7dE0xb5//9VH43p+4zz9sfzj9wFXAWeD5YxhogcfG/34gS08E7OhZHjAS
Qf6c8OiStURtGqDwwEdHgLGfUGTxW2iHwynz9M4uoS3jFsaHs2bdNwJLb1BvoZ8329IWUrFHKJ8m
ggJr10sqIdVPHOpwqOAW+YbzZzSLus7YoNsX1yU2Yy1rYY4ZlicI9g4QtNskWcp+8uGSoqhCTV97
ECp8JIIIq6HWIPTYzRoxn0ZO51jq9lhj0zh7yRZ/EFjAflZHrr7DjhKfQVm7fPPIUtaIU51VNWib
dVb1xaY7fdHpsL02Cv+sRY0Shc0/42BgJ94MYZmQ2RQL24Y9DZYLhQDzakdHHxFP8vdEs76cQtke
6eCB0dA+3UG1Q/9hhX+XeB2CjiH6FhtY8xQyhTcBkXthKFzLaUsCWIlu8e+gaOF+aNMqryZdP/LW
rD9TNbhHs2GzymMO/ZaZFp/XbF/rGPN3WLYSYFbab68wqaIQW57/JaVFJgnWrfqDzNTWuYXd+5YG
iEHsbKzoozEe3uh2giPq300uClQ2qAGSv4viYgAcfkFrHCrEISrgp9HIRI7v1+VppFiu+5bcgwT+
gipMs9Up/avd7Cvdgq8UKawPG0RVTjVp3hW4haPnZpwSCfh2P670a1OTTLN6nTcIwB68xl7gR4j4
BlXBw/sNFt8DiEJ3c1OXtwaFAIiHmZ2HRNd3AhRBGUbS3+sF7dfaB+2xGkNUSlLI3QoOao9BAhs8
3Diu8pQDTU6s89p865MK2Q0aHDY/xgcEW5zPc6v265CgAopa89xNm35WguPFMl1wYSRN9IhI5IRU
Au9OwCRpBg1GlyZNYQWlOJ2gJnxeDFIEt0aW3SvYBe2xDeJhhx4TbqRFJofDhOT+E9W8enS3oAXy
Jx36vrWJHgLMtEFJUSHhRSX/5Bg6n+IqIfw+WFPQGV3NmM6oP+qs5Zw+QKcLihvZm0PGoycn5HyZ
sdw/+cN28w5FfOUkJHtkrcIrZsFUl5VGb3yYt0cEMJc1t5Hx0ObOcXCcpYK4pW0PYa+p+aey6ElT
sU4qQ/iT7GH2JH/Qtkv+gOGi8oUs6xlh3PSzBrBVVnqmaC5BipWInaUZn9Lb+eAQuAp/s79QnOFM
Lsb2ZV0JD2KA7w4D0MdLX1X0xbPdBuw/8aGQkcjfJ2yU+2il63sCTeH7yKP60Rtm72CaAHo+1ZA7
G9YYTNqB2/HTB2Jzmgc93INQX2G5huPdqKv0wfpb+NKnCjY+GgoCFdKPzjB93BUF7barhEyubSPH
H66O1kfpnL1akDD3dpnji2+Zu1vmNDpDwR33/hxByHIqfhaIhxVqc9thXkli8sgL8AGzf1u8+oCr
R7l5DCY9RBmWQSWOCtgz087w1fuDNrGCm9hP0OSkaX9FWwxpxGAR6sgAxor7UWHjNAKVIJa9gl82
FItAc41dhZaArhAUX+NbUBEK2QvoCl5llenxnhFHu9emjOcBG7cTvm31EvjTdnKdm89RG7i8j3gz
522M0AmwhjY9wjWKdlPbxgBDqvQYLSm0gthOpfAqspc1tEgcAATxPAlbWCapByPTSXkk0utxGHPi
EIjmpESvD2k28Po0NxjGhIZp2mwWjIm9jr2cP9dZKSxjpnvsYcbvwXW4XGEV+N406VZOhsFGD1rz
xSA37YIqic7B6I/7dWr6JMOcHYEnck3+p2IY6QwPtUEjl+r+zS12fUh9rzv9+fJgjKPnAQTC0dkK
5MAWsfVh3Vr7sCROlSZBnLzENbzh7GIIA/WrQWZ/fmSziY5m8UJNrl2QLrfQmvcJwXn5xqxaChPV
eCngalI2TezuRgHPJViq4ImOln9AwJ/eTDMMCLHpcR9FGy+bzfeylnhDvsKJRF5Ud6d40j+QjFJH
gKIJ/GVkJ4qEd94BwXhY3U6a+1ShM8vGOiKl9NPmLu6sgVGmqjRzkLwOE0ldkCXCD48yCA1AjsQM
p3bxbZcxiMq6wBCL7aBGzCgCVxZvh7Tp4me4W967Wsz22NAFPx2s6SaPBLx2tsLqQJOj8bFNt/IT
6Jol86WGLcWQmYYcu65ojPHTJ+HmXyYWyqPuw/pX6uPVXd/Gz4OMozP3p3RfxctSBDMMQ9z9JNmj
GpVHqJnd25o26X4c5/g5nWNSRhR2XaLUuK+6FA3kbbNbUh/yEcCk6xozUoa+SfMpXcKs5rG9hhDA
f/jD3JejwAUec9qdNlzROZAFVQ7UG79a7OHHYPGWl6WLtzdcSNUVOcUKXbJOn8d2MHlMl3TfSDHu
ExnG7woFqQI/HvBLv0JiyReY5/sAKb+rUt32uBHPfJmRk9eBCQ4TVrXo5Un89+/UKcv/cB6+rKXh
uvOo8O+jpicvFe+wyISdO7V9oEsS2eYDLm8CGMXYHfF09C3Ujn4zktBvbSTcPXaqeFfPNQEU1pCC
IN14YJxPd4AW5NNUwxUI5DiUpAvt/Z9nXUUDZDB0/g9B5+28cZyw8S3tOZKTn81TPd04D/hhuBB3
Npq8M5uhfY1pq46DU2Ep5gHBXOlR3MRQquDQuf6BJ3519MEzdQhd4loGabQ9poQmqCsSet6Sxt6z
ZeSAM1mFKV3KYCQOwnEP6N6HY+xsDN2Fmz1S/2jgkwabobdR/PzbvN1B7dnu/HlJ8wr5H8Cs6OSx
BPr+U02aT9k5KF/17I6B4OMDol1b0UyRBlC2CPeGXFsUZUi5tyVSfMuOgc65oM+FB9Kx9iHsarLT
YdCdqB6icwtl9eqzlZRcCvswswVbN6tHtWczZj9lFjhEVwS+5A1wwBoDhmxvjumfOUJ44uJuVf3o
5yOS5i96suMOlg74jWZky9mngXqYq83kUsO9rep+u3OrL04zj9ddGPiYHTd3I3nB6KYJWcjBoGKG
3pr1BsuGVy24NeFztNm23CDAxMwhFBIz7pU/9m+exuUEjAllddr4n15F3R0d5qWgiF5/IhUc6Mw2
U4iBaQs/1QtuzMaPghPSYNuj7Bg7xSt1ZaKcPCYugC0cOiMgr6axsTA4Jqx04xJuj8Atcc+TECAH
hPrYvlAyAzwC6WYu8PHbnOOl19uwBwyi2WZ+QOYb1soNVIT+He/XGdwpjuiB1TaAFAlYEbwrvBzd
DM+B7SSIhnZEQqsmexVNSiJo6YLvbnQ3B2ecn0MTIgnVNeRccXPVAmN5JoqhPGtLvpJZsZ1Px/dQ
936GkVH8gsPoYDhOWDkjxPJ2SSLXcuqrYM95A48AdQkQmEjqvAegUaJCrE8CkbEcztQ1EDB7/wQb
AY7/XLboAa5wuAvseqNd/fmY1CzI2Na8rBO4MpmQ6oDVao8TgbCzRzHAjw9yl3bJOxlBS6gWzjYS
V2Aek7WCPhpCjPISReArC1r2DGDg38yjxhAurNgj7ArABmNdYUpLNZZx04MxmzBAZr9tbf290iY6
/A0/amtKm2y/w48Qxc91G4vrOHbiHQAL7OjADR8LEfqnMMjkMP8WHusT0R21cdspaNJuT/taH0gN
ZbiYqpleaQLdsoW2/yyqpivNoJnLrZVDESOSCIhL8pzLut73mI61M3OHltzrm1PV+g7OmJo/U7kN
Zz8l4WHrbjHcYp2qcBW7RIP0Oy/jJ8p7/8PGY3LnY2KAl8sgmh4N0kgE7pler3xz01G5Or3xCMtO
JRq34jAA2sAUxhp6qsSvWFgefdKazmtu6s09/ElSjpGadrpx8gOCI0wv69fBvUtS9dH1NTt1gPu+
QST1eDaPOnzzbjtk7A8COF1SH+w46jN0d3oHZ1d9QwguOlg1r6c+qsx5Ja77CS4H1g4U2huKpvjV
MDH8Ghbm5Qajbf7JV/pdQC+glaF3EjTYECtHil53obp0RNHXcGRItPHIxwwUY2oAV+6rMyx5DyY2
ll66JXlV9dsuWvoWCjiUftR4G7ZCON8608SuSIJKrGRt3x7AEoKQxoMn8PNitz05dBXFVIdbtgL3
qRaxFUszvJC+ebejwswdrPIZhBsk+lOHptgX32TYhhjj0K8N6GE2a/iwqdpPmF30MnXDdFFbHxwl
4qUYWVQhxlkhmt7B9ySHcFnJcEC7FJMvp3rgznCWjr6OkzdFYNGg70z26GLWLCANf+1Doi7YFPsr
SsX2B+KR02s7d/O70MIy2NkYBQOtdG66vZki6MVdh5KGIpr8SEN/HfNlauz3TmLgSaZB551MoL+q
NVnhsSb+xaYJzGNUtj9H4cW54zdtmHT322R6uH8h6feqQ85/BQp7AXK4Yt7kLNQ9DZLqvkUxlLW0
b5cShPt8J6uYgwFpgyfc/7/UCIRFY09LM80CzCriagN7t+gryB30HVVfv1m5hNi4mF/64JYeFyjs
nyER32m7rEg92udNBwvdsRigDRlXYKDzhpVdkBCojO6f8WyQVeV1PcunyOuXIecYBBTX2tttxugs
whV/IMlE93Uds0vQxQ6Li9TsWA8petM2qD4jFy3ZiJUQeA2pdkmFOTNodbCfVOnwnQ/MgyyefqOW
rmcPeaA93uVvJpQ29BfrE/lgJuU+q42bHcYCJbDNQbndpem27o1kOGNTAli1ai14lhQnJeTsGzM1
fWnMBHZcN7hhZQovcERN5RC730Uk2itwylf0IG9YkLsHK7b4NIPiROhSxaXoR/5jSrst7+WaHGCK
YhqM5duYReDvskCiurULbDdYeuPTiOmkqHDJ4zDcTPHEDY+8IfGVzV5VgJoL7v3ahH/41TjmU7uC
HtFNdeJjrR8wQaS+9FEXPVPRwjfLEUUl+qMd/w9757EkOZJl2X/pPVLAyWIWYzACM+fcPTYQDwYO
KAAF/fo5iIqaDje3dpfo2cyiF5UilZmRMDDF0/fuPVdBIZ+1OwiY6aYXhlijqVNvmL7aQT6Izq9k
Vu2m3sjRSES4CsdSbDyvR+Sfd/dRN4crFK72wYiqaSeH5kvslU6QRjFfLArBAwupEhToaM4p5ZzD
YBbRZRvVGfVvVf7sZNon61yKr0adipfWlQgkVlEdZ18rNU3VM0104RmjinRNt2TgYWv1+07HeeKD
mrC8yySHbAFbrq7HldFUwtrW5TizNUP4dllOTX5fFh4ycmwauzhpo7WghXVv6+2PcWSkqc6UKk1t
NCA9h29IfoqDlYOLo6hik1T30woOY7pn0KZt2E4Eiq6nB95/69kp7MciojZGX4oZijoIOo2LAj7p
1tAZQx+I5LU+DUPQjfarwxZkTOdzq1FvqKFsOme0iZTO1b4xThzOQB8ZG7tG6qtmZXPF+Cboman+
jG3DQhuh6Dft6P2sUZ4+Rrx6D6DMmnhttVWdrLxmDNetqyGvK61qp3pjt9GTGsu8jPqVC034Ewvq
0kt92wUFKuhYizULIyIe8rddUHvM9RKJUBMMJv27XqEZl4iKZ7LesR8vdh+3Xd91dkGCqg68LtVF
zWofD1ec0Rqpk5wmmKpFlN3yl6Rwxk0eiXz994fSdMPxXEu3LJa+tyemtrag/ahxYozb78fU5JOR
9tqFKpGofnyotyMjevucFcBnnYmdhxjg2MmKbEqdcoNDlU3ZnSOCzgK7AZ4Z8vAuAsxiV/U8XB8f
9NSlJNJUM+jDWYuT9u35WUmo6Uj422DKuIo6ppmV3dCyY09qfnJ+b23K/zo/XmhGGA52XbjUbw8F
rgfNKbLZoJhiI1zlYHxY3Nx0n+l0NHPaH9cCvsoqy+f4osvH8ZPjL53442dUx5SMg9BdZjRHnfop
MkWsZlEbuHClNhRdNDLq4eHj67mcxPFBDKRsLrZcZkXHSK9R43MhERsEkrEvPYOYKiJyjPAy19U5
mCd9REngjZuqoUj++NCnnh9Dt+EregxvtGPeoGeZowavpVmaJBMaKUtG9FVoBDu4xmokJlRgU4yi
4uPDnnr1DRML2zKc0sGMv72tRouC0Ek4LKaw/KAV/QPQiDmIbJ5az+H5/fhwpx5YNAouI1UELUDN
3x4uQlOuKe7E4Vpp3dd6vWPzP27q0FE/WWWOnd6/Xkgiy3WodCjtuaFvD4Uv6Pe9tOdu+Nb+ejZh
lH0HGzaulDbXLmgpqzvbndXXOFyaSQOt+I9P99RDa3i46e0Fv+u+e2kcQ85DpDaB4UTmjdVVdPPB
TH1ylFMXlVu4jK9UBp/HnnZzDE2woCw9v1aBPg0ZRXjIvzQQfJ/cv1MnZKouPRCDrry3DFH/HPxl
I9LGKR9YUIc6X+tD9cV2qy9/f9H+PMbRopZYUrf5UOO70eXFbDc7oG03Hx/i5MPB8wcIjEfRwtr0
9jxwZLpDo8smENSuFxEazQOOJgZl/ZA8x/jMNnXZq1cR0OG1MCK8FaHx2Yr2/tXDBk3qJEQC1aN1
cbSimZboDKXy6iDSIP/IStr+oGX1ORbeep8J76+N3ot53XHRuuqWrjnH717NtsqdQAYERTlSoNjT
DSwu55NS4v2zaDBDtzSL1i5SjV+o/D8mw16kyRkLUB0kMur8VlSJX4n+3MG18cmjeOJInIRrAbXX
0HY7R4+J1ybJPE1uFbC0oRBV2jNjcu7hFT9+/KycuE2aY+oqqR5LdWQuC/cfZ2SLIoN1goMQlS92
oFckTYi0Sz+pQ7LXP5rd6++/scabQx19Y+lR2WFhc6iu92jcl3i1cG4jLBq9vttApZ4hIFKPwUwJ
m3Vt0t1Xmzp8sdmybiQmcsA2TrnTUVkzoDNogBfmnB0sNxUHaYzKPgJ3cQGZnIZ+jVsM5J2yYV8l
N7kuU3mAEDNeDphedyUwLBIA6DiuBjuZPzlR8y0HYCkm+IIz11N5ATRSNI5evzyfFcMrO64puLwn
D/H8JYrJ28m2k9di7pxDl+fMT/PwpRmzCFggItJstPe2XWwSi8mshtTK17uHImRjRHqCX1bFrRjc
iznEVVtUWb1Z4FQrNPAOkuHU0FdAe/pV0+vOgUCDzh/NygyYbQ9rKV0dxE+WrmnhOecZplpusBf6
I+v12ovIjnAihLFUEh5XS0cg7s2t+tUJh/KTj9aJZw1cPkkNFt8sSv6jZy0sekiLzcR1SZUWN4hn
7LnrYK7TJq1WY2gMwceP3PuCB2YsjGnL9JC9vGOY1pXZ94MoqsBzpbmn31ps6qiR57Yh5C50I3ke
03q9NxMvIq72o4f9xOtLNafCc0WL837P0USAGePOLmFxTdNzbw/al5p5zz3QiPTHx4c6cZIIPBbh
mGvxv+PSkbko+82pK4Oib5iK9BpDPCZB7VpJy2aP/TJx/ZYB+4RTjqb9xwc/cZ7UVQb59dBdAL0e
PepOFnW0ncoyaMMKNO5Q3kdjhNQjnZq/LgPgJfE+OSiM8Moeg+vpAbVRpaV5ALjhaZrKYa27Y8db
ZBh//ZhSbiCYQhjF7kM9xq+ItoJ3gaQWXUE3rBH+B4qRXg2DZW9pPH3/2wtoqgYnpkPZZYp8/NmK
klyUZl5zWiBuAgUfO/AttKb+Ai1rP7mG719ADkZpQ2lgMdA+/nwBl9Niuys4M8W8jw3lCf/t93Q0
7qPB/qQGWd7lt3sNDsW2FKWhzufF0t9+VwoDGl6pIMQwRI7nttx4sK1WTt7Pq7nsD7QpP6tGTx/R
oxT1FgHcsY5SMYXjVssRa60/ZJ54xfp5bzQZTLDYzldxp/8dpodl3lQpvI1fVQdHXK72H59Oq2Xf
IUMnC5SuOxBSHJhmdoWq9pPDvC9Kl8OwNUQeSvVx3FDoXXVMEv7TQa/oyr3ilOZejHwRP34O368i
HEVTKTZcHczhMacJqSdcl1SDvGjQ0aLT40M4+emU9k1aSwbq7uwbU/XJKnnEbF++lByVhcOxLEI8
3pGOwgIrM9u+LPAQwq+G3KMNV4psvhgBT4KUZYjdTh7mWtjBGUzj2ROMvVRnh4822ufMkbcDZdE8
WfWtB6RgHQlBcbCUBXWlW2fI4uwHT4cFCY/Z+uTXn7wxsGd54jRSho9vDJKEOGeykQd0p8tNCuzi
oIz0OT++Me9XWC4RukpaSp7uvCs5C7PmMxJVeVBKJydDqQ/UTLt3HflZ1XLihQU8RW3LOkRIyNFK
DosVe1JdshCNwkDIEsb70cYu+vHZnFqBbEoA6KBsyrl2b9+ZGaDEiOEgQzzUpisM8IsoppObts2/
9qn591U0e0ZkonwywF7AYXt7OFcmdo/gKmPvGH5frl2T2DdFEz59fFanXh6Xt91BksvG4PiLMbZZ
qc0VLw9UGfc6mzRGbKH1nWFLtW0iy/0GWT/d0y1sP/lUnVrzUMSa1NWAy99temidqrgP+iyIIv0K
UvjrnEZbkT5CQbtjuf7kaKceeLY9Og87O8t3TbKcc3Rs0WYByQrZriBw7maA+r/++GL+wmQdfzq4
iI7O58hA5ny0rnq4mTus5lngdoP6CAyo2ioojleAMfqc2ZwzPKSaS7JPJfureiqzSwtS2S520XTO
k4C2EKVirdVht8kHFz1G16Wf7W61k1feYYfNm2lY1D9vn6wmbFVrKAq+NqPJmEDWr5r0Kh9VWbtP
HPepG+lOwNVhiFEayWM2AMoJveoLYVQ+Jid5EENh7ukieRCrFFzfMefx8YU88a4x014yPog9fW8s
yB1+QzJSbpMqgL1Qk1tVIKYMc/Qr0+vHxzpxORZLwVJX0Kil6n57OXRtgiyHoyaYQ+27SsNhXVjq
azvlZeB4ZbpZwA+fVBgnXjpSPsBpczSVkzx6TPomn0YoS5xeaj3HSaT4Oqod5hjNYpCa6oe6gQWA
GqMP/v5c4QAuKUUmBeLxSmkq0KIat60C9mqXtY2xCRLGDd14jORZ9Di5VvT3dRsHXNoAsIYX28bR
1bWZNgLargIFbK0/aT2qBJD8NwOe6qCA2fXJ8U58czgeNZTBh41i8ejSFrhQ46Ti0o49+IHcbIa1
Wlc1jjzL+e8cCnsyUE4KRvf4IyocM5FFyRZN86ry2sprPKOOtM+STtM+Wb5OPaMLjHLxISyd/qNn
tEcSV850BoK26O67uPqBPfA+b7l/SVTfYGuWf705YgHDdEFcps745Lgi1UZmbTpwvWDWZzR+znDb
dM1a0Af45EAnFmZa6gAcFzMPNo7lfv5RiYp5QAEWsgXMI+spGsedO9f3Hz/0S7z1cUH/5hhHz4Sn
pFmKeZf3OXW0lZkk4tBarXWrd3a4CsmS4CqqA6giTJgwS6KHamiwPONk3YEwyGj+daghy4RJrzmi
gCPCZzO4Ux4khmwOs2nGN7oXjX459eFLKNRyV7SIs9jdTj4y2HAfWy5DCih715a2ML1Sxve3YH0Q
W5Vam22rol3QInXosYEao6s0V6kOqyTBa5o0V8R8xjucz9OeDM/+sjfi4qJXmj5wM+8+qbLW5wpn
24JeUbOKEQoGiBOLVTXMYhPilkYsnA3nlWkk/gCpdvvx5T31bPIVB9zK5HCJQ317B+26rSXpNmWA
TPi1HuWrG4sr01C2RlFha4fI/PHxTr3h1NwUe7TvGQgdHc+Kp7I2oqkMZB0vPafLQc/2gyw/KV7f
t/xMeqUMtqhNaNMdR4eSoIl3dfTKABH5jSCnAM2g+63OHhhCXyBI8TtL/xI15SdbJuP0cenSckXZ
XB8XZJ4o6kIMFj2Rapqf44UFQnKJcoPRRc03aGbY49RwyDcy6+t1XiISVDqYDnat93sLlb+VDsre
gMW51aSJBR5hKA+c2DHvZILtpV8tjeivYUQKmDlztPakZtN7ceZ1pIV3ema2vjtb9YrYWZMwiVkQ
hsLvWTj9P/B8aNcp2PqdGId6i6OLv096gB+3Mt04iqM/Yof97FacuuMYLjUHFDELxa9EsD/WiERt
raLM+jJQ5evEuHc1Deou02T/yZN1ai364zjHhVEv+iKvvKEMXAvkYUm/wS/iePPx47ssNkclokZa
HbtVgkxBri8/4o+TUWvybGqzKQOGTqAkLRzmqv4E9BtNfTt9Yjo7eTD6lexZAGm8K3vJhUGWC3YK
/Z1dsBOdd70ptihA0VLL5JPLd2ohsGn787XAsveu+M2nybBTVFRBkzY3OoxuH9bbU5U3P2SCZiG2
P7mS2qnnYpl5s4FFQuAcz2lm0me5vtRp6ZjHuLx0DeBjM+wxs5vrylDiwBS19MHaGreJGsbBFGFq
iDBBX7iRm20B800PDpYg7BlhBEPj4zt98uexINJGon9L9PTbOz2MYatkMWXOUIsfhhc9xnp/l4MD
+e8cx3HZKbL9XSxzb4/TEvATC/R4ATtRQTdHvpaTAhqsaz75kJ4qW2lOIdpQl784y9L1x6NrQF8g
ImEuAolnJG6RuA7lTVNZh9TVrvKqvier8pNGxakH+I9DHhes6WzmaPTUIgAlsou66gd5H4jbQVtU
/Sd7DuPU88uOlCEZ5SN74aN9kRxcU8yjU7DM6NMXGQNrSGBQ9bnm+rRvI18RSuIXrMibpF68Boq2
KDMbRH9e3z6ZNFWewtoFUKLjWMDVhs8ols1dNHsVBJA894uwdbejM7iPrsWqubLLFsGU0o7rOVta
m5X+Ux107CyVux6hp6ZVd4kUR2xgdv0AOE5Sy2Qkm66Y9DuB6JqPPbbvj5/aU1fBW5y6tDh4bo8H
sDnIqRYaBZWfmPeznLWVVM0nS5BEbelPMiGo5uMDnrrFizMLoYxDs/X4sotUi4DY8Zoktaegi+sa
sSXBzF0bUUh4W7to0j8+4i/txNEajGJG5wR5XdhmHt1pEk5zpqR5EdjF7Pnx0Nl3Zqz1fglr/iwG
zPYo9MJdk767+K6YPLixzB+LbpYbsFneThkGlOsf/6gT151iY7FAexgD33npPZt8SUlgQwCHzdzE
zWRflDFl4wQo4AnwzRygi/z68TGPsN+/mpioEuj6LKs2THP97RsdjdYswp43up1DpKzA+7YIUo0t
zMx2R/6DseJJQTlp5RsvamJ/YiaD88LU1h//EOPEWrn4wpFjEBHJoO3oh6hII+xCJgW+5dRgNLL4
GhIjn2/QVoMS5so4e5miRsZiBQwmp4lMxgpz1KSJ+2vQIup2mkKVEG0Kb13O6jNlcbmLBx4pHFPZ
FlGftUOS/wPc7Iolu9+Ydhpv0Aqb60YpZRDbtbMZ485Zu9GZXmXGXQbW/IrXFhPaxIvwFLudd4Db
9aJ2U/bJxvzU+TMBw4PuLBP648YR7bY0b6XB+efZSOhShBbVHpOnRFPi7cfX+tShEF6jNcCNzmfj
qABh6ATkfPkseZURE8nkLm6+UWQHL86jp4+P9eu+Hb9pS/eXxHO6jMgY3z5gJODk3VAkbA56C/aZ
ZGCM2Ysks10IUHsNxFo70+BQXctRHy51XYludKl4vmnkYidKtflXVf9X+Ib/FzLDG+DDf8WB+P8S
32Ax6v+/Y+B39Ib/TQho2b62b5EPy5/5zW9wvX+ArNsUWx68a1IQWMZ/8xs88x+QCR7dOnBSlvsL
7fAb4GDY/1j8EQbZ9BLoXSyypN8ABwOAA40ay8NwSDFBhfof/wZUXP/rCfoXdiP6Uf3+/2/oCu6y
QvzxpC39NFwOy0JGI49fevRY42/WTaF35t7KXUjLFpkXTSn73Uxi7iGPaovJYYVsrhqG6TsIc+fc
ykxogPSQhlvGpuitW6G85k4Oh4+p/OVMctC9nUKfXNnCxn/Tms5lnPft7YSS+r5oLVjhXZ/si8jW
vlQiJB0MYMCB/vBGTtBc+jZNgxH1brJKUtocq7YT8zeCDhU/YbnTUaBm+h2hGLx6ZV6ehY6R7zps
WgY8qIvK0hPfy0M4NWkRH7S+BYqLxbPwC8U21rwpzoFwM+DaYT5eVcLNdyJ3vfOpjfoUBOmo34xK
58Fvz9QLbUrUi4n8pn7VV0a91R0t32mVHj3j8fQuNSW71kY4cKGu3QMoq9aaDT2rrOE/rtRaGD+N
aUJsX2D1drW+RJVRNJIMBM1caSlRG4Zpwehq8qTbsXUS3wfC6LZGQzxmnTT5DkFJ9lCbqY0HPTfT
nSjGNACfT8iaOUAXdSbNl/iXnyo3CcE4xcONrJL5mzcN0zPoPOMmopcSYBFoLm0jHW/oahMjBzVs
C9e0O8NnWn8tjG5cQ3B0tnhV+h32PE6DjtLKzBgN9eUAyjszu++KZ/DVsCbf8AQ232hv4rbcdKS7
EhdYlevWCi+KTBR7xVX2ELeYzNXV/AQAv97VdW/9xNtCyZfK5Iw03WFHJmK414u4uCaCfta3S7vp
EEPdwUE6p92ZMKf0MZoS78WpUcmkiS1gj9rDneiH+t4LzeRipg1wMbQqIMUOmOwTkbvtecp+/w4t
jNjBgtLpDNWVGlhjjvInYxG/mScnucC9Pm8nx4ElqwjXuS0TgYkdB467TlqjX6j76jWuQudQRRKr
yVJQf+vGUVyGtp0HYOaNM1uKfFcIG8qi6yTPNfGZl2UkrBuIVXMwxrgiVaU3zvTBWiK5KuysZtXe
p7Ph+WPR5vtC6faiDBcibGm5l3ot9JeSve9FHZnZnhxQgW8kpyNVQEjdDmZsXeViONPjweRxhPGh
4CHs4ki+xp2rTrCTM22DB9N5rY3hh1WPxT6aBNzoqbD2VR3ibnGFu56cUn80zOzbNBiC6jwy9RfH
Le+r3pgfWyybsPZK9aaKbbsEekV0HMHAeElo6KqXcU+DyR9IaHul2EmvnSirwSoZhvcNjFK8K3v+
UDQn+YOb4KHuDaXZwDosznCukcRhGMne7mABsP8s7hyjlV8N16O5LZlwyqrcR0xuDxWIr5KYIsYm
TlGSd5ZmNzQP81srzAN7GiQu4rncQ9eCBCW6DHqXZ7zIykv2Di2eLazReo0gF25tOaa3olVBVsDu
9I0sjf0ZkyxRQ1b2TD7H+OCUQrmhbq18bqhDjl2cYbqBH3itNON2yO36DMu/m/oeZhmZFruwheQN
tyuHTH0D/6R/VsIBqqVtaDepSuhjyai19fNB7S9LtW++gcjhl5jqelDxUYE7HTdsjuiNxsgBn6Uz
1WIl1DlPVuQmVeTATdHV3FbZThklvadpshy/6cEL+O7SFozCadPhswGdV3Wdu8bq8hDNk5mucjQQ
a+wmwIuVNoFo1RXzWQWO72IqQ2IzNeU51bPGXUURNLck95wVK4Dqe01p+7mSPKErUve5CqcOb0u9
0tOs+pqTQXgWVrF3Y0F73LetNRY4lhR5k0glWztO6VuwB19tDOC7FM3hNXORQvoCku9l71aq7zL0
z1eER9ob2Pbeo8dX43Im0uIJaX9yDvTiizdLO+CLOPuQ9nrsN2bCozSk5y3YAx/EkHdedGZzLdOw
vkjVoQa4l+RAlQuxqbQ22jJLiNazHouN1dbGUzYUemBLzrIJ3Wobj6n+A9FbdzFYyERMo14+LtD0
n+MiTx6krmHTs5PM2xqAW3YQZCGCTgjlFC2MrzUtYRH38EX3UT3eqR2XHqf/vJ4mKTbtqLtndBlw
BI/wIa4MJx140LSB+BmTfqBQu3k3RUa3K0EW7zNvFg/Ad3aJJtINIdPzddYb5kb0PT7KSaozVEul
NBlpjlu7Zruu9ZF+8LQo+wKWLlsPeBpWvcbnNuEVP2tDXQTsUgjJzurGe8mQHK6LclCf87AJA1am
eB9KeCP0CK/nLlW+CdNRD0K6ID8jp73SkjLfW6ZCniPepZt8GtwHWrbhVlNr9S7uE6ipvQOfegKM
vjVip7lspvpr2c5kS8wdy3/XyBmT9GhGu9EYtPWMQnilt8qZVao6ENISVjOSnGogQXsFBYX8iSJL
1BvK+oZvf5pG9521gFbSDtY7u0lP3tQRKgu88F6yGoUDZWFuG7ipTujWP8HEZPs+jzEfjoNynsBd
h1tfXPd9mQXS6l6A50Yr1loYlgyUu6+ZtF9A0L8yMPnp5POLW423jO/hHc6D4Hh1sW/AYm6aOrkH
giAOInac+15k+mOWDuU32FfjUxPyB/vSVnjUk0k22UFEnEV3EHTye7nL7ZEcgwtKLXiJIGRJ194k
eiVNqLhJfD7qlgNIcuzc61rWk/3c2uFPpIKGG+T9wI2jG6WLrdKzEQsrdUfgrZh3BSC9i0TUSvUi
WECpvbye6NIw29bZFBUHV8kaYHipDqfeyM5oCZSHrkmcF7yG9RfVCaP0OkS0cubEjFAYgc1xuMux
/86lP7YDYNxVJK30uxuPrfJg1eFobTDohXCrFSIC9jVWinWpqNOuYVi37e32qSUtctWMUb5WJ+6k
jMwnpERDYCeCEO1Cdpf8m+PWI0IRylB8SBoTKBMmTtKAKkyjBDM8gkdWAmqRh3KOQcsw6j3wBSE1
V0kislVyzY9Kbbrs46i+bLibh1kSgxonw+uSlXpoPFtZtabS7bRynKDMLuWWMWOwh7jXnCXJPgu3
RO4RGl6FMnCXpIWsdpNdi60C56l5U8xxu05rJdrPJgnwRKSEh6bQk4NUSRHR6DmpRM2cA7AA9k9k
4JfOQD4M4HXaJXWfAEFtvQ15JeGmwQ6+GUJTjKsqzviQhYJ0BG5z0KlCX0m8ejtLDUHIdDAbfZEJ
GPsgdwztu+2WtvvUqh1wgm8d3t7MeghrsNMSLTbb598QwP/ZxN1P4sf/+o//msGHYu/DTVz++vW1
QP7wo5SJnH5B+H79kX/v4cx/FoOIhi6f2DyG1v+5h3Pdf0wmeAYLLF4j/spG/d97OOsf3AnW0vU1
6JWRbPmfezj1H11HUOOh/+GJY57xN3u4ZYf2xw6OLwuKmeVXsFVE83w8c041oZutYSqBpygUAUmK
3anzzPb+j2tyaqt44jDQ/jACsi4vs5G3LYlZa5uJxUmh52Vq9xmI2zUocPeqGHqlWH18LC7o8Smh
taD5wayH3tavyfQfHXPuRUpv2AgD2DnelWo3/QWaL4KOGAZfC7vge/zxAY13QxHPQjLDdEmlkaah
42YL/2eTfsywMGswFAIgBdiaw7qS51XTRfAEiJOxAOsO3iMGUEPfqmiFSTXIoVvsbPISyl1t4Q2x
+t7E6z6WwGeRi9AnGiH0TF6jfi0JPySmBYQNXGdvN8xNgphq0n2Ss8sDQN/iJs9yb5crjXzQpF0e
qIn5GIRE8oSTTC7NKGWUaERlvIPEVuyTqJ02tWyLG50s5h/IU+bHODObR0dEF/TZks3g5KXPNldF
imBkF2gIbNePaRIyYuqKn7MxV1ezMaQPupqkq1IN860FZwYQMs7wriqHQK3CCkZhre/cHs96U08D
3waSG3JptGeOJqvLRuDul6BvX9U8UoLcXqI4GmUIajrFfIJHj/aoq+jVt9YtinN7LkaUSDOcBLUe
+CJQ/23VVm9ekkzxhmw9xo3TAtybhmhoX/DCWVN7Hpci3ToloiJ/CHnOfTWuKJVUoyi/do0jXlJs
H0+pl+m3XkSUmD+orfc9dVtILUR8g/Qq9KlC4Yo0akslDxWZUNX4axbnruUnaLGv1Lx3AedBtD13
KBjO0NYPj+40534WJg3hHkvIVjoTi2USL3FF2PZtPCYqnYh0uo1rz960mtq8FE7Vb6tRlVu3txUL
mpZdfG+KIt7FZfxtatCoRRiAziLPBcagzdCpNi0XJy7D/KLOC3bLBtZ5o0zmc3UmknrVjlpGMkmv
KussSUOoiRXZy3Zi7dlPmAGO+3ZjTEl2rqZR9z1qbfk106Y038zRbJcbRSbegUvQrvmSfatljiZj
aC5hEBA94OTfVbhrUKbNs1Bhs5Rl0YPXwk6uQ3a27Iuh9ZKH4kPrQsKBVw8WX2KvQKScpUpjAuOR
GIBt1U1fSYEN+ZedL0bYGeu4sieAJHZ9GwL3O7fj9toah0Fbua5j8mjz9owwoS+MzCRGUOt/jIWj
bK1GkReZXs5A7EDbcGetrwIyyRUQbaJfYTjd1pZUfDL9buvaY55jzc8KG/9LfY71jT7N7aXizPNm
8OgSlKXX+ZHm9dupMG/KoXjC9lrpQcIepzcpW/p4+lZS8+ursO9ACtuQMNJ8NblCXwg/ab/OoiKz
NqQKAlWa8tqez90BBdo+99RoKnyKE1XFmQxE+DFrBxNkyQiMfYi4ECinuolG1r3ZpJhOcto9I3Oo
e2eS8QZclhOtAVqikVFCIl5XVq3aK0+6Jey0nk3v86iYkbslN1gnpcSlxbGGTjW52zZtk9pcRYW0
t1E2zNFtn1n8m4ZI+ujSrhvmK1XRlMN1RMoJZbhAZxKfeaHSA61pw8F60QXZV2TLAseKNwNSDf0x
7QYFLAGtfue7MxLwsYplLJUDLqWoa+4yTEk45zWvzV4US2R3Xl8ku0YtWYarwrGCXmXM44STsiSV
6yG2k842DtbYV+pqwIEIHkMBGmNJgwQTPaxh9I1WoBeKygaUzva0Zp6k3etxFaWrtl7+thPa4d00
YXS19ZIOOFg5sSXvyNhXOWmR0D6Iysi6HGV8q5aHZBy8jWTSVPpFHQKYIbClOqtNk2Qmp3e0rWa3
FVvjhIwO4UkfRTmgUkpu9gBh6H0hJavwa6mUd3OrhmD2SqUDPN8Pxc1omOKHiSfvnB+SRFvwMRVZ
LmBG150NWWTTTEO1J+HOu8qtxH5Fos7vM4id2YatU9woA70wP3MLfptiC/6ZpcjiJ8lj+aOhyvE6
z1J7Ju6sqO6iIk4EzMOq01g8Mrvjvf2NEPifKvCzKpAN+h9FwYlWfjJX5dsq8Ncf+V0Faqr3j4ow
38C7YGhIJ6gpf3fyNY0KkfJw6aL/6vHTZP93FehQBfKnmFHhVEW0+kcnX/sHYbXL6Ap3joVY8G+K
QNSFb2smXPZUMMCjGcDze94FgReg0toxs4dzLRGwVm1SH2SRo4KybBhyeFZdqCFp7ci522U6M0D1
iXBUIOoZzMH2Xi9MOTerhR6ub3KkKGJIeXXKWrh3iU2Dx5Z+l5aJ1vliGEmLQh9FrjHL7BSkDHYV
bBxMqYt+T2RL0fZ0pwhTkOICHU1a8iolfM48cFrnFonJB4qqXt3T1J0uJjMM71OjFqTB2s9KW/UA
JHsoderorWmriPO0gBFfpCNvhWVl+n2MgxO/asyytfKKAZK/2/Qe3cW6HnjJZ4o2m+347Uziziu7
MNaDUrb9RUJaALjLWLIiNX2XzPQ0I5U++9jnuxF5sbu2vIoOZRHVzqXnyR74KZvcHUGdgKVs8JM7
Nv7gfpQcOG9cYNERYTNs07lxZnJKSv7DZHiEI0j3sL/SrbB8kcOk3Q52XPa7Ck/qOm5bvhQRKW18
WSM8MDSxmnVq1f2zbMzpMVwk9z5NPDHux8qFDxk2FidKuk+nP+N1rc8HizFEq9vNxtSyfmNHotYY
+DfnQ1VpS1os4b8Y62OxkCGtvc069Oil03iuw7ZtdwnYELmNW2Cgq55Hfa3ANFRvajvbMEQsi50h
89C3K2skhDCVDri0NFWob8kMBb1tNtVa7eiGEYFWBHUVxmsC1Dp3i3xj2AwyrXyCr/toO+lAMZfA
K2H5WpsPP50wUV9nS2MRtZpk3i7F1UYtzem1AP/NCKAprB3UPnGnlU18ltkyf6YRaa9CtaefJpRI
0iyJI3WtN85VUUzNutNj9uAxyEsf3r/GQ6ONWr+B0FVvp0XKTL8KoKxVk8cZgpjriC04xB6CPBBu
RXZn54ZFzF3cUQylCnSzMNX3siAMFq9D+GVpUTEXSAHm4mXVKOdbSCu7SNb6fcjYZj80hbPVc0I7
aOKH7R2xJN/UwVLW/eTO69BtCB3hDUj2lUNMECmlI3DMyIaHVdi5eciQuL4sm4rd/2HvzLYjNbI1
/CrnBfBiHm6BTKVSytRYKtk3LJWqBEEwTwE8/fmQ7e4q2e1afd995S5JOUAQsfe//2HqM1i1To+r
YuxMJqmSnI9W3CftIwG83bn19fULhrFJPLbp8jSKpjwkKwdzpGl6kIeNBtg5NVp/s2B7eG6dnJiV
AZNYEZqTSHCSln5sZEn9yU3bIVRaUF2SEJl+Hig8iYgZkuJeMgmM+pXs0gl366EGge88vBhwt5L6
nZO1Y7QMsxXs68o2FTtLYiRX78FOozM0N12ZBPve1YtvlSGXS/qdOpq3HPtpXoKwSobXXBd2bGE5
FDnE+h3yIsAp1DZfZrV8dorOiSqZBnMcTJgHyRhKJPdRhU2LU5l7q3r8pnhb6RDM9IfW9H+n4k9O
Rfp4l5PkP0+4z9++dC+9/OFc/OOP/jgYA+eX7TzcJNcMuh17e70/D0bd3uIGdGRY6KTex9h/RhQw
xtax9oCLDDKCvwIQwJ8RBfp/dRB+nGhvhCh0jcArHvb48LE+TLQLixSoZTPDtKgqp+y0yg5WE65w
dpsv1fXkCXthTCmmJPuWjRruJSRoqUfH75hurEPyUJQEjtASW+apM3L3xux693rOA/SrA/76GAgT
8RRibaPtSRAdn+2+LM+dj+FMPJkkyFHIi7M5+4SEOR3OnM20mrsG5l8EKmudcax3SKbW270++SW5
tnp1O8CMug8ql9ZDLKl8oqZUR1vrfDxDO7d6pl1OsFbPNIaxfh3cF0if7vH7eMKPeL3sfWNmcOul
t27rrPe6UXT3c2oleyvg46/JMO80ZQ3YgjFgIbuZSFfXmHdY1nlw+BngPY4in188r8Tmoq+BP+wV
5962JR0JK5jsc1vKcYn0mgbWSic26swzHjzwgntndjFl07fmR9Or+bpLlXntt/0n5ioY/iCo8TBg
niwz0q1mfSRgSW5b9BeJcyUTe4KnDgxJxXUrqpxTunH638jawfuv5R5+ojQuz/Rr2Z4IsBWEFgYU
0Y1WGtOwe1FeSd/HU10Tt5g/Y99UpDdK5qAF+SzjNXM4viFmHHRVq+s5w8aq0gxxzoySEcpQquVh
GdpxL+cA11xXmjd+N2M9ZbbVCb86dW331XIAEbRectuqjyToDA+ub+KrXUpN7iqzITOxy0z/smzs
8bQarb4HRNJi+vnqTht062FY7OFXtFrF22LiO2BSdcR4Q1c38CC0syW8ferowzPXqlki4v6C2xao
5NnqBOEKVEtxNZj6TlWSRFsdc2kNcv3XVvXMbYamvs4x/4kCa9qGJyyclKTKIHi1rJw4l7YzGIBw
LFRFBNFXwtyqsruqn3Dyd0kd2hGFiLWEDmbh99kawi97mczJv6pgZ1zgl9OcbaKmCBNlkKuZ6whb
nZnUbGgYRuGpll83aDgQoDT+QZ/c4lteMW3Q8XlhTaXrjaR0a8LcSbRXv7b8MkzS3gjCVrkF540H
/6ASrsf+hd+rkDjGECSYx7lWOM/CoDolcnS+dgOp7zK7H08CPACMvWmnu46W+9e2IJ6QQqyZrxpH
pI+BLZ0bn+a485v0Ypq86hYG/HBvEoK7I815IEt2gi/Kmqy80KnbcaXNnZ3Y7aFXhb2qNBUKMsov
rTyHmRAY3aXDNLII/daA5JzMLeYDbpeUT2wjze1SMeWvwAB2E8bFO6E1+gn/mUpdjFODELAVPoXJ
0t6UaZnedJltxm7rWr8VzF0ltpnd/LlPMlCy2R+XB9eVVko4W4EGmsi+g4NxynFcSVwKS81TSTRp
WMPviRPUb/KEYXik4d5cnjXpp0+eQZkOd6VOmshu24SdROAsSkf5tTAwBgtHt5xP1kq4IrfGwQQy
x6ziKZ16phg5vUnC9BdHEEsYFG9rXrXmfmaahd+438x3ZqEbn7s+qQBUCC9t2n1BcajPJ5Tl/syc
2doyOEywtSYtN4/oxfXT3cycVH9I+sVc3E+pVzbDPT6T43SoWzrk6rg2jAjXaPDzcm5iezKleujy
OfVf7VQmIJEZlCLlfCqnXEEx9BtHk3t090P+dfGaxpAXuNt0HQcXh9v/6oCf1AGI8f+xDIheCvFG
nKr4oRD4/a/+bJDpgtFGcvq66N82Qtu/6wDT/oUmmDoAHywXMzjjXw2ybcJn23jjur3V+O8TlD+p
buYvyFZ824Pk/N4+/1djko+kXST1rmGiHEGzzUTG3NCA7xF+yABsHkRlnCtl4RuuSOyjB8g3cMZT
0x2ALa7vMzPkHaqwATqJPX1C1cPoug+q9mcMzw+85e3T4JKFUBclBjwklyvy/acBvmpkwOMA7acy
zqmENheOJAEQ9DLBZAknZY+/ehT0IuxKf2gjbJhpdJO192yGEV71NRgG/YbXyAjgLArj0+poPiE+
rpN8MxbN+JmO/10W8t2c6f0Tc9rDgAUHZAL0gf1tCy/j3i7D2Zqpy2N3XotPk80kcz9AW4EcscxG
HgtG9OR0uvBVF6lbF1jULAbR1fXwlRlzj9Oy1jhxj7SF1NYyA4j2Okemu7TOs1sJU7gkiLWPqSmD
pz5rr2ShnHknes09bZzln3l3/vU24LKB0wJiYtYGnnY/3gZv0VKlNUV/roYkeKpTnwKDXCCWRlON
BBrMXfDQJEbx/F0N/fNhGsNjZGowx2H4Mv5jfvjj27J5pjbuNtW58lfjbMhsPFd9FwnySZ/++Z22
sdz3d217J0ikmxuCa1Bpf1hnWM0sa0uDfPYb3X5pVQ2vMMGX1wxlk+30diyw+dCxHYtyy1Hl/p/f
/X1R/Pj2LBQTL7htBsru8OHt0akLYucYY23T7ZcyH50XWWyfwVnLfkdQaR0u1JXZhSrad6Zh7X0j
6bi/VMFiX8+u1ekRU6qaHGmPsHKLlB7mC/6yfGu0qYl1jTwAAqVqm8QrC2PEn8wFP44FuVGQ69k2
LNi4m+iBPe37x1R3R6dyKGFOxpiUL6IbeopaTQ4QdOB2VulRZUJ+Sf2guZ7XNtu7SF1FBJ/IexuY
RWAPkGGOZNeEpIjO8r5ODtySn/l4OH+5yXCEWUTUsuyt2yTzx0+JRarQu2ywTiA7TYLV2hBk6wW1
Ib36wHQDN7BWv8Or3BlDYtGhk5HSwtytuSi2lh97u/IetQI4gFeo9LPKy/oSpIPWBeDkE+IFP07a
igykdzyBVGewhSTvq7PaAId2gx5SZi051eaGSFBylVQwQ3Fv5uktnBSsBovRa88DaMbwjmu4G8Rh
iMVkb7DHdQ115efXxQaHgHPZx2yDSNZ3tETpWPZGLDoBtXTDU9QGrRgbyIIhy2uDjvZh1AkSC1VJ
+EDStyPcVNN8bDNDyYvEo+YPYXQlX3B2AM0RVav9Nm4QD84xRJnWVXNptEHxVUyNy3O/wULiHSGa
NrCo22Aj2DTNBfkRwU2rSjon1bV74x1pKsCE02hSuGBG0wZGlb0FLNUENzAnQaoMLFgPHDWmisjv
AZXF0+V5LvXsCiPu5oG6FMgryDUT5KRcX3y37nYwWontmSjt9hrhny80nOqtf8fR8MQDU6ve8bV5
g9qsDXRb3vG3boPiGM6WhwrILeQAAqkDowO1y98RPAzemKy843r2BvFZ72hfB+6X2hsCqDYwULzj
gvk7Rmi944Wz5VGIE3RcJHejaocSYYdAHdl9zZKMoK5fe6Wh/wIBIwBA1q+EG+SD1YXjMI6Nfh7k
UMqZEO0WGSW5Asll2aElJwShqB/IYLEu88WyNmgO2nbIeDsg6DkrfTzwk4TzkPmyaneuxHc06orB
SG4yxmWYCsoFQ9t4mfHDv6aIt1hRKoENqKKRs3Dvalme3MCts0gRw4qNebOBwVa5rwpBehnhoERD
7+ZJuMyAEGNgR5sARkZ1n8AWz4JRJdA/vYIZbUJVsIfXVa6bxpcds0Lvu6lcOw0ItV/S/rYXWlnu
6lSQtDWCMeixXpvDhbD90T9vTunJsSI0zqMnrea+XZdDD0TbZbsmzQgcSMj4QRjc9ZXYL4VbLge9
7wlRcwh3ISoH4lFx0YlWaBG31fysNeVqxMTWS4BKWeraTZHrWs8lr6rPeVkG5aXVBUOxk9ng3q8j
k7c98KZpXGUKBSJEugwY/CKhZK8eOIytIwmsptyPDZ9gV+Ojvu4AFVB54evWqFPpLyxtjUelixPD
GI+d5TgF2RpWOsZeNXE7hddTn1Rrbq3fYAQEcHz5ACVwX5m1lwbI34HIU+lGppStFYtaJPE6JpIe
TnVNcJsnKrcjS7Q5TSluNtoVnAR7bzRJ6vBxA6/ZGUu21peZMFS6k4GdAQ3yewz5mRCzfFKrBd0Q
hNMPs9B+68gVXrRQ8BzhOr8yVCcyZrI16xHDV3M8u00AY7+iEz45KMGLi7RHZrNNFCyuViLo5X5d
jaLKju1SFvO+V84qrowhHR7t3HRenDkhuN03WLz7sZqh8/fuykyBIPW8jBGsYjCATx8pL6L9tWD8
bYY5Zt0PveOqL02XWYfJUynZdjhtm2GFIau1d4o6n/dVNxnnFVMm+w5XYePRGDR+Q0E99OH7L1iL
T2aZi0M3mybqBi/tzRuhecFTpbfb4szztr/wip65+wz+4Ed6uw1JMkWUEslDbLpXnGDBE4RuVnfJ
LtnFeDjPwN99kBAF0GGsdW/6VYCFop2r8TTMw1Z8wmm/daTmYhgNwVZd1vW6wiQwy2G90KW3ffnt
o5PItH0uArDPtlPxLcYWWjZWKTUpAoGceHSaAvLkXdV5PPLdSFWQ8jP2VHOoshv67YVMZguDbG43
M+rxVGpZA1aljy0IBBJRa7dMrbltGjxMEd+IDWQGn6FOHqryKYFYdPQnIYghI/aedbGk7ouqgBgA
1CBtWMOs91cpZW7ObKyS+YPPaXHRV7pxboO0/dXG/KkNM1xRzGPtp8F4lTCenuKl81pFgbtYF43J
ZYUo2C6vspDO7Tz2xM8DXE3ys2KG1B/KRCvfljXY9hAofVlMH+DDvDYX4lPgMQWfNT0p96VqUlgv
Ntvc0qnsXtRDfxWUkpgxx+zMlG3Psb0QICN46nJtSrE3rXhMVi2xgktiRY32W8mGvBzx2OfZUNuO
vcsdjSs6w9naccio9sroiLSJkqAYJk5aa9Ipvdv8ty6YgkdtoUw/rsHQGV8HYK8+LJFcTpdCmbzU
XBqE69gqddPLhtsCMZpg6T3RHdNwmheveMgneDu+1x/skvDlw6qgTUSkb/RYHhSyrk+VO9vXQGJ2
vcta0ieu0kU1WeQ7fZk9Uon0X/UNtYBqLPoplMQcMi5Uk99yCiztA0okQzyTHmL5E4kHmlw+NYOl
BbwYOgSmPOR5H7WkUV8YD2lTVHi9i4YC7fcdzNZkvejGtheku21TP4E5rHU7w4J1zqXbIAIhxkl3
T3gl2jNyzlz1O5U13DXlV+iYOpAT9g504jtjtuYungrG92Rstax+aWN/GS/JAucf7qfbflYEpTzm
GeMQHgcRPLHWy/62CpiK7EezCfK9j6pfhfP4a7p0DpiuW2ziBrKVVKycdLBPdlL4032b9EHH4c6K
3jXC4m7SODDGExaJF9det+VDmrNeuJfJXAd8r3nW0pPstEbFZZ+wZ1CNjcOpQA5FGxngPNtnvsxi
Nev65dLaPPdY03iC4WLmnf6HpLzzQ3+CpNBJunSR/3micp/VX7/932VfvFRfv+ec/vGHf6AppDsb
dE70pEgEfxQO8iOwWNADNM9of8Ex/hyqgKWYBgRGiuONpvod2cDm5UBmqGIsg3/+LySDeBr/2FJi
4bgpbhmw4HkfYFMJ2+H7nqjtIAWVQYA3lYcOP1+y+gHy3SB2tEHYGZvOsyqn6cSoREDpb56xKNIu
deWdzXosZAT3WsZNb5d38IiqW/xZnpxET0XYFCTJ1zYS9nWkKuwMr4jsRfP2jK6ZNvbeuSmIuSD/
4jafVfdCFN3JVcXJ0hQtbZPEQ+cE0ahKh8S2EdVCJ95GfRTnkusYtV5ThWNVt/DQ/TWEgAbcq6OP
CfRb1yCtMOjUSz0rcmyJQFtsRELdIN5IeZJxiXHO5i5w9qz5QoFER01avQWyOiljuoc0n0EMHPe2
KU/jst7a+XKlp/wWmzUKKvGyNEMd1+366gzyCDNoC2Z+bgnDq4sEV+oys3BAsA94jLnhxl7cUYMy
gdL8szFYz3IqXjx9NTAgUfd6J0/bFYDshKO2LN7yptIgEgz53iqoZyz4EPhg0w1NanpMLXXvVzMk
TJOtuyuCV5XI4IJ9Dv/A5UqOZn25ItWONMX+ret6ZDviaGajGc1yfnSz5V41qGQseUzn4oXj4qVm
0/Qyq3NDMhl3Nl9I2UCHw3JrF9yrxRr2bUBunbblPEJ6hyWYMQM3oXaZNRfKzDrco5yOxDpTx4lI
QscaoaddDY1Ydqm2XcusfBkNHBP0hRTgQcEG3N6rsfkFrV2ZBOu3gwnQjjLJ8FOmE5N+1Xi1FmH9
+GYV/JpjiJOU85XJzTkwMSM9itA3cuqWJ+ZhxH0MbhELLEdj2fNGsFPyOAvs9bpz8iMOQk+d3VKx
OPNjqRPtivkwxjZExeF5/IIwKeAEnhlrrFf0sSJisxdn2XrPYta/+K11EyhhRK4yNg7EYXXG7tDO
0+OKmpbOZ2ChWoe05B5pOubrckAkM47rlUta704xiGCkA9s58FgJM7zHsDVLqHy9/lSlxmtgKZKe
ZwqkISXhwpseof092nPxVpLoE+luPcRjOT9aiZEx2hyafWHWwW6lH4qQMqGO3a67URGGGdjPdVvl
KH+cc0OJsR+2v+N7omz3WIqW+yy8bjlseU8hkOK5MYnMYuAWRF6eLTgAJNOd5bLsijlNIk4UJ1qg
zRxab5nwY3Wmy55Z2+U8adqNzJZi165NeVNherzX0QQfaQ36yNQK63Uw+t+WqSO/15dNyqqpRYvF
gMyaPA5KGgZPruol8WrC6JhCFO4FHWr1JKvkqZw1mHKr3SMWQsMB5yA525X8rSN5MJJkF8+ZSxKC
JeJmWLpdS5o2qAPUfIat+AkefXg5oQs8UWjZbVVToRCc8VRr9PX96DjMd5wXYsK716pCYlJpm/8B
taHvLdAuVuqgUpRgsEud3BqDM4QprqrhmpuvtVHD5sOXKswmPUJabOwtr+a+QTEPccUg7S4x9Hgm
aePG1r3xYjZZdIv0nj3NPY+Ul5fJ1L3RH5FuIH+CGn3k2KNQNBEnQFzEeBOQYvv5dxx7kbv2SDRL
fbAnjeH4iONP4s9nRGV4zhvuT4C0DVz/DgfkzAA25kDbvPHJdv5oHRLYaqxclKeHlEc9phI6wqnO
QpcJ8E/e6QMWtr0TfiD+pofAOQGc+MfvpTxvtnJcEg7mIF+ChN1w245zQ6FchlBdX/Jf+k9gzg0F
/PDtGFRwgANwEuT50Zgytaog8xmQHZbByVAgTo/1zIOtWfYBZm0Rbd+XjICrrmd3+652+Bsk2dqw
vb+8Ny6+pPsgvf2LU2QjU6KS0b/hcdhZcV6X/u0CbLJtF1d5ncsDeMqr6udpL9U0HSnUeW4DwhIY
Tr5unKO0Wq9QNHDqEqsYBKUWMT3emb66Ui7bt++aTSRt1mqdU8V3+9KZ7ucyfdKhrzMFsM+jX2jR
XGPt4zh182vqOG5k+2wP//xN/2YJYWYGmGy4uML/xfDGLERQwkKvDpnZ7+1avyWL8bZcu5+mz/zd
FbVBfCmtfMbcHwU1gUJNyQ9ZqwH84h77wcUQ9o5e2QorN8iJMpOnId1EG9Ny6w16eZelnKH2mr61
E/vyVqrkkgLCMOerVOsReKvxUQvcs9VNF5nPdu80oiRHMnMv2tmcn1NwngtYc81uFou4GvWuv6/k
TGohx/5oCvs4CJ92xB3qK7sSb4lwXEwOC+7i7NcXs5a/JfX65Kfjfh16Du/GOmSLc8iySkTAVgnN
9HwlPViL5rjeIjlGoWny2oEPUOLIJfIMaqx/vmF/s8OgS2IWZeB7ZSIB+PFJXD1o8MAtWCIpAosp
J2Z2NgfLLRAf6/DP77XNaT4+BQwebe4W8w7mDT++V2cuwitsHNscOd3bvTgSmfGTDfPddOXDe2yz
AJtoFsNEsfjhPUTWyqHQ9epQB1Oz7wXpuXayvm47vVitBWooudqmjQ7LPKskyHZeVeAPnnwGfP3i
u1MVQo/tQr/IgX5yDvEMzUvYLOXJMNK31VUWgewCS2kGGfAm8B8c9bW/LoS7Q57yyR/4Z7f3cV6A
Mk8qPHULIqohasnJ3IMTwDoPUOuMczOEuinenIolSFznaZrlEZnAEvluToFq0Ho6BsLXKhMR3P37
ujKznW2tPzEhe5+ofrxgAb4mG8cZm9KPlpMbPwYlR1kdjIJGgaGAiAQEIOJGJd854wpgKJHHxeKf
S8dtogTomea+JPebtZxIBCxuNe5VskJldI06HjP9WeWNFfs6fFs5uedkhCw7Js45C8w8djp2oqZG
jU/S15Nuqlfo/CCT4mG2qA6Dli/cafOFzPSnhUIsbEDmL6xCXQSNuk8hFoZ5x/q0yXQMe3dS8Gns
PC4TtFmmsz4FTTf93iZjePP3Dix/85BwZmz/ezeONcwfF66CaVwMCpNGoAZELrQfnuLj2KD8SfOz
jBIsff/6nDCQA/N2oF75f3kmW9taGILi6dqZAL3Gporwk/yIruoQGNyftWZJrgxYQqhAQ5jnVIBp
QZw9BeBYJ25YV0EToRFrdwFyLrwZegTei/+ll8a1Nvk3RVD2gOdU+3NVW7HV9K9lvt7PxXJVetth
zDJLLfmSqK1KVSbWGvqpHas4n2smUWLYTUPu7wdu6Xt7udozYLHDLwZIrl1t4C8aNe2bZBzCYh2y
y9mfb9+bIMwe6lgBjRyrUT0KjOlin7SSCAkbLrWreuyGVA8XO4D2PT2a0rhtNXG0LKo1wxtjUckl
3v5DK/mXZNoWZDNCw7K7frc9Rv3snGtPPbrp1kCAg/I8NVpUtFRLiEZOc8uczGv47U5znlvi4dEq
oXYJnPm120xbRi5wXoiTgDATBWQ8RHZhP+fZdK8Yn0ZWjZSmKo/alB/Xsm2hTvMAD0NxpCm+wKIZ
YlU6sTB5OlwFrGM4v4GTVUdpOOepn2LL7JZoa4zmTWCo2q7GmMA5F4P9bHaobP55y3X/5kCm1oED
ojsuK0rfKrHvKsgCoAzzIAcXNA8pVT/d9zrn3gYEJg6P9VZ/vbfa9RAY+yGg0nt/5qts2C+qVyF0
zNeqLUk3HvALD2QQ+xMzUkZYWF7DQSVBZB6XQ2H0Gg2aLMm6tMWOwIL0tdWK4NSQZBuvKefisGbB
dcXWFK0ecjCNPSYflqfJotzSOwtpny7Ah1PoeoVPZZ3SGHIeZhZpXnlKme3l4+PA+C6EU3nfMbiI
iEs9MTm9t51RXNSoCXaik1bcqvWqzNRjnmB0VxrMGpx6eXX7tdl3MJwIKc8PUrjniUOEJnN8tCBS
btX84P15vv6Pq/QThI0DnqX2nwE2wnSrb6+DeB2H7/G13//s3/AalQnOn55pQfuA1vEvspJn/UK1
QuOAYsfeIDaq/e8ANtz/4EzjyfW7+da/Wcu/YMnlOhCdf1cB/Vdkpd9Zyj+cndgK0ojT+hmeQyfz
oXiiHgQXrAV0OXr+2MwEPglrFUTOMDwvrvzi69hVNTXWivBUgggNWR/O8yIZAcgm0gf/0Z98edTI
bT3NY3E9+XaPQsWFb9RZYaFrzABztAjLaMPGxE8GQU+px7hfWGHmt8G+CXDtDNyRVj8w77A7ZKKZ
YQyR277cGa03hynHR8iMe4py1HmRjl9InMv+eSqCx9ERNag6W7rr5F9cyJFxUfLr0sDfAnVPd9lM
3bOB53W0OpMV5kxsd2XiPWlKv88t48vU8fauA3pYgy6lA2pTcj0jaDx3Br1WaFZ8H7ch6o3EuGfX
yINw2LS+SuPrVUzE8Fiq9HjSPMLR/cu0GgaGrFyaiaFvOlDKr7l8M6U2h67Lpaz9rsfynhctJi6B
jRaWr8Bl0GH3ir6PmZWiZND5DFNj492TmIxbM7M+5DZS7brAEAN+Jz+V9p3yCTjZ/jK3YUOJYERR
am7GSBhBAnNaw84ZjPWOjJe7gBihXdHzlsxcnSvHpjKHoGbuxpYPZDWujPU1/SR7puKJt9n9EEqN
lTeDJqszIydZsIQhiB3qL/tiUmgYj3bBY6DjDQXzt4l6UqqRKkEoYBLoh7U+YUOWB/1jQoWFKB13
q0Yjz75ZSYRVPlfPYnTCHMK79A3t8X2RiHbBN8omha/xWAeMPO/KyaeW0oNH5eMAymE6RSBld5Pg
Q6W5tC9xfgr2Rk7cS52W89ELBhN9yraKBn6XivEsegORR92bOyLK88hNXAb/jJtCBGRNVDrOmfX8
Bjl761X46IUSX2g4uPfrO+0bOvBkaBVHvt8jVav5m5Kr1BuYXJles570Fg/Sru+e3+93mW6xitgc
RYPi+6YZS8YLkMLWLTzpEWPTo04dzkPOqsabg8khq9P3WCr19iwgm1k+FRn/1/XzL5bBB+HJA2Zu
pDiPXC50V48Ls/adanlOPFi7R4Xs85RhMRUB5j17oFkRQJPFA8di8nka3y9G1fBQKI1fbWT5pcRS
YJcwVjwWZu/s7IRFW8g+OS6Yg92XPSkjJuK8UOHHAIWjwfa1NM1dJ2udkESbS6pPfIY066/8nmI3
hfl2bbWJYDSKEEF6PJRYf10LlVd4p9SsMoStTM4refJNHlRLZyPwJ5xZ8JgpdjrPCQJ5cTdlzvn9
8bJy0mV1YzR3s41mbkSlFtYj7m56ye22swC0OMPOf8aTZjcZ22MoIZi931sNLC/UkuranZJtC2EJ
AJcF8Fi4Nu+rfAXp29cc7hfYQMkds/dgj5itiBVk7+h9AWwrnEf8TmxOs6B8QRRMPN/2GqyH99s8
jGQlDh3LCK9ASsrcSF4a4WgHJ+OrrgyTo2o0tENCJRjljviCEQ+3wJBv+JkxCrB4enSNp7m0hiAy
KyM56t1YXcPrmM/OjCWqyr9oqVhCyNnVdSJNucPwRsA80bVD6vCcgpMb1wvEhb1HbnZYlVZ1rQFR
Ru8ZV15eYizJ5gAxARTSvsBFtGcyMfNihpoiHD3cCGjBiuHU9ADAfXepaP42sgUmx6LU8WcgkR3J
A5tiarC5KW6d5oHuJ6N5lxHnc7Ea1XLBmBT1CbGIEXoNStqJj6BGg6fIAyQrfXawkiSo3/cmM5jN
3ftDCy1mwhtOe+S1s1unY0l0jn1nLpvpBXHcoQNLlWOHwnxpZ9ph/H8iWRd6DDungrlnz+fRk29I
bLk0EOYZPHOJ3cCRsSx5ydHgvtoV5CN7Hogu9B22wM0wyyu05NbEnil267a48JP2rfX453LMd3mC
Wi8V7Ce2Vog9/O9XX9ecXbWBtXXrPZUbfCvBcTU1nr0N2LUwmjguAt9+xAKkJMeox/QdbHPE6dXv
yHGx/iadopwAgclA2pGPQsW5rl3+xczrOcaoK8AoQjcfnVQWoD+qyU9wfsajUDq30NJh96BuMOxx
l+vo3bJaDLdZarsoaTATwlqxA3/LSbYY9B1aODoE7M8aJgRtqx3pZF60oa6/Ynnyagu9HsPUmuUb
cwRthTCmrWsfsf2rw1B19R5ewBw0Yae1VtTkHc98DoIbpxxFMfTq5BSoetX2ZHup/gyT1ffQ+SFR
OgzLOmjP5I5PUQbeV1wnWWANYdcVBtOxRbbi7EyuyQwGobt2X42UD5nnPn5Xiv0NXvkXeNajlcEA
jLEyqrDgo3VyATiy2nU3HjxiMi+6NXsTksPFqvzHsastlhVPnS1Y6f/8vn/ps7f3BXmGtgE48PtQ
87tmBTapyWSiGQ+Get/sKCEsIb9WCvAbF9+3f363v7RG27sBE7mmbQRIsz9Ub2RkazYa5fFQLCyQ
rRIIJMaWYIH679/rf03AT5oAqIgo5v+hC3ioxyH7v/hF1sPL923AH3/4Rx8QuL8wxSaflqWI/627
gb3fixcZj2DCGhDDRF7Vv/sA55cAxi3cdrbRH+x5kTPYvsNExd1SKnSDP/ovZu2wwX/Ea0g+JfBC
R9EPedtE1viBKB7oPRBC0mpXtm1Md75jl2wdHaYgmLjtvIbjVl8n856g5enCr+11Z0xLQOHmZ3Eq
a/W4SLe8stASR0Y7+LSm+uRA3c0rAoYNBP5IwnZySO8p+w82g0h8Kjum7nb1pEZ5q0x7CCFe+vB9
aI5Jsp0B6TYApayKsEcVnIatXZgPQ0UJ1TSmx5gtLc+2mvpHfPyysPcGO17GDnm1NmKuYn1iJvFm
NQMbejLeLegJ7vPadS5a5dhQvvKxvBf5Oh5x5m2vOD4BoWbkhxeYk4o4L5AYLsr1MA8mUSjP1+Fo
d6iOh360yDiuVzdOuZznztXMOVT2ksQTrq1l6M0t46ZFR9C36p2+0xubutdpnWu9w4GvMO8bZCoh
p72Bi61xhTFTCSQVsBf7FK4yk0vYtrgiDnpTQjjnlPErowtbXFhCodoolVYXcbPKq3Ww5d5zNHyG
gc8w80tK7Eq8Zj+b6Vwd5gpzKuTYMxzGYn1onaqN1ZI94QpsfoK74EK586ZfK6NG6ti3ATZ7Vp2c
m25BCIjBJNzVqNUyQ7+acFpeHyrsguW4E6r2NXhoswEyWhejtu5Ht89h4VZ1v0a6g5yFmfyA9hvD
v+W+Zcc9B2mga5CcWgjaVJMtKBOFxgHQBz1pWSE+E4bt3dBJDfca1cgQLtBcsyH0V1xymT8L5/r/
2TuP7caxbNv+So3XRw74AzRehwQJkqJEedc5I5zgvcfX3wlFZmVIERW6edvVyRGVWUH4Y/Zeay6R
INGPtTFKNkoyM5q2vQu6Lu7M5EKBxFoqFNTGMZh91nRzXZ8XlMCUMF0lBbV8a8UPNcJdl/2Yz/lB
yLy166dCl9Z1PZdDlKywkUewgVFjFHU8XMk2yXz2P44IYG3OfT9sXRkukE1zLuv22v3uOBte7WdK
/+pFw6yY4kzTv/vUFlrHYltLvrvYhggvTrVFR4bBDa6m9lAsrrfh1QAHuwIznP5qjEsWjxzxEdjl
FBig7iZaXHThq6FORyI2UaTGZ5e8Wu7QlX615qCa0X3o8jpPQ5zDBp5ZhM84L+7ld/tejHRxnS2u
vrkf7H6LhAKzX1eFtIk1xLyHaXEDFosvMKK2FazZWk439atxkB3W+JC82gmtxVlYLR5DtGbBqVp8
h/biQGwXL6L9akvkBFSQyWwpwFuwDln8iyT2lpd2U+f37qu9USC9nFeQl7E9EodX7/XFC4nvR+6d
UmCQtF7NksHim9QUrUW3v7gp21djJS0LTJba4rcMVZyXyKDzS4TXgS+wZYZab53cuA8AJyyezVf7
JgTG+el1lP/vhPjBhPg9/eB3VTF8NZ++Fj/Ohd//zp9TIa1VADcGiUc4ZcgjW7w6/54KYd/Ahgey
h+SL4hiz5F8lMQ3/nm5gZ+N9eKs5g2JPV4NZEn2BZdAFdP/JXGi+nwoJXSA7x8XDxOHMnzIR1Cws
VamgC4dVUcXUFlzXmbpHyC9mXh9iNRO4oBOqdmHsi4ZlpHU0UN4OG0ypZKjQcy0mswwOqP6dxDjP
FWZjmw1ci2I0LmnL1RHBdUncjtJPnMiKoqMVDD0T28y/ld1OIvd0zTvVAkBOul/Q4XoNj1qfkWSc
rAZHKFTOFLSxPdWD7LDkO6OBNQb0SAg9KKA96Xkt23Vht3U53cTVTPtu45jBIK4AsHahe4rofwyt
i/xzxc5MYabpciPHPFPPygQXD1zYOsC77JTfe7X//Wo++GqW1SAv2n/+bL4vI9ef6iKN3tKh/vyr
fxWUnT8Ir1URf76u+tBY/vXxOMYfhoU+gx6JYBG5/Jc/vx3D+mNZ05G/jVPD/P5Z/e19xRYKOwOx
xBJ5BsXiH6wjrdfYvR/LyS5FZEs1kYdwHkTcv9uQdJGe5HUcLfmeQhs2bsh7SQM4ckET0j22c5qC
a/z7zpWL0Bi6RZRHF4NNQw3QMlac2ujQNMvIeLCbcLosoLLd9CCMnwmlAck5GwMU6mG2dmW9aOyX
Ze1ZtEh9RJIX43qATJV5rTLGzSqktG4c0YyEF4lWsGBg12/gda/SagPWLyAOdJpQDCSdHZLw1Mf5
C/GdSMMFm7htojTmKQSnd5mE0lwrBdoybIyKgVFrylno2VYeQzTC37LvxwZBeUEkkK7UeONbXRr7
DnvHYZgdY08HjkyqESPQk5pxUl6VyfYbRyEKoDYptq0J2EQY6pQL0U3Y6bRxJ8vYjxIZzBo6UZFg
+x/Q9BEbI0gtULOXiAe+s6Q1Xtq5hRRfmyP5dbYtunkgwZuHEkgiv8uZPZjALh4AdSfXbgLWVIK1
Ow2dzG/LxilObVP30xmTcmB5ZodiD/eFYNOaZqkmQWiQaoBLqnSukLGDAqURSc9Lk6w1VSOismbG
o7jCjlI+a4HjXMqUrviKvqCqeZK82dxz06HYCidraI2KPWvk8pRgg7u0mhBcdYzNcNdw/7YkDbjH
1I4qfw7D4RjCct6OGHGzdWTlxY2mVc6VgiYFxQsMPZcs3F2m0d+kX6ndyoJKcDTxdCjXYCbB4XxK
6qpXbmYzmza2iLWD2cADqtKkw3sG8bMhcCRruWbN2ELCrD4P9EKfyE/QH0p1Mo21i4zSXluB1Xwl
ywjIAqzChXY2uVcjZip4+aZ7Q78zAN03s8p2xxq9Ik2GZ8SgTcNAr1i614bK8MmZE4eio+Yey9IQ
wZbKEPPDCOZsJwXV0n3XgS/wI9kpRx2G4rDGDpFtDHV0cvY24FVaQkoTa1gFQ9ldC+TXyTE0Rvey
dBTNWGmoDO8gWZvnYaOoQ7A2UlNRV04cUx1c21o9G34wTiRhQCeNh5LZiBtR7yZaD85T1eORVlqX
3UVY2obk+ShDvzJdxHrDZpkutwEBVzozE6rI9tDaZQe+v6qm6EEvG7c9EGVkERzM6/MICly5mYYa
uWUiz0WGAyPq2+YhrLILKnPBkbCAyP0SW0rc68BtKKQphyBTRe4JABB3lqFG22ieaKgS6rSR5LFu
mT7DVWuo6Z75cLiPWj3yFDcszps4rDYN/dC400LQlYvmR8RUpzB2hMO9TWHM3vF5K7c5mBq/qNkY
rDrLoF6rOhDMolivFkwK/sdWb4KvVs457CCxQeDoO73zpnYczxRHjfdkCVje5ObXxewc27iR+7jX
mrUL4/2wpLZuBEt9ZMohSJkC8bZiKqzLGWnA468rjCGjo8X+FOnaCpW2uGim8aadm8ADc+47bWzd
U2Sc2M50HbqIrjgNjnoNulhHXo6sioouO+0lEKdPJYuI0g62MqdeB6/3TAWb9y2exIU66/KpqpNh
Nw5VepPbCCXivmioCC7L7bTpL/EXG9uqwE84ROHkm/Z8EVXOhEFXbddhSADIpCVQIRX+FnStZB3V
dVF6iTM/FVIgu03Fif3PeTskbGz1EOWrUdRAz/J6G9uKel7XcjjZTUo/qik+u4y2BBJoziaSk9wW
dYsvUVoNiX16RaJeEa3TvlcOcRZpZ1M6kbAiguci0hviTlHRJGLKPWBHBU3uosYxXAEMzoL2Du0g
qeP2oPhBPb50tZ36UxhPm7YetNte0+WzkVgAo0cZmns7NjPKsihW9h0k5WRnZCZZZVVUbl2XBuCq
JHXSL7vEPDgS7dqoKOKqK2GJRjNT0ysXsKUmwlthz+KC9CC2rH0yR/HGqaJlL1jJexfz2cZYol+Z
e8OL2XVILyjwoq1mNq2PJQ7PrdYhzJKR7myzpnX9Yu7Lp3KQ6gMZMAqbqA4ALpnq2PX14myqhnqX
GZlzZfAfzht7VE7Isu5FUGXqWnNBCgXNbF/UutRoZmGd04ChxsHRTTLC34PcqtZpG3VinegoEFZ0
DWePQJ+J4qdZ4CLWjAtDStadWUj8kVJClBaFdHxBEsJBqek01oBZV5XSKfdtqTYPvHFUEaJuKM9U
o762ZVxcIRxXL4w4yT2n5U53Ka+BOWzVUW/W42IA0HVUyH1jKvtaivibgSPjW5fVlN1DyFnrvoUW
yzxoT4ec1jrllakClmNF2l0Bt+KaLo/zFXZNsCndyjlWUn9W3O4livLgkei8ha6aq+vGtO5y01LO
+aaSNSRqkpQ0xrl5quRdUJskRsTP0u6+OHpl+XNBvWmWdMOMaHqcKGURn1vohIzUn6osTVa9oe6T
cEw2taaX3wIp8F/ha/V0x4h3vU6tY60ThYLYXWqXaQMhETJvcpVrNtE8bU7WSN1tslYnLUcP+qhd
D2E9kOGhZfNFMLVyAwrzaxeHt0jaWUqxvkDZp60Go093QotnD6eKXlGSYHBNrGpZzFR4MlEIrUZm
uQ0k5+gTBtdbRbfxYgyV+hzqItoVkSO+1VrNnlh7kShZSLeqCAgRTzmEHg+uceSPiSoOLoEgxxIH
/EoY1VMRoCuZ3e5Ab04ydpblBiJnQtReb5DeOuHy7UsoRTi9Ylu7i4YpOaa88yvISjBva4DjetyG
61KN/bon5bRoxxuT7IOtNodsK3pr3YXx/LVl/bluja64QQJOgmAzc69lZkxo8/J+A0GUyk+OdXrs
iozWg/MFEt+jVgXySa0s4wSLjZROx7qqtJb3yvqS6Zm2x2yHaQOi7VmZ4+/oKv2byIY164KvKGir
0Os4pbWWN8POKYHuNmZpEhFKom/v2KHPikVca8oUeGE6xFuV1eNJz4W8rGVxqHnoROT6UUgm0dSY
a0uUvKKaE3hTOOoe4DbtwijjuzEpbRw6YedTTLK6ldDz4roLO3gXNHlEb3N18EJNpvSjUjU2Sebz
fRtH/rLYrLT8VIg2wProohgqXgBN7TBjpKtQUU9yaE5Lak8atg1tZlz2ZfaMxyYHHz3eDk13WWrt
CY/9Oau1aM0Po9psgYPCNU5YA3YBaTd85pYDT86zjMjC9iBM65jHjnO0swoGkl2v9EnQAUQyOV/q
dZ58F2n+d+P3wcYPCxv1jf+87/O+pZ+GT/W3H8sl3//OXxs+8h2oQiB7I3vB/i4T+rNcIqw/BNgQ
CxzOXyWRv3Z87h+0vtjpuXQVcCkvsqO/dnxESZiaxj7RthiudDIr/sGOT3Pfq9gXVZ6mOaaqEV4B
efjdji+J0VRos1vtJlZpj5Bn89KzSwNC7QgYbD2KOmu3ZTVdMsDOw5pXEAUPhViSosotSX05mhVj
1h5l1IF2yHOc+9hph29jayuLOiAm14mgujRoL3NHUXBxp88LsZBUCKbvPAA0OxlqsKlHlyoLN5E1
NZqOm7ilYT6SbHWRxlaLrw+R805QfTXXMs7qA+L/BEkBWxhFpCwvQwT+0ARq9kK00e3MILJttGJ/
4OT0FT60ci/YZO0LshOuc0JgD0QDPseiUh6jNKN/XeUIekHrgdnQmawWgVPpNOVpHmkyZmNz1Tus
MImcBlHKlWqhfkWvkJhrF6cs+z0F237e+mqQvLC5jXClubj5cpbBG1T881avsFhVM0cPe/3KNsZF
cdyetwVCgk5HpKA5t3zs55pkZAjH/IbqkXYcaSIT2JWz1QZwyD+yI1Lpo+mUj5IJaj1r7QiAPXhG
oLNfcqBWS3gdC79nOHAEFRbFzRgr81OSIq8ojTBkKVh22w73+Zo5mPHQvR0NuWFqt1eJtJdTqFa2
xU+71Wj4YhbqyUgUBUBMAnm8cdP7AjHYPQ5nNBWLcojh3dhiWB+hJ9OvCdneonO8RIU/7yS7g9ac
qk+FqdW3INX7VRjhul8bZUpDQS8v4TbtpDNjwLfa6jT1Yf1oJs6t3USFX4zoUzW4GUdbJmIzC1fb
uZXNXi517tK5VCp0wsNdYEq2Y1nRCCQODVkXruy+KGpV5+D1VOOqxUN0kTFjaN6ghyPiprCaN2mY
3xiY1TZGDUXY0wvjuklbyLSOJELDCGnJ8OXgB+wjZha84n02Vq5fVwaxUkGpaQgMpoLNtAUkkiCH
4kLXxu4sIPIMLTrS3juc+tGZmdnqs8mFew0JHeuMPUvkWdzLYqs5QGNWBhu7s4FFU7svYhXIv4Um
9UXJrVnxHcBH8mVyxXCe6jWdqSBH6pKStgSCOwUEmMXazX/r4v8bPza6+t8W+ADatHX0pf1X8fIv
KEJd9vkt4+773/9r0KekraIIdfBYv6pG/y7zCfEHRAQKPSrFvNdx/+86n0Mh3KQcjW3TYaSz6ST/
PerjjqCVTJXcEnBo/1G/eJk+3thgkPVR5aOBiO4aXetrO/kHlcOk5YkGpEPdJeNC4X4hleU0TuyJ
F5rOkO+ySD00pFbxIT1qCSOb0Xygs3DfCy2WU0DdwRaYa8bztwhAfjiFgsyj0nECdVfUk4o37CaC
z0IJnVKcDlQVwCfYcTOV52UZUKjH0LUZ9CcTVeIcIgUDYKDCdKH+gWQcd4yAx7G41EyrXyHE8aBf
UIIov5gj5oMC3R6FGCV5jlERLn+cTBMr9nTXzIUfUdtqlM1kuTuzaKnjB4l9RByXs/1QW2Q2St0Y
hqcm8J2M/H5y6DHyNpAg7axwfK9IJzoLOpBJNKSvzJYLcJbds6Oc8ykj+yEGZ9MkR3LIriSD1gav
AdYWt72y3SfNUDZNID4R04iuNdagMRlrJCPEU7grNQw3XZHSms7WoFauRwUAPptKNisZ9ofymZlK
9aO0uwwagXUx/zxjY2jjZF3hd/ftmdMY8AWsjDz/ko2m6iexM9HdHr7kZuAFdtccWVVjg1dxqtsN
B5u3UWKcgiwO1v8dVv43w8qSmszX958XkFvabdHXN9KTP//On2OJo/7BT1D/B4n5Wvz/u9/miD8Y
XmyYnKDnGB5+YDwY9NvAOFDk4wRUHZ3Rv8cSIJt0ChicqPGjg0ZK909WkMt3+qZjYNNlw3BJ6453
kx7f2+84GEZ1dsqiYz/XkUhHtiglX1PHaGF2houW3KrzIxElEaXkEE3iD/fqFzIxxtEfjw7xaJHZ
04XEOkjP5H3aWFUFsLvnsfWHTu83YsrsjRbpKeG1hN3/Hw5FegarW6RAiNLeXmhtUDDUMqv1WclE
fqpjjzMagkTx+lb/h6viVrqGLfBAm+/j6meN3SgjFGGR48iG35grD2MQ8OlRdPvfX9U7S/LrDTS4
JlM1eCl+MrGOPUa71OIGupGEJjrpwJY6+2XsUcjkEuVPwcJ2icqhOEDR6fcH5x386ekZ1tLv4i2m
6L3MET/MAS0OfInGp/WVwrSX7KNwk2tmdfz9UX5+R5BGARBnSrV1gw3X26M05Bs1fSU7vyZ7vebd
zPGiWWMl+g07cTiEvz/cO1Qod9SiQo2AkF0brwkduTcXZVW9boRa2/mo+PFuJvU3YegvTkBFREuz
M4pufzZl/6M38OfbaOk6TlMsJ0ub8v0WTobIax2j6JZYXbIRIDfxsNxi8/vrejdhv16XzkztOkKl
EW4st/mHhwWig1VDlXS+EfXTylCUIzLFE2okLBQqLJXfH+1Xd/HHo717aGBrgiqw0s4nDktbgdNY
BX2GERNRDDJ7Fz1qknz+/SF1BtJ3ryM7ahjDlsGOnBfy3VA2hYntDAOfnRba5skszPQ+UDu2VfQM
dgRzs9+srgWJHbShzOar3arOobSMXRfUhd93br8Bb03o6SDKL+NoKPvJRgOny7a6mekNpCIMqMlX
8wcDk/aL5w9nhyxCSgkIEN+/cU6DdL9o+YyiATUVzHCipDD5WP1GUQx2mY1G6olTDB5l3nIDl958
VmcxIq12yguCfgx43YF7Ajn256z/H99M65entgQl8oXj/nvvt47dFCCklbZARsONLkPLg847rivH
bjdNFTR3Y2TEa3Ww3ZQ6HcKuMY/rI2TFHprOyG6xV3PQWU28qigTrwwwf57MHSTZOlyaoNPrC92e
lf2MTturEPd7g8BPWaH8v+9g/N23vSPBpFBFrU2wMzRkIqrDtcNaZzy0CQVZ7AIsmqTlrsbUOgvN
5K4bHCTR5mSsJmNOtvS0I0wF7alwxbyrIoRzk4kSfpSpPKrhpD4otCp9UgYUtozTSzIZ162Dh9Al
9XzX2mF74pfz7e/f1p8/EMeyWBjw1Zsu6RjvXtaxwT1gsbrzoyYE796FUIHVvRaNt90sy03XZdo/
/iQ5InQXNArLFuRVO/DDAODWY++4c9L6tZR7rTE35Oh8cXPzWBvgMAG9Pf7+Cn8et4mqYrRBMOQu
tMp3lakmcPucZ9P68ZSyKSA1cx8UmN8dvf7Io/rza4rHWbd1FTTusi9b/vsPlxZ01EoG2NO+6/QW
UeiVti+GTnxwA395FLTDLFNAQ3IP3x4lQ5aU0XdjurNrFU2ocJUdOErn8vf37b15m5Gaq3Eo6lFA
1PAovjtOAtpSs0sKa+OIGR7SKeQeSBwkGORUsGUjWFLw4iN/B1vrPEAO9AsziT4aloyfhlPY7kjE
LGLLDI0K59vLrSp0xlEvGh/mkMDs5KZb2J3t1hyAVGDQmc09uczuplaLb69F/KSNBz+w1P48m2fj
ACNWfvAE9F+eEzRpap0IrxHNvD2nwFQURYZG4+dBl+/V2tq4agenMW+rC9mUZFeIrnx6NW2nlTKd
OmBTaxtPh+c6OSqVPP2WamN/kThITubhmaB0fU0LsbyZ8o4+ZBsh6wjC4ZBP6YWith8tLn59Aa+h
tyzp+f6XOeyHN1VqtZtNJD36JsytgPDLbTeYwV3IKLYuKxF7stHUdSbslhmrzg6gUD85kbhtatvd
d6WU65EQNISXhXtVzKK4dciFnQkgOxgOHiQIkxM+wVhhrmjTLd2n8oPl0SKbejfL8lr8cAXv3s6h
TTnhYqLsq8TBQc5ufmitEWO/onptBNnB6CgEx7G6NwqKlE1pfhQbbPzyLcBtQenb0TWSg9/eRGdi
LJmsrvFjJWxLfISO9Zll1aUgyWVFbOfXIu3HB6Fr4Rdo623XB+u40CmdGnTD+qDZ6ipAhNo2BV14
bUBNpHflOuSAPiXneG3GgfZtyjWNoVLcCNxtlhrDWFbch9KJ6x0SV/WokM62dNA/YZW8sScOFJiv
qXluY31wz39eukFSIrHYZIWA7Oy9mWZZ9SQSL6dfxelDLn3Rx6mnzIiF0JcYH6wTfzFs26yB2Xni
hmCt+G6f1KSJjf9Ia/xX9h2oemZtKtEmlOAPjrT80g9bz2Wc40gITV2TkgiaurePkYzkrhSIEfyp
Dm4TzQge4nReJJETuwlrSgB2qrbiHKStfYRT+sXsa6tkIeO+ZmJi4f320CjaUWvHKkJQMT3Byb8c
RXWtmvIlFe1ntry298GYvnwVP12rhUhW09lw0/p5e0C3VxpAELyybMPz685g3TNJw5ty+jFGP3+D
D3tbROnoBVPJ4sbEY9g3Qe0tAJTfn8ovXyZEvswsSFN/cpxHXdtbYc/3OwBE89QSgIEJ4HulREWw
tsL45feH+8WkaaNF5DFr7L3Z5L+9cDhK5Ot2Iw95qjGplqja5s4JP9gjvq+Ivr5LGpUM3iRur/ke
2hM3WlBoZtn47JHrtdOPodfnsYvb2FH2Q4NpI4BH7ClTRd9ColujGgAxrlfO5hkCyO+v+edNuUNK
PKtllW8IQ+O7hz1MRBaHTcLJ9DgBSQYAyFrP5wgdAihNGuyaJsv9ULT6qkg69YPPSvvVF8xqiJvN
uh3yx7vDk3lMhyZXa3/SzPBzKehl4CIO2lODqwGuvl3Y9rro+AHEG1ieUdVUqeWhjiYlmYDRMMGl
PA3nfWhgeNTbttO+6/B+f5d+cZqYrG0QWwvTjObq2zcjVJxosnK78sEO1tvOBGBsYoTZsJaPPrgl
vzgUUlRTuOoCqYKb+vZQUaw1ZQXR2W9nmb0Ax0EzmYcZohtbbb7+48tiDWqhkV9Kaj+NaiUu77Z0
zMq39Ki+csGcbYtJyLO4Xgxs/y40Xn4fPf6Vd9llEZFb+v//3y8GMY5EWYQlIpkV7/eN+iyDuOg4
UkQD1pN0fm+wfBCRrTYYNsaMEnkRTh8MH7+8leyvTVyPGpa5d08tCNS8dUOr8nG0wAIg8Ju6eYYS
Q9WbDw6FIYHn8m7UZKWhYgbADoDV/t2b7CRm0QXkrfm2WROkZ09TS3pKaA4odEirTtd23ZC3xZo8
XVdGPyhbdo7duJlHYWRXKFX4uKDwzO6egKr0Xi9ROXuIK5zOAwdtRyssBuGnYkC4lJDY3kALSDEQ
N7mGEjjnkow1cVs0VdzegvI5kPIynb2GXEcAwudNYdbIWIIk1G7tDs6al5oAZ7exlo32xnDLUH90
By3KvtkxxZJgVbKDCc/GsDakVxOGFt41aaFN+zSnuuZDvM/MjaKW2iGbYTz7TZf0zYWV4dE9N9tu
kld2A6l+y/9WBnDidZMgPDMB1Ho5uPXgHJqdJTwUlkW87SwkiOS32fJQ50qx02ogmqspqPV65YbR
fdagZAdOTWjJHhFkAAOhK4pkOyUkzG3wKuX1MV74NvA5wGaRRNsMbuKNvTWNXtETonCWwbxTqTtk
pe6VmbUsriKCiz8JWN3YGCShdbODC/iG5DZFkIvbxNPlgJrrJo/MmmQ6pXLFtQrLMNiQox50exax
47ZyRjfCMx4Q04GTY57XTRO7fo5SsNikiODgnik6XaOqsZw7NKhL8F1WGKjQwp6Ob1miTXa6K+q8
2663ygcJSPQxRUd63eY2kSZkDO+UKU43RuWeunTa5lWD2Fnk11JQRDVDPHsECfi6mQxegpxvG3T9
weinYa2Xzac4sc2V1elktMajsUVo/tUEToxma0IRatbCt5tB3bhmZPumO6OdHJB/xogWztA+jZ9F
CwDc7MCK5qL/NFc2PChjCeEdkQZG6T35WhtbsatLy83qjUYA+yUy/nndqYg0nSwNz0kDSX12C2S9
R/J+hOjoW4p2FUUEGtEXlHtJTN56jJOORQVt9ZRZwmsaMV/hHNxXLfI7NL4W/0gWNThQCLM+kNWo
e7OaVJuxJaYvDiXiUpFkZ4OBuJcneykd8xpC/7jRBifc4pyf1xPdck/qk+7PLF2vZZCWz7nTqMcc
GTv63cr2RrWtX2wFmZOCTc1zKFijcyyshVNMmjIWzD2iY33fTAJlwNgf6MNvI6vUiA+eHjOyAB7z
SO6EZd5E3fRIHgOtRNWlUNfJx8xWgpovMHP2fSfyLfl55E1Yyi0OIXloJDRYdF8OdAtT4TlUyHBj
d/ZC9g3XUa30l1VQO9dNR5txMJpjO0mxSkciJCYl/9ZU2B0co42Iy8yIW8mc/sVsWgyuEXn3AA6Q
FiL26oDrkjpGI1GtCXooIre9xfVI1qLOy/OQoQEaPVGxj2AyZZCI6TY+ISlJLqqBtyyewIg4ibZX
O/DTStEWqDFm54w/FJuRD2Ij0ctPzdGZhmBonqawFk21mnRpDsRfNnr9hAh9q8YB0SeKzjn7QtGL
L6OYk3JnJClC6syp0VBOBZ3to6LY8BIS4dTBCsWvpRwoz6oNRdqKrImaO7Vqkzz1Zifrb18tGHoa
k4Oc5Um0H2LElhYhLxfagIwWctEAZBvJ9SGMGvWzrUrWk9R3y42Y1fSsZJL90qKatYFDBIjxBisy
kAU19o3ZJ/LFpbjfrVkFAK5/ZQ/BpBvv6DNlL3VZg9KZskZ7JnWj9tiiYSwENvhEDMjgkXoBipEV
y60zmfFT3/A7k5ISWdHq1WFGYb2Oxtzc66bRPFCFW/Q9xF8uOUm8CXAzqseQMJ8vVYmNNxmV6lFU
erSLcW6lewMx7zYC9f+ACYsoIlEMg2dLC8NCNzd8HKmuWOQeQGEJbNtaxyy49qRfJJ6ghLxhV+rW
24R9U7bLSmKwVi1Et/tKDkveCtJaZ+UGC5+gUE2YKBmtwX2Zh+nyDirDIXDj8AYfXLoqRN2RGMTt
VO6hO3CJYomTOwv0mVO1k/6+18duOA+kDE6RU4EjUQHiFBCAjsS+8qtGGfmmGtk3fQvZcMVKpDrY
RHGeCD/AM0JjckPhzDoFNZ/qJi+yeTt3Y7IditHMfCFw36Zp2QtM1KF14iOq+Kh4uhThq0OC4+4k
wOd8rvugvjJnrCBNxP2OwKL6M0kVvhNyU5XanM4UXs2r0qrLz9ayw1zn9lz2XlKhweTORjtrzPhZ
hTQ2rTarQwnq6Tj3Tfm5ncr6sUftiYBIVNCWA6RicxdyW0mYkIeAagSir7b56g6NdTLnCgNrX7jB
acTdV7LeJUL8K4E1JhKnUh8Mk476oMnpiNFdL73BpVuuAMMCPJeHhNg7XSdhsRSqdltqk3WKrELe
lXYYXNhWVzzbAdykFig5kHOCsDRkrCwirQ7+StA61WGqVekFpAOd1WCqd6YrxjtHiRkXAxntXlFP
paoEpw4pFNmkjsUKPEd+eDKNKt3XyRI3gxskIWQvgS0UZi3/B3guzioIhrT14rlE1DDznVPGypuH
aaJo7Yi++SoCwNxSTuleq9vlLe9I1Kbnols3URb298gjUKPjIIc5ZGFIctq6/GTEoX2j4LZJV2U+
hKfJznJi5jFbPqbVPF46dtPdq+WYXEfL40ZN7hwtLEjXldlzoESZtq4QSJNZZIQns+GuOUDDL9VA
mV7UGWG/MhIPg4TPkdfk2Zj7Sg3hAhkDv1jMCXYadbxzVToy80Buz2HGoBlu8J9PLwL9e449izzz
FfWWBpOLrQz52lYKGGBmPEMxjhRbXpshW65V2TXVtCeUAC5y2PEmzUpVM/TaJm8aY1Z4Imm4wIit
zcWlYsQUcfsp5VmrjRP2e9sonHztNu0LHnv2TL2axesqG6oXpYi1ezMgb6MfGu0bIDHC1vj0Kmzq
6fxS6HFZr/HK4deoY6v7pjtEU/HMEEMqZcltsZnJG18dElgCqIq021lPlWu3VRnNhN1/G0unumpl
TuG/0suLtp/KpzGW1ZXWOsFJ4vH2WxfaEMAUcrSacMkLgVixz5WgfagQAqqk5cIj7tlQZta+IBLp
hRW1OGdPLLdgTuvFMqcL6qatgaVAGs7z3DjthcyWFN007XemnfFomDaPBnQpwuBFEF3C4y+3hAs2
d3UJknLhuLRBwb9qyrL0ZF8any03sLZmSSBRaSKn140RVWJv2L7G/VrR0TQBP9Z8h62RTddaVmPp
S9k15GYs7/U0MAmlLW4ww573YHHpRaoRe5m69gby0i4q6j9qFwK0zsqawyb2SR0IHAqJavFtYBHQ
pyLlfAQ9d8onS97YkqwDLH9dwKBL8LGW02ys0OPurag99NNEHgDf5jkhC/UxD0QOwwqlEEt9loAu
7T9KqJ9ciyyrROTjdVL0xtc+NQ9VpGoMaURvzkZTbXIbsu7YmmfjGJsPrLchjqojhpth6TMV7Tak
sryvZCHoloUsSPu4mB6ccQiu1TwctmIsd3aRVp47KETPRIDenGH+RP0ve0oyVJvMOdwkXTEDBnp2
OGuB4S0EfpE0+0RRjVUv0aYnmQmTqeuss0x2owejI7viD4KivFRuu0qxGerc4LprOEhnSXHZkb+z
ojCNjkhI85MbufY9qWopiQXifsRe7VMuhbcJ7IhK3KKQLKIhPI8cCjeYhvawKLTPoSqHbe8oqt9C
cPKcqDO8oedjbEqoEUNCqTCYJvuMxYX5EJuWn1tjseVzYgAuYnangY0U001d96VPOv1hLE3t4n/Y
O5PlyJE0Sb9Ky5wHKdgMy6EvvrvT6SSdDDLIC4SRjMC+AwYDnn4+Y2b1REVXd0re61AlUlJBuhOr
mf6qn4ZlqLkepfvUJCpbK9awO8Gziz+tL54t4fsPs+QsCdmrduezLoQV0VEpqlTzfWHUZFPXMaQX
iKzRYwo+NMVBXDU81hryaySQCMRAUqIFjgq7BYPs6Hss6N04e6d5BJYZxrmBlvRsJVzjPC7Koaws
eB9AYey4FXcEZiGpMWNjQeaPFyJMurm8ZpnhAl3nEQioMRjSa2B2yyYvneCmn3HoRrQwJIKgBeQQ
cVc2oq7XyRRaDC2K5TjPtbz1SONVrNGMnBvOq05NrDKa3pwEtmJGHR/wJjK7q8LIuI2YocnbMBqy
r6XtenthIcAjrdW8sZYGSWNMDXUfRk57nhGzNdkOqOpq7LL8RF2FeRU+1unMV4dIDmsZ9PktwfX6
pq9wwPVuXTAchdgMVWog857NK+giB0sZ4deQmSn7HCLUADTKRCzrtgEelvlVAh1PDtZXWsi6Y237
36zF+x51dfvGirV4K3p6JjMccl/8gsI+0lTxdvDH8mH2WLEUc2cx9A6HZR2TFoPuZyoyPqVMT4ZT
T+5G+mbvH/wc0jEPDa++M6ZYV9DNhEyRbwjI2kFGtmMsYO9zjYrsrSyz6sFug/LBS9GRV+nMAzSD
RP1R9Lb5rSK4+NFG5gJiz+AXtrgATqLL6kfwUcH0tWPFw3lL2eTQ4FTwljA851g0EIiXUDWvvC3R
zpbCovwqRpA81mTKnlgfszPNy8Q9xbnqP0qQRR/92CMi9PNY/shJz5ImpQ/izewz61v+WR1FVYm6
71sVvdl5xybcjVJirM0S9R+GaEjQ2YskdbzkonosWsWDoU+UjvTGg6x3bjihaMAn4PJI7JEFDgyR
+jHxRgr3wriO3sil8zNho4oOWnaYEzOuTC6jypmHfCN7viUVYtilNhUuLZ9NjOJDs9St+pt0EQP7
RrOSVrKeCNbEOxav/ObFCGiRcyfkx03ihrOxN2a9BBiYkFJ5ocrwnCUm6WOvK1m0FpHHWTIWXnXr
Qo3Rm+wkQc14TDXtMhblD3sc+dSxdSgRnlwnfPvjYAppxOMKC5IFT683cab5FonAFfuJeu+EgqRt
S20pIWQtCpDkrx4F/rFqX6QZcg/OgpQNZq7yQ2OhAt0RPlMwisUibmY4M49iwlHBKWTeup6ilr8v
9wV6SNeYeXbT42KQ+5LIZXILeFD+kB7aKGZ/0SS3nmElT/ks7X01VtVLSSnvQ+6HLanMJjCfwBz2
MxZTlx5Ld+SPPtgSWApSu8u3TquIk+fNqjKY/9W6OsJMuXfR/ulTQJfhKEpj4N8vld1/pOxe0hVf
NjzPvey/p/R8Fvtw7Oj/G0Ms6bTypbZaFyb3z2ridFJZj/5HMpY8MgSegRWdSNwmO5peh4jSMVuB
49imgg6YymXDzUuY99e6HM0op6Rw1PWuC9XPd4l0TEqpWUIWfmXD4sYb+MXKTJtobW2emEl3h6kc
IYXGgYI1l6fPy5JMX2BKyT9k9X9nmP4iw2SBsmKs8l/S8OZ9eP+P75/u1ct7+f0//8/+e93F/2xn
//Nn/r8HVSeE4JtRHMZwxEEA/zPEFIjfPPxg3Np4fLRfkf/rHykmtN9/+NdN4Ba+i9dUV67gtfhb
llOIMP+k67LlwVzPLzORkFGvPS0y/zQFD+2aHsw6KA5OEL9OJD1XQ89ziCHh18rwHjtpHCqt+wSl
9XWeUF5Hf97BVjwNWiNiVW8fHYK0lK+hIFXWJI6hVpVwojcbXytNwKm6HzNw902tdahaK1KG1qYY
KZtX41Ov0soVnQCsW4M03UVGpbYUal3JRAX3ExSyPIDyVU3pxG8b9ZaxJexu2PZm1moZota6leXd
3NsC3wCKWoa0RjxweRB9JDYQ5P015Vbjk52G0Fy0KgdxAUUToW7Sil0/xC+eW6YrW6t5vtb1Bq3w
ZVrro38ivbdANm2FVgJZym9dpMERiXDUWuGsVcMS+bCmhhRHlJw2ndYWU60y5lpvdLTySNcaSwSt
RnZal5y0Qjm5qCSkjD4GrV4CnYjYaKJosqh5tyUaJzLdiTcFhZUpQmWmldBlqCAsII5OWiUtkUsH
ZFNUlrtI66ij0apD46DJKb+2rqHWWwetvOLL2ZXh9EDMqbzmuF7OaRF01C8w0SYbCXy9a5x42toB
zUktmdevIzvGBwb17tHpjWHtOBXL4CaW3WPrGNEjIEZx4+Yz7zSjFN0hHryWp06TXiC7TF+jkMcl
RtXwWZVOXq3qekS4qVG9EnBlW0LC7HHwCzz4EyUFVeGwkChsKQ6DEzSvfprxhsp8WTxXeQWluSCC
btoF/abV5xvfKhDIY7PpzohFwYayRouDF9qjxX4T/aC3m4pcWkTKdanN6kRlNqvUNqj8lgqFfKLE
tqYknVQC8XIGHjt78rM332Z9sVFRXG2ZGUXPmW5MDpyo3KoyBb2R12RcYbTcuPoNwHI3e2uaiDdC
aPm8stKcgpcyM9R2QGi8n4WEU0yPKzV4satoJO05f1PZHah5ZrousH9uujagJd50CvoxZvNbN/rO
0aCdOVvHxGgOGCL5N4lU9xxA6tbUTJ0miRCi/bXA5DfwK/FMzOPGrOL5nm604lmMMKoPopf88e0c
z1cf+jhNXbXJLsobWWGSGcnXzsx5aIKCX0j0DX4EPKaKltdy3qihbF4T7r996jFYwwLJjhdeSg9V
IhmK58YCPzLD7v6gY1rurdFpvgvFfjIa6+bu85tluHODnRwtfn1h2/5DvCRIBKIDJeJESfDgKi2N
GUP5o9ALtUpU41OfuRO0ppmpaKr/8M+NKjPc4YuvSv5hEWX2UUgeIhtsuvPWDHvsgpObvX1eacQb
+bQFu9u4smb2K6miOC5wQyASTcg6h8UZGicCyzPLNftlqvQcYyhd/6ETsXus80hdqeXBkdKxK7Hj
0XcPjdSNQKNbneBFc9ZsuL+7gubzj8FP0ktl1t4dvMv5hmox+xqZWXCdWqPcJlyREA9CAbLHRieb
RJkgL0WKXyQDPhGgQ74r4sR4rBdcj4vHqreN2Y3VhOe2n2ernMr6MY1naoj7HFDf2sKFua51WnnW
uWWr7emJAqRNnNmL+fXjxGDbLxRX/cJ/MQN6DZD81vZnHjpbLn2VXCQZ1NHon2TLWl2K+q2itTcu
qWwLg1t7GNnXx/eJNMmaDsmhzLofgjR26LAjGVgRV7Z/VT2sGJnsach5jjtC3ELHuT0d7G4iQazG
WNnNXK8DHf4eeI8R1NG+aiu1vCurny+9jot7kmd4bhEh93zC5JaP+zEt50uqws2kqH0id+7oALo1
EEW3lE2Rax0zrZl0XN2rc5DeoXS3MxTvlc9c+SB1wH34zLobpN6rWK1pLf7e6jg8XTTNDaTLflvp
sDw229870vNVIB54TdIKKEeHdSkRe4OsfU/mHvpIybqPGH4hCyoAZ6L5hg7ps3FmG0kDkFw3nlc/
jjrOT0J3+ShJ+Ns66q99B7uG9H+VjQ3NgvkeH1iyFmLhBGtYgGqpvMk0QCCHJODNLNpZtB5zDRmg
Jdk5TBo8YAZjAzkQGIEJlYARXLMz6vq1NQEW0PdinmcNMeg0ziCbPXMjJIQAq2zXYL9XozX/cObm
2mgYQqqxCO4EIMFHtNtYMBOoAMze50+MQiYpe9ZoBRMC04oaXDifYeS2K7ksPA80jiHONJlBaEjD
groURo8t7IZEQxzMKpgvDFMhOziflIdqsCE+VBr+AC21OtfwIAoNhuCy6ramhkU4GhsxfRIkylGX
eFR5s3F7Q656C9RELyB8w1k/zhRLrZymeR81mKIN+nCTWfKrqaEVpsZXhBpkYUC0IJrx2ibO3tSo
i0lDLxyNvxDom+taIzE62Bgwq2gG5DZkZwU4g7b1fl31zmbArnCG9RhvWSQEH64v5NXX7I1cUzjq
TyBHr9kc0yemQ9qAG3CyZF8yn/ITV7M8ek31QC8rTmFX+roTIWI8ayBJeHBAqL08TXFJj7bmhPia
GELHCzajpGVl5WhnSNMFl0Y201tlzsXbpLEkngaUCI0q6TS0pOAu4kn+yTJJNNYk+iSceBp2IhmV
WKf+k4GSaByKrcEoQawZKWiXz4PGpnhWB4DJQTDlJNYmbAhwKzLPxjNeK5crpgKhXbeisVfuMvEa
VGN9qanMOLka6BJptEv0B+QF3Av6EuSX5ZMCM4SVcRniQBxZKeR7y6zbbaqKaE0uuXa3CXCaCmz+
naWhNVOXTocm8dsXrx0Yy2q4DdtC9rb+BJrcbVJqvpdjrmE4qMjGydSAnEajcmoNzYE7mjHr0SAd
Zjh8LeA6WMm/+Rq302vwTv6J4NEwnuITy6MBPaNG9bBmuFVM5TGw7mM7Zh8M0Sf7ZPtklWSAPbUd
YXDQP6mGAJUaB1R3uQsrZbkFGQZDW0ODbI0PEhoktGikUK7hQrXGDM0aONRmmrFB2vvVGcILZR39
90nTEltvHnahZhaNml5kOHCMui5NN/AGucU/KUcMx3mD1neVD3ypCcd51ZuTeHYatVeTijc9DNrZ
c/yL0gwlBkzQlCpr77HFXBdWt61lHX9v1bx3NINJtnWxlZrLpEylTqmE1TRmUJvoTDincXt1IyE2
fhRkx3nx1E2U4V5ltGEkubVF1oWVxtPVuvFH6Pw655MUVrPPyymLHxwvA6Vrj/0UM9KbXEknhgFg
9DmOW5PdbmjGM0LBVMzqCPXNW86CpUpOA1CZi+3cZ3KjgsZG5htzlRUr3ttjvSm9FPdTH0tdl5iT
1XdXsLhq+8Db8IW99INhhnJXVqGWfMbpMfIXKMzz0l/iTNSQFIR7i7DwtaWAdLs03jUNayoWlwFe
AFPLTRGK7K71G/GtpyxtndnV8s3qreF2Kn1jl1ryexfPDOOELW8DKSlCDRDqXMXuh617f4/QY58R
XNprzFJla0dIrrPhvxF1o7MRaP77NFD9ljJro1kkik6lkXqrOKPrN2/7ai1lCtQZfYFXZVOQ53DT
vRmET6Ex6Cpk92ZxWGgjC3z4NqACty27i2fl66J2f09oqECTT8PTHC9etc0svein1Hz4ZiIWfvi5
yM7TVPWs43v34MDkPNI98mgSqjGph5EL/btyyI/LEsG2WxZ3PrtM3x/oXl9eis4sbvuk/J0NaFxu
a7sdETEGrdFUUU1fV/J7W5a89Y22/IDkop9Z0TDsxiqVu84yu1eWL97WZvJwHaJwWbMGujppJu4o
sIh72hkL52S6Ybvx54U7baymZ2+cxpu2oathKSjdg4s/FHd51ULYAhmYfMMQAvM6ylK1K62EV4EZ
6tYZtoY164AiDD6IPvPgkLGwrswagpcBL/fr4pSEeBOGsMjzjmvwyPfDaj2aU/VU6XG+0IP9SI/4
IZeqbWAtYPMY/zfaCFBrS0CqzQEQdykw+HQMCN3e10GNq5E5ay6hmEVJ9ukuAOs4PCHaadMBGIpP
DwKrZ21JUH8YFBxtVkAlkj8SbWDwtZWh06YGhbsh1zaHXhseUNXPeTeW7LMwQ3ilKe9jbZBwtFUi
16aJRdsnhDZSdNpSkWlzBV/sCxu/aOPDgtsZGRaM4tON8Sll/Fv1+SvVB94Mfrj/WfU5frwn/4T5
xeCof+JPzYdSQM351dle6DUeSuN/aT4ADH6DRWoJ4oBe8FPq2IX/a5ps5GhPYDD3icn/UwFyLeAG
2P0YhAkRCvAHf0sCcn8xLxJBItfM1yLIQejR+bU6IbeidhR+5F3QJY1jTKlfe1Mx48I9ETB09+OV
ssvcYbMJqKF4XNJGhN9IiX5P8Lw/un7uiLVVO08gCqBj+0Z6gxtWoU/aAQOTpvKCkilPH9YbgzUf
XPPCjoGbxNPUfjGrNjJWlUwLp7zJw7Tfs4LPsotP7JktU1sEO0bQ1bGMZgyA2diuy9mKN1VZuBti
O2KHU48qniwcH3KYKN0qM6foXLBcPPejPexnT7YnO+ymj8WCllMOrOzC3nwFxenvzSZt3roy1x3s
pcfQuX93uszi70X7hfhid8kN/EV1MJva3XGijEuVGRFjbF/uEriJXbTuQNzIDjPIaJVyJ+CesNOh
6OfOSBL7Rc5Kh7ebDWkyiqFgZ11nokPXYWyrDY7kl0Kk4Rcl1HynKhgxjR2+KBVQP2rO68iR5YOb
Ge3BHTv70pVldxwRI9ZmBim5lPV0FF6S3oZG8R4OLVssHK9bQYHVDfz+EJyXIWmJ9KPjHAlnl1dW
8b0s0m67ZIH1XWdu23XQd/UhtNPv42h3W6ZS6quwgonirDSjaaAJ4jUYuODNtkeiF1SQc2zqF+q3
XyDip7eQbPG3JpPEuU8pDAu/ekv+yV+LBpr9yp8qthX0vAiL7o+wfPQXRaCAOVxz1Ffklxai7Y55
JtMYFKj8gJLRpqvE9wls01m2qQzev3uTGfaMTVRN48rLrfjq5lZ+P8/9AhEsMdfJQtI5cWyDLYyp
BJ/i1Ehkvrt3swL7Y2k46eMEifEsMFOeExZPt4TyyHIl0XQ/dW23q/pe/T4EbgEE3qThdcyN5keI
2ZE6gsm19qWfTWeWaOlBiao/D3B2gLt6U/yRYB9YFw1zZaLKVbyax8a/sVAb6lU6+OYFoc9ceV24
FKuuss0KooQESRhg5YBXQ2KKSYuNQylveVdQdrax40TuQLrjajJKg7Ks0g5voL+ynR8aikTZ0Nbd
LpzUOW35Un7rNad+mXvgfj44XklvxI8a7W4bBEVI6QsIjk4YH94iCAQlSQb+ERgoJhBjsiFTYcB3
8Cbt/MwMXxCkQP51/k0TIXqWkL0RKIT5TVKqs4PJ7/2eQ/A8LaqUydqTibfXeJ4V2+jpa1i7zr2R
Rz5JCWobRtqK4nWVT/NNDQN0WAfozKfAy6eGelcj2c7YdO+xEtbbpeXN7Hkklwbl4D5k/HYtsCvs
g2Ian3E71fgpK/zTWQRBxQ/j9MZoGJuLMgzKdRDyJ3k1q6+VXYQ9ia0JU1In5y3NdxnLq2imqyFY
vkjV0l82tdYuESbTMorgGFu70W0SVN2957UbKwq6pzQ3vCvE10NXOQt8YBNFSvknMXJboyzb6phG
JYv7yavvsVsbWDCtnka/Jpgf875obste2k+23WZvGBXajUGVK7pMNx2DOU2iY0UTGySpFiwUWwZH
NeYt60620PX0ANe0O89Zk615eJoX7ARgMFl3rKsydXgoUE4RO5N5XFrrA63duzRuWx2xf9vHsh89
yiP6cs2k3c71Sd7Dw0w2Udo8GX4z4zi2neGRTdb8vTQpKQCMPB/mjAU17dSI352FisQOJFlbqcj3
+OfgwkY8yE17GW7SZFRfqsKE0ddU8doLpHdrMjVD2OVBFJLU20RYVl6d2kwOMy7ltaEKIonuMBvo
JcJ75SW44MEKje9W1horNSXOmlz3+COLjPriQuC99q1nYV4pVyyizPd4KeNtaxUFSClJ24rsjW7d
4BN/tZd4OHdlce1RRU9J6FVrp+uaG0wsw/1SsQuYVLDcm1Ya3vVJl7erYYyWrRt73b502UmyQg02
fR7Izegn7vdYKzuTr34fNZUt55lZrKJ8StYdhoBzYqCD1I2YXhrs0GvXapYr+XZQmU7tvRKh4d5w
vAaza4ANK83VbZWMBg+sGA+LSN23vKCKOvDpe7KiqtovZm29T2XsorMuX9g+RGt7mu2DkB7FKaYR
YRJLLbVp4IEcy7C4LqZ1ZPVgrsLOsbxtbs6c4MoW4cZP5cNEI/0LhDaSNCMAnpmGmfus6OcKtnE8
PZux155Cp/VPMeWPAU/QKDzw3MQiMpjn3jec67KM92Oc4s4pcIri58upSxnHp2y2S21JXXFLpHv4
3JjFljg50mF+zVGP2St3NVweJwLYWMXBIVUeKNZgKLaYQMu1GURnxrr5vsa5dtTSKJIQpqKpweDE
DZXsxhJXWjxQ12izQcRjG5XnWHQ8vqdoek9Ss9kb0vRuFipLfrf8ovjW9Y1xEX330DuleMTU/gVG
NSHzkN7faXIonxyMZR+M/rhthS+/9GUynvDyvGeLZkdnJIDaHCKaZCN6GJcCk6wy4v6Uso9jsBO7
1z6u6nuQ11A/eXNJApQPGKjsV+xu0xk7h0yYb0fyxUpT41AsUpzLJs1Odip2NQW9a4JeqA/uszIm
d2XiEt+mlROtfBrAnsIgbvYj3sQ7DCp0tPcNduE2+k5tMo/AOEn26FvsuVAeDj0x/nPiutNNI/L4
qwx7Rug9hPdmwa3kemL5QbDgKaE2BsR05j/mlNTvBitnVoOncuVlzq3kqQoR1HqjRMhgAuBiN23q
c0GqCKeWOs+R5X4p2pwBCa7MLThBuYcrEO5SlUdv3TgrMsdp98YuhS1sOIaoC7Y8+lM27gqvf5ss
niuhWVq7mK1qrneNxZi8G6NgagGNcOUH2XIKQzIIeVzcqOHGrwmoE4cp5cUtyLmR9cSFY/rFl4zu
8UcWVTk84oBXvbDYEKVTHmR3dT1YeyAAzQWX2q70nGYfKLO7xUFK4EIJY59kbrkzEzs++9j7t52d
jYeYXSPeQYzS9wha6pi4BbJrMHabOcsE07fpjerKbI23VzR7tvfLXcMUaJ2LzjrVS1ftRDCp9zGI
ArqXWlymUd57YpUXIA5XHvOPjagX9XsFJ/bNI2Frssx9L+Mw2vBFfpRj2e4ydIp6PVdGd5x7M1iX
WU5d4dIBd/TbHBaz5ebVbaNs5jE5VXiTLNtkjdfsA+edjUNkmXileZgDRKjHN3l2x7p3PaRmsZuw
VezMqOENOkXWaeE5gM7JapP+APMQOYb5IyAUtxpoPF2NA2MNijAg5Gt/A0uPbkvC9EHgTXdQmGak
n6jXoz8bbwKn+o3kaXywVRRt/Wps+hVjiJyR2tivmVn0FDMXaNCtH/lf28TU1aOjr3MM5oPf8EJa
MYnIsKYP1u8K4jPwR9hbprQLpj+5DbJ7IWrzGKhozABRyCCpf4d7KZl+0nQVlk++SvLcPUUiSPOb
QQVh/TTNkqOGlUcZdHOEFStl2uNx6IMOKyxfrisMFxss8bkPkzauNsYQZQMx41l9b7Baf0wh35A1
gvjKz9RvBs7v3WwD9EVIhPtsSbLoGFDT0yiD9rZt+Nd179WvDneek8/djk8knxQiYIxIRPsUQka9
ihtVfXSRad3WqQqOHj487mA2cxd/9J5g+DerlqnXh1s0fbRa/KW5gZExbZkEdNdOt3NmHhhOStDL
B3OCK4n7dUaETabx4BYD5DEM9htWffamBqvJkLovMSCn+cHrCneLk8sGfN7jJTM7lgA4CrcMhNRG
eDPVqb7B55l5UwMIke4LDbC0uPZpg0DdW4a9as0iX5scuetE7mqdFsP8OonojmYKDqtZhOqRIVq8
kVmcRuuBus3buYnphB+o6O2cQjFrhcs64h5qgruAtzBDcGYb2Mzw9q76hmIWRS/XUxwUw+vA0pM9
Uy8vc7XEj6VY+l2gDzYg0GwPyo3dl7BLOByRnDosVEpuvbExj3PWt4+ULZjDBghdth8ZrB1zepSu
QxwSO2mt9rlLOuurhX/3a1XHz1Hpm2fXxivFCIeOUMdusGBXIYrQKM0bPyybR7zsfbWJoqbyb7Fu
uQ9V0r77S8dwp6HJgChuYi7rgIxLuk6X2MVFi4PqjgKI4iUzGWMF2RTtA6B8kIVHy96zFRq+IOBM
H5IkCFh4l6RRGTcbvlG1y6jTqjeqq2jc8AaBpt/iBh5aItAbiC7Tt4VVHyt+A/xwV6v5vvUDkKhV
WKTXLsY9a0I9ZSSTUQTb03ewtX0CdUzS02OyLNmZNHF6LGFDX3D3sYFVHheTaXwrgnr5kgD3FCvP
8vjjGArVW1Pk80vOo8Lmyp/M9ZL5y50x10wZwBvgJ5XFtdLrJGfhuuoWRi1WS11DZOdI8ax8wZ6G
9aHKIgszLKlf9p96IWuJ7iwcFtd4obXHbcGvAMHdx3FHPrH9Wg9TUN5ZedY7RFE8NmOtxVuAoECf
BOCxPeRujJ/e8qGB5tO9FTId8hJGcWkljfllqFSjnpbJYPBLWwMb3uF+NHvHB0g4+rbf0CbbqemG
Q9LR2FDH4AzXTm/VzGn+b+nKPnEZJ16WWO0jw2+fiqJUzz/JP/8iD/rJXPwpLmkGUCFpNRNIw5Al
xK9Z66ZVU1Y41nSB7CQ2Rqi7/GzJGSmPBiHGKH6zS2cvM/vk5GJnuN1OJBYNE0AaxwVsPiXj0tiH
S0YsI93/71/ul9zoH9/NA+RF1B9Ky68kodKSbWVG9nRpmu7iN6wVo0MqL3//Q3AUEbpGzzX9Xw8A
5FXFpldOl9SGm8R/PKPYVX69+/yYf0uSfyFJ2qzzURH/Z0ny8n36j1fGUj/TtP/8oT9VSd/6LRCI
PDTsWpjAPsXHf+C0w9985EUgb9hGtfqIa+xPJ5oLhBvXGVc3DjXoXjoI/A9d0vyN3RvFZPBfNa/G
/1s0xF+uUjo9MVeSm3eEKUC1/opis6TXStOM6yPmdp43eRUzRWDAfFmK6a/Yhzop/dPd+vlZUBEg
HwYhRHBtvPvZBCd701jawKqOPmmkyyJn65KNTvg8cwTObft3cRv681yYF7YPANEO/5vi2hkOT6nA
5PNKC9vTRMMlVgC1WJdB6SjJEHnOliev9TR52Jl/ug7+xbPpF7lXfzj0B8+FWun5YO5++WNbw2Ts
xYvzuHTD8FEWpI9ZPUkcJRh6rwqMzHNkm39FGPkXh1hwtCjpBW4Z+Pqy+fkQY6DNuinwy2NXUl+V
Q/D/kIgaeJlSbEOxOf/tDwSXhFmTiwiHEkK5/kI/GRszmr0bu+/CQ2JE9Y2PPMOaUPtqAsd4c/Aj
vv7vh9X6b8fVZ2UFBQckDwfX/pV7MfeWucSRktCCVIs32Yt6+25ZwN+ugsnFxTuPqXUJCpKQ/pxb
11aK6rlqGn9aJ6DdkFz93r8OM1LrqpNilKQlkv5sqVB9ne3gL64CMhm/XvS+wKfPvY/jNORmx9f6
8wGqEM/irBzGg4Be5T4ZpS2imz4uSPfH9N1tyja2ppMFt6CIV/0grCfuwflqhAV9pWbieafPCFQ5
N+I9dqAirTDocy31xH5uyiWwmE8nZXKS2PbKbdVJ60L+luPQ5oKZ2kjNEFJkl+qdgr0EuwZD+MXo
fKPbjr5Z3zTGjBmL2dx9lIboMUh6tfgWSKfBl90tLAyx+djZTecIur94SnibNJB5eMhMacCvSUKC
cUTsueSijPJV9s6zwSIFd46F/B16iiAOe/hM3Q4uLqIHVc3TuTKTgpi9yAguAsuh5kM/CLq55D5V
slfUnA+EOvIWG4WK2uZ1zMjBLp3pHD2ZDwS4pWxeg9KR92bf1/RztQuPL2VmIcPaTrwHHds4gqhE
KEoZNa9OMqir0RrWkxh0rGxJxTtTH7s6VnOoXj1CtOOakRKpEsys6jq6HX9pk7MWLYueDwyJZD/b
pJG6zRhM4r0YOY7BgmMw6lzraQw5aUvQhs9MD8W7Z3jqmsZ0qbbOxFRgpjk9WIfKYJeCYVBd/7hW
kywmLZAA3x9vEbT6D0zqWAghnDSv9iyhu/STJONh0EqV4G6K0vKYt4yFh5UHemfcDpjTXxI5hc9B
w/N0M+Sjr7bwhLhOZOW573WPzTNh73SPQSU8hzOcQYbQTB0IZ3BlAG411m6M17IzZ06/09RwFkeU
xQ2d6XoFavck81RGFCGu86XFa9hxksLEIgCc6HzO1Oi/dXLDgphC3R0+j7+rBrF2xgBHCkkhYGRG
0rPpDc3L57+h+7lixmRmPDeWBDaBbB7Aw8jNFIfhbmR+X64TfXt4A0r2gQlBFN1YvYT7LPtpZLnG
VvXqQD/pHLwZjjmuhoJF/WVovb4Rq6DMbfXYeEBhmGrXKqKBNsMqxW6dH6iK1DKPkzX4UuHIM6rk
1PfEnvazOWbThonzHF2bphL0odRCkB1JxiE620s4vwLiZNcByEGuJ/xp6f00G/b00nP4k31fVXLf
20kFoc3MiXAG0iDznBPMEjjW3Lh/anBlblVKQCuqQpKkDiCPpFXHyWndHbAt5yKCmqylnA5RiFpA
+lA9eSW9LkkTpZx2Y0bERdfo/cT62psUijWMWlAflHVnwG68TknbkwWMpHgb3Dx0ub76CWRmmKob
6RsEH3H3kT0xbZyGZr1c8CfHHy2snAupdP9EaAfF26wobxu1ccGqEFFXXLt9zVg8RqEE+PIRpgle
6d5A0NxwcYcnF/oFyGQW/uHK8v3o2SGiUm0sw/0yJDG7mK59ryw/u2QMHdxDC1sE8rnvcNF1puSS
mnOa7xKL/7HiuayuvOa4lu2IsfvBMyLe0gRl93M/NK/CGsLnck4QNP04KOkgkFJdF/C8zyphbUG6
rnlFR1EFg5rpXdX4sjLafm7K2s6fALdlL1m3cGN99h5GJu7eFHIWXcAhjLEwpFCB12j95GHDwnpV
bdjDu/HOohtLnESxMMNZ+sZ6KzvDWI5L4o7B0SlpvZvWVtOrnUMlUn7yGElDOJfC24JgORVhE50n
o4nvO+JYxxgvip8k7XMxdO9zqfTTP7We+zIcN9nIcVJhxnMeLER6Cuvm/7F3ZstxI2mWfpe5hwwO
ODaznrmIPYLBLSiRom5gFJnC5thXx9PPB6Y0Lal6VF19XTeZVaakIhgBONzPf853rC+9EfZLn8lo
XlfB6D0wKUWBgUdwdOzeYKbAzGXNfeldSXrz/B0mnOJ26snL72ZpPeaxX23KqcVFNeSMEaS2ajzl
lFQOq9wOixtOlfKrEjb/fcUTq/nkxIEVfg38MYH9WFdhuZt9kF0rK6LTcJ21mXFm0Nnz0eWYrObO
iT6TVigPRKl8UvK2yUACw6QnKpRu6A3tczn57EWqziFzC+x0nYmBr7WmE22bqFayWEgVNTeN3+qj
tlP/xpg0j4W8TPONgRD6ZioM4dRQsrxl7sxFU5N6Rkpm0BRBm+dS6om0Y/ZbHOTWgnqqQc22qzTg
7xks3o3bQfpuR76atVIE4Vc4iXhPnq/h+lSA8CAgF1yCkx0FZ1dVSU7zesZ63wz0F8ZLP+TgRG27
xwrtn4OKsWTql7xyysOEIZ9HZq6yeXnXYa6+9zTPcVrokr0dzvJl1ikL/vsS6MWElLeesUT79Giq
+I4CGR8PezXK89j35h7JicZShPb2rbARP1fCxgPMk7V2XjzF87EFGjJuchAqaK0Y0OKN6hyPHYPm
XLP/+22JwmlAp8Rkak+hYfD48shOXtWqwcariYx3wxLlY87CIE8V+mShd+JN7XUup2vhRqT5kB3L
59Gqq/jWwvnKl5WjN63HYeYliybR3kXWlWp5WixGypzmqKgmhUil4OB5pByle+qzFtE+qR39wBzK
eaa7m4VVNwZGqqqZGH4o/HI8MkT0cfRmHGOlqdyznG0fg6/viQcG7eap6mPjW9dg3477kTAd75ld
TmJ4waPFmIS+TNXwJK+RuD7aDYV7q6jB17trPJktectk+URxaeOWdzSP9b7yibeSVe+KB+pT/HOK
QP8y9zlXnGr5Gg1Be+qqs2azwfbLVCTZQl8MzUdhaOlg5dRsLR9cm4z1A2MABVuN+HAU+xeVQQPj
UVUFs03FQkR95cIaMiLxKfXZLUf4DDtnhWt7Yg5bOtvElGDLQ5Unm27E0zG6iJ+5EbAHwahhnjLg
Szd23lGEY8SAUyhD30wQq04qnatrvv76UkIiOGZDbHwmwEqetINnhhLDo0f7+SGy6IfRE/Y71Y8O
vwewGjQKeie84ErqNsSFYN9DVUk2dhP1O2FGYtPMgmq0aaqP5dDRDt0pcSkkSwwmvMUJMjTJSmTs
SCiJz74ZiXSQGsvwQBqHaWdH2SdzxXZcsyp8KxrQAkrfBhNsXK5rNgZ9bd6C+zBvnVwPGwgEa7fV
+WHqnXrL3jh8YNaldykP0U1ax+N2knAjzE5eT3ia7/m2eS4Xkzrx5Mv3Ml8m1wbOAh+wfhSoayoW
W9jfsb410VM/VRiYn5vSsm/KIU/LtR2ZbCCneq8CRXhzuLNzcWHnV2wtYzS/OYA6TrY9yAQ3sBWk
sJ0Lb5ShfzDS+S+ndvlCZM8tvHOwP8cb0oSqZKNtDNUaVRxXhu6HZQUhP07OOO5ZDbv0vTLOwAij
6+q6zRQXaR6z2iTMH/ALD2CaV+Gk8EDqbEzhIrLt3vz5GLWcOn45ilM5zoHDQVgQSBC/H/sxi6cB
T7zqUDnvm/5hQp5slo3vn1/nH04//sL1pRrA4dgPHfC342EQxgwdy646KDgW5CY8T3ys2wZjrwT1
e+XK5ejyvhz++XWX0/Vvvx+SINk2dM0FN/3bqYsjubLTEuQAflf3pTMIA+XtpKYd+ijrV5kX+uLS
B8lKMSy73D+/+u9pP35pP7A4FXOD8yZ+B/3huEU9EW55QOHnADL7jfXRX1bd1GtZ7buIEdIKgzTH
kmXnTWUEi/v7W/i3YvdPFDuElgXg+v9X7I6KvnMYYD8rdt9/6LtiR0kJQRSLGgw0tkWy4+/7rtgF
4gM6mesvOOYAWLWPOPhDsbP4IzQQZD7X400s/r/vip1NuZLreQhBgQsW1HT/pTApGtbvFzeuP7Le
+BYX5Q5S4K+SQuImGK5EG5+mmjwc56+SDTCxlKuq9jBncRCQ0NawI1dZDeRmwUviZht40G0Iu5X1
oRE5XGW/VO5pnj0ZbtVQzuOqM83pnoxNLvci9bRxnwVp81SDIHDWgE+idM0JEUTdYLUDs+3cr1cq
xF+w6nNzJk4JYfMcpK7HOGps2BaLuZOrIi2DLfN/u9kOS2HG2h5LOGVtWOG59o36a0CR8CuTtGHT
+QFwi9lERIgrRfcknduWsxFYw6xzYHXxpg1y93qUROXyoaf9zDJ2XgtHd8Xo1bQZxYnkoUpTfT/F
ZnfTRFZ+WXKCxdabSgOWiE/r+KpwzAh/RlpdlFORqovGmq1PqQ8RVP+TVTXJFYOSPbb/BqJQmZQ7
pyBNZ7UxW5putDKxmRzwGLLzrCcVYKJP7EY9CAsEYhDLLxEsm1unpOMVg7J911tpcxxKLTexsO5i
d2434L+8raGxq0+Voe5sz1A3djFeHJMptKMUoKdq8uJX0C7VXtJossZzll2JPIfl4k71ZWgYw6z6
OImuGRTLmzEuqA9katifzXFbW2V5E1ZN/i0d3GA30Aywax0Q5ljX2ovlBq9OiM9chBBOXCOmPa/l
H/AtngKyuqsGT+G6Us5pGBFWPOBjD2nT2hcbiezKZrdzl7QmZKss/prSHPLilO64YcxzxblObxzA
G5xSQ8nsrTLuh3LKH1ST5XjUVHtDUW5MXT1QkjDI7huVdmzx6alKuGM/4c+mD6u1phsNfm5TQZbc
Cod3akCR2ZhDGH2cfQ9sAhsX9nhpUeKNKdKUpFNViSs7rs0TJ/g3xX9/G/VS3XtDwQ6VJHJw8dgr
3/tk9FG4whTDLJjFG7lsFdKKGVAGy2Y/G31xMS2uaM/tu7OVSUlHtLWqGlvuGLa31+Vkz8849wC2
Gl0Xn2RKRx9ANVVjzxnkps6ycc+onYLvur9CpG1PaHjXw9By1iJJAMGLLdraTycmpYUaMqa6oJom
E+ZaHxL/defu0WCGQ7LoAi7W3IUc5wY2uoR/yC/16V1sN7cG4VCBlEPZvbwwLVTbwq9e28rzjuxq
HvWC/SbC8CX3GrWDlNBpevysK0fiFyOsd6X0mxFxZisFNPG5N59kHxDh00F4qMbBuB79INiGfRVt
UlM+sxi2t1aVTzsDHyuNSZFz1EQiHyVsKqCLXovVsIF3YVvcVsbJY8i6lE4/wzeqURnzZq+IDzOq
Ps1dcu7yjs7yjkg36dYiZOiPtoxEKXMaNNJ8O45VsmPjM60lw8sLbZzqnl16dAQCDgUQH8URbXi6
zyc174suA8XJiG0/Z5N7LZsBNow9HhvNXnqDZXC8H2X32AttHIxaOzfYTOOCG6xs5WiSGjSkCja1
wMlyp8PRzs/QKW7yxv9a1mzJXXcOPqbMcXe08GSwy5LwTtt+cktC5aWQFf6qmgTgnIgXtxoc6nMa
s/vSNvzK8OyqTVMp6ypSBaYZy+GSNiNFLaNUTGRjdadZdlcxvZQrOreg5HiF/jL3tMoNIevz0HMN
JnrSX9CBEFHpuKsf6oaoo+lCbvOL/LYk0gu/M2CSfBex1zjaFS6GPfNwxrPKGUzoK2l5rLKB7XpS
dHSWVEVw6VLvW1XiuIws6CBj7CtsQL4gOAUp0V8hm+VluJZJ3k9YXXoHe26VuMaOcuV551tdvtNI
VtziBQbEqX+MFbK8POih6E450i4nXCopXjMjLfUqlilQWmQZi4l+g7a1YmPmH7Iey9J5Qqi8n3hg
P9hNyC2SjVx6eMsG53MrkuYUz7luVzS+OF87rv5kLeifwDlphJ7kfFR5lxrMKWN9UjGn0qLfptYh
1Z9BWkSHsO6OOrGj21j16gEine0h+cNljbOQCzeYx/i58mW7HSyZH0QSxS9s7MxgBTwSKD692fIc
IeXgB5OV567mkW6docKbMtrDMKzAEpDoYWn/VmSSYTrk9fG6G1r27ZNVm2DYNHaXmVgauS0HigGb
3rl/MkEVvdSNmTzzTCa0DkzkmrBZfotiF3wzqXQG16lC+2JAY3kyMjXf5KZ39LAU/JXntvvmFIGT
EJuz6x7E1UAwCfLq0SmHY85qu259YekNusMSCAj5FLHWxf5jP2jnjIai3ozUTIlL9RYAY7dKxvuw
lu4jz5FgW+FU3vWEEpAtPa8Kqf8RcXRskml6zfAhSBajiOp5+l3vJg+bAmnd2LhLUlTXlYUE9gzc
M7uxVRVFXMWd9NZWkM/QKursTXZ1diH48wC6zsdPzmV5wmKeE5KNuVkrugxv59qGKNOOrU+TOazX
fKutAMEL2evZGfX4V+jH9RdfQqBKEHgotw9wgq2mWhsnurGHu8JhvVkxKDFepanpe4IkBdEfVtwB
pkbVHDxjrL4E0VT4az2H/bESnQ30IUlrzE5enj7VfiLlyi/t7pJK/PJAteyahGiljtxzsGd6y6z0
Wks8ObzzYGt7jfkcBl0ot0ViZtNGDIaz75VMLmFQmXus5966wGQMJ8CXxAjtGIumIwbkoszyznrs
6pOIO3fjVtLc6KFvSaBywXmqmtfUX8htbRJCBd5INW8MF3Ml2upe9G23acmunCl7JcvkEbPaTF5a
HVtPNgVzi6J5zpq0w94X9a1YA6UvP2faqgrmBnhFACXW818Qlu3r0MQvblvuVxnFwScvLvKXMmrL
nR0Tyd6wxIf5StMBa6xBIrMiEqUwjwmD1+tglt6XAY2JnGlFKt6KHIZs2tb2V28k2dGFwn4MiEgm
iPL2hJWt4VhclFZ5gJ/D/8zmPvMPsL/0xc9CZPXJisXLEFCciQJffcFP0907AbnXdTpZ5nM/s4Hc
RubYcy2Zbb8CNiHeghon+DbM3cg4kRoLPxMVKz6RAXbbnV3E01Xf9honiGGAemtaAi7QaY9plN2Z
c598rgvvJkJ/KOOc3lzf2BJRxg6uu4CCTIYWPUm9TRTkBAccYB+3MLKMlS8ib1+T/atWTjPIr7Qt
WXQLlFX0WEjtYaTPR+ygwrCFXos2MQHARdFNi5i0HYGZH61UASSQTreZK1vtetPszwLPvts3+V9x
avWwv3vXA6aNWRQdB2UzcxFmI3JEX11ZhruhNIHs8m3OS1hX9texNVH2yzaLdHnoYMJKmiiV8IJl
+lYR6CxW2EWI3xmxYmmxx+sSo/eTQm74iKUt3puJY3A+CPtzgwsb3yQVY1dZkwfryGSPmI/RyZ/B
YO+QcvqDnwTUj1JtlX1ukeiaFUkPfLtx4pBWryrL3ZJjmK8yQ1Snkenamd9QnS3klNdwTjp4K113
yKt62EWBXRxrFdkbK5ufKk0IZS0s0TDzrL07u66xs5tJc/z3Kfm/VfIpfYhGfzolF2/JSwGe/2/q
0vHtf/8vDsnLz/w4JMsPXuAwgaFQg8idh6/kB1/J/0CMlh2Yjda9HHb5ox9nZPHBcwJ0GY+huHTf
Syt+nJG9DwADAd+zJ/77aP2vpO0wQP3DGZlKYv42EPsWboHfezYZe8fJHE/Ggm+cNnBm1YvDDBEm
ZGJaMMNRwMBDtxrUOrOTcZ1Flji7cZNfz24op7WgO3ALEW9484ic3c7wRL4EZgodMgoyQIv8VL6Z
ypBruJiLL7kT2qDGhHXbJKMLGokT2jVZOH9eZ2mOXZsachfKi//ggSK7NFM/3JrDS1423DMcLB87
gA3PZZYwL5wHVcwcSKrphZxbPtGHZ+iZ3XUEuGgK8Aqu7I6mtm3l1tnXmLs4ImaUM8zVsGqJE+sE
vEU9sQKooL9eQEw2awvjh43TYKjYqtL3OFLaQQo7nonjvg4Wti/Ts/hsp97gb3lgJcyGCkW5b2Zk
5WvVVtVz2ZnzTd9qc93bqr2KgnZ8xbtfPMsugejGZkZfYSSv73WVRi9WbHEyTq1ylcNH4AFVrakM
MEnq+uPNDB7zzrF1CWDJn2pAcPno0R6aZDe+nU/31NXNu0p3G92WR88bgZvS5Lgeih6crNT70Uq8
O7AsAc4BO3+dWkX0bcr9O9cR+Iy7tHuwNYiDpG3brRy1fQjnSiiQvXjwnS7yNqme+yvwpEl4nOkb
PC2zDFLPkRMAJ3Vq7+ybuVWsG0OrRzuv+geaCtlJ9QL8Ny0F4nNCRdHnzsDwXo1o1UURGOdxJmXf
FRzsS7Ab6xGbz3mORP+kMl3V6wVvfx7Dpr6KfcjqAXE1yhR0Z2SbVpEZGGShthUxrZRS6wDzu8Bu
fc1xtll6lvvspX6PoaNXO/soyRm0WOnYfklTQJALzq+uVlltR3eFHxTigF6aXNhk2U9WlCf3wezw
aozMmwcBDIAheyyvhJVySIj7khm83ZEd12W1sbqhPoxaDJcozqmcgGL6bBRRc7LNPPiLiJXX7FyT
YA0DqdFPtnDCggvCzzySdYlK4zOuBvculgknJtoMjWIVtHP2KqvSDhAtAI5E5pxvAodoRp2LAkU4
yCCJtPGdN6XtdSt0fPKgvjCSKkcyh2EhyXfpKN9wudIAZjMzgN9dgrCo+XNRRvK6HmRfbrGvVjcp
BsiEnsScu/zzVIhUghLFVyD5eCasv3BihsTkX2Uhoq5bTcGgU5eQUzCZCmsKeauOzafRzbAQiA6G
A3DYix4HW59iCoOYXbt3wk/ZskpvXts2hzMcF8HDpLh7tu3Uq+eQ4T31qSG7J68nC7vOKqskX9Y6
D8BreyZfiejWndT1OmbTeCM5Xp87gqZ7Cc511ZYtpJyMXoogHLKtb5NQa7hfLmFLenGVEN/9NL0f
VxEqzPTOS0DlBBtZcZh/kHML/UohYhTOjSVq4zD2zaNkC31vMJOi0mI5IdsclYeocK/L5fScL+do
tZyoqz7X96gU1rFfztvlcvL2davux8YmMPj9XA4/zg7U1qv4IqluXoGsZQxUxzd5yv2xnPBNjvpD
esIYzt9kG/W+X9SAAFnAXfQBB6EgTRGxwI6vhC9a/ppFTVh0hZiMNwUmaA1iUR28RX9gOPYcLIoE
KDniMYtKkc4iJH3Caq2RMIpFywgXVSPTb007XHUzn2HYmVfpuwAigszcmW38aXpXR5BJfE+jlyCc
QF+hGimxLuaiqUC4fuTYd+uOaXrXIbtg6CYOoK+8RY/JzfJhSOx8lU9etx4X4QbK9bCx3tUcwnz+
AWMG8+5F7On/1n1QgGoyg6fGbq+6RRzS1DburUUwEq0mNifxMG68AI9PE3ky4der5mdM8+11MI1y
54LEsLiMrtxFljKjxiK+tkhV9BDsDacw9pKd7rrDVH6j39UtJpf44RbJq9YaowxJGKbiSafus0Uc
c4PmzSuXkWISias5D+qt0WIXXy/usGWZhaxFQ4OOPnoYaDYgVSkrXeS4eRHmIjfSN3RGEHUcRPOJ
MXy/NhzSYVaQ3DuNUXNLIPM1qF4oKUh/RAjzh0GF4b2zCINykQid0tQbm68p4OyxyRYhUU3hS7xI
i9YiMlqL3JgswqO7SJBQQ/N1Z7undpEnJ/xgK3wcT84iXVJQw940nShOdXmnVua9jhwtLr4ReJRv
TXpn6xlb0eipb26L1WEet+0ilo6dRDdtFgmVNcY4p12CrlrHeX0Bhac29SK72osA6yxSbDC18at8
12eDsm3XXtZfuAjVTcCs+g4KM8b/RdpNFpFXCHPp55ObRe485osUrHw72BhMjG+dUXxxhob9sTCy
h3wRkZ1FTu6InuxwJ6AxsxwuejOxvDUchGKn3/VoZ+GMLxK1gbR7ctpRQ9ZKpqPb8Yicstk9GgpP
89/jwn9Pk/7pNIk61z/uk8vxt03y+w983yQH5geBI5Sd8y875MD9QPiOCIhFVaxngTj/zx2yvUyR
BKQbRkzLBpnB5X/6vsGVsucGTexLb/mp//MfvxQbt7/9/5+rtKT925CSig06u2w8SAQHmCe9d07+
5NzVedcNhZdAm6/z6cpIW4ohMiu7TLaTveXFMB+BzqDf4EJBy8neZZ13gedd6wm91rjj/IsCxLF/
uJN2Fz5mM7f3Vb2IRXEH2eBYvqs5YcH6vwbljLQkQoRl6lUftdON9z0wTDI4OlfUPqS+ehsWkWqo
e/8xBh6FePauYnXvilaxiFtoNcd4kbuGRfhK3zUw910PKxZpDEKg+qtALYtAY9+kwTQ8dUktLwh+
qGr9UIXfukVqi4zhGsMJMjkidPo8L5KcDKPhaYpqQMC6jb9Bh0S3g/UP5rKZvLvKBai5mbTdcqdH
0/XsNWJcBWD/vnm5YdyXRUo20xvy6GYwLEq43zXDCDWOEV1py7MVpxnV0SwY6FUj8c2ZwsmDwsC8
xVQTPwvNNHht+7m/b5e534phl3rQgu4SdgzoezR6H5JRRXsQXv7JYZaxN5lx25s5z90HLASUA9Dy
pryV1ugAqPtWj74MkQKUhyyDNy1M+BjabzzUNzUwoAiabm2FWX3qwyzdkiWjoIPpEbSuegquGjp/
3ieLBTigyr+h7oCeKloe+svg5fUh0nF5gM3fcgoJ/W4dJLkq15J+wYdajd1JeD46Inzt+zJQkP2M
qlC3giijiR1mTm8TV2N1RM0YPqsed6bby85n+FYSYopnPS2sbC9g2+mGHZz8Md2qtmhucWMijEwJ
gh15cDK64wQGwkza7tSluR2v3HiK7vyu+kb/je4PZjfXycYAZfkNkLqSK3izCreXnLvXomHbcQiJ
nj5SI5AeB7uot/g806Wgxh1eKhFwqBgbpCHUqF1g2I3HkaO2d6IMOHhN1Knezh0m68fahGs53IMK
T2CBiZkB0d4TQ3IZtRffYR/RQr3x7Vojlsy8SfhsJ1mQ8TybtK2XUFJdjHQ3UQt+IBclcTHZDYQE
R5f9l7A+RT6vARRuQ2nog2ynaDsWhKLWnRBDcQgLsTAL0emYiLnrIbC8EwJ2tgN4nnN7UwipS3L9
UYabqECqkQFMiJZMxLruRLhL40yvDK+zoMkFWOMjGwNUJq6sLiBxaQpvNZXyQgrpoEbTOc+VDNfa
bFD2zUIfGEryufcUE4DGkDrcFHge0LuL2rwxmIW6m7bt7TUiP5lnGGEnK2/ybcLol+qhYDz3FFts
Rngq+9ph7AGNY66v3LbuTySM84sWhSxWSek6ezctYNsE7f0cc2NmZfoNftUnYcAsUX725jel3OB1
oyk2SduPRm+pGzVO3rotUKqSyREPjcxYtXzyr5xLGJ+YLqMmwrIxmMjIXzMMIMzaZ3eEnh8D2ah1
NHNjG6V9SLsI10gRQw0V6TqsSYSniTk4K86f/qGZXaL6mbt82uX4EcpcvDGZqR09eqVpsXdhK1ip
dXFpbdmwPGVbDg3OETZHvnXxomNFlm1/7bBP3dZTSmqc3OaTraT87OVOuokz9vQTVUYnr++8j2gs
/VU1umpikWpZU9imoPgnTmi8mjDjETmyaL416R5i9BOld/PA2phFbFDLWcpDbwRY74QRTNuojaZd
aM3UyhcYsCgVorYzyeqbHPfS3mvyRQK0XkyXMw1+32E3hRSNOEHdbaFwADC1+VDuAfMjmcyMNYnY
Kz5ty065UdmEBa8JFXt85vbAjCmZumkdcyw8J0zRbtPWx1BtOvARi2zmIGKZW9Ov6FeWXr9rWj//
zGnEv4uxzeh1xNf/OYVIZDk9gIJsKm7FQN096QnzI7QZ9a3Vsnv2RCQfvHoq7uuacjvNjHSnKvTR
Ye78I0PNFuoqysYW8rdi0Y2T/iGRNuSUuLVf7JZL2rbr8cwcp7j28fQeJup4btvWoWWuQ89o81E/
RCJ3fbg3IqHAJmBnzmHt3DoE/czYSddD2mZkiX2WTBXdioBeiQSKMfSW3vNBGfpYI1nzl+ZqpJKw
i+eTqSoqGJCMCPSp8FNMLj1eUaHRfmH7R6vFbAzJ2Rqy9gCAsoYsJ6avhEuyNRbD+aM92IjmYeo1
cO0SzHpe3X4CTmGdZ4TZM8I56EDlminXWx1fHLcXD3CVLLjWaQXlu2ZODDkxfqrqqoUcSigkbktE
Mxam+sATfXqJ6Qv5aMfSwyEKiIphrU2u2ZIzFOm+O4HXv+96DFCcz23RdZ/N2l02t5ojTGZ+Jhmi
igOclyZ5IuSwoHa70u15EmUm/IG5jEm0FzAttr0AFKPtYYKdbE7zm98N7jbMNMfgJmEJjqGA4eRs
xnAVxbrfj2b+ccSkuE+ykW5FQtRHvkq1oapA3ZNl6TBdeKc+MqoNrr3vhq9/74//2f4YRfOP+cir
l6J9+dVr9feP/Nghyw+ODyPKMX2qjANLsEv9riML0/pAEMBiuyvJz8mlK/WHjowj6odujLcK05Ug
Pk0qTDBD+Fd2xYjQv+rG7IoDJDAff7Rj+5b7uzGyphpbpdHkXuVW5Yu1RTwTnrpg8ohXuDWqrsaL
y9hwpPfELsObstA8ghvHNFAO5o6rEp9ybRo5FieXfPTWmKdGhgc/5IpGNx3InHu1mqkyi/EPeru8
wQ8w3nSERGgF0JbH7gA8LwSJXdeq3D0Psm5fs2i8B2DpMZC1DG8tY9fbKWKiGHvqaFNZs34w/HkW
57kDv4z9WRSMaxb61rxnirLUU05C0dvXmgyuvAZG+kHVfl/fQVrLHpo6DJ5bNduc2nnoCm6yIa2u
aK2LEZR18NmwGTfxEtqdt1OgrGSP1wQ3rK2LfAsr17/N6sJ9rpFqN0ZQjl+AIPDE4Uy7K3sN7wBo
wKKKW3COSpsmZNBDBnzTOVfHFBrQF7d16s9WayMXC/okX8vAf1WTvvHNhtLPIaP7gH+E10Pv2vTT
JeaBDl2x7VI7WE/okvw3NBze9yldU2tTaxMLNYjkFZvwIF+xdWZJlKGrV6NwhkNhzPldzwCVuEjO
HK7R4x4nnL4PWkufeDAuijQFIwZDNCM5xCpN3rgenPs0GwYIUaVl3AKEwSTmuA0EmUkg63bFx3j2
2IL7fXnHI9ZbD7AN2A/7nXUtncF6MkpCDiu3tuzbUkb9hvRAySAS186QiPkK8z4jyKSX/VZYRY/B
e+F7QMLb2aM9H5RMJxgnYT1/MXRe7fxEGXugBvNRxtb8ilztHeNWVA8zSa4bQJXluaRNBlf0bGiC
ILM7CMAsg+wsl63n93+j+8khvjaInFX4sExGnPBzCeUVzSmt2mgsTmh7oyo3Ht3BabDDFYewAr0O
lMAIbHremjH2i9d/T+b+O5M5ctjWHydzj38Rdym6nydz33/m+5JK4FxynGeQZgq8fI7NAv19SfXs
DyinTOVZJl082RhR/9+S+h44Z06GJvFDrvghPFgfPNAagS8dTEAsyd6/ssQuzuufnNkWhSqCW5N3
iCYi5dLz8nMe1me3NieIygffp+0nj6nSSiPgLD+pMP9F+vof/N+uYKld0tc0kvNJLH/+k7gR9uDo
7TIKDywIVAENJmWSQHBg8HckNnOX9gc114Rhyrmrnv/82sv39fOvKH1enFYVnEJ8bB4f9q8vTj5X
TTZC+yGiEiHbsdoSppzIY+dLB2UqrPIFK0EVULud2Buggslfk9EVxdZtXHujGoE1jlDSnhICMD61
wek8o1Kx9dOCsBGWW5Teptq2UTRf960XXtAJxs3/4JdYYvOYoHGwM0P99ZcwKVchajIHh3qmiHSS
5bzLDXhiiTfqT7Vt0hcmMs8G1A+RadEVnseAYK1DcQDvj56rO7ewqNNofX9lDigTAUPG3eBn6si8
JSMjMoqPedJ3OxA11PMaOUDgP/8O/8A24HvwYW8IXFsIZtbio/7pImilTZDVG4NDgi1u05iwIaeh
0XQxp9/+/Eq/7Rrev3GcYQhqPtAGIv+/vpIziDavBK80ECg5kCviy3MpHW06u743HeCPf369326i
99cD9+FLa8nAB/ZyBf70m1mCoGluwJ0coqS5Z0XhJNCTIPnzq/wXn58EX0IPEoZ3dMLfPr+gYbkA
YcbJ1hqTPa6ab5UdJIes/Wcp+fdp/E+LwvL7OJbAF8CNR17j90UhjYQV4A/0DxZq+nH2WmsbB1wz
eskh6xx79UrEbrsCUJZdaHD2z5Wik1YuraxxX8xXuePU941eMibussUiNGkSIxU8NilBCk8lybZ9
wrX5aaABU6/t2cSZE6VESlfvNadTJTEb+9TXtpbbPo0ufcN//jT/5k388lv6pkkYxgGOQxQgcH7z
7YdWiOI4N9NhTGl4yOk1PHpR2B7pbM12ZdbinkWiorfO2DgZJXxcvOmBrDbTc1F1u6xqmpsqSyAt
dYXNMaYwnwThlRsn0PKLN+b5k0OlMaqk9SCCHOd/Myq2cm6oPlpmFuziOYH9CYwJSBGA9iJK9D4j
1ZoO0ReWM0BXnUMxcm9R3plQ2MPThV6SKrRom3CTg0FeGUxmQucKvIN9S3nsRyJD6TEFhb0pGP5B
NozCV4J97jon6HJkHDncVkpACh1mT55JDKj9ELrOtkJlIW7PjsPtaQVFw4pQEpsSIwTodlWjzRS5
Nm4xW+k3DYOWXF/cbaOss/dOKFMSnW5sreescjeGN8t7h7jpR4SV/MmL4uxbhYg4rTIz0LStNHFB
mA6nFKCrePrs+QW11bnVHGBMsP3USC2wUV1MXZm/6fykCFZ2noy3fVfUX4tUOS9m3W4N7FDIFtlf
Rmb413gjjI2MkmhreM0J/ZV37Yp6m1nBcRqM4qYMq3BlTcXYkUBkz214xR6UFRDDEMCYoqcSI4zB
oHcE2J7bz07sjitJbuEYZXl+lmGlPxnq/7J3Xstxa2e3fSK41kLGbefALJIidYOiKG3ksBYynv4M
tO1zJMqW/n2u/3Iou2wJ3WiEL8w5ZtYyBsRdcSNx/+IgA1i7Fbxf1kjLrL1JlXzEo2296dBlLM15
Ko+t6IK18hrrMbN3ZVxzRfSwqDplWW+V0tUui01jY9Ujw6LKLPUTEVndusrGgZ8G+i3Ykojtf7eL
Y+veDItuy7OtP7Y5Wt7JGNEH69j8BsG52GhX1veTzq+T0IGmN5AQ30d5t2GYjKyFucRaCyybJqZa
EaGpZB4fIbmOrsGTfYmREB7ithUPoZynbardzwQ0vplwFjcDDum1kbrBc+uE/s7SWl4R0zAQX5QF
q6qfCe4TTF+7hXDa9gQCeIEB1JHwq7UsynRtozE+G34U7LOGeN7J8ImbwSfPhxnDHRIERrCZVVVY
zxUaRF5GUJDnJQM98l1GT8OSFRG55l43jXF2yPC4ag1yPPToTG9oLsR9lzQMcUjg9VnGEofM8GLx
+MlGqvM0SfsY40o8SItOhfkfuREgv5iUoVOcs26LyZYRt8fakoYtXLgV5TsSwugFylf3zfWa6cXq
9XAq0Ing54RJ1ke1faUFTZNqidfAgdofO9C7oMQyUGv5NEXWSqDFl0cw+d4MZle5xbYQWP1HmtAn
uxflzhJmfBQMAbdQIe11OhGOA4Q32TNuYR4HsYZkbrycpMCXV2nZkRWzGE5OyFgzYsWQUBougQaq
EdkuTPvpr77VQ3UjpijfhDVFAVQfAVTNRBthFnA2It4ckhCElSlI2BH9wA65jfXJc5k0D2AtNjhb
pzNZLc3nORjsW5MbFf+HUDhnw5Y5rqirHpStHjA7EPMIU1K/x94Y7dyKAN84acsrNL/y0RDUF3mF
RxkPBtXJkh8OMxckFvHyfDoQektUDzmOo3CzBwiX6gWzb7bJxDzgIKYuJH902jP0to6DrbJdDZ7x
uaILP5IbSVg3lLpDnuInTTVfUuEguXZzzExzAHF3mqz6xorn8OQ1C6ZgsDy5dtmlbdIKXnige745
Pf4tGM8Blwzh6XggzC0e4uh2RmqNEtae+TNmkDefIxfPVadBEgwZkRL7vsf1Gxou3L7W8uZo3WYp
IPCAiHq08Pma9CRacoSlB5G6+TrwuvBEreIwDUScQR2pT2R5+gh2CBmnBu6fk17zXCd74pRingL8
wShmL0Wh9mFpOOdWV8bDxAHii/F+NYee4mNPsfNlwH4PVGNBTQjyyqF1Rt2DXkAUekFSMOk5N5lM
9x4sxX2TmjjLqBetszOSnqx4KEjdWTf9hXeBjeAIqoN9RZ7Gu2phYxC2+yhDw1wPbUsGaIZR2UvE
nQ7LAPRpHPV7fWFtcPq97F3bvoqvdFMgHE7ZKa6AUBDl0ha4tbWFHg6UbOEQQjhODRG6GIDim3Ew
RzTpl9f7/44A/zACNOE/UX7+d8PlNRq75Z91nfzYtP7rz/1bTur/QwpyG6RJti1ykqUz/VfTiufS
XaZ/8gchqUWp+u8BIDt2j1HPQtgLGMc5/t/pTl3/YylPfxqQR+9b6FcDWzgfSuuE8YeTEbt+xEg1
XyOznHeG2WA3mwvYVk7LM6BVDvehKVskl1JNmQ1TcQnfsqvpidEgjxm08yZo0Qxy6CqQy94tC2mG
dGJTeUwGJKM60zPpO2nSzecw8aZuWzY1N6Rs52sIvOJSmyCwie0xu+njsv/uQQrFrpwk807HGMtW
Kdv9B0UO8Vqn4bj3h4G0Zo/PW3OTc/fZlL3OuFTE5VgSYGY75SocyvrNCkpsPAIhWNkZ1nHqJoSg
LqkUJT5tXPIdCsFw7hDSLzAVXvrC9771EUXgbgg8w3xerHjJtuiiESFPFhvOa0ylBcA6GFD6n6uW
7tdCf6fq4U4hXIoXSssQ3cy8pCFFZmRLPAyRcHdAUQtlY08ohL/DVdqKDQ9ZyzlKe/l/RjIOvJdR
Z3W5d5UAjQyjDo3NtKCzQ9l40UaCnLd8bCo8GkGTFG5Ik7FSZfS1mKfotvemalvR+aHYBb8OQiNS
/guSoNbYlnJgf0EEzr5z503Lf1tVotfvTqr6G89PBaI9EVls6C15PydmtRnCsCcr+x4Fc75ngSmu
ZePnez/Y1brH1tfnrjrrYtgpW9V3KkZS57Q12+62S6q1gb3uvscT9JRBmn4RMSEAXg513nKg+7RJ
5nwnkjV9YC4yrlQwKoikBlV7KZMj1ljrNXXYWkGuJSLI0+URVRTpcWF+MKXMH5hRZvf9yBgBAEKE
32RQe0MO6KWqko57evRgg+kVy7jmq1PRNxVZ7G1GxIvHLKJQEAPhr57Im20DGZ6whyR/qnp2hzCz
4j029eDdjVj+QAnQ6V1PRutb1GP7X4/1JG6CyUdB3KbSICWHFelqEqW41w3v0wGy37Nl5mB3arR/
blRjErGz9wSFzLO7AOPsAXsl0AN7KX175qPgO1EofgeU7L/NIwFZAW61adXHUfum52abzok+yHiw
V1k9nHubt2BOJsDO6skj4n0fVgcd2dmxCqR7HVaefAUW4d8QfMi6yBzaY5AyhsCjEaw7u2oeG5QV
t3C6aEGswjoP8TTe5H6O/DOqnXv4cPIG6UiKSyROX/lFSZMaO+vcVXN+YMHELH+28/c6at1wSXrz
Tom2ZmDYbX9VtAvjLalZVpFF5T1MaVvgKCKiZWdYY3Lt41ZEmssOejVwSxzyUZPUsgT0nko3sm47
v2uuEJMnn8dGjHjOQMVcY5xKrltWcY9d1g1Q7MmmsECb06MkwSsB6+mz7t323DpVYGxHYEInARDZ
3MkiLu4c1pRHuLvDvp0FvlqyjXYaTN5fCNIUdmN3+jymFHBRYBwJCyyO1ODXAEog+HaxWA1sqrey
jI5mUJ8nZ0lQCawVpLTuG0FTJgTnMj+ICPEG7h1cxpLsUJ2U3o5Cb9zMo6u+kl3ZnYUaEnYYExi4
0h7u08pRN+SQTdByOus+nIbppYPTgldZ9vg/k/CWnXb3mSm9XPf2UGy4T9pNhWX0MDAa38PuwRYJ
KCt7qhOQN/zs3C3GoHakQtbfLFYqjOYLZPFjCLt5dBcvUqHbOzQapYkrcyIJ18S94jeO+ddMMo6B
NCDsuJSnasPq6rEes/46Dou7uidtzqzM6MUk/WM/swnfjRbUj5Wgcr0mWE1cB20W3BikitxPYw+n
CqFncFVVkhjzfLzNifyiWeBGPXWE1m5mOwAsFA4tsRcwfk91BXSKVoQkrM4qrztF/qJn8agp8/Js
wM07mYpVE+hpx1yL1sAyR+bde5wOOA4Z2cBk6Zo0PTRTo75mSBLpMLIT7xLUV6oyv6Qs9o85q+q9
wozzKDVG28hrvRsTjtjK6BSzMsj96qkpu+BmhF5+3Te18VZXHfEIUg4PeVIpIHJV412Vw0CTblTp
hI1COYeydIaTERX9Pmxkf0OLYJ3M3CzZWCj1PDhOc0cbFW4mu5/3VjLG97zZashqXfXVb0vvrynJ
2nzloqqBxRV9G0itIzNgDtiR17uh8rvzNML79SSZgQZNSbYOjMY4+sCOQUc3ObKdwpc4EswBvJo7
G+kpj22Fwqdst5VXV0ffKWAiOG6a/VXaEsll0KvPmDFdd2sDR/tqRZG/L/G4XqNY88+9TwIHileN
9sw/EL1t0oubvN9YKrX5TWuL4Db1i+Y6k1O77fymOqnKaK+J63HRMWTYjnMPDQn+hc+M2WE41UHf
rAkLgK3eWEN3XyMUu5qNYPourA47btAlvK4DzvEZJZXxGMcO6zWERfsxMyob+7KRlstDu8aXOgOP
b4Vf3XpZad0kIix5LBF6nPn5hMUDuDvYmepyTQyJRYeBRHdJeVuPlee/0f/UO5FYb3bXVNdGVDqf
/GiJkROjhUI2sHkMTubdpGaxJrbqevkBTwrsMiHZaIUR0G1YmJnXnd+mWM8qiwEB0Q4VLrQnj739
doRvsFPYqWke0xJuNNhVEmrQm2cJEv7KqslEFM29RzjwO80hSjG03Mj1hj74JJ203pFOZxI7oKE3
hmlsrwujtu8wC4IuMvsxuM+jkqzvmJfsIKwrP2TwhW3BFtdKSLCT7ngKWtMHyW+o70B4TKRoE9Pa
sFUeflBmMQ1BHusynJo7Uh/qu8WtcUgxsBxQQ5br2YFVNgxzMO9Dqb3P1ALm44h/BjkMQr2//MLo
XguWGrswq19Ii4DukAb3tB9NyvcTCNOpU5qDySMPK3CbxieYVxCASiyua1LoNQMMQ83vCdAGQO9J
OJzMDrR8xettyvyIS9NuiLzOnLuQ2nQnE17WnYupbzeg5ks3lpqpP0YewjdW1KlNo/Qz7MPith96
u16HjDv3vO/KHS6JDEqYMe2MRHoHEICg2qQ38lbwklcKNLdh8OJTgEwsT+o0JIUgw2WDuU9mRyeP
sGyQy3k3VDXZRNoeMSuAEaV87Ztpi6JmeHA1ZkVU+sPRFVN522Zq4D6xXM3FEXjfKHzjrW1nJhYn
Hiu+Z1JMj1Sq5Qrpz/CpF3n0BDwxf4Jt6e9gJs424w5FlkfWBuc5c6lWMLsfaT5xvUYitQQ6MN5g
jHHCY9L1et6MkZWe0pYIAbwSMukoMWGoF8qMmu9WwZQkyFZZO0m/XlnKv8J5jSui9TVwv1jdu0Zj
Xdu2nm4CpeUmQCW/biM1ngA7ztuIwv9lxhaZ2u4jg9EByCogg8SRfEv7VGSe/JKwWkHXyqBO0YBT
khUuYQjkB03MAdmbxsxvO6PZ1tb8puPpa+IZ934Nmi+Ie3cD0gyKu0rEumrLYS8sA9weDquRFuGc
5JL0jzR64mfB1zX59jpoYAZaOcWNkSe4iBLrunHsV7mkVo89UWlRluWbLPPR/xU5J6YYAvLCJqhk
iFxXlUfqNvm41q7s/B2z4enkJ/1tPNnms6VLggv8EfG9QA6wk57J2NUYZxRzBHLO1cRC3y72HlYq
MAip9QoOc9yD1KvXoG/3Qeh4twDyszVUgey65PJ7g/u1NT0nfCzaxj3URjghZm3ENWajhAEiAgiI
SbzmsPAdk9rzdzAf5zWpDg6ma5QXGMWjm9LIebNn6XTLUi3HGET+ywwCzFWE1q7dGoHSD13r/2Cl
CM/PdNhOLFpuFNgfUVZxaE/ADv3kmBYNbZ0xeuFJzz5PaWJV3U82GXvvNbUUCqWOYdnvD/5xFbMc
3GWPIwiHsFwZLF3rDwsfBvfaneY6Ocqx0u9zqsurOsnjWz8LsoffH+rjbolDYZ3kX0v3CyXsw6ES
hZkfVQSHqhG/IZ3zyRgop6j6/vvjyKWT/nEdshzI9pCZSrgM0v24YcyqCf1j5kVHYhCmXYzN/eh2
7BrzMmnvWIlkwVUfxCLhRy/eai+iox6IRbo1QmJfVlUY8+l+/5GWNd3Pn4hFN3tjJPs+Pe1HenYn
Wj9mPxIdEQ7O16JgV2ilAx00jBDguiKK9TvOTX5nqcPT5dj/Oz/6w/yIJf0Shfnf50dnLMjdezb9
ODz61x/69/CIpE4vYD4ULK6IZUz0r9GRH/yDye+iK2NCBIX/B6OFFfxDLttt0j8tl6wYEfy/iZIL
/4t+OsCj/E+ZxN+ZKMmP95NvCpwebIWZJ6F9+7iFZs4Ua38Oo1MvkXhijZLe/SCjGVFP2e4T5QWw
u7+mxjAea2XDeiTrNiCaum8PkJj6vaWk2mOmI9f4h9P4Hx5ojsl3/Ol69xnCQalHO+eysRMfTdLU
0JOTmb579HpatdsA5fGtP7s8YlGFOdlKdtWnhFGMvU2oUNoI+6ZRU7cWKMTDbz7KivtGOr7S23ry
Cu/zXBvRDWiYoUWh1shX1B2tq6GL1fMO9bHhb3InJbYLF6TfsD5zW5bLhIXPG1tkJXwvmQ82/IyK
tFP9FE99hFbUKFJYLU6uIAE1+bRBekqTj483OAEulovfOd2OOnhEzhbrbhsMvnU3S7d7gpoLg1Qr
ZgpI1sCrd0OqvhZTIUjjtsg17m1NLlUSL8MFP8P6tutDM85PBM7lrIJ63t8LmJy8GtVs0JUOUA8g
DIeRQUc765OKUrnvOqt5TyhOb4MCwpqbNmeWmXRwbsPMJRnvZDAyjmu6luSnuD+NRm8wwJmRmMGf
dW+UbU1XZRRTkBHihhdXVg+GHbwKiy2nkRC9t5kB+b+Y5Od4K9E5AzV6ZdyDzYDZ5MVTsx2SfryK
vPmT6KL8VkPAJ3EyKIkeGhiL7fwMsC8j8nQVgLpfjQ4JgUgRReI+sPWtH/qktNZF6DMaYE1LMp9F
rXeNjruxntKIYm6URrIw9rco+82dCvLhcRKCBj8G2jC6tbMn3KXc1R4zCab7brdu8GxsZ8AcFNBh
vSU/x1ixcyd6jnXOEeMFezoVufecdXWmF9C71MvFKZJWcGJo459iSRm4CUuRv9StbB6rRbShBkle
ddYZ+EuaZIaZZo5XVi+8b5EXuztAIQszlG+vzb5d51Ovt2ZStUShxr29m9UwwjzJ6vgt47JfUZ6P
65YrbTUjc2OXQYwKQ+b+7AxNt4XeEuxtFedbgu5KpkYkQ85laz3AGdXY6ZneRjqJuaR14YU7dp90
EDMgnReHv2RNKiPiQT/otk4wyDczSmNCyabpu8mK/FrBbdr446gPIKSgD7RYNl6RHs5w0dihHM3e
TdEmDdYUr+cWwcKeCTPWcs9pGlZpqvBMzOQK1qiwgmmTR3k0Q3ELjUeHMZG3so2cIdeo5TmoHTBW
I+fx2HuzblaFzOOrCFPAmeEuZ88msXFt94v5pyeGdDKdlDVJaL/DLhnIucoH/TgPdXkV5Es1XaOa
unZAKeysKiBQ0U+Wuyv2meJGCCz7PSYDiyTJNhjuvRKayN7LKveYtfopiIf5q8fudhsOjX0M3BQm
lUu+4aaWJFPyJBxeCaP3NeMvlwVbEc2l3GSJzoCPEAo40fRq70sZelS7DiAsIpwY5PcgceFwjRJ5
+4qS02PW0rdxcTVVHtvzYOr7YxW5lQMrJ8fcleL1Ac9XuXrVJ5F5i/N+uHc1Eh4CrGKA8FPZ5Lc2
N8Z+MP2YuVzVVwZGBAmorcbkcePyODgXMXFRMNvy4hnlpyIT3Wqr7ZibwHQUpnRDtfjTvcWqniym
dQ/NaL6RXWJvxGJqd7lGCdBbrO797OhrFsLxXWIOTK8WS7zvYI6Ppg4mWj1gU7h455n/Zu9p1OKo
Ty7uetxILhToKTde4DPiv2fHGTyYF1e+d3HoR7V29c5ejPvgydVpKuTwGpGlSeOOwV+2WP2Zq21m
wzXI91pAAGyzYQK0Cx4gDvp05w29/uRYFfSAULrxPVIe8zP43OTBm8ZCHhrdRHe2bdeQIdng52vT
i5svFRPgYmUDv3L2esEWhC6lf6wCJUEfjf11CzoCmoYcnBhcELowPIYt1R2j+Wzj9IDLMO23/V88
34MHFgdM1T23+eIaAYeIAjFfARazdimc8KOG9r9VAxgGng3jMV3QDMCzJP/GRcdznps8w5TMLK9a
bNkzsZzsYeE7pI7yruSF+uBN5kKAYIF/wnWNgaDH6HFufde9/GwHw4/PBfJpfE5Mlcxeetsmdt9p
P4fN4NNlZ2q0nrH118cUdfRdYMWSoxbvplo4FYGTWbejUV+lIY/+2cmvoskPQVdUR9a1jK0dY1zj
KDE2vmBhXDPPvJkc8rNtlNL8AWR4tyU3OtyzhaDhLCwNQkzMTRFP2Og1/5b4wviSLgQObVrj2XaU
na+bOobQ4QT9e79QO4gR9zZITMf9Upd8zRe6B1epY61BFgH9sC8AkGlhgTTEwdLJ+5Y+W/7CE3Gs
GHCIbNDybLsJ/vUGzkBAuoU2EgLXYA88u2nbllu1kEngYwIpmYIFWBLZC7wkvYBM2gvUxI+9AfMA
U/Y9miawJ91CQCGFPHvGBcDPRbylnSJvEDaSL+F+ysbQ2acXmIpla7gLZRPT515wKziezdswI/OF
Eqv6Mi1clraD0AKyhN+LSFTALYaVll8sRxX8nXBdzIXwwoAXfIC3cF981cirhscZd9HChYkuiBjq
LnAxuU+i3oqGIXvD0fvaGNJlF44ElQyIoD6lQC48XIW+gbcQ3Eq87nI2bVujUgVxDKBIqwVKarvg
SccLqXSBbkUrvQBMu4bRKzx/SJC+c00KcwxXhlvsalmQOBs85zjNB3p6Gs3CBgixoFLDBZoKikF9
9QNVY4RhdHjCbU6WLrZfMsbZXgb0bnMLh3OBsfoXLmuwIFrbC62V9hHOJcoQD0dDmvZXSs7syYcL
51VfmK+UJ/qzmbKwvO+thQoLoArs4oUVyz4BbmywIGT7VPMmYIxcqgO51fa4GYcQUUsLNQ/OYm75
n8YFSVtd6LT2Aqr1dcaDNg6WgNHKzdNrZiDZyADOK6B3+OOzNgP1AF3E+6JCP91XLriPVZZkQN3Q
BkD48lS5V43GEcygGWVXjIYITQZQ/X2CFPPOhOZXnPyaZOKo8wgZL4WdrHMRiSMhG7lYl1WP+srq
XLEZOxVb7dn1JxPn6/+2df8THTs7x2VI8d/buuvkHTztW/ljW/evP/Tvts78B6OBHzu7/9vYYay3
mRkEjs0QAUX6j8lpKAnATpmgnyyXVfEC3/63kB0lAdhkC90skgHMNX8rOe1jEpWJSYhxEMOghfZs
00b+PJNRI68qlTfyXFLDAW7voeyMB+1gmQxjUbrI6+KpqIhmlsbwlIw8ndiVxjzLyR4mwSFh7SQ3
ZODgcsNl7c6TXpU2q6xzZCoI6aSQLAEXJe/XPwijl0/2w5wDxhMfmLhMT5Cj5WCc+vmT+01HvICe
eaxHpCTBQzXWDg+yq6n3xM1A+E3+h9kZcuFfDomUmBAsegu0r79o4o0kt2qDNSsIE9ZgLUP3dY4d
hZQK244UA1xk7geyX+rXYKBGGFnM9p59gHrUhzsnimV1DL2EUczcE3G8KlnM4WxqcSj6ZYIMHdUQ
ZkVmO485wox5b4cluPVGAnuPkpLQB5mFGmEA3eC8hvdCJAQ1JefacEmOwQvgb0wegG9tWS9xIcrn
UEEc9tFWeyFSx+FCch+YDPtrl1+EBUrbdN0u5JV2PS3xcVpaXAQsnJw3jXx0P9kGsSZzW0vyTCB7
rT30tni2kwCD4iVwS5B2ojf4U81HSYc1r5ILHr7RqXolsWC8i9xl+DSaiT9ueaqTCdUPpFi4qLbi
W2Z0sOUvATYT8+LxSSuHrT37elaVJlzi5mzSSJs3czaQ+OB6k1u/mICE4lOrG66/CMPX2mAQ2z8Q
wmw+GlZujp9xvY0kt5ntEvPRjJzrqa3G6qhrf4k+gV7G6Nc1OHReL6k9dZfx6SgZCQQZZyXYcgl4
o3chBTUYLF0W8bLg5/unWemgnQQf2k0oO/vukiM1SF1sVOLex27HXy0axUlKJhaLgL7atnmJh7Kv
D/YsimLLeUQD4yQWpyVhADxA4m7V/Gkia2Jm3YfI/AwcIY9P8/KTeJMDK1glIEZ5r1XnALUMYSGs
P8DC9P1wHUfDfG/4AuddOnLzktAm/Y0C1tNuGz1xE+bBEh2oXQ+BKJnc+dYOUZ3kjpJkqQ/j9IiO
EYa1E4we/V2IOHBGzfEWpa1zjSTTfTZ6T94MfQ3mmxX9G+b/5MACxfbXiVl6b2WU9Z9rS6QjdF0u
WdJ9xjuWNqSFsczljIPGyAhlGV227lSDwTPKi6a9NxMqdspkj8sGHjWnd0jIr74V7UjcGAZuBMrr
olPWYiax/Xi2IJ7Zhvk+FCO/XWLV9vDXhP6TDAL0Hkj7x4EUr0LIRwSEZLMhYXLeGrNE+RSjo3ic
zOWXxzOt3JVBA0cADxQF4pG8CjJcb3JzEQnOTUkGMnnPZD3WzcslSg3/JzcChQYnODFr091nqAnO
DglxAJvGRh+iPsUnky4SKdwI6oBKfqI1RX5K0VV1HMUdM7hSkrst2I6XMDIvsMhl6QixP5cIbfRj
Ns+G8Wx0TFauWkxqGgov8fa0tBaP3xm/dvCU0AhlDyEVy2EsDK1QiSKxnHubB8Q8LTmJum05l6MY
COVg98yJqJkDH0LkIOOO1BPunlp5ZOJcLuRsNPjhqiWsj/CQ5aZoNYtq8B5LrBXMDfMx6ZaEYgys
sfsy5n5n3qagYhUZQPJSeZNWFbs+Cmmf3JeauVaUjgcvjHT6RUs9RLBFu6j9ZsHXyD5rnhAyJhGP
jhH4c1liPx8jA6aKl0ck+sENWrTWXE6nRnn85i1uopsUfvL42e9ClX13vNI0AU5NjCEQB/emeUuI
HjfuyuzSyD2GpekXJsJZV4hjbAKOolsju5xJVCS+JOPcrBI00jelJYIXp+/CdTXLT14fjYvyuuqe
pmoytlnbxBsujCXPJ4qPVk5WuxWGGNgL8qpQocrJ2cRQDQ5gp9wB6RxC7uRzRJBWs7NrxwWVW9VT
CBibcVFNiOcznHRzbRXii1Fi62zZStEvwmlLmGL4B5mZ0de8Cb3vbP7CFXwLFo/EB3WM/1hL5nq8
dysv+uJYfbnFLEI1WjbWg6/C8oskhGRnliIK195cOCvRevqOOL9s7RGgYJG3lKFwr6P8yUwbqCyi
aXfAPZBJ9CM1q47mbV8M9S1BfcWVY/fddgFN3fNYr7+kQRd/6m32pZ4Y071Wjb1TE+niAlXwHpdF
8ilq3PxpKOwm2mnUW8xZqAryTM2nnFZ3R9Yn3lY1EMmUe6Q9JL1VPfLSqV9Kp6jjTTo3i7BCVJ/R
XS2ntkiCle86AONcrxtvCOezVjAbwHbB7PkL77wmeBr+g0mW227ITfOGOCuPdALhlBOB9ZQDm4bh
xFk1RbX3czXhNsgtMIzxaO4iR96nYVXvF071hoSF+iXNdD3wlurdYzkh1tlOhdfdqNYOPzFvdPcG
8L+dYwQui2WDBMqJMOobI27VmQf2dBBlOR0HQwZH9PfDdmq0XremjdQRXeIhLhv3sU/6+Zsg++vM
3H4+61IH+R8WbIv35ueSCEsi/6B9I1z3FweXqgqLtgCn0NjCiM5KNNVisHgJ2Yb2oeD31TnkLv+D
J+jDboBCDOs7rkpsXNJkFbZUTT+s9exwxgMwkODEKK9+ZabDg6FuTWqMH0rru39+jx9pTx/Wh5fj
EPWDWYxqzySv9efj9HHldk0QoQkntY1nqtA8s8n3fnXGkAfG3z+Yh9OJ04n/LviYfCu5hw2kS4zn
c0LFqiq2j8xJ8rWRdH8zfZbvhUzV57z5mF1/3VWqKPBqAzn/yXIneVMiato7Q8DMw2+rc+NV/h+u
kl8LZ3/RJksuE+HaoLh+Po8SDxzzo8I5XaIG//kKKmOs+2unbKhGGMVxen9/Oj8sJZfviH+VdaQJ
P976pVif4Gy2YJrsk8bwBWDKEBQ/PFB5A5ejyTvQdvlTa6Po+c/CSHl9/P4D/HqR+suWKPAFAw7T
ER++dFXaSox5RoRbh+xyGJAMj3Kozv8fR/Fwm7pMNUw6k59PbU5SehkmjXuKUAAdpgQ36CWT7+8f
hVUhzofFgOd8NGq6rWUqx+C7BKohXDTxGOSBbPz7l4kT2HgagFr4tJsfzlhGJERSJ5VzMkOsILAP
uCj6aSDNcgpb0qfrEeHb77/Yr88vnuk8TfhayL457M+nr0x6FJO5a59AQCE16fzoNIueUqTLGQSV
/kS+l9vMXCK/P+6vTxZozYGFrVFYJCJ9/KoBexHkY455yjru7pBR+bl1iSubU9f/gx31P3xFLg4P
0cDCxyNn9eev6LGJ4FCFeRp1TMwziKzz3ODehpzLE3vp4AiS+Jse4uXuY1KwAEjIfYIJ8uGgvWA3
FrPXPSHt1oeyIDc8F368p9H5451+yQX7+SVEhja8J9u+7Kt/udPQQDD7BcvJogb3UioLZ1g5iLIf
6n7WDBFzgHXhRJk8DtR1A7VWc9OrHkubbTQ2zUVFUGVkNt8kGCOqzpn4mzs/c1Es//5n//VBGAhG
HwBELFyg0vzwQkHsNCQTO2I4XhYHSsKkfiXThvdln9pcamlAWf/7Q35cpPNTYHnmruL1jK0fY/fP
v3+UMy8JecedDN+g1h19i/6hHccW6Bc6/Es+Ltd7msgb1eXqte+XAGwLK/oD8kGcpyrqyC+mSsKd
DYst/tt3PSAah2nQ4vEV4uOiXyhoc73PXX9J5U6Fk36RkWGdmtwqQQAq8acxzi/3Hqz05W5glMMl
Cinn5xOikmYp+qf5hNXDfmtEuiDAVcllOi7xnL8//f/pYMyN2Nu6AY+aj9emPxPDEalgOo1Iu+/S
EnWOaHy6HEfUdEm/P9gvrxy+2WLal8Ja3ngfTTikOErkXmI6kb9IYwm4liuLG5Eu8fcHWmhFP9d9
Lo/LpXhw+HJErX24kHPIXyywvYEKQhO4KOjhgNkiLc+eiCmdm3OdLoGndmT7V/EQQ2PPa88iDzdf
XoOVGh9iptLIwQaapXUjZ7w9ntYHYbiMsph6WZhclunHAL98ZqMYTXctwVWwu3//TX79fZCrIFkx
ea9BMPpFtlVOfu0VTXOCBeRvhrIj7BhF7D4S09+uuoCocw2g3WJg6/3T5/5D1dpGwmz7EROnBr1x
hGnH91eVCrYo/6qzXY5/nB8ub68fHox4DtDvmNz6JO454pdfqZwLSyrt2Ce8IfZ39Dz9CahS8HwZ
iCxuWblBse48VeNo/uFJZ368RGyO7KIRshajG1yPhUP1U5Geh21iD0l6kpJJ0oxhAsFCsweFhIlz
Ybz7X12ZZfamrxrZ3ARLBnpJfmpyQEyP85zF/fQgLomyc7bMa5T2lsaiQ0OymkkrPerCbYiV4e+/
89rJKPmbhsQ5BASLsszGS1XdO2SNP0MG4XWHBGfeT60mUwOaRd2sTLdBvzuMjMaaMGPulzE4CleJ
gnWw8SNowtfwqYCdCMJ27gemDTca6c1+tBP3rpqkMWOWgNXOFLucV8JTprhiLC3KdQNjMCDBSddX
bWZjTl0SaYZNhRacBnpOTuDfJeqB3CEmp5Nsd8kvxizbMvsW/VC9WTMpbdwzEmYlWbsyl98G7WcM
xY2U+yUY62UYOkVZfNdPpLxtFxl0dXQrRpR7+PhhfHD7jK6oVDP/66wAt1yKzz4LmbwE+VLXqJp7
LS4J9P2LaXlCmIOMNI37pMeAMBTfGB/INSriO6uo8uoKj0Lf3jdWw1jXrL0lDlQWdfZQzYL3he5a
/ABSuONDJkz/CidulT14tWy+Ia3gWwxW+n/YO5PluJFs2/7LnaMMfTO4EwDRMoI9KZETGCmJ6AFH
33z9Wx6qspei0pRW8ztLpURGBAJw93PO3mtb6w+Ih4N5bhsy+QJnKviaZzXlB/no1puFq2x9ECgs
vU2uZ+Zp5GqOdDRQi2/xNuTz1hYLL08fhM5VvyY0wl0MKKCljIjfONggld7XSWaizNmgPMzkbq9B
kxNSEHpqZdLCSQqjYyI8kTp2j7A9QaHE7ZLcUq/iN9QAn5BBSxzvYRzbzsnDoZfZEoLIrtDWWcIt
ggnEkcB6CgmoY6lzMsdIg647K+TP9jPk0uu6LehpuXAV1t1cUMP6eurRZYwHdW4ff0ZLQxnnBqsS
19avlbRlb7icA+jZc/etsU2rIbEBLxzJzTSWK+Cvs4vtfannD69fo1t3xXn9swVnFQNvxkhm7dHM
dOstjRL4Y93QTWL/87EiWJDMevnMTI6RuW/VJft6Yhb7qM0aQfF0e+nN673JMt7aFndR49pUZklh
cV31TvbMEVYN70sKQ347p0wQfo5mNNd8iyxDHiTwjtGPQxb9VmqZ7MS2tOd9QQrPftZUOvCX7c+x
B5qMCb0r50QgD6jdXE3nbFu7uYo+xIt5TEuhMGkoFpMLizrGRK/g6XF6B42UN6Jhymm3RMR199Wq
NfPrMDsGLqLCsfL83iWPABzoXGiPdpZVJn7wKF1+uAqTjE3mNrp5t2iCLnCycDY2eP4mp2Q/ZgwA
DjehXcG9YjLNIbfO7A3nCwfzHCgkjMZaGH6RjkJB0hGtJb15BWXesWg7uvVLYUzalg7a6tKSIALr
WDL3pdVGhxzRhuWvw4gk77J9/Z/89Z/kr7J38ZedPnzr3/4dunP9Vv743/851UPa/ZbF8/On/jMo
df+FfpqN3zQk54gGxf8flJr/UtnAVBA+wJB0V4qw/w1RNIx/sX7pKuUNIHKKOOqtfw9KdX4hfRu2
W51THYXdfwVVND6d5jTOw3QuTFDoHFEcuNS/bqDp0k44+bT2YDHgp5mWKdq9mjR4P8ZUbOsmcwFO
YJN97xQnenQSrz0sZRUdlTYlKZZWJNuOo51qDAg7GAmj1N4U5BOga3x0RYnKKhEEcuKz8QKNGIAb
rVKGH1lLos+cxMUzq2W/wRGW4mUBIVirZjKHle6MIbsES2WstnghS2Xdo9ewHwZGidd/+cr+pv/2
qVziCpgmEluLyyCThT8fzjJEbQh6hTggyQOMFXXeDm2XxzrVy8/F+/7z6306DF5ez6MiZyzNmFv7
3EzRFbxbeD4EfdXWYEJQvEuGMWUa1+DPr/SpKJev5Bg0xBhgkJb8W3dqBQK7yu4esHg0sjoyFzmS
VHauEaUPzMvM3ZJk0f2fX/RvPh7NUgddNTcTUCX59385gGaqTsAJKr0D+yQmakXmSXRA7q1wmK12
+e9O1pePaKEEpxxxTZsY519fLfbcKa3KrDho6mSx07Xlup1tMEs3Q+E9/vmTabJm+8tJV76Y5/C0
ug6nXVna/fpizFuLpGQfOTTJXADMTtA8M5As65AiF5j7ksw3QzvAm+zycU+uci8Y04LG+vP7+P0K
U+HhgDBVOhEOi8qvb6PAW7+UA8q6ZsjZEhBEdSG+6ujRs7Fi/8OL/X4PWWgDkDRRhP1NHdsiKDb6
1s4OQlvXu9ptu7BXeIIJFMyTw9KlwK+dysvdf3jdv/uQjo1QBfMJkoTPtR+TNux4tsgOeOVHxIt8
m5MxTJNfpRh2/6sLetGpwGPFb8DXC+ri0xpopsqkjYmHoQndM1kqi5P7Qm2XqxhSzNOfX+vTevtT
E6PRLzFdRzUvCphfHo+yR8uJxu2wLuukhTWqqmORGqMW/vl1PtsHLtobqLt05S63q/7rTTLYRdfa
9ZweItUaM1Rf6C6ZLFawrEfDekjSFJLQzGkD1QZC+2iDIjU5//k9fLp35GelFmWh4/QoHVKfeiCI
WHOAHT3vYewA4Wpjgy57VUBMGUt5rGMX2a9tLP+wnn/u1MmXlfMaqkKJxiP0/dePPsY2KjgEKYeE
eOIvbWaXRzo1y7WAP7trDcG0Dl4UlsZpmYExRNOwjIcJEMd3Aiqa9psgS+KYRxX5RZIVHBF0eozW
TLn789X5u/dJ556jAVMt2mefcca5ZUQTJaayp+9ovy/LYLbB2BTIUUlyn+x9hfmVuIhMcbCs1lN+
ZiKM3cuoougAdNK8InczOhDZZlxLa6iztZklZcRkes64+/N7/f2udWmYM+pgwoKm9vNbVaFZ1F0x
pYfSU5m95rE752g8u37z59f59NTz1SHX4itjmCGnKp/3xlTB5RcpXXqop3q989BRpH6V19YVbF7r
4c+v9Xk5v7yYQwNBThyYTX5ujy+wBDo8sizndQtRwY3GEMT7EBAUBkBLB4WB7mK50jj4v0DAjHdI
P/t/uLCaeumX/WVXkW/DoCmkytYQ84jPRp+iFYrOkxHtHQbiy8EpdBbT3ptxXseDQAKDlO7dSqI0
SNOB+NxFJFnMf+et69ulCtApHqOjB07zFtC9Pvhdk4k2aArAJoFOU+RcJB0RLmmj36+FEX2MJGo9
YxxczyS44AzFR2s/OM2c0zCGDzW2KgsuDH39/mKetBMBVocUsFOCS3kIVZEqj4qDOGeJI2PwoaSM
NyCd+rciWtT3VeEYB4x7wS87V9FH6ULuOlYl2i4fsVC0X4mj7rCUJKBnDAfKGPENRDT7FUXTW0Io
8rdqKI2nCfdrAw5iLJWgI8/6oxh7cwrLnoiwTedmyTk2eLJNi6VFa8f0fUhYvOsutj7imthp8tw4
NiJbVd0Y/Y0XD5jUbXM3mTSDw8qZu++uM+ibKmucF7eh83FPcAT3G09/nG/z2uPlSV/D+6tToqM9
H5yXlbixEFBDfHbkz3YIgslwtAxCgNOpm3wH7POjVxvLmX2meG6aZbq5XN7InvqNzvjgThiwZ471
6hTJIdJiG/wCaeTnHOrssGnWJMORc1mtiEW/avuVFeqi+qrqnDuyVilyg6LQ1v2QCq4djLu0kyi/
5NGcU/PL0KqFQtCvWt3K/GKZ1MDvodmYnElJjjGfO+l7q3oTw4q2XeKdhyRr9WE8WQ9EAxpPbgV8
zFd0rm1p6Ol7EZewSdrafEOOTzORhwb8ZZSW6501obKEdkZfQR2b+QZl2Ii0xNTS18LuWZoAhj5r
i0qkuiHvw5Jw4KM7oM4JlsTtU4AjQE9CpCnrthoL7iUHqu05nhaaHBGlF6ywblzvSkvBYCfTxsMh
6QiayPgAuGUghMLW4AbbqF0i3hLJaCG+nLvXyk2IThE5ReiVqBhIHlMeMTpzwYAdLudYwWkNgWHj
rRgaZqzyN+i+mi3h69oe3Vm9aS6OZqVu75h5pgdVmp4xmZkBMTopTRos0ZpRrccB9NGeuVH0GPfO
ppYWauCfObJD7Fak/Do35erscmm5bipIUKq0YbvSkI2ya6dKizaRE0aoStu2Ts0XaNLK7UlTN0HR
+Lu5qvqzh+c7lebvTIM6JO3ghBTVR3yNuNKUgVw9aRtvpIEcUGYLQBHf9SLt5bo0mvc4zlu8eWdk
sDctnQJ/HI05HKVBnQ3H2FpN+mRHmPcXaWMv8LOrQw6hTlrcc69Ug1za3hNYOKEnrfCpl9x3eOPJ
W34T0iyfKaURLjZJMPqKlV5R3a+NjHPzR0MUwTJDYowGob+WuPCBQoF9xpefSIN+biIiGaOrunLi
rz24/E1iLtj5i5IF2JRnpFJfru3UMM792jV3Wlp0R0VCAdbVPuVOQ3PdRyV34QawiEARIO1H7Bet
zga/isao8eEv0iIGAqb5EVyX02AVvKG6YKLF8FdfnyxAndsZ5e2w6Ufdu+o1rbnhoGQm4YSmL8wZ
9D21ZGg/Ye2YHpYLEqHuhIvIclyXc46gSyZcO1sz793vWUkc8lzY84G2a8mLcoo+t7F671rTdO9M
y7Ix1gF6J/sPCTW15DWkoilvux7zhMOTVhywdnIU0PM6Clp4DzFSTvbCCgaEfcFBmNWEdSNiR3CQ
WuxFRukzcP+FJce8LdgiPAEXwEQL7fGmU/tnByltqGFIvDYvSIqYsNks7C+oCryfZONIfkUlSRYq
eeTIUof4S5/F05UB8KKX5Itswojt6+7kvRrZ3EW+dcFkjJKYUQFzPRoXjIYuiRrrWHJjZpwdKBEK
5a5YWmdTLu3XStI4IFmOL4NZuR896BvypSpNf9RLy/kyX2AequR6LAPgr6geOI9Vc7MX6wrwBpXj
XSuZIDBCaaP2cEKooL29h3iy94U2tD8E7J+NmLLl2PTG2ZG0Ee8CHjE97YTfpuIIA5VkcAr4JBdU
SWREBsW/BJhotBQflVSh+9AX3pEvlfRQi4gyNmHwJ5Uymt/mCxOFhNnDTFs7dOtGD/HtY6SSEJUl
iq0dwt5ia0vGCo148yknLfc27juDOE4tO0QZVBauYBoapJo3dHd3o2S3KF51Rj2vBlHp6bdxU1h7
XFDGyZPUl1as1kOEvjUs3anegdwU22IFxDXIBHYWGoTunaTIILGBKJNLuEzCZBa544SFLu4i0s/V
2bgeJJBGlWgaJrq17YsLsWa50GvSbCwAbVbOi5XbNHEk5mZWLLcOo8gsgGTAwekpx0+9ZOP0F0yO
cUHm4PtlTze9qZUODuuaip0YidJxKAC0+lhI/k4/9uI8ZWVxK2yrv3G7GWUv01kvSKH3lBLjM7kA
fTBku1eM8KJzNpDlYMZj+Z7Dg7M3ufCaL2ZsyWkxiCDvQgsSEhxE7Ca9pKxon51OvJb86k3b1Nis
PGvVER5F6/imYt0iNVYBSRQLSSdyNUBFTVJZEKvX4UqLgF6pNa5la0g3eYkoV/EArcJBIG7NM7pN
FcfLGZtj/e5o1YjaKMMV5rEHYlRh9iPhSRgU+1tNHbv3rEUgnDUFuwaLAKLqPhhNp8mtJ1DAldN9
I4zQNX2VwVzykSgkzvZMjhMe7L6iTOqVj8ZOqvOMwPI6nazhSYmj8d1sU/clHry28mW0cRHOKrAL
tr2lLJwyoCNS7RXbRJqsZ168Ke0RfC9BSCpEv1BxRwKZs0Y6PKdcCzhFYQzXFwdBakNXQ28i8uyg
5POu+nlvVpl6ZsRWoHuc2DOw/C1lUAyDbXO6rJPB17Jm3mvwsY5aSxhzSH+/Zjlb1vjBNTJ9CQgn
JSLPm9lGNLpD3Je4lwLYMcpjWngqpJCa741NYWeooj+KNR2+CWoj6SIrwkopuQqtm75GKJ6Z5nLE
OSeO0CG34BLeYzSJnhe0dW+KLpQPHYv8KXKJR7WqNQu0ml87m7P3pKHDQUhrta+RMFOOkyoo5i59
4mAMoSmyiVrOm3vbeAbdDyNvZXmFe8dNVT6jvlR91VXunXHO/cyp0MKDPjGRefttRTATqWWQfDmc
hI6TJL6G8NR3qbGZi5s1k7T0PS/0pAoU6mRSlvuarTLek2Gibwd7+oEG2NtRy5tBg7lqm6OxCfLS
PjISsQINSI5fWsMWYnIcoFdUQifidkaWrsF4K3fDqr2tSLf9pB7cnb40KHnLpdiR/D0/NLaeBAD2
4nNWjR+KUA2/WcsKEvuoHwG4qJuObhZQvKXYM7xiw5lHovtEO+xE0qvveU96GTU+uw4HoaM51Oam
89JmW0494Xj9nJ1ybd7ldsxpngNXQFFth/0030y2qjHcmO291TZJoJYjOK1GIHB1IUNxFLydtQ4v
K7jtrdt3P/pWqTeCuT6841QGk3uvqPzLbbsI+6oX9A5WDGLZ1N2RWPmW2uYWzMjCOcW7Jrr5WCrN
y1SuN0MeHcmtehJtdGbJpWFE2taV3a4fWRM/gyq9d/RqJzhNB+DD3zw1JV4mp0np9N47Y+YuWFsZ
/6JojKyLtN2otf4+exoHKyVmkU/0Q2G3fejp6jYbBE5tZyJ4zf5Wjp7w9ZKutm8pVATxNEDEM9Zv
Mzg3Oxsw5zsFA9DFW+IvKuktCNoZtx4Z4JJ2vyxE6KUGPObN2KRf53Hu9kOfnKzmSXXHAYACM/yk
Sx8cI072BCfkAVSl4auit+5mxpOwH6lhTsPQKnvc1/IxX9SjZaTOV7szK4x3je2GXTK1h7SxaY9O
mSwnHC+Zd/WkcYTGy22SWWavp360lHaLnuLeQmD0nejDRTkqoqCh4+de56o7XdLbrhg4dV3mNxiz
bwu9lb9Pb/LsbaHpPNG4gKlxiMmM87ApA8j36WqaWY+8umCE1RG/4+ech/aOMTjKdT/0Thp2kOoa
QJg0Te1uouTMPYnZ06MXN86jjy7CbODzqowYgI9TiOguhVSouzVlUcxtP4Q1ywt9JjnTWOohehkY
Mm8iRtfbqtYtAqfX+bphj3tGYL6cFdOiSgbxtOmXxlavM8VKx03vLZQdg8OyNHWZEVSarE60dB5/
ZKs+3WT2op2Y2K9bptn5Mcmn6CUuFZrcMZP4e62z+g0DTioRnKrqO6hr2wIKOcqS1+vrJUgs0X1p
mO+GbqHY6k5oRnvgbM+vVuxKISudAh0bKygSRxLA1MnuX+2i1MO05fjnm4m4tdqVafpYHSoRZ6AI
6vag5x0baWdERyOxaArgIjq7g0OPQE5qLq83ClPZLDjsD5FtMLPJi3GHtKv8evknHgaDexDc9kPt
ZN4OgfS6141cvHVlTw02tzpdAteYbiao1qFCscmsZ63sBy/nYqKmRKKPepw5K41iUcyMUWaUvkPO
H6WHQsWhkHg7xeMtlsmUH+21hx9bWt2XOu35AGnGb2QdWe86Gi+3jJC1ryUT7Zyzr8p7hqF4aK1q
vs3BRCP1B/kLs309495berwhfC6zpBcuLMq+ZkxEHVhL1uw4qlHbD0OBxB59wpT76UpXhOYli8HA
vDdSCQmrzdFqDnmEn4n7X12Vk1fH4o3mX7pT84yOorteeW1LHIRWeD0tGULJEr+K13qLQH4yT0XT
q9eWNllXdQZvvFstmlfRmh8v952C3W2LCk/h+N8Xz0VbrHcJoC3KpBk9AFsDIbgKJluaIpRZd8Ug
r0kxMGXT+CPf1XxdOyOXjSZlYGpiPeuVVu1q2YrrCNs4O0tE5mkxuWENoHNrm9wBvSllyR5Omrui
yOyHGMjgBpiZyzcEB6F3ENnOlaN+LVV+BKd2e3Aq+bd4AdtQs2duWBTly3nkF20AYXhW2EyK+jXR
LDML0Ux4O4j72n2icLzWsBrxRMqCXyNr92PVTJpKGXeTgQQvlAqEN1qJpGSwnY9PvU5Al6dN0XFM
ovoNd+Z8u8AEwW6T8AiTE8NscuqjYyS0+i13OuAZ2DtRkHRjgXCjLSLtnuKAT1iB0hmIpY1zTsB4
vHdeleon6pb2S+/Jy1vCND4OiGMAZtb6/ZSTbXN5YPUuT76XUKTfGuhqgq28G49Fv0SHnpZr6Q+u
0r3BLA5ilY5c3/BzXpvmVyy+74PVjUEC9c8XvfhWqa4XeAzzdt0Ih0rt+Xb6PuJhx4QRRANY266s
vF3fjkRm1PZyNmiBn0U5Ri8tWgkrWO1Vu0Ioqt1Uhh0BvZOGup7KxwoxU3kQ5yyaH4xFIV7Lu2DC
FXiyhEVLAfXqGORuT01I4A93ibOq70D4xBujSKXGSy94puvWisKa6hRSCuujZ3KliI1XHiWr8sOJ
BB/Y6+U92KrkBzkWzgtgHKiWXKLa94pDlJDjOtARXTsZf7g2dTJIY23+2tXp/Dqjs1T9jgN5SytV
xBv8ttj0dZE1J3iz1XUy9cNjqk7ud4E48iOtZyhLVlIsfjyxM5kpWNjFchYAo3iFDqPXRC+ZbQFz
61pCavEu0eAOC0Tcy8/28/8JHf5B6KCrTKP+0j3/TehwfuP891Z9/8UQ/vOH/q1zcMgoQ+KOAhUJ
IKoElankf5LNPJhdqmWg6edU/Asq3iO9jFKcky3SPcwvqC3+g453/iXnrBqSCUemovFXnxLU/5So
/mnGz8tzg3O8UD0VFj2ypl9HQpU6ZG2Z5OveiTVrZQRmVqd4JnGohHYSxDFhDH+5PH8jKvhtYEJe
kjQXSLcEwo/P/Dz6BgloInvZY4gkBEoZx+Cibf7zq/w25OMjSc0CCH5pUvo8YOutjr6rlcw/U61I
Tmju8rpFSwDdYaMqk4w8IZvDbDLlvsPi8A+zTEQEXLdfZheM+bHzc/4nnIFr+3nKCOESEpfT72FN
4MGcJxnz4bAnjxh0COhFh0pYMkKvhTmn5gu6LLKLgVc86FjHHmgEARitKdfO4DGwWMaaWXCgmPIt
nlb+LcE2SMOMQsEEOouMjdKKOhli5i4ICvslv0dpRidwdtd9YlqssI7d0LKxmq8RGeQ7OT5AHRZr
C6rHxgD/z+yQII4GGRvWHHHdUgI/UvPMt71BLsdkd+INMzV4Twgry0eCbnw7VsX4XAyQnroMWn+k
KUWA3IsI0klmCySRWr8m6SJeUKvwgxOg71PHer9hth3deyNd7RBCs1ofuFSIv2NEIVoQMSMmJojh
Dau5Q6qWA8f+EdsAq+tMpJzVrDK3wINnyW5Q+MJJ27u6IMXMHx0obllPZkhnJ4xxgJXvObNM+DjT
FreH3txxXiP8ZHDmnd1ohKTIOBPN6MfnjELsuclW+4Fvh9gTtBmbSqfhO5Al821BeBfEULeDdKqW
p6SP6hd4WnwzjajUvT15PEMTG5vRV97JRnq3bxpiS6aBSCS15UcWte2+2IRCn6I5Ng9N3GuPmMe7
L1k/Vae5rr1TWbpcEbjEZkbjdlLg6wwrmIGiIDhP4O7DVa5vaKnl98JOPMRzscR/A9c0I/4Y54ia
CJvW13gPoxnxuTk0sHp4nF2lX3Z2OhSH2uXLXRwElfOANSPsjKqFyWwjTBEy9q5faSA7NK8A8Uf5
fUwEMs26pLlGdWHRE4/HH7kKtaTCc7wtC1Vl0dBqTLbN+Bx5pE94zcivkmkOAjybr818Ym9SxHVE
DGlgK411o8SE7pgen8U2M4+ZHtaYMc+5FS+hEUzHlx1JpuZNbPJNXEJxzEosYUn5SMA77amPiTig
N7qUVgC3JaNZO3OEZMQbRfe2GjXfCAhcz9WULE/6BNeAzioE4ZZ8HHpx/XfyZrRHnItILOOCWkWm
0XQx3yOxrlxqeYsWFTXNAlNuu+YL6M5m5Zsw7XrZmRr3PywYVM0xONWiy18mpRsYJIIujt0PCm+O
X6lSkgPURaVOvqn1qtJ+kDS84TnWuTd9nVCIna5SAphm8Yo/f6R36Ahm8RY3pTwSzQlflO0o/TZq
THEjGBDceP1k3Qz4VR+rtBMvg2XXrwptJQztlFytTlakUVrLVWYo1sPsygEAXGQvcCtkzTFHkypI
Qb5zRiNH4/Lh3ISHoKs75X5eRNXjRsrW8+Qu3Rdan/n9UjPgJMaJ66P1GkbTIisDe1LTfV/rSKvn
aMa9OKeIA4jodrlr88GRQ6zmK7pz75SpC5wLWzea697WY1f/4ubACeyXsSZk7FvaDuZLqlVlHu9H
Y63MfdqvSrUxVHUazktDas9xio3BvDdyGgENgThPoF37AGsoriLNmkFRNKu95T60aJmgDKz8eu5Z
mobqeqiZE/TcYUdTyW97tVPuamxJijVcm6Uot9CcrLuVogm7Er3f1orpIUfXNEwYO5FXtI9x+x9K
PX8CTKxtwCPhkjbhHrtMJLFMfyeUrDwoVfwNiUJySFYbxoc2iFMNj2lTWONMaxUbvIa6F6BHdwV6
BWs/LqjjvOZeqNH3D5DNxiHxEum1uTKAo6c6LkFLhWRn7lHJRQP6oUHhLryoOSARAFOnzPTD1NjC
l55DIyuL4iMWK7MrsN/07juT+Dizul8qJ93opeJdZUkszp2dTVs74YFtslK7Spdo3gyeGyO4kQFO
2qgeVFr4+9KhqhG94W7qiUAj2o88lhXRSInqiEBXSvVqslJvP8TaAzQDj1LK6U5a5RnFRufaf+vE
NNmB1XjK6pcr3yGQvX7c6yJFiaFNr1Ud0Y/p6NRV5Gsd4snT6LB6xPtakcxPj7pvRj0NuxiyegHS
LXW3IyYlPyGHeZNVdnOPVlHztT7vtjGdA5hMOZpgz51fXSQ9PtyO+aqaY9DaRZ6/eAphGoE928uO
YSF9JsemrEN8kAQO2mZOiEZzx+mMtqXkoh8E66sK4SZqEr/JhU4uI8/V2Sw6ccVcdd3UuqofMGB2
oZEkPFXdhsKq8auaO5BusnUUdjs/rUjuybhhhuF21X4qQmNUahrB9vomCtU66Eu5PopM1HGgdd5+
Jo/hUA7RcpvmxhqOJPIccxCBga0XJbd7jsB6gkzWkZV753RmzuFg0YBkt1Ppq8LdNspYbmA6rP5k
GQBHPSP76thx6rvqMkGZXEZ/8EZlCxyypi1X3hWawl5OuXFIU4OmtjmOYazE3nMB5WFXpNzxJDsm
BxenHnzSyDxjAMLWn0/KPWIDkkmadTlKkWjBlNxLGPXbbfkDMM51Eq3OyZt7IrLMaaLlW1i6xfgt
yc+iW7WDSEomMmlit1fFGhkvA7gu03esCQyiTjzzVYK5wg0yLVN/iLIsC/iplT1jYiE/boUWCBFc
afGeFNbLVAzE3hFSlp3MPu6+lUZmM4LuiGkAKuGSOPZCKsa6n5K8S31IejTmlBl9u5NY43udaaTY
FJM8F4jmDl9eEdrNWNUbF1bgFUBMkA0RkZYOt1+ZHFpjbE/YcImha2GcQWolW3I/w57sgiytrZtF
j9L9mlTiXRfUxgGj0Vx+NxR+8oh0yW67qBTIxQGboIMHdyuBG5AhooAYqeMWU0nVZHzKKvxRFQXt
BkyL94JJKs8A8ouTE6kiCmNLlptJWjKkEdbNmqbKvVILDFxjaiTbAfCYG8aY/0hNWCTPxp7F+yyG
VWwSiy/pEnC3DJwKfx6+mlQHo6It3XeREdsU6lbC59NKev0AFhbCTVNhP8zA0ojS48BYbXQQhSGB
A8UBnVZ1Ktp13ZsqucFlPbEYt9LaV8LjjsLE6tjcvZJ4tkrm06W6Ed/EJSeNyrLFdbxe3oXXfCXw
hGMp3Hy5KCNs+OgzziREA3I88ZpGu2UZrL4bwq7HUEHPxq6NxofMGYrwsuXtMKZfdommDITs0dQg
6koBbg4NZdnFpb1cqUTEb5JhnMI4Zi+vOWy90HIug26Rx1/Prl+cfi4OjGNUX5J1Ht1yXj7cRaS7
eY1qZDGgKjRELQRLkmfIsFwYxSEH/fZPMri/qyGkQJB6yUGwd0GR/0UwzMAjr+NY6fexojfHyGMx
5DjsVEFD0vsdI2qO9+QAhCNfzGu3QHyosPBEeGasfypotM9eNo96Rr4TBBs0tOCQ/VonDrVRl/Qp
+r2ZcvInnWSwbi5piHFPg2oxORAmHlcWm91868R1CZnVMvb0Xl9J3+DGrMB4dsa4XFWTaL4OsDxu
xlSfnyZO3Ns/F38axfFvxZeLcQCVJ8587/ObdR03d0bF6PZKKmUMHV3YhfSeQNUyUJ0Ddx1bETeY
NnLHQ31xQ5V9Sk7S67dMcG52mHj+g+TzUnL+WhHKDF2c9bwpB2H9J400+RbcI2nc7cvSYJoIzyMK
O3doTuukkDXUDglQrWLdLAY6KCQhnKAyQSSzk3CIRj9EBvdkNkejsFE4RVb9HRaic+eSTLWBzLPu
I6WtG7/pLSX88+W0tN9vRNTyLs0LimrD/k18aJG3JoplwkfUsKcB3BTZpim9ZVsjX+FaVqRcJiSK
oMIc96gu462i6W9uJr5MVWxsUovjkmJNcTiIsj6PrW6+jEJU53Q18itVLY1XorWS+SxiUY1XLenq
tOC1PAR+uG5TGti7kqVkH3updaNqidhAUOS8WpTeiQMk4wtijK7MhNN82wwY/eQKA4tFuR9jBHwK
HTPEdrFq+XplEqBsdKyxton8v5tq5PgDCxgdVs7sFMvUJXHOP1rxhFR+i8aL0Dx5Vgeu39xVRSPX
FE8e23MO9MCz8UTCpH4wmQVsiGklVougglM2MFYZkd8F8ZiMz1LcmwBT1YvX1hggOfTF6kCvjEAl
fSG2NWZL6npYWXgKVSyHgJiUvWFkA04PS++xyYd8oEp/riNTY1hoiPzg2GsRH6CQpmG0yv8RcaCP
QrXDdhNEqQ1k2Lc4cV9hiu++O4UxC3ZjzvStmpDTBNabTxxXHvxfFuGEpCCO8g4qOmJmOORTThMC
21GIdK7ZfcGnzVi70qygsxB/EZNBi/3CNHATU7wv2ZBv27RPd8PI6UoFs7WPmGD0YVLZw3OfFq9O
S/2IsE28uFNhpGG7SL2NvHZejhDkuK7SJGMlyn2Ly/KgsXHc5YbkEpL5VgWwhQtCvdz6bSa16c3E
C895HxIQQBG+T4McFIlvc09Lo2LrnCj67aLqvpDI3H2ZZ+JR1ZnVqJe1XQUGOUjQ2UyBuRYElC3F
NGy1NSbCrQMpmFWOQSJb6tyVRjs8qxqSRnry9ZslU1JRry9XQqN6DrGbsQP0tdaBHKWh1DSFuGZc
5/AEm6wmfVS5oeH2VEaRafYOSdQrz0iHxEHzZ42/7NW1+Xah2rgl8VUd1aFvpUSzkkjXHBvR0JUD
V+H5sye30KRkubQWckIYeTVfp8VxT9pEmwVgrnfCG9ke08WpTnbMhWvZQHeVqltBjXjxGVQB5f20
kIouO0BAp8V1mdMfclLKZHeq1g+mjoChUhfHbm6Xt+PsiHfmj5TbqhXjUIIUhz/bDjSTX1op8uAs
3/VMEJjmu8Rvt0FdyO/AmHCeyEd1luu7SrhtiHpBvFrNPGzntsxsP1OJ1QV+Q2dEFq8pVtQqTGaz
uVMJ/ZsCkrm4beVeLKoYqyq9ngUQMK11eeilr2MwC6WxyqcrHMJ4Y0YGs0xZv9yGDE84SMRVo+7n
AdrhJS/d6Jbm7tLxqQxunxLiVWAT14g+kCq4ILNwD0EdEYcLB2Qg8htXJe0BJVa4DGZDZUvDUSKt
5HAtdRfSzWkIEW74QVjCcl553KpgXmIOIxOG1MCN6V6pYs7vG2HOgKUZU1CncCQbamaXzTDSnKt6
vuJ4gnU+r3wiFYYITZyVR7AGwv6ok1lL+y9XER0OCAHA29LOoHE3baqSJyaeS+tGz21pXVBVMJ32
2KFNg7vDGpY3X/8fe2e2HDeSbdkvQhrmoa2tH4AYGZwniXyBkRQJwDE74Ji+vheorK6UVFd5q6wf
70tVykQxIhCAu59z9l57gTuMv7If27dE0HFB7zY/VHitwtiUxVFbE4eR87GsUdEzGV07NeuInEQ5
whcj/NL8ptKk2dMSXE7WJy//2b/53CSnHC5FtdKSIPy862RWclz2NL6+ouSw1K6Ry99vTSQ1uwbT
9bFacxx1oyAMZk1cbsHCnCNzaL/WBsd0xt/01NR6Vh5LKyUXiEqL6VLP4q7BCKmLoH6eEg47Um+D
89Fjna3HlEuYOlgU9MriC8lzIhY6yqdt53I8B1QfnK/3cyvXZbiL6w7dfEFHMsg8zry55J+zic6n
DEPgfbp2vTmXrLsABdqz4XNL2IvqvqmWQVxqxMmVhwAd8e96/+SwESl1aEa6fJx47X59Hm/9gA5p
klf5bQlnf7cgS9y4Hlq+z73B6GkBoz5JiT/jbkLLBS5fc+wrL9Fgi5NJ6p+3AceQds7Ne/TvQxSU
DLFc7AZHm3I4Sl1h3DeuBdtO8UUGNIiPc6FX5wu4zHPH5MHBUF9vU46HT103ymYnl5rD+WiwmqEb
e5xHjslNTn9OrwtQmiUgmph17Gvd+XjT3YIxLaHn0WdLcOhpWvomI6+kSkemlRw/O1aTJqLMgUvK
WGzX1hOHk55ip1ypVr1l0QUlrIssc1hkz4CjaVCP9IytLKZU6Dk4Wy4+Z5Pm8pqVx83zucxOHleD
zhE679pOvlDVz2gHzXKtJ5C8n03SQsVM0+ah8Ti1a0D0ZwR+AxeTLEOUfTxHOZK0L7o7NNR4Fvea
pse300i/zCwmcoIqOONnY1PQRFyXSmAb5lbmVn61+GbOV5k5dL2Q71pkmlJ20TLhmZR0p6ueeS+0
JuPeaj317q3a5Z63jkw/58HNAooQpsfNa1dKjhxttxRHUfGQZQ052gjPn0G8cNU+GQqg+nlUBsLG
6ICQv1QNY/uVU4mwQzUx7A1hTgacW5STgbjVWWRHRCWPdR1zgpwJyxsUX/js58tFbtJS//zj54M5
l4ItRkPz+eaM7Kl4Te0jYfHT9WSSo1amIkPeUvNAZ5wqE89hkRkc7my78Rbc0k62XDTuQkU2evNu
6vIPZS+1i9KG8PHPRvEqJbRNKtNRrmSjqaUkQ6Ss9jQS+MQjhg0xHpRvP6EbSjcLjZx9T0NlqxzG
rYSfKf+sj/v6u2ftf0aVfzuqdGwKod+wq1+67uUtVQjG+u7HeeXnv/xzXukGf+DTxmCIhMXyDPyc
/5xXWn84ums5Dp5HRoWORaHwpy/bNj+nkmCEPFAn/qdZ58+BpW38YULUA4NE7cMqxAD03xhY/myE
8nkF3IggstkXeHc/DdYCa3ZpimrNwc+Kj5Sj/l7za7Ahvj5+v5Hepv+VvNfX30uz3+AH+RCGZ0Id
xILEwIty8seSt6jsyl6PqwffJAy+1JvnZqWCQIlXfzMT/VefiddAvAzZGP/j+vd/KfSJxogXScTL
oR9zhRRCv+oGcm9cIoj/8oX/9z4SjQQTKhgvp/NaP77Q4BWULnLBAsDznBf5R6xlH4L//09eBjaR
4fGN//Id9YzeutSZGmpSWIqBz3Dxk6WYT9l/cOm4V7H9ewH+Y9DbP36iBM6tXad8ogG9//mENwNV
PAAUWYm/+VDrb/pr/c7tAHJgZYcBjoOX9dO18wbsNOTDNId0RCPlqvl2TqZHQ5sfmwH1zu+v4M/t
ls8XA9+DcRshIb7NHz8WEsuaZ7MGILIS/zy2kgPsjDistewF2xZKZhuLvAGY79+/FX0XXDGOf2h1
v+DqXFlTDdO9PNB6qO/UCqRxAi1/1AT/9fvPuF6wXy4oLRFWhRW86f1kgl2UUOBMyuagKSB1OCLm
LTFb8d3vX+VfPFuAv/75Kmtv4y/P1qqwGDSGegctmBxkSdMj2NvqjEis/+jS/eWVflovRiznNQNx
bpBCzRt3Ei8L1ikotH/7eH2iAn68dPBDfWikOGRt0/zZ6F7HpeOXdVMemoGA90YfNPxuDXv7Ypfz
NmDsvjECaRB65TgHXU71BhZuwFmGyEx0EQjUR+qPrT8l8GYYxL19tpE9EVukuujGTnn5Bw4o65gs
xnDReNhZcFisyJ2AHlPd8CNkrRC/no8m43HLOXhTW97MMjC/5J5ZHwm8jZ+HkgMK5G7nEK8s5npG
3TUK7ufcm9yEhqtiwE3TjQ5my9my79Nqq/Ki2vacku56TdhnerCMb23MKg97nvfuGryKsOsTNppB
RKnnp/V2tgui6PJUQ+DJ+9HMAAROzIfOsVTs6iBprhjk1ZveQS1CXyOO4VNBQSAu1uqRl8ecjFud
aZho6ahr2E6jUufTLSULF/apPkKcYCKgYHFJ4fJvXZctAKOkseuRUWJcCAzrzC45RgpO2Cd8E4AP
oGnu/QCjJRFhJpDowTlNiSGeE78uHt2RjlLbWc1T65bml5jP3oTeSG+kKW2Iay7mrCJEyx/0kWXN
POuTa1PPatRyj92IGZVDd3mDdK9/jrk0p1S0zZWrxIdu8J0q4ZpfQId8TN0Y3/UucKpxXRrTrqtP
c7HOGCTHTfTYAbyda5HBjQIlbx9Z0Xvw4gzMh6SwQo4BGWdQU1Xo3LBBh7ZiTplgakHom1QfxBoZ
l7jJuIiqcComkyPd+s/bvugS/Gx6DIDO5ZLlGReBJHbkuDbadEKok3vofGuJ7mX5c0CwO8L2ESuN
k4KYYl5YL0C6pVvsM6aEzYVBXynYQJgavqZxA1CdgSXUI8yf8MhcOgbnGrLOL75WOfdMd8oP8pzq
Mz7jvK2Yuq4S6/ZgIyR+rEmoubfw4YjI4YSOihp5TE5uQjrUOzXRVJQTpCHkUnwFfTzl+NDwPBPF
k+Qa5gJSALpW8tjZyGAxrbDFLTOhsb3VDCp0irFJH/tKS4a98ivxEozE5aDXGy5cr0bTkwW4iLoh
njg3B8PXRS753mlUX+zAnpjZTjSWs2wXxDttSEbVqEKU3WC1gqb7Zi48WzbRs7C2R6d7GABpPCUC
Gak3g3kuaYQ5oaRde4YYLWMIOGIVIwrAPnPSJH9uE7M6IwiwooHamRHa/g8KkADdDmZb3gji86Sc
N9rcrewp5AuXCWl9W+L5gr3Q+IaUxdaHyYDmGdDPjYMp+U4MEmtd2kzpe9UE5KjnLv00N0Uubxvq
a9PNpEGWNcpL0sGr7YKJ6Yw4ARTrGe1qrWcGucbLy+S9V9LbpN10h1cRecGAcXnOzsrKpU0UY3Vg
K/RuUsVDybB52tJCGC6GXgbbJOc5t/0eal3j5V981L8nPZh2+L4I3Vqmpo/KEYY0WTwiC62+4KZm
VSR6o0BUUikRXFkcKhnT8dTnirjGAT82fWIxbxfJ6oalY9gb677b2HxusxQvWaf5V/4oQJdOnX9j
DSBya8Qy94KUxjPyVnk1FtRnFaxQ7mKuN0PFx3e6hceoxLNw1VdqfOs0iVY/IaU+Su3cvzFcCede
L16wvNHikKwfbqp5N0uG6tTEl7yJPeyyoWMp/yauc0n3T7GSfZ608D21eN9KRWqCYBEzVb1x4a1u
JI25QwZfmjG/Mb6lTkVPrajCJOh07mCETjIrrqymr3fpaPl8CWVz1bXrubo261NhNNxMVJ6EFJYG
qc4eVyeLA3oJLo2Wz1UXkdpTn/vGuz6yWg3rPeJAprvM4RBeCmdKdgNMHdY4ThKhpvXOpUicXceg
JRpqSTCgtbAiEtoRDYtbEzzDFVq8uMLB5ckIUOwYEdXOyl3ogCoTdoP7oQF+77tVBYRClTedYu3R
kjX2JOChzwfwMwPZUTvQdy2dQMhwVmzqr4Gh+hOtliKiBCWLuCsOnasPe0FixB4AmnbRy+zKAj3y
FS51dzVPaX8Ri+VLplsj8hVkaP5cZ3t7MZzDAoqBdjLxXI0m4+sif/JaokEYwH7USZxEWI0eeJ4f
5aBja/JrDAxJiZdNt5ore0YDwbYIP8G1XzWnxpPssenhoqedlqXY5CtWXlmx4uilj2BJN1DtL3yl
zfdF1rW7ZrfwHeyovbCPueR5sG9XESGgkzqUpmPLPc3u0KQVO4Z9FwgMXEXBYiYo8oiDwQZXriyp
fMXJ6BiaENNhKJClxCTdkqNQNFZWMghFvY88Y2zLEJjxQ1ea5dnYWsBKvF5v6C8jVyCoTW2UUc5m
QRtsqj33NI8mbgQ2n0Ky/pXeGN+2dLNHBgQi1fY2hH9S5UVgESaEjnrwz5DV1DjwXQWoPeIsLpUb
LoH0PrpZpD5h6Xn5TtRCwgg28Y4TPWzEhnMg106No9NwnFjXZ9/LcSv2su+vK9cjCkXYKgA06Sdi
2zeptJmcKmNg6mt0z36u5yiKpuJuFNaEntBwaTRxuEbs0HjzcFYVIt9g0Xi1fYWdWCAgmElztR0t
3ZkuzxcLx3BDvqS2Wt81xGgeyFXNNuc9z6lphbVgWqzIYzuYrerpiccveerkWw/K5dZcRWBEg2Hn
6M3pkmQ1zNh0OPUNxERF5F9hLZc8rslbAlBMhbAyNVrQOEhEoWnHbHJ0f+clJeub7bJ82wmnE6ol
QnlHOyicTcMHPuRMRMrIn52/I6D8kohNbpWOIlnXA4eRq2H/dMLuliUBnq8XBzpTrDfmSEoiqEUv
9CXnhJ6j5SVhJpj/zIVzRR7I+sQD75x6q0SdYgR/V6j9DNf5fD90CNbcprXY/blQI3KbZ4D3I0vj
Uen0EHPW1NEDV1eo23hmm/t9ifFLZRjokDVNXukzh+FnNgtKE6dMaCViNOMQVsUqZoNiO66qtD5p
9lwff/96xi81zfqCHmgWZNuWZfk/VU6V5IBju3nBgoLbhLAt1vmsgyGyQcz9AsIHgCfchyvX8cfr
z20HaAywztQEkYjeT4vinMCnemmH/dSxr//+/Vn/6v3B9EWFterefynKmymDM4Lh/pCWpX2mhq78
qC1ih8OxHzv8oJjzp22B40aEqTD6yzV9FWIs77gxOGgjo3zhKFOd+Sbqhtmk8uyylQ1dzMo52SYi
4koKSUe/C7BNQ60PeybihyRmVbYmCtet7ZXxnWXr9ovlwt4LA/5n72uGd4N2kg04nqfiUc8y8fy5
K1YVQQLRuORm+jfXwvgJjQaIXQcS5oLQcl0HUdkvY3/Uqexe+aF3yaxwtK4OsYYCXrHsry3uugOz
dYRqqGh2DvahiMjA7xnt/2Uf65c6G/S4S2QabwRFBK6CHyvgfgaZ1GSMtgLq7b1DDPMJesTfLQO/
dCxWwDkDbNcCsEwU/U8dC5UReeZWdXZwbQ7PbsLCVTUuBnJULEno5jW+JEHxwARs+Pr7+8389Rpz
REFd4QNFg9r4czkMTcseZDGmB6Ikk5gRHhopLY6D51JxNMbq6sxXAWlXj2B6HvNgbrH7OiO+xsFJ
oh7KK3FliSSrscWCa22TvuE4SfrqgfM3w2AkY9/aePVsauRXJN87Lv/Tr/67fjU7BS2S3/Srs6p6
7+r+5Yde9fd/9Q+GKAYaf9UkOcgZacr9xVsTeJ9dZ9wt2NxpFru81j961cEfOE+4X2yHA4TJffP/
zDW2hSMnwCdGMgTaIX7zv9OrNnjAfmxy6YGB18XE9LXGTejm5/Lwl/aTxe1e9nalnypdq9NWMTl3
tQ2T/xilszE129wmgTmcraGRO8x7BmJptLfv01Qw4y+XrCKrbu4uGAbZQU3DgnPotBS2jWEbQvtm
7IxXNB7JQzkxnQYM6HwZEBpcIA/ur2F/aPEuq4WDlYQqAoAQfxkN7hQ0e02k+UH2ojp5gqkdbZqb
QvbWqzaiFT3paOBRc7tmfz4IxMQPVh4r77xb2gV9ChQ2sn/t0lLfxGcApNlN5OvhbkMDtltmJIBL
3s0bS+oWTRpLPVEojQh1Fa6Ti9zKmLdyTPaaXc53e4e6vHThK1DMb5sizh6MdObETobeEkmoG+4R
lxRaAAROd66tzGPn9enenMS3Arb/NvOy1TXTZgJ4j2nuhZndz4zyrl1BCuKBH7EuUHDGJSYBBpJ9
BbcxpOi3tr2hvUwQkdDIinJE++EBm0bIvG2h01GJMJ3bEHbUOtuFNfzW0AvnYgjItDN65RlHFQQt
ySFLED8upe/dNSvtSPaz6R9pL1oa0cGNU6yINujOnozF14FZ2VazTCgG7J1cA9b+Vk3VmUsoLV5+
jzBNVY7ZSkePMX7M83hCf5H4BMY26dbL3OW2rRI70/dxQlM4N1BN93IeQ7MfDzPcp2pDAA3QHDtu
xc6f4/hggwn62iyQBYmM15b7oPAKO+wTTkQHGxxR8ZhJX1UP2APYzreKU+ekbUcU2V23N5WY9e7I
SJxcbHCiTma8wKeQCd8csAzHKYJt2dmRicDhcqFA2E56TIeMhseR/KtbP41dHLWgRvK8HkWUOaiB
bYi1jK+Dnl4F6ruwWDQrCzvHRDS/xAPKWr+BJuPd5xOqYccE9yYvnNkX4UIutpfVK6anjRDy7VFV
xGdeXu0q6PYPmpbeTBwMQ8nL7Kj8+5Ae5BMIVNziXhbv4mG+I5GrO7aozLaoTsV5W2qk6zp2vuvj
1jwLNJjROWXBttOoV0vYYWc2cTS70a/RAxfzctRbHk3TLcyHYDafqx5UVGskXijSXqPgE8MOYlPf
wxgARQrZ/VVCJD+TmZ2cWshB0JlKfYsueE8EX9TZjYKXQQ43IYWbrNSqKGm1QKMKESno3/TdYQhL
rxGBOwlmDIV0tAq2RB7NHA7hnZqT88oB2thhtNqjtrnrM60LDdjFIVFlZBxLYVzz7sVJOLMGoWzq
myMhsaBK1/aHD5yF8iEdDy1R8ZT21uraxrjWttSEzl1rFbe5n50vRkyXRun4jZb7zO33td6R3pyM
t1AvmCzjwEdpvk1QSsvETSN/sB+6tt3783QhsCygflPTTjZFvx3iBeZObD+6FP3hCKQC1FnxXtjI
V8xqdOlWp+ou06oLvzWMKOgZ5yNsZBHM/Au7oZUkyok0Oj8wQmDR9o2OGWRbTrKKvGAYubeazqj4
Ptw9oJAu0tJAHXxZvC3eTNSoqQdnLsvlmZKk7k2xJS7ToBeMqi2gVl5m3CRpezOIbgstb+MvdXU5
wWd4KdbVLFex13Be67RT05j2bWa27lnd9GnEFwYWfWoCWgDpV13rUOyb00fakzafeB3VZ9YWIbK8
OXIIPzzjNGZtO5b1m94aVx6CGxxz4d3GrrwBW6HvWCYg/Qht9KIud/svrCtqYw5ePISN1YtLYSrQ
BX3e73W+qJ1et4pUPCe9taYpuJCTTkKq1kPvKZ+QlZkRsX40M8pdhTEtnAQITVAFt3jsWV0oz5g7
ip2wsIgj8AM4aGdIGVN2hzaO6EDiZBf9fUF7b2eWS3w35uNFo7UymoxePBCN++Ag0AwLbXjpluCr
m+CRwJ/EfawafGIFLg1z3CFDOdau2AemwDWN0e3SNJJ2P/ryrcLjvQXd0B303rxvYi/nBs6pjcu0
GE5OO+qXqWHdqqA5L7r00c1NlHEIZvXankNW2i3d6GcYS8Q32k6Ur2tpo/nXfmftu0xMtxNfHd2L
IcF54C7+cx4nxtfC8d2NtDweNQ0cHHhtQAHDdmjzM0Zz/c4BQHmC8uuHwHYzojcDCD75XPh7GizL
Ma37Q9+IsyGL8z0KDmDdgdYQd6jB1MiLaIkD6mDKcEyWtrLfbI3vC6GV5l/OcMhu0nIVGXmyvcDF
ANVrHCC9CCd9bWgJRaOpzqesZU8YiwfDHg4VPpRgWNhYRUAHXPZ3A1lKlBHl2zBVh8Cfv4LoLLYD
n4eucZ1HtuNlp2FGTkk1vLPREptRArvickLyhT40hjujSHI4OZmT7GbNmsNOJdYTaLHmFlFMXoUa
AY/N1s9ZmYbSqq4TbaDVUEtkgD37WoMf8gD2TWwMw2h2lWrUuYleL8pMk/ml0pHzW9pDqo3r9owI
uHaDUPOdy5EB9SOBr9WVnjTDtLHnwqYhMC9C3VZC849Bly9n02A92JPevGpy0JJDXJKvunO80epC
qzBGGdp2jaKSfdbcDn3wVmrDtZF6NH/ssb/tnOp6rDSNEArtppxTdcUM+svqlqfT79ZnWMe++J1d
3E8Z+A6NAF3Cjwb4C0X7zPJqH0baQC9iMeSWLGV5tAATbUU9pHsXiRAw9yaPytzmw3bD00oi24I5
0C4SEo8fmd2AEGVI8eEqLF4KUlXopFbxUvvefEcjlDBa5T9ZudNE+D69R6RM2UaDtwTuMBX3iB71
cBoJYAo8wAOWxURrsteHiC9MhFh2EFz5iNhEwNtLZFduS/GtkfnrrGvebRBUwxerGwCZqfSSaY9D
R48t2xONQSMok3ZKsIa0Q4DOxYkuTo0ITQG66arkwjCLQ5/HeYR4GsGOCupb+CctUmg/VTf44/zD
4rntF20JDnU/T/dwjO2dEWRAaQK8OOe4Q7+1uf/G6lwwhnSDDTkQ6iETxsmtrGDfBLSywWRmWzr7
bBAEdGx6E+1e6phEuAC7MUlrtUj0NZ32XBjdEhZ9N5+XjFsOY21MOF/aNxCcRqSmIsMX0gzGHQtk
R+i0sgoIsP2YgnqqErJZSztn8+q06qkl/vCEUtTZwfHKHtdm9Uz3svDXft1s3ZWpZbwSyuK+2lmF
/2vpkwDqCi1rore2i+Kam0yK0EfRbGbkd+apRUOAR7POMq9iChWL57aSOKbRGG9KTh7MSrIhSSPo
dmhnT1KN3i4vh+Qu0DiIGhcctKISea4MliPds29E4bn7zmhfYSMzfyR3j/FHsobc1pCeJicI2Sj3
fHNnjrD7EE8b6Ki6Fqhw1TMoWJr8SwPfEU/5xino4Usg95GW1/jAPxF8DUAO3ygOVm/aYSoFDU59
3MbSuhSpsB4y25X7onH9U5aWxJH3qLtySH/zku6KoZW3Mh3svW68qiLl0ESu6laU8QO8nzIsoP3F
mm0xqGuaTedIGrYiPpPuXG29tjgsFfdeyfQpJKDPiGqtapAyDLB+ppYlBdGdDTUDgTstkSVPn8eg
Pwc9Hex0n8uM5vyBvlC9RSEE0y0rT6PLYEIYPmHcE8dDMrIxySRew75Y1Me6tm8DQmr3+IPeiko9
kM6L+dgFVFJSq5i9g7KNPHVMWv2msWcYRI0jLzQ5DUglNfMRqyZI7KIsH6a+I4gFbSTyXs0m5E7i
I6iZ7qcEM4amqEnoKZcH5pokK5P3HGV1nH3LpbExJm9hfMOdDlgkhPmKqXvy4wfPKM6ZqNiX0mbI
q9rqgwMwssW02xpiqaNUy02+0oHI9C7dLYUqH6Qtsk3BDHbHID/Y2mBQOXj7TjhrogCUywIzI0PY
wZxoL10/ftU7mWyCfKL1N+bTTTsTqR50rhHNhcfJx6A/qzfisppmdUkbOirrdoyWTq7ZK/p8yXDg
TDN8CLNubWGWHAjyDLzx3Le8bzU1Bw7CJ9NfXpLG3XtGp84pdWcuRk5C73KM/XzYLpq2L9IPzW+h
RLmdDuhENIc2l9dtZmHSTFki09aPkIvqu6ahxB1Mae3x4+/N2jFIvREnrD5sokJnmus/oB20Qitb
XiZPvcUqASGVc//U1o3qL7w6fqiHpUc8WSXPGvjoSKGKRZ65RInlnS+B/9VvmIcFQb3P2SBDLMkY
0xG9hlqlQ8C0mxuB7y7SOqFHvVqwDOZYRxhjAUzDxXGNXw5cWw6PkW1BxHxcdoOWCNMm3c2+3x0l
d/DzLNN3K6c3C8l8DlPL7ADP2Ey1USmXT0UtynqbZUZ5ybYFNHaqrYJDXs38E/ZAdTP2JtgybWrX
cXO+F5mWyKgxMW5ENbPOJ/q4xH2PA8Nep2kfRuUXxwGfyZGTdY6EI632dlDZO1jTyYnJv7uTlbqf
JY7Itg6uAl+J6yrTjA8n69RpSTP3DJuvPJjFvGKA4nnnjLa8tytmG740X6jjxQX4I4r8RL+i4T+g
tq2Tc2tiSAMjyrmgQY7/c5mmvQVoeANFrN4NUAR2fUB4isTgElsV2dFg/zYJ+eMM++kHZ10P/l5h
SCeZG7O/8iO3EdbWTIv4ykXXcPCK+RW3dYAC3UOpW3DFONheVKqoDlLMR1Bi0OLG4RJW8gq5Tgm0
z4NnRhbZpvU98uPLdAAZ5VQcheSyGXN+fRcwTOTZSdyJIx+V/842ccT0k8kUiCykFJf4kbPj0Ssr
AVO6HHYsV86WFX3mq3eqbYF8Q9CvpqDyb5XQ7D3lMF0XaxJPQx4Eq/1Dzy/YrtmJRiqGy7kLTlVX
+WGTC8w8seeEKi8jDTlKWBtmywS/0+mbFtmhy20jkmQPhHjT9FOft/1ZV1sf7YIlPmBcvNYX5pJd
Gqzu2wnXyrWQfI11jqkiyMFZFMUYaaRThy7ssE3e+tpptMV1ZhKSntflReJ6j7UfdHvO2G00Ndz+
MEF3laHvk5GeR9E71DNOOq8uUn6Vr0zwZP37UjckkvcXMzlgoYTnuWDvotNArWVacFZRkNPjT/l4
aNRRpkd6OrEqO3p8SOtCbjEQOBxc5rORJzVSq7NUVz1rpGNIPPDD6+CJV6x5R99ur3HrTEdQ1+aG
MvLEEv3YxEOFSXvaUm5xJ5MWFvUD2EyeBv1yMZS5Bx9NK2Vh47V7Euoa45ZB+NEXarsMbh5hIK0C
ip2l+tLaGq2TcRz9nVkY96ydt+aczHwi8FO5O1J9+SPdeErCXtPDZcGUQFdgY8TZeJZi1oQpVb1C
/w9uRKLxRfrOvmVEjvDLWh5IZr32lgCcQmOYG6vTd33nAKeThC5EHJY1vEneDPbFE/dlnL77RnvZ
LeYp990XyzB3TfHSGwAse/9Drtp33c8YaRtgO7sy2LSiigzRiA0DnI+ml3lUaPlz2mrptl0jxFY1
QW7WNY0Vn37JIoJkU1X0A1Jj4eiCKkHU4lqmLNBRp6Q7RQ3K1Cs0+ybxRakL5iuBFDgOFOZDO0t+
iJ28YfRKjnzTbqtuquQm7T3U6O6pASaAjiZyxUQG3JQXakcnhyTfQjkhdGyvZYeeW4VAZ5F7m5l3
EHouKLWsaAlSY1Xrw7ozpAO5MG2Z8U6cyvt7jWFmtyt9UuN3UstHGVlE9dUn6K08hWVrKrQyUItb
DGBcIydu6Dvg9NHPlefbr10+eXmPtCXo6Fp8n+r8/+7Z79/rNQ6r+9/rL37jcME6l/b/58c/Qmv6
83VXuNQPf0CZlPXzjXqX8+17pwr+6fepz/qT/92//DOX62+68Sg+XQZH/3U3niYg0rbsh2b8n//o
n6Arc6VVuagKVgH42t3/E3TlW3+4ayDPmhLkrH11Ou7/CPSihc+pmPmYjt6VBjkop3+Qrtw/+G2M
N71VBmua7r8lHPd+sQXjb1ut1PxK3gUz658Gw/7g1jVqC+Pg+3NVjOFQ+5Fkqk3Ld27Ps9HaEsvw
PFe+g38QZ86DriB3ki5bcxJO1KVVU/IFcgAK7zEO2uJn9K8hFTQ0CKrivq7W3EzD9o+gD+8R8E0+
mO72BalHLrE7coEfOqlVj2bvTtdNOSIvG0xNfnM42Z/qlFETeHfnpdJbUhMns3Ne8LnzQ2C7gsfe
rbV37unpIbfqcnpfs1M8cZZ19niZ1t5W0ufyk0mcSOdr/L07xBW5QHaygvw0TpmqR/rD6QLcP2RP
SgAYBcO28RlKoljJw67MWnvjmdZ0acipQO2jtFe36Mvh1PWDz2WpTfNgkHZ5TgGJxDB36SIxlqu3
sT/SfjJa3Q7jLn+1y6U6JSNTWcdf7I2DK/+rFB3aJyO2N5qHq66IrfGR0/R8W3LIS452p3CjNGVz
HYNn9/ZTjKFMnwbtqcemtaGomx5Sogw2CLjoXbfL0HqPTZcNSDPdCTEg4jUElJOI9XYXB2yikbfY
vXnFIZPwZA1cyL1siUpUDdap0EWj92Qn+M7wKxj304jdFp68wbVAA2TcB7mDq3PmlHX/PcS3YC9k
yGx9YhUh4lx2MNsUstCuoQ2BNqPc4lFiT0BNx5xaky18ic80W0MWmII+//N7nCjlrnTDVlX83JyW
6z5izbl33hB//GQGCyIN0jjjR2H75O86CiNiP6zSzyJFjMvZiTGmX+ekplY9WbKG0ghHlD5Bbdya
mNdMw+FjfNqv2GSRkk59YB2ttHdemqloO+DHPgR0SjB4ndXM689rJrmZwGyNBI1o3O/rRTFbqg3O
HmR3El098wZGsh6JOk0EVxcoI/QjFCWwXWL2hY2DRlVs/InRwsb3alI146EY413Xx3py7Js11D2p
Rf9NiBqdbr7wZ2A+/Nq0biVYdSHIS6UexMUVungJMyrBil//XffqL70gdtbMeTIk1kqymVpCVdki
7OM0pRiZl45z8efY2dYaPkSsTP2awtsFucEr0ncnv3TQXDI4C4N7sx1Mrq9gXvw4ypy4TJqGRH/a
o0kAppSG/aLPMwJTO5nYc3SJUtc0UBK0IIcOSSYc+yYRhMfnuPXrY2ZlKJBW1ZLFxDvj9ycWDNP9
XGKuA47vfmEuMGuPn+/SLxaVHIjXzCr2NIc368Cz6IgWsYxLqGaE2hY5WK6wc0e+Z3oF5LJiDUG1
SxIsX6mpr9fHXyczl/0c1CeowOh6JR35y2DOOFj7QYJamw0XwU2tcUMEqxz5e+QrDV15sEvdmHdZ
2xQfy+JwRwpXW+8pGj91mDiaX+5rIBn1yTOYLNJQz6do3VDxqQXmcugQod3qoz9dD2JunizuNAs4
vIIVhXsAmxq9C9J3fRXVjePPoWNqlPSdiWBDERhkRTOztktX9+KTCObgkS/TTTdMeo1bkc49zR4J
3qpHVxTvPGFOd7T2rD2VWblbOB9F+pA4NyrruzexzkzDgk3nsQiK6c53OYyBP+fGNuUo+TBcgHNX
tzU+XbnKEJbaqTpsiLKgPxJUtDC5ZBhxJzRT9PsC760FgGJtDZhh6+l2JNsFDKp9/L/sncmO3Uia
pV+l0HsGaEajkVz05s6Tz7NvCIVL4jzPfPr+qAxlhpSZER1A1aIbCRSQlVBK7n79XqP95z/nOwFO
2yOt6Ly+eAL95xpsx0V35N74ghnkXyJLYKHwH22NFjse4BMQ4VBJSnRDCNYEIcNwXfPEuMtFmd+n
fbHwbZMU4DwhUNZJlN/sDLKeX/CvWCe/bqND3Lvic2o787MbdKNDlBrQTVXr6ItVjcNjZ9vTscxy
+kni1F8XkfFUx0b9HEpFl0+VsFtOPTfa05cMWodM8kWM8Nsxv+doKoQF8sCcv0TfcDtktpszCXAH
ofYbkAeZ33qbkrg5A/kA2ONB/Dp2c51csZSzke8WtA/rJDA/5Dnpk4UqUy8MIPsbDmj+hgYap2o6
5QsvKAUcJDLqtrcmkJEaHmvfiEuacJrf0TISHgHP71u207u5t3pu/QmFCF0ODNvo/FvadzhNJoee
O6Ps7kWev1r4bTFweM0c7Psusi5lQtr9yS+t4hnxr35IB3UL5ae6h5kYrIagEfc+wbcH1nPY2rux
dW8qqhoPkQP1zQxC8zWQw3hWvvs4B1K/dEwf+2K0i3pPO3Lh8flgZ3bo63H54A8Hlj1ceUt52zRY
KnVWhvY2NUPzgt+Kbhe/as27JiwgLEDD3KZxDbshtmpWIT2G/206mLm5Cf1wgLw/ZiDWVGfHOwy8
XXaYqjSl1J1U77a3qmLtjmb7KPOEelvqTylegW1y0+FrJJpG20YPs7rBVRS/jzzez1CRuutWmu9D
7VYLdIk6HTGMpV4TWG0vjZ7jTa88+TB5hjpPYyzu2CW3X3s11u8TtcXVp7E10/4u0rUfnFtc6seA
7ot1WdWvcpr9u5Ac9CbRCRO0K8YL/mdrTah61TuaYHNjGTc4avS2kVYAKcfJvqSw7y/VHMVb357k
XRy1/ZsbaUBGWahvPbzjN2M3sEdN8jBDUUF5vnYMn3Y39rKQATrTuFNUngEn7FgzU+iw6pUeTyXY
4Peoa9XaLsonunTME0DsZxIE/TakkHmDlPMmZAAhP24uxmSr1wGmXMZnjtFG+I0Agh6GtIWp4MZy
i+6qc+qD2w3sgR16U0JT4OhzinJUlyFsFT8hMWAZKitlZpVdy8PPuGYskXszCi8Zq1aEFPGC78uB
fKazVS3BRYG7SxgO03QjkKo5C0u1DUd2IYHl+TN49Eqvcs0jfOcRScQOK0vrzg2UvqVDo30oanQ/
OhWwWDYsmqkdGneG0/ZXVLTZeESCJ21W4pzXRrQRC+ojyBG5vTbLHiIWFkzotJnvAHhEm1GyAd+W
5misuhYgKMDoMLxlfWrtEsucHjFY9+epscwXdi4cUDoorjiBQLvQygIVO/PurBbDdEmpCf9VqvJs
wc+5R9pK+/WUN8MWDy8e+xCh/tSpuLuLIm1ual8fXXhOl4JUxpPZpL5egYZ5DrvwFXeGv7Zt4XKh
GPvgibBHtXKaEcWsaqyTLrPxMJqBXCkvdHe60/weAEwNmkYHQkJrGst0vZtw1fJJyNqEhjp6UFTE
5uKchh5qAS3T+3JQLnsZfvC+HOsHPy6cXYMbN97yOBwObHVRjVKPJovAWI9Nnt1jX6AVsab9ZgPl
ujmza1T0f4RTdx5rhStAytHa8XdGynTG0IUkbfefCRLpr24aDtsIMAOMB69NP4iqVwePdvhtulyt
qADGXd1jdJkV4hW8hFhvI6MqQdz1EKQ7t7saFvXAn9J2jRl7Wc47SAQg5a5nAvrWE8+35KrNUyvs
4bGMyEAtFTdNYhf3XTYG+j5lxTCzzvXqVQ8EYeXmg/o1EdIMdh6+eT5A5tKGA2uHhNT4EPTpeMmT
ptlOHcGPddy4Prb6friSacm6OJ+s4NXJoKNhn465YymPshVR3M/+EJcrejJ3VdJNF7ux7esKVzyZ
j6oyNl1hdyfU8vY8imrau3k03gq7bR7DITshmpxLdx43eG6qmwwU5QckWnPft1V9EkTS93XgPnNR
G3ZOA6LeqdVdjL8dpgXI0GSH6hCkJ2i0eFsjb54nhFa0M6AgOTuRTOKY6WhP+XVMshTriSdZe2Im
XeoiO14Qy58vCd0Q2cfUj80tHT7zDQJRHW2DMrK7X922fEShzBNsDVGnfLnPDA63o4+oTq+Nc1+I
9AUC2BieWRo6/sXKzU/t4JVU03CRi9hxd0cgGT6/53hK2KPGIcs5qWzzJcr4/+phVSe5f1uUTbWD
6r+ql+hEObzMIQ0pyqrdwLkNZFlRgTUdMRNkxnD43ST/L2LBPxuYPdOiahHPGxY68S/QVN7QQTjl
XuvUtToOFpOoHYXycYYz85kcYfQn3Y72zwZhiENAkKhBtpaqV/mt+fF3rrg07Cdtm01xyLPau7Qh
V3dkHvtTYrSA6mTRfYSpqdR10LsdMl6tLX9aN8IIs6vYjuEpG3ywt7oCyH+T1b0A2ann8lRL4T33
Yett8Q1wAVRz7nNty3Tz2QxMy2OgV+38ILVBF301YvCMuo5rJhv3T4XdD+1DIzy72c0tKZlmnWtt
qXecXyx5fXdkYAt82+KuHzCLJJwYj5lDgm9I4dQsmuJX6FH5g0XekKVRxemx1iTX3kw8ROMFPoZj
LGenyYAlDP9uBhnb7LyYwWHvBuRzJv6H9Y0qiB/s61DocdsIt3j7NgtnuhJ/0gb7sy2YPL5NiN+F
NgO51/m5s5nVFGSZxiwOdGkw0dlRjHoBUZFx7Y/fXWg7P+R8v30hTyuuAZg15c/gM7cmuVjBsTik
IaZzxIks27Z5xe+Hz5761EQus3VQjAwhM0/Zt7/61V044zDgsPxjUf45SV0aE8njaSzYFpTyUaP3
bqIqmrg/4tAvRoOvqluHIcAAE1z+TSf8t9ZrsWQffh/U9cy/1bayzHSwmv78s+N6BD7q18WhIUIF
YGMIOnXlJJV8zGP4NBslFrhPT0bg3AYld1STRQ2DXx446SFQo3j89mr8dwuXV9FHXTTF1/ZHqfKb
/PgPHfP/IXkT1ePPzMbEaro6+tFr/O0v/cNrjBboKUdqzMScaL9pm579CzxEyRsMs/B3VVOZv2js
Lnqx/i70/uWL/0PVNE0lETWFMDl1kSG/y7q/HdV/xO8n0fLjWwwWhiOBaqCrsna1yPrw5787S2uh
ecJUQXiabZMlOuEu3bcrFfuS/YJW/ZsZZM61YXMpiMopv15MwavK5fha514Xb4UTmQ8xQs+0reWY
3NA/GsM3MHIMh069H73IOhFVpGmrj4AR2+5IfqKARsmOK8HKMIV2eEbrKS5mgBt6Vcj0QuAouXUK
y91zOQv3vuM7e5WkWBPoAgJ7iHi4n6OwPuJ+1ldMWWySQEYYa6ub8OZyhZZLTFm/RB0Pg7VDTA31
gTidBbmTKOqyHYUifF9UipQTLeXjsaORK5mLT9if3Ks5obQQjcttWZIPwXZYhsqER/bNgCobgJ/3
UnO9MP+OS8zrkNTS+BiKuvrqlJF3Y8W5eyRkX38JRulX6zArxW0Ulh0ZX6u+V2iupzhxTCINSTxB
4Y/ll9gscOLYPBmYEC38IlOgrwMzD85NORsfuSbYsSK+J6+NucqPU1S99t5YAXWUep+Ebv8Ulm37
4HktnDCo/vWvMMGDVzYfiYfTlb26JpXWYdnzZtTp/Iijh6iepJ3qGNpe4uBOEPWnahqHbi3V8KKl
ZnPW5emv1Hy1B2+O2p1QUfQxm116icz6xpgD+5TULQ9Of57P8OX7dW47zc6BHS83aAw4IsypkzW/
1CB5xd2D5Mur1PGvcQvaycZKz5yv9HAWmeYHHT0WicLvLiKyjUNsm+Ge2/UijavwJWkjml+HvLTQ
HMHd075nxwLDk21S1UqXEiAr3oBYcxUjmPLmBkqaaUE2EL2/C2ckrzRA8loPDTU6KTrQkl8fh68R
RkjW4yPSDJ1mzbwv4zC/jbQ9rhSWh0tQF1RUzhPxytrNrkrIAheJbDQhrQ3477jTs4tjeAyeARVI
TVA5UL+irigoRWQN906K2wPqQXaYS2qHuYMqds1uLq7nzPbuAn8K1wNdWmCNMTBN/UbX9jUFfv0H
HMHkaNY8XoYYc/Kmb7oJT1I4nucZV+su9toc2Sf2X6HFB8aJSbeKt17uiM/4HZuO4XPo7nv4Vv62
nxLx1nqpz+I6r7o70eXVez2Zcu2Vg/iUYGpjLT+10z2NFql7gEg5MLq4XnGI5NQgAVojCn0LD2zV
+cJ6tnozPFdmqH7F1GCCQ1W8addOPaeHMsjd99gxnavEHifzOHqJ9zhzq8KjiKl+Idmlfbopg6aA
op5nn+wg9J7qiBirOZQbXdYWiX09fbHLmgmnEaLI2RP4+WscsEZdpzUlDfyy8vqtdbCxIBDE5dH1
ixbGf0+2oEVCuizA7w37zTvRgPFYAQJvt2waEezcWm3dtJwJsDpcG/quwRpXRhuF05eIeQvMtRDO
iTums56tEPtmjYMXSbPjWMPy5azhrDNjQPu7l71h74vITMaN4bU+Ep5Tm28yCVkrKE7UnkscQPU8
i+I9efv0GExWdY3pr0tXNFq39zQwKl5YJ4tfEOcqMPUC+Y8Tze+OfgAbGkLaUL73zlQivBoUwJK0
Dchwm1Nzo1gJfRS2g6m5EXF/i1rG24BCQ28VW5LBzaO6aGdQwPBO7nf4UjFVvk0qF1dWExFXJ1GH
vmqhv/trz7eqm3Dy/GQDqC3bCDzIp85pPeolzfIhSJpy4ybewL6qRsNPk2qjc+ekyokajjxP7zyI
z5s+iPxjnHBsFkJV+9HMHoPc7vZNDcl9AeQh5LLMclZGMuWYs3u9rcxx/jxb/ZhtewHCvbA64CBF
2Evi2m58My5Z/e6sUhqg27WqhzJ6gYiKh2NyFPVlr+6EkiQxo1mibaEDT01844++AXAk1jciZpNA
ZXZ9rymcuNfCCW45Fsc9oN/52AfDM7v4/L4iMHnficaXK8qkF11foxEahBtWuZOztUflfHbBCXBI
DXysXEKFt2bH3Az0pNoBgYZOFyXq2iNMu8ZHhNWTHAHHNo+89ZhN0XUnvQ7TpVPFLPWz7Dr2TL5d
nRjU9jHVrJrUKPmoM96tRN3oSyX49okhyCtamnycKnPrPyiuxMc4SoZH9tVuhRiIA8CajekGakSX
0chWFZfJnPxrD5z3A856hyEmNT8wIJOlnmqbpU4FRtOv5vdExSOZ8MqYD4FIJ1biE7Yx8inbqqWu
IMHj1m+6SMxn2c7OkbpzbF5DfEvUrV7ZlbRu/IKACodsAslt9hd3tsQ8XgQF7Ee15Mm74jaYnWi/
vJ6PdbG0ksVzfeC4cPbsEoybJOl7TDtyIELkzeFnvwWJGI04UFZ1NZZ8HZiTpwn3/Z1M6mGP4u8d
e9E1z7VfQBkVdn/g86Qnwi9FzULNwS9NlK9nzTNN5oaQUohjx/Kqu8EyM6IisUWnhecISOYR8MQq
VdRbZv7V7HjjseHBSHJbDtdg9z7MIvI+RGPJYoUuUb3SgRK+m4Of0HphlPvcCg3YfD1HDW+/kIe0
SmntooDC2UV9nLCRLIZ3tBv6uFuh32QRuTdyQnBvw+XQHLxURvuZDei8rWspi4d88l4jmQec2CGj
DdiKqhNrM3fpG4U95L1FiJoPNsaE6lbXKGoHy/EqbOBaUyyexSxSL1LjWcMkK1gG0ykQRvACYV6I
SyHn6aGugs3Ikn3aWSHF2qWnnXWY59pfU0l9NwtJ1qOlCDqDxWiEr3Zp2dEnqfmIrxHCTXtbDyR4
sB9TbDPrKyHGsSfPEQBp6U68ZSXNjU6fa6rdKn9mK6nHF+Ip+Ufcj/LZI/v0KKqgPFVV9FjlzrSF
aJ0dnaop105HqN4pxnudzm8cgF/hhX+KW/3mdEP3q1U03CAURRurxu7eHM+ID+z+01uaeLaDyowL
vxy2qMDQjnnSVl+t2UaBbMsqwauD6zjCahuR7KYd/s6yh2RaY1nGflfWmK8fXd3V22yWVAfO3Hfw
2Q92ZvzPeD/+PxyhHBdvxr93iFwVefsp/8EgwtS7/J3fJihhql8wBGi8co5poqQQlvxtiGJUoiUN
V56ll2i7ksxL/0hr4g3hj5ieMYroJUH92yil1C+4VmxcHZL5RyNe/ZVRCgnqp1HK1qTVLf4POYxy
6Z8NIiUOOhp6JiiiJR+9dUq/Mpn1ENSxXelkOjjs3XMscQHwTJ6E5RXtU8Y6xfTzufHJCdE3n0l4
qGZY0W8/V7jhisbRH3MtScnlkatW9M5MlwL/a/oSzaq6FM1sfo6tYKRTgA11x9pDOEvRESfqPjIg
oZAkc+Sxqby+P2FZr4erutT5NmwTMl+gNnAkTppeDSB5axYV7YptxMXs6CtY1aVLuUicz3KDi+u9
5ybPKR3izetHc+ImB64FHQ6bFsKu2nmuH9K2NOSY/5QOoysWlMOxSzvnYNSUTfZFhspbR/l411fG
Xsad3BTSA/I+WvvQwCuyztBx+K7IcLyMNscBVnzyJdN4CT0RwbCbRY0LhWYxv0UVTmOM4I5V2zxi
84WzjkeQlmGOxxnnL9VQ9HXMHaOXjOwTpJjmlmqZWJ8HIJQfvCLgoCGa+PXjrMv52NaqYZfl1MGY
bJdVW6kGKi/2tVuGNNOMcriCq0qvSbq4ShnO8x0xoKyHH6LCsLUOcTRiRqCzJyn7zjnPmIjx5K8F
t1d2lvSHdDGPeC+oaWc6ioxIVH9OBxQ83fLE1Z7Lisw1HKfclFik3nqgkvdNM1EBTBXO+JlbfRl/
9cgyfJ3ojRisa5k3diYeYBWIHQe+gwegZFR+Ldnecd3NvP5C5QttlYRqeKHqxA9xbnfxMcLda23r
NLnjYk0Rc8Tt0adr96aZULcXrgFvS+zNmwlNCSCaECc3Tgp6akyqYaMowRUQ3mCDGO9b3SkA8kZK
ga5X08RNT2twcl2u5YjPvNprGbv+gUUlvsjUmuxjNpr1jvO1+VTIMv2QbSUsmsohLfO0x1/Yur6L
CR8ENUnCxhPUPhCEURYqfcwdWhxU3r2HscK8MxfKRnKP8f0Xqgzeg1qZZ7bs2Y44srHvLUWclS93
lWqrpAFajHc59pvFzc6tUgnfwQjogshKpEnnKEkyzKCywQ+e6PzYDyZjGMwgLkRtqi7ajecTtzDc
nNRSbZKOJxOulZ1rEo3q0uBahygTm07pC4Jp8xqOif/OncDbFYC2mSrprk6qJD91wimf4ma+pm7J
vlve2Te+aMwNigDR10pczazPVzy027VLomDHRZMZWlml+bUQk3lT2EnwynphPteVGi4FFoBDk2K7
nCId7OO4T/Z+BHOPcBbML8hVe0xD3kOgDHuFX05e6Ld4nqVJD2pMsJjI0IUlun3hfsjUHTfDi13B
xF7FyTgQILPkG51gBCa7aS5Yg6emda+l6nA4NNZXA4Zetm55NXbJHLdHSGQfiKkeyWsfBJXRTZW3
SnqtHkprGKlMd/riQ7lT8Ej8JDBXMKjsX8lTgAEnMMy/URrH1E3l2rJKhKYOHPZgErVKIASuXeA5
9LnF487KA/cw2hpSOqUP7oqSvXjX2oHgjd610Vl4YfcIIxtvK6/PI1s6logxMSQ50SaHVGQnvncw
IAkDBYLEfHLZfAJXV6n7edR5eOulbgQVtMg/I3B5m9Tk6rMqMzgdlDwrmppMQctEfN9mtXskfz9u
Et7dD4IKnYxV+STJrln+emhx85roFFjz2E2zwwNnlXIpKTrTei/SAG5d2BHpHwSNv6Op7TeoK97G
AkJ2T4FrtGacHF6IdVBoY8XFskpD6eid8YMWIpKG0mq/BkQF1gm9htsiDZv9qKT1KonU3swCOaqn
luJ2yu1iJ1JS/RJr+Bnel/ngCNbya2B0Cb3SRRNsm6IyP7llV2/U2BX3gEegE05DSAg/7oyVEm3w
Fb+4ecj73HmzmAiMzcxbaztz5KxDgBh6hfFx2OQUcx/dAdnDwTZ5Jas5WPOJtHYqEPIpqLzy7A52
eCq8uuTyhmW8rUwGwckLJ9wk7KttcpbxupI+DYPmlDLlCBI0/siWW4heHud6mrq1ktUXOiUx24yF
xxQriyuCqfHasKr6MufFcJdSQN5NiXdV9dKOVgR4Qx9ouJFcsZevNjjn4/e06aGqN2l55ZQuAe9B
NMS5KEi8V5RQHXq3HY/F6EcK3VKB2waUf0MFefKSgbN8Cdy8viVQ4D+XiR+du7HCnzG485Oo1URH
bxHvJwzGW39qK+j8OTZExU9brBnrzPaYp3PP/sLpnhT9r5TVqybfGBGBA20rCPjYQW6rxsEo76Bv
nPLBQAbNkmE622iHCbQbyONuoSxex3Z4VSPJALsP9Z6oLjl+0rfzSURCf0j+fWNd+Hl0G7TMQzo2
vZdptpuDqWYe9C5lrkuBRBPtNGvnCzUt5SO9gnh0DBxeCU49hIqNiwsDzxJmmpJGkf/ATL58M2H/
iX1aWqaF+v/vL8fXX/pPn3+8G//tr3y/GwvuxtTV0g8M1hU9nx3t97uxhHfz/TIsf2HwxMTM+Wzj
VBLcrr/vFWz+yNbuYmyWALoh8PyFvYL4J3IJKsryZeCWgA+S7Ap/3CtgdBn7vC6tK8dvHKoClM0p
KQyG+TmlHg+LTkW6oThp4VWCCEtF0nQmADtoN913sqkutGN18tUO54Rq9rRGayTMCyqirMA6dHy4
UCBV/9omwObaYKLBoZzkuPZ6t6f9rI1JT2hMyvtumAQ7/KZ4y3u/v5mxUIxIavny3J9rB5SIXw+7
iJAnC2w4/R3dnN3KQdXaa49vcVWG8ZhQZlxwQkNuG2/VNDl6F47uEBw8JeZuMyYxDNkuhdNGBir5
XDlGdRMFdp+REcnGG5/OCEwkkErMDdWRExYRIsPOsZhqxZVKdFw0MYvxp1Zjl3JpdphuKyoppmMA
kjTeZNk0GieXb7A4K3+GfAsEI7PuJHm0O0/Fwf0cJ/1NhS8d92HaboaQzqK1T9kuvsfaOWRemlc4
dAt6KaOxpf/A7RJOGlWPbXllJfIJbFHrzOVmgP/bVgdf2FG3z3xJ8m3vYkYIdk4dmbO5GeOszs11
krvjteXMWS7WHP0GNmxRQIktg4psd6wx4ObJNnJTIx1fmjJVjXXf02eBgKoFDAQ78vvxOqnwkfnb
LI1qb0WbYZ3tSpfBA04oy50A90kY+9yPJmPH01jAcbSb1uK2z9XAwYlGBXS4CSoTOuqB7jjhA2km
/rWpVNMvbxz6HeYxtmlhGWPoo0mmKZA4tS2be/OaYru4taC5NE0/zNCEBwkR5zVgkJHz2xilU15/
pvoEG9TKTuY59e/+s1D9vzzwvD8sRr/+MvzX4VNWNrTefvlhq2qxsvy7JuB8W5TSSMWJ97ulqiN/
sW2HYwyyoIWGsByH349A+xeLMR0ysQNsEEoPU/x3PUD+ojHpUlJmOYIR/q9Vo/9skAB3wz/EVXc5
Ul1AUj8egOTDxgCpdz4ky0BszVxVpQ6ef/cU+BfWGx4SPxgEvn0RjyN/KVvgP9A9fr+9hXJrlJ5H
B1OXyGo1Os28CZ3eWZeJard//KV4NPzTl1K8LM7i9zBhNf74pQqQ2FUcWBid+6hdRWnExCRJH4KZ
Z+NI0OGQkWqm5NBWdBRNxZ98+X96OQkEEQxClBWCX9rPzxNIHViLtawOVIM8ysx5cfES/vFPuDyS
fu+2gJov2QtJB0MTxDv9Exexro2pM31RHWwxPI629cz0Waw7VCp0hIp36d+f3//iN2e5/wSaxNAi
wYQprUiUeeYiJ/1u8w4TFfspM89BDZQbBkkmAKF6RnZKbD87pfBvMI8DTKURtQWeapH6hTDnAVXN
vgFWGyLiK4fkhQcGEfEAMAB2YmyrHpnMb5DW5huwVVYCeGsGxrVms3AksGr9KuNhH/RN+zVXLovR
ujXl89R45dqYvC7bINZa12HVMYeEibXpcMA8TyglFwbMIVhZ0qm5xVZe9qjtNHihMqxgP1hbd35A
h6ndUlqkbcSvXhHq74I2uO6oAF4Fmeez+OwqFH3slX03z0fi0VckYPudlWVflZPeF5H6QFi5a1kK
I6242ak0x/egZ1PvLR5HLqOgpACZbZJyrvZJtSC4c7Gxm3j4wrRdHR1qGkt6PlAkUDeUpD5wKAZ9
PYK8WHuG9k88054d+slPcRjBGGxA8kR9/4W5wIP+jYtzEnF8PXtV8Nhq4FOdm6xNrw82DlReoBp+
T39X6m9jcwyvUGHWXUgU1Xen4WwHpk62jD7tRB3rFHjHlvzoCEbN8R4rh6qHkMvXWroRoR0zjkG7
lQIBJx/xqT2p3DFewqSvb6i54t9xx1E+FiJBKcI+eOAWyZa7rtuMdAC+CT+r6quCOmDq5egmZzvA
WySrWM+QVCOdkgvWvp3c9VFqPquCQleMoCMJ1kh2b11kwp1am5O4GLMTPEYhA2QeQY/1ycVswkrD
aRki4R1n2MQXCv/qu3Jm2Mnq5uJDRXurZrd9VEAtDmRHxZUYLX3Ict4LrAWiXdfm4z7PrLeQER+Z
MQI8QDBiBLMYeXcmdoQ98Mr6ag6M4nahZku221fkZUqiAnQc7+qBctVC2wHUc12C7B3taF97qjtT
dktRx4zvO8Jv4PtE2thMO+RGRPBOlWDIGsp+wQh8Upm/3DOHO3p0n9DOGGb6GHIwxIxz2zDVRGHP
ON2x+DD8QeylxUKIbWd6mKARHEnXVOepMAl4UZhd3GQTzw3e0YjNK4Mw+53lV9OnxsC8kfKhufRB
bGDF0hKQqEeYNzXA2scZca7Er5xNZVZ8tYAIHp8Xw7DAk4xQxcpwOo2G67+5SZvjFaSvIPD94Twi
d7AN6RjWPCOE+m7SUpuwkqCiBS+q343rzKYSztLpcJplKC7LWmfnx9qj46mImRPpxNNO+Ak/y4sn
8OgEbWveR+zkD7K33oHKXQw3DR6SgvQde1E+29F8ahWumd5P6hXuxXbj0z9GGl4sva3xldFUQA6w
ZZAPmT9H9Fe72AySaeX6QX/0WUFuhWHewYTYtawBD7HRxasCj8F+BpiNB1JXT7UwHFZ0zWBsCASA
zZeF9anp6e8qwlJvm3EH4N96tO1yyUwkdX7Mnb657YzSYhFluscoGywYImG6HntE5zAkDL6yVTlf
+2nSLtbAcnoqhJteOJDmoxg97sXSfqsLPA3Sc43VwDS9Tksfk4sZYq/M9yEPAFxKCJWrICA6lmYi
v24y95j28ol2DogfvsA84dYnKO4oHyjNGz8x3KvAT774mFfYozZbp5MEBU1KLePO6m9KReQarD+f
PY4EfRNN8XjxNH2BNDfUB3ZSyaYY5uG1IEeI6FfzlU0vnqZ1qvkAwZUYF9XXSF8EhG0G8lndWXOs
N1bKjkFg+25WhZ1auEzCdqsJwPE50eNnBgY2q1XOSN/k66R24mcbcPth8iK4I2TmFpYkRfAx3rBt
6lYMXbOjLjRrDhUr1LnHS+0aB/Adel1Vzgd5WVbZPTj6TeXbMaF413lMm1Hsc0gqeL9ojXf6KTrI
RIEQ0F546Ch0PBdjZx9s/Bg3OhIgfY0goGZ9C7t52qdTyMvfh+OT4OTaSAomd7xI6aNFhTj8d9Iy
K6NN5IOq9FYTF3xpp0S9jz3VAsQg55cmtzY0OAA8jMu6vu5E2cLGiXnnYQg5YBnDIq95k/Hw/Iox
XSKJ1nS3Bn5zBGI+HPvY4sz4G2ucwDwD2EYuFPJvj/r/uCb/RNWw8Cdz6/37rWiJnf8WJ19y7f/7
f718adr/+pfJ8L/9ze/JcOcXXJNag0CFhczYxz/6m7jhcmW3+bwqZIJF9VhmgO8XfUYDCGPUhlE3
bbna4cL6XetwfhFcmpFCqJdS7J+9v6J1sEf8+eJoUbzowkLjcqr4Ln/SOoJJDWkeB+GxyZzujLPL
ZnUhy+YMNFNB3GnZzOB5yO4tAKETeQN2LCMoniU0koS1gaYNHXVXt1794LnCWHl8uJ+xK6X70DOW
M3nJoRAkq3bdt3TKuARVGjJzcMjizl8yGiyruHbbKQikxNab3puSjb3EXipfnXI36XqIGwFdEcgC
Tyj3nk9f32L60fGrNwzPGFDI0yi/mZ7mtp/X/EgEPHsD+8SSwAmWLA6sY2I5XJCAH7Py6ZddW3Vv
T1VEyHgW5aY2HRYdhXEX+WXc0MZKg19N+uxqHqZ8NTaW+TLXpINii5wQR7S1I8gZ3kqgQtXKm5ef
nPhqs5WZjjbRkjjSzrLBD4cpewhC294RMC8JlvDHeG7EmeXJU0GoaxW4ZJlcNe3cnriLgb66CbgK
YxSIVPuQoIncoh5wQf0Wjiq+BaUK2uuxa7jGDAbTp7zA6dVWLukqTXpuw/ecIMcQDAMIzYWL1Rxp
ReulS5LyIIhqOUtmS3ThTYBzv93IyVTpxuF5BCtmUNjTglldWkJQPo5slnyuBi3kZ5gph7x9UjQS
xCu2OGJrAC1aq3gpBaib3Ob3YXeX2ZU0j5pv2BORu5Y0Gl0Yz34+mZSs1k9TMik6HM38nWvSdKKg
gWXW5IYbO+EpL1p7k8ZBcN+o3Mo3vVOkV26cVdfpt3Ccl2ahwzaj0Df46fRtYvEoM5gc3/zal3dT
VcR0SevxMs3lF7hqRPDyadZbv4oCsMDx/2HvvLbkNtKs+yr/C0ALQMDeZgLpyrAcy/AGi1SR8Dbg
Ip5+NkrSjMR/Rt267xu1EZOVlQkEPnPOPvKyhjhNCk/sCZ5fr6vNx1dZmPGmBm+CJcZXpH0NVnS/
PGcfFsDlww64flgDB0h3aGj6Ce3lbN1jfHSvirQXjyVL24iSacIDJHsAgXPNR7Z09XAzbWZEEGW3
Rmcbsb2Y352m/uIvSyspgpqesxwvY7W5GqFTQVqpBxW8sY2YnrQxtfuCRCSWawnPPf1hkDQ/zJJQ
h5tqXzXL8gWDfGtGlppycl+Nnh1Aua2BNd9y7PpjHecNFdg9yULQaDeXZtczY9ivSIDvZ0yci2u9
aRm+mfBCBuwiAB5M4slCL6eKceDNDcd5M4RiQ/NeXDyiadJ9N+0JCBQTO1LJmSSc3Gqeg09ZhXYU
9REO88yzSS4X1gN/A6wFIbNb2edXzAKWMxzomqe/52TrfkrlYt/IDzNrkKxDyhyze6s/zK7D5nsd
TPSimxN23jyxw+aOVfPmk93EzRPWWZxp2RkRNHZagoIC1D8Q59BJTaogNxkuRJxLWAW71WzdG+mK
JPZFm50z1s9x37Gj9XzDiCzIby+0fcrdjRpstW+QtiKzY0mZSWNBmJGbKNbgploOzbaiT9eqfKXb
RrVQ9MsVfdHBaWhwOmKKcFhJh6HdULj3WVuDd/ZK/P3MNvckeVC80OwgpRY6QprZHWc6i/1s1ekN
bKuFT6DQ+gnviHt2x2C4wQFrPEOQzKbqaiLaKaorxpK7PG2DGHZ2TXbSlafWVxuld9QO0iZROdGx
y5+6AkLU3liV6HPKTGMdAGH1thm5E3OZc+nNmArBcN4TOCKeAjegVPbIMc9ci02L6rQ6Jjg5fMI4
yvINoM60Y1FDs+jA5eWA+EJ5SJjBPGXrzvXD4WCDnNiter6tdKp+TBnkgGz2/UPmphDqWM1MQC7k
r4je0GD6GZbDzKMHbm0TzWitqj0Rr3Tr1fSFB4t3gMYM/VP3KDCrpDU0kqhl8faszsZfbYDVVew7
vrymWQoPc2o9pr4XnIRRm1e56Xe010FxZJNGfjjCPdkF5s7iARvT6qm91RjzyWYgfCZx14JwSvfl
Lc4ao8wyr7xxMXc8sQP2RaYNW8cKr9bGh2ZnVw+JpykaZeofly6kjUiG/MeUqwmgOROTXd1x9i4W
QuFQ2P25D61aY61Edmqu4m5gNmO0qw0Ol1v0JutIB8hNoCllBb9I6TKMXDu3LqzdksMy9VdrXffs
GFb5jiF7xUrQLXFRVXAGhEh3GiHYedDhtwDT6zl1h/c+pJWZyuUbKRRTbFrKgmTJ48YasnMA2v80
kUMf1UlwO5NIPVKL3orabnbBNLv3CzngcIfkbaqKh8mUxv2SFXcrn+slWV2bu7G6Tf1aH1avDHk0
sisA3zVL7+BqbIoOIT4sfOdp3A9wLj47oLx3y8Tn+tBPYNovrNoVOC9ppm1s8+Qcdna+CiAjplBk
VDtLq0y6gUCbcZaEnX6s2WIbr4u0VxXlkAd0lLuEeJlM5FmBAOitKif2ca6pE1OBR3DbPoCoWVPK
SKwXt3MJi4T8eWgJNm1puzNBwn5XoDRdIFy6/2S3Ngr1rhj0i+im9QVE4nrxR4idwAnlEV3yQtRd
TXbf3lLlfGFMsnD0Vw2fwZyN9Numjq2aExNWrPcVdVERUc8Bx4VASoyk7dcPgZ7yS23ClUKDFTOA
XQ7KDtJ3aE7GUY6LeydV0MPa7q2D2OD0u7rheC17wQdUKhAemZmmz45KusgvagDiLNMpOmrhnPJB
Q5I0tTvtFkgUy46nm142YYmAHjbVWTzaQ4e+wFbTFsdczObBlTzbdoHKAshaPvFWuoR3oqBHp5EO
5DydP6y+gC6Ns9H3HoUfS61yxyov/GS5hkdu0Kj7/MDyPoxBqmm4WGLyopKNxpt0i8xi22IW90E2
4PUIC7rX0COaiKxzFyxxAhGbBu2krYyU6b5cic421eBvah81vlREbkQJU8zrughqd+NJKwLdc+fg
SfcoEPj2u1yPE717Q/PZl3kCRVDMAEqMBexdjiYAZG1966gtfYQKqK/2tQef3skd84WJULEnQhVZ
UTqJgHx2hOWImEtC2fIBITaHt44ZWXlXYHG+OT4qTEX+b02DO2ForUrmirtwKLN4GadC7YbJtfcj
eYPdJiCrPzW9xCrvldkUQ5S76dylOwDkHK+XCciblwUI6xsRuPeyIkQuhta7EVu9IQ750i7BBAc0
IodXva9JkH0Jqbk/28rzrxIna2BOqJlEApPSLALlnIY3NVPvva3817EW8kUlW/BI6joH7DTp3iYn
6TyALgBnVhTemyCMftnjo8YFKgAF1pUd3lT07d/JtIYq0UO65zzNLzkgvVgx632dZ0INaMVrPzkY
fZ4F0WhqG6lTjfW8GQXi81bErregDlF+SbZDHh7xZU+xu87zlfbnBQ5gujxIn9EMc3As1i6y97bs
sq+qX9YeCVwLRzdvxw2c3eFStZFJ1e1KbF0y9jGiBvDbs+m/2429XoNA0rdBr7tHHCC+SyZlW/xA
ICWfwsasXlMCC1LoBEV4gXuVXMBcANHskv7gc71emX3qMYoYl/1idu3Z1iY/QLsGcySnixUmFGp/
5DKum8Bx8UfcO2VVNwfiZNwj2VPNeTUBFXRhtTxBuBcHwxxitLoFi9MB9dFmVC82yzqHBBr0GmpB
68/bwICTT8DEgnGK3Z1+H+HIhwe+3Ozw7WaMLz8s8jk1SlWbPQUUqqTsw0vPmARb/Wawn9H3vnsf
rvtuM+DP9ubFXzZb/n/6/39vyYfE4O/6/23Jd/k+yO/qrxu+j5f90fyLX0K0uwTVOpzpH5EqfzT/
vsuWj4GmjxvSxCP5p97fQtmLAGGLLSJNCGHE//T+AfnkW2Iw/8Z0LPOf6RzYDP7U+4emixOa6CCY
db7DOOyvWxy7Hxhxwzc8hbMBPaEZxBirFKrGFVmj7hXqw35+TF2ZXFrwHtN5zpvxPuuMuT6WBQ9C
SJ0zeG6CXoCOJTzokmkAtdOtKYoDIuTuQYCbgDYbQdwikiiNL4JcTSsTtCpJ8rTaNIyM/b5WGNIg
MNRPM/O5x7Fs9b0cwidsaTBIGxaCNApVAizK4vGAblHfTIgyKFeQ8T5ICL0UhaP5GsIxA/1k5PZD
0yzlRQ4IN1vCYPdexwsXivyYSch6S8QWOEvDgomj6chqaYQ/pA1Eii2+IBSM1m04pzNaAWrdsvsq
ZvDoepEhEa6yALrIB1VqEroGP/vG95/vDdKtTDhh83B2y0EHR/Z1IZ1bPZ011NO9LyZeKF2KmMhu
NoaoV4d1+DIXuk/3TRWYr3496huvm8M9UyNSaTAWkYouER8bBOdpC9TcDji8Osh8DPdLjtNoh+F/
YGqS5wj8FsmCcygCdmBkthpv0yTcRxyt7P+9SVjXQyBD80inVz2rsgJNOwOweB3I9s535Wryt9FZ
r5+CrjJ+6GwJ96vok0uZrdm7wbD0FpoVcL3t/cntXXFlD3R//PNsA01tdg1K0T08w2Y50EY2x2lS
M3zxTrM/4kPGqzXGDX61bOePuc3YGpdcBoalLJdrD7FcdkoqSGwnT47gWDLXBzQr9LZuKBCNEIrS
lhfttOd5AG+3I2uEUWme2q8dQS7ewepUABq8dNgnjzXXQtCVl2KSMuKnQ2aX0s1jBzriI4rW6nkw
RPWYdYN67btMXgPDCJ8KTSuUCXvwInozccH5lV4lPf5NQF+AtkLlXrGyBlDiFfBm8RfRsUHg3xc8
OWJX27I5uiZuPZ4wW0sZ8iRD0ocZpFlAfzgyPFYg8X4sHqEX+2So63ZnCb2iAbHxRAFEMMfstqxa
/q6Q3O6DB0yOVGcHrRCunnmgrI1HrGwPSR2qm1wv5V4wQo70aCY3tVfn5PakS3C0xtAi5TgTz4R6
lcc6WA1IUogCq2gd8zo4lpYpH8fWeXXHCnS1a76gh1GER879pp2dtKHhSFQ3dZroEfqE5x3yQJOn
4qPxp/1sLgjqHMC4UzDARK7aO6hKxJAagn5NqfrOzR3wN2mDtB90flwDPd2o+SP1vqMvmdOXFcLl
BTxg5YrPKMhZEjMBWmmjPG5UjLw7R6Lfbuwm56LCsnRoxnmN7XakhzSJJN1PizSOfSfkDe4ofHaB
KK8agzIaJS15CGCm+IO+NCfGhhXhqYERsiII+3yKltX0X2dctTcgsdJf1VAUSOHa86D46nUXllHj
CY8q2mpJG1CF8Jq9yWu+6j7kpjcKUghPaVv3jz1Q2AKPtZXFUzaT5GOUjf68ujQwuuiz25kl4UVT
YjwbnquOdu8TOCsU2lSIrZ1pxIym0BMx9wOMnDUkeU6Na3Eru4u1m4BkRbPnqaslQSmVrVq+hPz+
4oyKai1gn7W+jDydAp1KSMwxlDdB51jYxNE7bDwVs58YGWV+a8G+6oY9RMbsyfORwrNlR19sD3Vx
BR4HM9E8MB41CxvOp/A6uSegeT3ScTR75pfkJVIgDbmy8Yb3/i3TR+OpLMFD7yY70xS2awElvalG
zFqBHhBood33ETezH+Iwx4DFqSS9KXn7OFmAsyU/qA7LS9Vyh0IXtHCQb3dR53ForRgen4elDiLP
wFuODRXQOPpXnjAD3LjjmnI8M86xHW6HxX7ARMcPQjG9Ro2NQW5fzaW+WcwFdWq2GGFzy3Re3QJ3
b1XUtnqMMYfrmyGw3Kv/lEv/Zrm0iWr+73XJVi7dfF/zX9ufyqXtZX8IQU2BjtPxXBFSW2+yqP/e
lcDG/cWEiEvVQ1kEJ5V/9fuuRPi8iNomDBCz/FQvUUrZoeUFAnShacNg+Se7EvcnGY8ZsnBBROQ6
wLhQLTk/lUs9Dhq9pE1xPQBgVl8dHBxy1zj+6MQmuw4OO7FsA22aqlbWxrm1s84dtjza5tQu5Jbh
KlTvg8DoujfMzt2vhZo1IyXP/85S049yD4Cc7k8NW3hMJbuyWpTzaAB4CgCgzRNcNPle+c3Ana1S
1E4UIbrISDLIjdFnujvNhOh13kjC1qNoCGLbe8s8mm8VfMNcbRtx0K0DjPemvuQ4s/eECLORn/FI
aETS2i3X7BqzZN8Fj5nt6y22DJAHZ5YFVRz1TtHA7nqSARVsHBRg4CA59f6op2PTzYFNqLBZk/iX
W3mJGd3sf80MORz8vlN3rl01ONLVUvBSTxn6S8eENb/5zw34792AMFX+9gZshzH7f/uvQ1vlPzkV
+bJ46R89iwuUmiaDqIZNhfhxp/2xsMRzaG9yRdNC9xV87DL/uAnhVSNBY14Bcsj+4FX/98JS/MIf
tXA+giD6zfr4D8TZqPV+blpQnqHLRpUNVclkPPHXpsXfzDQYfIsTCEsAQhYzWz/SMu2XyJ6HcCUW
tzNbYg39jOAYwPbOmSqCjFtPc+rv7cXbLDiah0/cum3an4yqtQhT6uamZgKVCfle525wrTYQc8dE
4RaJgnMencnawMjIegiIEfRCFrKNhVkAlUxFz1CTsHEdAlZ5a5isvHWmhrRFkhrsI7RMwbUFl/Qr
uHbrlsKfQKm2ST1vN7WooI925WdDLMsNzkUqQk3qTJGrO7sfw2dKd37wQrGAq1cG68MHB7nOrfVh
KGxxTsoNRSy61R8g2TVle2ndoQ0uXgjBTAaguirgryiQssZg4L0BrzoHZx4x6Rthd0IVwRzDGbyd
bafDybSE9bSdg199e13v2taYTmLOxGe9IW8bAa2LVShLYRD11m1q9/z+nQ9KuPAq/mp80ZtfLywI
UOwwyr0Xw4YEbpzWfsqxqbwhOjLn3SoG/hiQp/YKDLb7VaW8Dm0Sb8C1lg1YSizRnSlSzC0J25P9
BCQXenW48ls7JT8zKEX3VhUmvztB3+wYpsUUoChJxmkyP7sVJaiTYE6s3bDkpCwl+XwWbYi5msgw
mJYfnGVCMDZi9ApDLeK65hP+7QuFBFaSypBDmban7RtmbAO33NRSvhJ6jqlz2VY8SOdRJEbgHMv8
3qhtfoVWFfwt3Zzxz0BWMJvdauJzWQpj24NAocX1pXCz4V3z0/yIPBsCQLdJdF4ofR1xqGpNtY6k
+0eW4LfdmXMTPqtqeRi1dJm1ZaSjERRK7ialzj1rXxoOIoSMPdlWsLUcLkCiZbartuZCL1k7JgfV
pfxNOtlQsH6W8N6yFWowA/f1LkNkghZznLka7AEGIRv8EQYw3Y44B44FtavyfQjVEE+4+Ay7yqJk
5tG285dufAd8Dy7DHDvrNlt6bkIwBHzBLYsW3OwfLOay6Bo4uORz5PsypGiMZy5RzFDcltctFn7n
RESpOBvFDDBcAXJFcsi0XCMYS9YHQRGakAOH4HqXWJN8X9cNbNToDe48b9eJwurwNm1fUSDIvqhd
yHaBBX6VUaaZH4luDlkSNaCA5zmMO8fq3sAkJs8fl3Bu+Hy+JRTpdrvZNy/VW+LN68MiJj6ShUj1
uzXlVsBdj38hKxDEfWDpKT344Ma2A3zdVQEXzOSbIDeBB3AFbLcEPVx+BCXEh6cyMO8o/WHoWXn/
hvphOPVoHNDZTZ71xM4jeTYKcyb8EsYpLW+fEvo9+NycXqtwqSG6JE3IZbS95DW/jpk7JISsfKE9
uAzuB9PkAjMEN7ksga0RauVYT7M98lubcBF26HnF2c/Ih17aKrzW/YZfG3PF39CS3wh32ggG0oh8
mYm7op+B/RgDFl5KbB1GZtX5J88dzAMZojAS+9WIBF7EgQCfkt9XsLVdDlqqKYtDbgoE4wPzgJ0W
nFi1jSXzQckV23gBvTBHdXEU2DIfWBU556Ap4djXhLNDPke+ySKXer4YOTJMNM1Po9tNfIKwBB86
LnTIT1nZv5WwcU8hqsgjXB/7yRdc8wTDg0sJMhY5j5LIbue0ThyRQvMLr2XJFWWEYDiiyjasp8Qk
2eSStj6htgIqZnapk4JsGxNy+OTYMOHnhW+pypON1GdzNFuJ4pqi8+UCVwgi+v0g4fqZgDDIJGpA
x/eTsp4KVy14bAcSA3e12XK9WBIwY7th7hdGYoBbN6ZhvvH26xqJICrLbmNmhNuVQzhWq7B8D/z1
Nmqvdyje+THPXK7ujU6POTx8Ji7MKq4c7I4nHLkQXD6uecfGnbc3R35nwrG2658FqnU75XP4TE3r
83ua22NkXqx+xMhOuXcwc8n5NsgxiBgYbNdjqGC/d30QPkNQ5Yv87UgrpJXXUecvXEoIAIbpXAQS
dAcWmGWIO4Zpd47H3VVVJWLCaeHjhQx6+Ljj6jlwntGNrNZ+7d0hO3ycrG2bgXtcsqB/tnISklhv
p6p8cRfBOVE52yllzUt+dDaAP4P2MC6mvr63ssneB2nzDkoqPA9dtz0MenN7OCcpJ3BYaet20S4H
WUX9MO0DZlAspLOssbJPtsrUieNH1EtkpRMlBPxF9Mp7r9XhVd1I6Ni2n6zwhlH6Vve6qOCb5YzL
9iSspc88Sgfqc4YVF6KtuWvKaeWs5Z5k+8UR0+6MxXaLPSZO771t6uc2tYYLrq3JXHYKAyJ1iBie
bKIy2nB7EJFBWj0BIe+ueMYEd1bjmwn3LkkbQ888obes8dbdcjgISUmJZSabI/d7YjpI3PjSj3Zs
2G3PKogsj2H096ZfcA/spt9YqSPYVJlNHUmmIeLMO4BX7R7O2gsQrUPXQV01mF7esQ7aFQBZE5x3
5ovyWELznIBrlpwx2decqmgdhOMxHBH42qLOhLAEY00TOisZt+y83in2XWvXJws6SoYRtCNY1Smh
Kjf2HLL01wdoQwuxfVlJsqK/IKNgDErKkvKQvJxCLsthnxK2A/0ZTcDVKBz9KVhH/yJZHd77+dpv
WB3CO+rF+uxYc3tjYEj9lOsyuPh2wtVrORQlWYDVPyg6ZhndamMDR9RGpp1544sUaJ003PVr5bTF
Z7Dcn52CpeA1yRDOfV8So2uMciH2AJcdUiwx/5BqCL9lSNkg8oQEEHKRxT2polHApIjE0CI8mTN7
OrWisKmDDou440AQxLBX3ARDVqgbPi/vvRiD5qCnJeE5nptxmi+fwy0tvMyhDPrJ8oXAlI1C6n9L
+1U9ZK5qIos8wYMoAdLbozvcsyzPKH8aVlJrvf5aTPaTAY0Mt7aUN0Ge6ftaK5cl01QfWmL6jknI
hpBhpROnvXzqwwlLw+BRGcWyRtQ26oQjity+PeHkXZxSN1ymerAuNlCukxu28lyGk3PdCm2ShLk2
zAN7JjPkyBBS1AexEdIxFpxYmGjq8s4BC+VTdRq6tD7xEEB05ZBYBRTCO1dQx+5TYvQEeq6TTUd4
RM9FzapIXV5TAopdtoBbiLPxJnHqRAhiQ0AC7v2UE608No35gIwGeDY46M/QLIxrVXf4qo3A53UL
teu3ca7QrCdY3y7j2vTkxo3ta0H5Tnk3gW/k+rbLJ3tIgpO/COPW9HrC3NnDRGXgHFjJgo9qyxq/
vu9/Ncr6dTW2GaVF/CijsUEeDOI9Nm0HkhDF2vloJmW2d4MSvT8UlEjjJSGXPBvPc+O+d1mKGm+0
lr3VmdV2WllnBXDhazKYgCQxVK6vVMQx1fVAJZibTaRKs4xHVq1PSc+Jwsk/oNpqLUaKue1jDwQ0
QhqwiqSNvtolyWO5xnyPb6AT0ybKkV4w8NmNrvkwL2VlxalbDbDvfKLpioc8sSCsWEW9IUC0nNN3
Dv/0ACS+Z9uP/DExZgIp0yyhy29TkRxHLzM4mIbcQ9QwLc8GGuSAx15ie8x9rSwaupEOJOtjhhbt
TS65L3JwF8+IqKqz9gAohoMqD9D+NMNRk/9Z+PizMYp+XtI14BIXdesYF3iJFH4cpDW0qjAU6XXa
17fMb+XLll59BaTgxish/PPwSh5rxHSIDBEv7MhmTcZL2feKXFuvm8xzXTJ0vxi9pW1Sr0URHhg1
TT1aGWsTBRDWKPBjjuFCNYsqcYcpow3ekr7iUE+KYukUx7cy0Ze68AXQpSMW0e7ergiL36USwB+b
Lagx4g1wBE/dLSLeI1A2EBhMl8StYQoO/P9YErQVmW5NuMo82OEQuxM1KEANqq1mYXWNXsbh2bSl
kKiLaemVnAYyd6hFUSmwDr9joER99qeO/3/xbW22vT+bxJAZuzT2Ng207dNG/2Trw+hTAebIi1PS
kqUX1S3Lrhft6Em+OkqTFuTUIdVI2yD593akXP8r+vXGfv35HTCMI5oM25jgXWwjtj/5xpbMs1pt
j+nJXUN8skkjUzKOQiuxbyH2ZSnFZtIdiZTJCF7oEt0wzZLJbdqM1lNgTtYtRiCqyn/8sbCJFa5J
2Y6fbRNb//lNNWJKmPM76akxKP36lad/vOYk1FORJRVcPJvKZ6o1xZExp/+K0vyhsP7pW+HHoxAP
UI7z4fw0VmyQS0zNjLXZVRWtEBA0hbJP9kFd8IVkClWCFksgnko/Mc7WVn43TgVGf3b6zv7keIpp
984sxzQ7jVsH3fUMKX/IxKWHaQQH7d9/XP/Ll7ipxd2N6owM3fr585pDJDYC6w2Z3DMb0lCtk9xn
XonNaXBDGJUMCYHBrLL/ijFdPfQjs4o+o5fP23V4qPFy/4t3tM18/voRwmpCXO8JB2csj+G/foOG
CwNwom5g/cn2F4KvB92HkdSzZMRD4K6xtb+Lbct3B1j1uUOnGjULwo2jNfBI3kvZbT0Yn+zfvzHx
v72xDdPleQE7LMbGf31j/mx2Qz302anzoIdQatJ7TTs064O/UhUJ2TxCaAqcs2opW6OVwXF5mR17
fpicOZQIJ5fwGbQG3TJOS+pia6SN/UDAp46mfM9TcoU2XSQ1/DbraUKTO9sgWJHS1B9WdHYMBt9/
a0pxHq0PE1FSHEKqW0l42AJ9WEGvd1sd9zVvSq4tLVneIOXs6ID+/uOw/z/BgYWVwcfwwNzA8cKf
weuZhXQI5ZJxFJnLGWi3usnQOm2tTrPy7jn4w2tUcbPx2Nh6i4KrM96Wyif9uIYen1YqAKKimiQo
gDg0/isfFv8kfEul8cd4SNgbTHwhIRXYxzKl+amFtlnvc7+b0zglxfmkVc1Pd23yJCLgZtiOAhqC
949f9j/OmX/hnLGxznCs/80q6GMSHX0t2/HrX5dBHy/8fQ4dMlFm+LzdM4KHlr3hPn6fQ1sbTM+B
pWfaWLr/6pBnTQTGiEUN/PFN3cIj7nfjjOP+gtScgTEv+w1M/k+WQY7/V0/55uYmwsHjQQpgncv5
Z085fq9OeqtvX2vTdVJ9RHCoRizCtomXQd4Yo8OoqQZnsZsDt+h3DMn1G9MzDwNtbp3k3BnXIC4m
9HVGfUjxLWCX1PKmTZtTNojpEvQLoWxViAIRZ8IjQlQ81k2KRzMPNsJb7T3O9ByfC1S/DYNkrKFW
17e7WkLG8qCv0cJp62Azkm124ZwQItaHmGZ4zQ4t9qnMsxtP1MOFnTx70j65X5DCrrKNtjN2w/VZ
p14ifAg8LMR+5V0sB9PghDg5S/v3iUFtNBUdFoZ5KPaDaNRNgjsCPSSYjdlk9cMuua+kEVNaWQem
UProtj1nT2ofAYM0L6Gai1h2m4IBAW+1Dp8GnCExp/X4dbBHZqF+zSjCRacoao+fXyNh5ZNy6AmC
8KSITnzw06yNasvSDFFtZDGt2rBaHTrQsfg0KPi/vSx1XKNpZFcdco6anQBt5Armu0DFlnpaicOs
5IVu7CazqP2oSx9Cs96MQv4xrKcTND0suxX6aBLncLvQSkZ2YnIOF1j9MvXsjjMbdEBrMYSrMRqh
Z0WVmtL9gE4Wh+L0rZb40dcVQzgxRFcdq/S9gKzXbqlnOVIPFzJ6BBve2OU8fHe9653CJLyM+Hf3
QWnj8daJ8awEAwZaShfcFfAvMZFcbDvwkpFkqbNNFfMETFqfpRXMEdxWyL6rhfFIGvQNq+lEDSkR
ZFOmx3XywOwxS4pDq/jSrZ1z1ZP6zFCBrHdX9NEkSWcRNDWZmHx8hrQtVWXEZdE/tdJ7DlZ9XdgL
KU/g0Q5GQ1trmTo7+l39VbvFl6IfnWOBkJ/J99LEuEKNS2+H3x2mttE4h27ENbF5MHFEcEkEQ3oP
Cxw3bYoWgeYHm0qK5DqwcHPJCs3+6J57u7C+KEdb6FDl1WqU37RCq0/0EMFBOXtXt2FoqjVJ0zD9
yKFvij7y0845ZRoVvJOpdc/0so+Qg78acoQV4K9JBNaKLOBW9Uc8t07cihCNMdKvQyKKzwPci5vG
zOqDCL6loTQva0ocnNt5xlOFcBNQu0dAkl/l+UM9l8G+kWhZijJTR3D6w5PZEAlu+WH5oLEFRFLq
G+RN1QEm4RIjevIOmsYncpEJxs0K1n20DROA+6CR+5d1zNMug4Ff2mQOC7zIfuGdLdrYfZ4GWBeI
9hrd2b6iNZkig6H8Z0wdfIpBIiKb8cbeS8OFtLqPULGWQsctzM9g/83daFiYKIhXPBDHhrljgjsJ
Uq15LA2h7hK6qYvFOMRFsw0Pc78YKJ2xhSwoiGpvTwZ5iY5Flgfe6nTtw1zgDxrXTZtXR8K4bxn+
fMvxuu7JEyCgvfeB4vBYj3zN59mxyTj5WUUKujB/kPISwJBr3Us3IykuvPGRzOczNbF3CYAvb9Dc
By8p+pgNTxtnIVphvVRe5DiAi+0+/BVu30POSovtwF01NSM6ltw6qtz4XjtaHaoB2uDoE3PLn5d+
c1w8HAkN3OyDnxrDHiZAF6mEMiDzRbCznPxr3wK3wxr3KHG5n/yZiqIqWZUvAa4Gsi1UbCMri4am
55JKveFG2f5hqu2vYY+RIcjRoMy1dB8TO0v3tU/0I0HvJrcagLv++ywZ0fkayrU7FHjBKyCVgCMJ
dKpsrHKKRYcaS2hGYR2cMlxhbWV/8Tx5XaROcZbu+hws0qd+RINfKeGRAJE3T2E4v1TgoKKu8797
2QLtLYEQsaTVk21NV74zDrddYF/yFgiF27YVex1y18zhrsqSJkoEEV5J3/8YhskEP+HQBOupPTrO
BCQTJXXcY8W5ZhM1HEnKC6B6QCGs8ClIgUBdBeGTctSJ7CnrSnv4mGdb9YcxQP+8BvzEZvMzIWS7
kwDaCouH0Gok+NQWrOCllVYHFPTYMWr3cduGRR4q9CvVy3M69AikZmEgNieLHac4uYF1771V5fq6
JNN08pX/3k4267W0yg6TPS7HtVmNA2sjhiv1HH7CQnRnpn62IzRje+PLTdfLZD+6yNlqsjQK3cYL
2Ie1zxF/Qs04W5nxMoXk0PfgS0XeYcuvpukczHrgrMmHGP2qd+L8zS8ZE/BjanDKEYQAToOghR0Q
SBi2WriHlHETMesdZjuns46pX7wsc+7CpQie1CivZNmzezbSH8Lo/EvVVOjr/YqE2M6zDm7rB7Hl
1OYlwIGEn4MnueZUPUCxb6MlUFo03yrq4vGzA+0T5gUDtz5sTis7PacD09cH7fI80qf5G0/Pk0W1
67n66uBT4g7hwhIvY9PBTQahxZXi1AP5nlGLdSgyP4uJ/hHOhMLpSnSIK1tO7xJCRrfkJS7hxH0Q
Dtq+4a2d10Y3l0HM0g/3RRsgTkGsWuVGVu1QnuGc/Y/Q49/D7TG8YULwf5fXn7L8rxqr317we1kd
mL+4zF9MqmPf3TjUKD/+R94RWLjAXUYzf3D4/vCjW78guLA3F7vv8R8bvvr3sloEvyDGMOnoyLfi
5TCq/4G8w/pZ3UF0t4Xy3QXJgEIakclfG2YSZ9M5a1yiDFfcGpFd6PIhA3VxccmC2EMpRQKJ/vtA
BaUP1rImlwDR4RsP5vWz26C7cLxCvpgEgr6kK7qlP32S/8YAjXdn010Q24aX3/N+njOEyF0Tawmd
czE77Vc3c9Y7IJfNdeOujB16mGvHsDOpJroWzfrf/2zGYz9NOYINzk3fTFcEL+tDfvPnORVgN5Qn
U96TrJG81n3Cem+Z8vCmDFFFRjhT/GugBriDxGYUWp0w/2whv/iy6ka/+x+OItyc4pJWsAr/i70z
W67byLLoF8GBITG94s6X4+UkUi8IipIwZ2JOAF/fC7RVZXdEV5ff/VQV5ZIpkhfIk/vsvXbhDeWh
/8wetY3yLv5nImlCCT/Fa0zJqp16z6wsoqWlA5SqQd7TYuyqu5SwOLR7i9eEGSC+4nr3/e0wLBVZ
rIFcS+T0HjN17tlvsEngorDRjlAVaFReQ1U4lIYHvK6SRcWauTL6NX+VNGGYbsKYWBYhL5P+zdbY
Aft9GqaF8J5YGs5g36vlLaFCWobTVdBt18DXjNqxKYzFiXKEeVxuvh4biJ8MH3UqU3pSSI7JzxCZ
sebJXJ0z9K0Zs4BqX5hEJj5bIoFrDI1fAHK3U8x7SnQ9GqCwjhvC1h30U7t5WLcoF7PLMmtL5htf
nTJJ27Kya7cB28idHpw224/ORC9JxqP0QHgrwdT8GZ9bWGQ+WYNKd7L39XAKg5CIEt6k/mHKBsY8
y9GQjzPPMvdsheMgoq4Wl0vkeqxXd9wxnStIS+wRkySzdURLyxCx6Sb5V+eGODIH2kZUCpRx7bqv
fj4Hu9T15H0h24mKj8ZGMgdJyTy1pgsTc7L2QJxa2A24pumcMg7LZyAxtcd9YWZ7+k3GLU9qeAKS
WT0sNplr/A7EGpc14BiQkH9P/b4+Lmv8MSxrgpAZhUP7HoV3iSivRhznyJ8Y5NcYJVkEC3pvMJ0B
RcQvVEch0uuUQ6j03fSH0OZ4Z32GMjNJaS5CUqEie2lI97mZrFZAEhFmLJOuE5FY9vItz95jmhi5
czuAaHJrkgIwEh9Jd2YTPee+pJ86xnGUbPIpBuIV1H3xXeboXkFEherBNolR4TagtXssaDBKqces
WRZ2Tdhm75CnaDwOJRLTXde18XkZFofyKScfXz1Sr0hVUHvfF8PpB7LDw9TyVDRG/yHjIS+3bdg3
ZKmx2We7fmilsVNQtm7G2ZIzPknyqrthRHF+nB01z0e895gzjXhtfleyrZJtO6RJ/RV/DX5PAE1E
LPDkSNakujCPxEZSjoJeXrepzuptw2z83inUzVXSdCODqPsJW0vxQDpufRmy/oYZmsm7fBn8W3tQ
TQgePeSrtev3NqckbyjDsjQrzi5epUfRfekzLxdw70f+9lx8lmOjSKVkStNaGbvqTY/wL6LQHdnk
pZoHedex56Vc15yGb2bOJHlDy6Nr3oYxdppNbdfqHc8E1z/W9vjG11c5KgA/J0Ad9o6GXN6jVGGO
t1NmLy8ldaOZ2hTaWSCBT7Edl9RZCWHN7+4wsEs7B2Nm8h9FEq4iBmx7JmSIrIseXyXp/IxqeZgM
73SrVXx02oUa23bxbpvO4m/MCkgZ5KtZiUTCaOtDE9jlHRarkWupyuwuopdoYguZILMrxYOVMabf
tW4Jzxv7HoXMAQaH00RCkOIdiq2r68oAV8Qrkd6qyK5qzIcWl/Fb0bRTjo5PnnAru9b/yrpNE5/J
WjrOgG2sAXhcsWbE6jRoUWN8/aYAct+m3gxeiMSJiuLApNKT/eeu0J361ln9M2El7zSyTHbX0Ie+
DF5JNbNRiHg8BDgrAGMFWcWuXaH8CDeP9xbxjZvUGcmwGsYsr1Pm+ScbF4PHKDi4HyBLPDRhx0r3
SlMmYBO535SWO10Lytqv4nRMScIv7drzyc1uaoLaBfXWWlcONQinkA2sT9tMTD6Ac2bhWw7nrQib
kqxLU/k2aOiOuDy+R7qI5t6X84H8Li1i1ujl7Zb3ONzUNbk6rRnWbk2zfp6j/+iy/58uCyyIieI/
DI5F+Y6V8q+a7O9/6JcmK37Dycv7wsZQvyYamc7+pcmu3n0PpA25r9Vpzz/65Q1eDfrrZobBxWbe
+zU4OvREunQ3ovriN2bq/DuDI3alv05HJASctYsyZH618aiuXSl/no5axBc5eVZzFr0xbR1RImyM
PWjGPri4zAHq5IbwiCOAHgvG+dYbjGecRTmGes9mSTTxAsDQUlVhFh+MwcClM4DSuQqSMMvve0/S
ItJm/pu7ePKccmG96nVub0ODjSkuw6w6w8MD0FWEEOHHXF7ndWNgBk5rxTt/qJdDNXP/04TkkiW1
632FvSx8G7PZCY70prA865uZpLWe8AHNtutjqIDUwxNIwMDBlU/jWFIHnEtrs9HwWXKkWgrF9/Xa
KnnN5j/tk71BalisIa0MIEel2U3r2zJFTvf3kNKW+pbEDd9uOvEWIrIz5yI+QhN02mlXwdCH4SlJ
QFBjAcA+BN9TDNiUbgObRiONCMrPk+D9XA3s0GM3NNGAxxF2hpXGlvmhddnpZVekmctMxdLexU4g
ubEWm2po6fkiiogJJKIRyqi4nqIylFEaLI0AgpnXYtkU3phgRCAdZad+QcJzUEv+HbfK3LnFpq+S
2SW4CGgz8m0xJge7mOL2luykcTI1gEeTyo5oofw70hA8o7xL5Sk1jPGQwKZG3GKAjpzOXKLRkvpi
ldrde2E9v1NQAvoSr+4GOlFKaBBz1BhUxTXdCs5BdaI64Q8dDoUcmz5qpPIiagBXRWCi+SkFYFnR
DY5LOblz7VBC2i+nrSeSYit65pWcJvljt4Txpa109SWWRk/DYlwG0WKM9V2Ze8+FqpKLg1vnXsNL
uaAkj2+AsKct3aLxua3T6cLnQWGpUxkn4xTfl7aaqVeoDXujh4FRByPUVluZfxuGRfyS1pNznFLP
uDPYaSN9tQaIFL91rmMvLg8GTuUFbRLN/QW7nxthNvWeG8+Sj9g+C1pP4zTBl5Q3zrTB3+ZPG4VL
4CTRROF19V0FU0T2J82AftBlkbw4pGevwsXHuGABPHjCB8AWAsxAnKNtt+VPSws4EnC3sXlhu5O7
ghVgNJP5uec+559a7T7lsCa7fBAOrSGTf23hXU44J5dSEg4cxjtM4vYVtV3qKAQDcJ/P/K6hl7cX
Jnb50naTPIyxX3/TdvrFaiiG7MsgOPObrnbEOMVmBgJzs2B/v8Rel54lYtZTQg7zdcDuWK1ZNvsj
V615ZSySo7xpHP+syynci7z+AaA2PlouaTgqUlixxn7+GBbB8Gp6efllZsD64ug+W2uTguJLQyiI
yh+eMM/o2wPLdHsX+rrfZzVVPoqGGcLJ5QFnEAV4oXTPeuqgPUq6VWvoiaFB/x9Ky+KS8uEaYGb3
Ms4neJs1syalZQ6fYja4Kc20sIB6o9vSNz3vlB6o4ouJcvJz6SnuKKFcGCablE4T5Q7llou0/SJ8
w7mD8fWcLe1jXhv+98mlBgqdcjRZAGsHrIJdL+wU2lxcVdiMr82eKYsbdrz1s+QUis6/mXXb8GgM
3eNC98kWi7D68AYziGq9qHs0wuVbw6q9iSxY6uBKdE3NTSKek1S4G68hxMcOpplBUobJDXvA4a13
DVo4cDsSbTA3GMpYAuRTewZulbwjNmY/Ss2o3I3NNQQqvVInpi0AIufVZrKH/eNjVJq0nq/tCZCR
KDzubz3COk+cSCGnY17et0xXWJLMQF2KHGDXpu4tNumrm3PsMgzneOyx+aaVzqejnfbTg9LrvrlI
tPM49nHwrdAVW/chW922wWpPhSkyPwgjxqiGCex9IIZxFXokWplz1rAIrSnTfWLJmKRDkAJj0QJf
4urpnTG/3Po44eYIGgnOVAfvFoY4WLAVE25UzwRIDMrtbunMIyisXbXpzemj4cx7sJCzIe3H3YZ/
Kf6kHEIkhrrwgJtsujb6Nf0c1MGHUK37Uxnie1Y39rUFlJSClIZLexmi7eKc4CGnW0SzT7kJnaK4
Tk0KEblUf6QmgO7GZIQT0/SszPaR8jz2UtCENiyMuLOyBNlnSEsHM1vCS2O1Cl6HTfmKICt+TIz0
tizGZI+UHCOatxapMZf9EF6qPc/7R87O5qGxAeSnDIpPiU8m1krb+qxzdiBtG7vljasA/rqdHClj
M5MjxcczTo/K6w8Ck+qFT261lWao7zMcD9+biZUIKAKrvIMAFLwkHihB/oaQeindgQXEVhFJ363u
q9hw96U9q5Mle6BCKEnbuTOza6NN/MiTUh36YRq2Ypj6N7sFHl0GSkajX3ztO+tb3tQFmVd7uR51
lQyR1+n0XgSwr2Wnii0GBnszO1P303LGYjeAaHvMacrZfdqmVYLyITAob53WiB9RXrtbxJ/+oENW
cHNHuxJUXsfa5UtIlwk4aGy1bWqcNK7WTGBAlPpbC7rvK5W9wz4h+vu9CuiGnBfqWHjtfU2D8kdb
ZN2JMtDVHVxAw3X5bzGormh2WTNCRAd/hZliS6TJ3hMYsK4pMso/wjygFLRMjQPpfhp0uri85H3p
YBHNsz0lFc1pYCDZDYC9j45Qa3kyk5fBJudQ2Ol4lVWKtEs5sTrsLfBqJsbJDaUU487xO/nRuzrb
8Hd/Aq5sbYY59Y56dJpN5t4sQtdHKSpoQ3Vo75XlfjRmfRkof44kaz1ui8uBV7RBe5vxamVURKcp
+n1GlXfklYBbClPd+nV78c3uQNskLZUVBXN0z6yawUMAmfWMtS/ZU/MRRKS47cjLJCGJND13S5ns
Y1HeOJVhPITdpA+lN4RHMef4PJ3qQsb7Hl9kuoczADZJEebyyhnYxWBti6woD11fq22/1HIr4LNF
bjpAmh2dhZew79wZPcZk3u3+Uy/s7LjkwHxD1/rRxB4UgRlSeoZlNSJN5HKQFSnngTNcNA6Jj6ya
sVsafPxUZxw9WkounkGDVNhTPja6A4pcWA+nqWpDWPMJK5NsCc5VP1/KzP1Kq/bzP3ep/yZtidfd
xsr1f9+lnvv39M/elj/+wB/3qN/TzDQrwLf6pML+6R61luHgXeEXbmIhMQUWql8iPAU4XL4sVif/
vkStdyvTdNZqRG5QK0fmb6jvn+r6n3x01OdwrcNIt17X8EI4/8uuppp1wJwRqULSVfRrBbqe5z2S
WvgCSM45FRNDD4wJ0gqdK7rv1jxnhynzJrqbZXtsOeivkHim+xxv7u4zo5jOs3uPlaTDfa/KCQGl
ICZtDiOEk8qjJeDB8Gcc25uB8ptQPKfAqOGosUsFkZKg5OLkL2PjLqzEWJ1Vm7dQWGze+MFPp6YS
azhqvIHTeEr8waK9OeYllJ9DPwBdAw7VJD8tlW+T+iJ/uUtyzTKYn6Vw7gLCZRuTL0sEpDY9MBF2
gm7MxhhfcyXIHBKavo2rKj00vr3AqqBm9klWIBSWXjlHvilFF/tgfIPpmD0Rh26ZIqo0v0zKve0n
xqLFzfBYq3h4Dy1eFW1HwijKCvBPnsmKOFQj4YdNOC2+Lc85pb8ue/KlYALdadTQ5ooM9lpRwxJ9
uk2TgqIaFuVruKgwkvnRgDJJpw1hxXx9Y9Wu7R9A6aUD743PHhzLTGILDkRVjADWKKY1s/amxuID
VDeqXNuuxtM/b4T/5o1AMsZDkfi/3wh37Q9uNH9+J/zxR369E6iBxRIZYqcNfQdfGfrFL23FFnjh
HF4X7ucrAeTzv94J3m/kbIBAs4Lzzd85Ur/8buzsED0hIrArwnNp/i1QNMu8v+ormNgcF5nGxibN
FoT94V/1laIb+GAOYXafF8i24QaPGEaMNim8uzCuhbgIr2m7A40OEutMHLJ85AqeeZsiHpWebjEb
MdX5tEhGHVXjIOOYTdZ6JRdfSGGCysMkQAi7OKKGmvq+Lxvze2XWYDwixoUs2LRWCr3ThjRHFkax
tw7GgwoFeJm0yc9VLq2fToLQE3HgB98MG7vs5AXJ2S9EEymVYCftKemgozA+wMtdtk5YmjR4Z2wJ
2HMPA5JHy8yxlDVQpcURxrNvGt8Cqri21VoJAiTIpylzzE4Z3AUShSI7+Ry7X/UqXrMsw17WSi99
aGlnp/xPTfM9RSFxSCuqrtqdU/MdsyNbenTypqy3oZlSDYZqxKMPdy/R3rcMYMMzXNs0v3VtQpbk
x/27jBmP+BiPNsk4j5xP76dpGsXhFMIsNElxPvpu38stv4n5NZ4ZEAxucUM0T3HyiJExDiMcTqgw
M3/9U+bF6dWiJ0IorLLcgycm85RIZ9yFcCdg3ZATsfY+CRBWbplTf5lb7psJrYbcMXxew0Ynidgb
Ln2L+CeWgHep9gcsEoKPRL5kvLv9KaXQJ0fsbamS8Oc3VnMNnRctn6yNzcpl2oZlOm0zc3BYGnBJ
onE4/em3WLDSJCuOwK+HvU4cb+uuzB72Zv6lWdj9RZIUBcTqnpubh32RSktqB6rGuhhuqHdyrLxz
LHwMN23ret81fcZbXnnDLbrhgtFxVlWKUWJmCbVvpFFfU+VJUsuUg+nXZ7sQOqgZyEjx470gMINF
hJV0fS+KBhFxkZklItMhsgfbO8D+RNiuE9cginD2RWxZAt6ttSUcsa0wVjiXoUv4XS3W6D9WtcxI
SBtTWL+U7ehTJqMoT51TrolRa65Bd0yCK9THhkHNhBq34TX1Ien3qvFn4OGlX/jM9TN14SNnS0cY
deJSaATZ9Sj79MqLpX63q9TjqttpvKW1xBg4JXPqYnGzZYszzjPT44zTSJG6E6UV9RbX042myqQ/
mgAe9zLJsnt6Nrh2p80IAUm1ccWTHQcEzpx6zvotVW40e9QxTvrrZcmGZmsbgkqQlN/mth7XZmFT
Gi3IW1SM5N6TxEw3LWOtfzMtFYJk55qHlnAeVlII3XzihAFHy+e6Xhp+dmtgTxopTYtLdA/L9Air
lIF+tbOO2xgGMMpRzO5hmfp8ubCU/TCWUPJMURpNPZ6bz5y/yunYRDZp1e+TYVavU7z2hARk054W
7msYm+K6lQf+R2Lk0Fv6/sibaH4UTThBhHQxIG1YANreoTRTW9PMQ0TdUXX7kxrLZ3fwgmsnc7vl
cSzssT7qIrUgSMXztA1qg21I15k3CwW8F0HSAO1KhHm1yxPeZu5gSoiuTX5YJic450YArD3QxjRd
TxYTlE8sACp03RaHIIi7XWklMZdzfldqn6DHbO1FOBejnk2ah4a0JLKb21eAkcKdE+TEVoxsDZZD
1rae6oWKY5K4Nr/nQiT5t7bx83dAY8az05bjG7fdsWUlLwTPmphG4FaLQxYbveqEmRfUAOmybkc9
cNJe8X+AU24Za+QWt0g9k/wMiMWcBblK4C8zfLUa9+NcspPGYUpjLm7IBOWqTWgVYEl4NJoWD1/c
V5pGDuVW0AWUrAeKbGVcPllz4ryAPvhC7gXo/O/59lCa9tELtH/xXBbvSU9ysbdTupJCNu9wAAjB
0lUDuFRN5Btk3InbsrIpDUCzrKwb3Sog/j2etEPQKOe16adX8vzEUnsvI3TB1FiSIxjNvosG+nmH
G1oOrdtltrqHKlc5ShvnV3KxpjFu8SeKcl7mY+X4vU/QF70HvCgRUh3ciqCw9v/MU//VPMWu6D9u
q+5/SLlWer/L7K8bq9//4B9TlS+oxYMT47PeWCmXATPaL7vT6oRCXIOo+eloWs08/75p8T95IBN+
Lbr+feEKfyP6xL7KCizKQdc919+4cNmfvWx/unGJwF/ZoL5l2gLrlfe//U4l+82lqk28y74s5i2z
DR9xt9Q0pMf0Aq8sBctZYed0S+rea8LI7tr2hGaES2RpwE1t0tI0QlzufeluU/zdBhTjZMB+8FGj
U97pFSDH6sncigx1M1oqOrw4bLuOVOQstotXYi83nA6PCZ5UEtaoqOjURDuXw6o5IqnPnLIrzg4X
mIn+sCzPsW2QThdwa3btJwOPs6t5hJoCGc/8pORZ0wrM+2TnFZ8cPcV9U6+CTrHFc0/dQiqPmb9k
P+BwJh96Acc38Wde3VnlA3s1cH3pJ7nP+qT4EUfr0FBXuJ9aMX/kB8urcUX/ZSrtb0YNDtBawYCx
iXgTqRUXyKSHqdZP8hHlEJzgtIIFDTgroC6rEDW6jqHLrQjCoOXHTLMTmV+IduZZegDUpU8ez14B
hnbITx5wtHXWS1jd9yvoENZzdTFX+GG+YhDTTyIiyrk8s6HkrF6BiYVO/b2NqQwWelDdwBVOzB0F
rEjzLRVw+UYSuMc+1V8PSrx2btI/WnQeBQeMZtAabRAnNQFmII6yHZwX6gbsfQ6v+gAwIof2uMTx
DZFISt8ckxWbgmrnumP34HsqyHeeF7tnh7rsn5yMcicq68Ef79c21W2nRXNg8LkXcOHVOhs4awJz
eFv3Lc+gK6a7scvdTVjRWtcF/catChqx0746OHIqz+RH42v8sfLishO4oTfpS8ZyZ0vytdjCIZz3
ksbYx3lwm51nuNVRm9XGVFa/KYo8f4Debd4NRudvY2AuJ6wUEGVxj1QC23I60IASLwrHRjiq+JiH
sbunPKb4SXDuw4pDY895FSvop6X1wIccn8A0NadusSqG95BKbfoWtwXxU8z97kXxadvgwb+iCy2N
qqDx6AvpXhcwT9Ey+cY+xdkYuTO1EbpjUEoGivIs1ASKDFPjlStWcqrLlLaYsq5vZuJ+Zx/2xTY3
0nnXcixAq2ghDo0Nnxs+tjqaPLoyaiw10SDTbJubgtEb7x5OCZwUD7Pu3WhMMqESZu9qTqznIEYb
2WNP06vhy1qEN2xznSZp8KC9qfTqzWyEwfBo24WrH12OVaoqXagF1osl+CzsTDfPrrzW9C8wLeL0
yyQWGPEDPTTOXoYKW00JiYavP2a3VFza2Chr0IplbrEhazF/0zZoKcN9pYZN5ie9wuuikt0r3w1I
FCEPLWH18XHMMqFB9H7arZJP71XhmGP+VhR9u0iw+8UK5U9dAP1z7YXLduww4G35mCXJW2VlCcm9
1GIMLgxV8fH8pP1P82JxqbM+ewACPfsJFTCSAbypnL5IjnMfiLdBSd1/+EVoFd4bP6OQI74cenXG
BeWwUZQxt8pp5ePQ20FIlawM82iPZlMMHjNmw6V3Y/ctS1L4L9Pv3tB/fCX/j68EwRDV8T8oH0+c
1D+67sePP4sff/ypP47pwKIKi0wxxylLxX8d0aH5G22ppOzWE9z5/fT+ZSrxfiNSSzOtsM2VhO0i
V/wylojfwtXBHHLiu4FDwdbfOaIJEP9V+CAvH9JpFwrIZ4goTBF/FT78uXWMVLvyZMDAt2hq8WMO
lF1saA2GuDIJ462xV33dr2SGqmOXaa20BghQ/rGpRBbFbsyyHEeHRf8NhIdpZT14K/UhSTwaOHXL
yJ1402vFa4y9j+M673RoWCd7pUcMoas3xKepuIj974OsYUw4YI/wRCZbonnNxlpZFHAWBgBXpgl9
jW0MHoip27spTrUSta9kKlevgj0/DLquOg0wVGH/ePuhw7xr9qO5GfMsubNWQoacMzIjmMRABXWC
1ysPjnpNraE52DgWz7QdAtugCsj7xp0QBMf0ieOouDDcKIy1zwXEk+spX8yHQbf2Vpb+heVIeIPo
2WyDihq9Mu3YvjoFZaT+MLI2aeIozs32APJKHnUmyHhBDVG1whWAR3bvGdQ0LgAu76QfnhNJQ5ia
inuaJzmWAJtF1qyDHc5mFQ0FpJIWD/hON8Lc8PIS12E+daehW4xjbCzWWRSpcS47CYLfbrjmcuvB
dGCqG6hYjDRNYCD3aD08WVkNyQPP0XUSV+6BCEe1txvH5d/aLZd6tLsbPzNi6BX2k7eSWWbeNbtO
s6+P/aK7LAWKrwaps/cGxXKshu8iVtLLgPgMFu2rWWXdwaqd/DiM5CKBisUvY5CpfZ7H3nf0hWK+
GWY7v0k4gbn6r5CZaYI3E6zNAhQxBEdYGO2+8WymAJPBLcC8vnaKkQifWzphWql/JnoO98saRts0
MeF8nhsEu1l3BHry+pkFVf6MkjC/Gx4RWrI6rnkDb3u8Cow1d4IMB9QnBBRT05kZkQ2hH2gl78Qr
g8dZaTwlWJ70E9BjOKI5BoMq0MEbet/Rle5sNlJXomFTEFGmzpUqs4zKPw4GINV9S0CTVqVBgAZa
VkoQ17J9Lldw0DKtKPCVJmR/goWalTE0D1SWyCUEPGQL7tKb0iZC5+Cssrdw07CPWIwOk71U95g/
jxAJqBgaZHPTeva7Khs/vm5gU6VXbIe/eFnrP8AgpOSI9rpTlw0itg8lYTuUlpG2s/CDip4m2yXx
vNwt49Tdd4MdVB+hdOLlWsgBM1M/PLuYbdZe+rQddkTFnmijy3dhO8BhKWV41uwgcDDHHQSXGnkG
kplR5Xot8kjIl1KK8WyXWhTT1mWC7FMI1L7yzxiogs5AfYSzfseLkp97NUJUj7187Qqh0deEqEww
a2OSIbptoBr5X0w3AO1PpchsXeREXcn3PG46AENLGPGGi1LEFpC1g3rkk+visSLjSkFxK6yCSlIQ
IZHZh/k334hn4xjIESOxq0ptRNQfD8V2HFqcmTFrBnGjk4rV0Fy77wWbKz4pJg5cwlO9OUayAWOC
1V18nwWH+IELDTqJP2PL3o5GRu8Trog43Em34EuydF01wJUC4CDOQsDsSqwtpgahx7uPr9gXyEER
fmO0DSo4c8wvWSjVnc80o7zNPDSp019Bv3JNIM+Q9BJ/8kETptK7m0aKwtwVG2ia5QgJyeVnvPEA
uj2VOrCvWtC8NG9gU8FwUoX6ANvWu5GhaE5FRl2NmNyYdjrqEDf24PgHWKDpgV7X4KDStriXdnm9
YNOiqcxy1fWUrv3GxPCw0PYixZMf+Kv+gfGCkrkBKYZsxDkA/uQaMl+fVVJVVuJluxZMkrEHi2s+
UqvGBG8z1G4cDQPEM6S8xaKrHoLR9265C45vGHrtOQK8eoWJEEJ907KBnkRy6FtokdGyDERnq26Z
P5q5+cYZ1d6y+YPRDklkk2GdDiLbbMzHZLHi/YR17pkoe3cRiBocDrKkadTv7lQfGPvSoLxvlGb8
sQCNvZ9ja9v5XoK3Lo+PAJbM18K3sm1XhcHbiMNGRX1s18ccUuCVv/jLjXBx5cC3Kra1nvOvKVfv
s9sorNHJtO8NKaKJSpl80zspe4J8dMQun+PlHnEr31ExcehognhefNWfZnDikDskeXLQxSjOFreG
pUNB1KVK70BSuvm2nezgCq5czR3awW9OQD3SfH1AEsKNbEoQo4QA7j0qFknJJS12Ig+Zx/kGMFQW
I/AnLVJejYt4dcC5cRa6Yf0O5bi/sfzF+jEOttq7PXJZQQn20esa54sx8fUofki2bDypjM5quvFk
X94Wpm5eBp7DG2gX7T321vAao4aEzg5QmpIFwDNOOt7SBwmSyy69Y7mMX5tAZNczpoQvsRrM2zi2
4MHmncckQIkBLiLS4apyzNtuQufcZDz5927uTwdEj/Y98CWygEcR5LT0l5bcKIXsVeCdqrAL0c5T
NqF5ob5psiFRPVUm0VNlnoC+f4lZYwCLxX4FtNlfneLOjo6JNiAnY7xOMjZ3OlXNzSTDGeN3t+4Y
26TZUkVXb4WVYsKfrP4Z3DRcQQTwDtgr+MEQc0jUjZOHXgG8YQMyFxMPPACKzCs6SjwwNp6VrOR6
HYCO5KGmwmNLWbz7bk8BMwX8TZIlZs6boMU6j8tmhDTlPzrwwRKOvKTKkvSp8+Y6u/yjxP03SpwD
kuj/me+n9+6vs/3nn/hjtg+d31xzhT9bofeLz/5rsWkyxYOL9pmRKcJlwP+XBOewDQ09/hFMJmFi
RsAH8cd8b7u/AWtyuSuY5h/4j78hwbF4WelAf9LgwCe7sLBC/MJcKFbjw18HfLRwY6R03jxp9n9f
RkP4Ecf0R0DN3+0CsmaXGnAnpkoVD74OboAFkf8Z8+aRtthHgF/deWCtFjXB+pZTg3GaY8eLD6PK
03vGDuN98OmVDz1Fm5MIYp+Vhst+515CnXN42WYFo4EhS8s/UYYX2Ld0ZJjquYMASP24USzKOYCV
QHvASgvgcWMikU9Ep8Oxr0QUxxTMgFlLKLDFdNm2zXMZgKgEMATV1DoTmPdsVptx2O/81BTdPi2F
XZ97wYOGni0LhFDGpRnMbFblTMe+mnGHzknH4LQoS7FvFPGEKGX7s3tCL3Ipcy/mzM+fGBEMruGW
j8Ngm0Jbes9lHHxP6FyDym13QKB2K3B+BJMGIc6k26HN623PX6E7FJOyrwCKLytFIeTIzC3c8Rpd
vduPRNPG3aJIsW0DlR+rRNVvk8z6Kiql0x9zYwoAAgTu2zwihUBgS49Zlz0mZLb4ZQ35TWNLdYRR
8ZIrHNw5bv2ITlC4JzohBNdUSfqFVjVGgpmFrh9MN0q0VylG6i9dUkkQB929Q8MW+8YxJIGeeB/9
FGuK3jQtmG4HYTXcFJNzSqbiZRpBsMzk+89BIL4lROx3TlwMj4D7qQhYjOrADA9PlfZSwEr60Pno
goEtD9w9H8Yle0GE/Qm5vb9aOsUsViS3jHU+pvn+TVXduRqVPBY9OS82iltWaHbUoa5c1bVJ00uz
3KcJZTKFXbzUkDS3Q2soysXGH5jaPJphlvhehzjW2fbQGDiQ5+wglBTzUBzEKD7bOu9spNrtOGJn
TzCr0qFM0CceyvYm6LW9wzFjnsgjZHs5LW40GAk3znXNjv11PFQsI78FaYM1uZ3nXd24xkNCox7W
/+QHATx15xr9o9tn0yP7yPJg1gzoMquzoyxWCHqG/YYQHFOOdGn1wQdx4r2Q7lvYefukcgWUFSM8
jJ7+oVwojX3aoxDy7ohQujO5iafsm+LSuxldWe1goLHRM2laVIpaYtLxa8+mAfjEHMsdKidobnt6
slxpRm1ZvMDkPkENAeHe1Wxke+OLO6MLO8WUn9PGJSZXi+yng5/367D4m9zqAXwwq3OSNVBUhtks
rmF/DFee1/PEAwBotuBLDeroPLgYI+B8F3JHYBLpy0dqQ+dqMuiaN4eHGcKt/1iKor7HFFbJqKFH
dKU0eHtHZcEu5srfbaxyyDnTOOF701qSQ5Yr+yyHpGXl5vR8NT5YmNFj1LGhbJyNGY/jfa4Li60W
H4skHFnzBv/D3pks141k2fZf3vghDXC0PniT2/E27EmRoiYwSgyiBxy9A19fC1dRmSGmivGqxmVp
pgwLBXkbOBzHz9l7ba2nt1qxqW4j0p+PuN7KvejGaUQpzNLSa/JjTL2uebeLZ3fs3i143oTckj6z
83Tfx+9T2kIbD0ZZ4yI1azVei8BtX9CCjRAcY4coGGsgeTUuZXGB9UQxQDbEhSkYgNYZM9Qp9S5g
ULNLaIKNKjNC8WijU7DVDOlc1fYWvXh+QesYynMwf9V42Z/8ROnrPDVeuaWexZwQyppnFUif7tgZ
tXOdmiLbEG2Tkv+TvIVt0GwSoZKnokmRLOOLTq5EMw0MPfBvbmgSW7d1EX5Bep4hnZS2vFROXh0t
iVvIt4fLAaH5vWNL4yFD4M443U02USbr5WRAvlkfxdzGaLTENoTpvJvyybzyEF3AC+pa5pNdx3w7
rrb8HjzOhjnR1OCuxQbgQWmF7BvWIKeNOgeXA5gCc06yTaZ2P1oMmlfhouWsgxnWZuiVd3jjXsq+
cvfI3+SPRrR3PkXQyIwH67MddF+9s2LUJEtI2MOBIXGAZceycepaqnsP6ZRvU6MzTrTi412waFRL
cwZNVRGsOEXBIhyz2A+C6TpBPnwzG+ZwNSUStcvUE0lSIlbVbcqt5QuiLB0BEUg6mgJNBGtK836l
rOZiMqKGPbi7kj271mzDV8GrxUoExnpg8OyC+UFTE1njfR8AecmCiviFReDLZ5P7WusLY6rBOZtD
uMYCTBPLk8WPaRELm/hr1/0iIKYsp+t+VhWTBkPSY5JCVQqYm9VwsjZtVx8YG2GkMtS7rv0vReJX
21mijDZbBcNmkjNubgeGTKkBhfSFPhpZ/baEBeUEiuIqyXPQMhAMc+GXN4LKBAsBF7Y0p3Q3LkLp
eZFMG4t4ulZY2zFlEQcW0V5jiD/ReYKvIYqM/a72vs2LCLtc5Nhx1n0TVZadXBUyWphIog5t7J/k
wFmXrIGWPFTU3GOWvePglDut5m+R4rdmZ903eobwigj4UOCqZ+uHmv4d9eEIzYizRJiJcB0v0vHR
CQYe7ozzmLpjH3Xflaz/cLok3+UuBcOgnecCV/G6yNr6KQ/4VXODSUohbX9vYJ6TTp9iWGITRXKF
jp3ki/ROikodzLPCPev4GhC+90WI7HDg7mKXGp4D6IVrp7MfkoSkrCGCNJvqgH3dS/LvYlHVF4u+
vgdZtksHn+BT9Ba7Np2LS2EJOFvT7KwHe/rexiTeDkxfV6PkPYzAokFH1cFTa4r5NrPRMPE0ZcYJ
qafXRFNlirc/dFn6wm2fdVfdWAaPte/ys7Y5PUAuOHiEc6yNXEZ3PeCTW7cL0xcoSg+u541rXCbX
jqjavd0HEYiWOFVgTkK+6DiJnS/SzcjIQb6AgyPYOnPoCU5UPpHy/YAKc17cEwnUc2sdVeLNLXXp
biau82I8qG4Ga0ZRw4Rp72s3+DZmrfmCMfpHqsLuZjZtI90OQzzsU9XZN27hDVtrTnXJzqq6AdX4
tJb0wGgkui4rwizu60C69/BpW3PNrmlQYggl1ghx8/e2sUmd5kaNuKYkSC6o4sa7UMpyuWVKXOh7
hLNzv8at4m2QWTwowqrXfmdeolJOv7Yw9b6XUX3MRxDAm7SCW1RH9htwGfeh9BLxA6MRlj0GUzRu
AFDqgzq7epIsZlqr3Un/MBf/jzo7gRZPUMjmecUALb8AW32La/JEinjnbwYeB3pvGXPKcvYG/y2M
/GIdi9a/kZ2bPIN7c66sPnE3WOXyrYsAba0qNeOor/1iW3V2dd/YDiLaia/imgwOIO5mWGFg61SP
RL8JQHvRqMNTtbirIqtJd+HiulpaVFvF+6I/4hkXKe2TAm1vnjyzm2XPPOL6rznhcA/0r8O9mfrJ
wXRHKt6w9o51OdATTow2BIjjjflTJGCOnQZjoq83x0DegfstEydc0yrJ5ZEe3LCOC21lK+2UaoOx
kVQ4E6Nah3Dp2SQQ+s1V47AP2orZZJp2N04UN18q220y7r8q7TY2s8qscBnFUV3NT7Lpiirl+NCO
WNbYYdeck3q5maWyIdvlahq2hDt32YmpSEGPeHH0jWEwe18jUhqYxQWaJ2vQO5IbscETCFkUmoaT
OR6doSx+GfwRAQEY8Yd8Lid6PKTGXOWlTl5of5c7pgPFomvT+QHvn7mBAxEFK4dElmDVLsZGM9Th
HU0ZEEQF22tTyAdoIjCiyrr/Xi4WSSP2053XzdGpOZsoz37KrhiKR/Lm45Vt+uJiXIyX6WLBnAp6
oaT05GtlzDkJoI1yd+Ni3cwdt2k27hwWNIuSjKgdiyjDciY5UKTlvvd1dCuUHU73gZ821Y2OyDzZ
SKgwtYeynaETxUKh4iXuAJS0EGRrUW4mS9RW5tej8wA8/BzDhXqMXl3LHDouJAkxS2hXrh0DyCJZ
Vhg2Yf/TO2Uf1QEWN/B49r6LPfeZzI6i35AZRnYG435lfUd0Em5MWmbRZTIMSQ1ayWzSLdiNEc1f
P6h1Bhyf3adrqsuhMxDCMxO+1zVo/wK2xMXsIkYdugma3tioQ8Oa3PSdnVyqlDTKUPT+e4Ga64dZ
koQJuAHUxwXTmcc2k2HyYlkOgk2IEvDfPeJT23l2Nx5Cxz/ISIj2Xo/MFdRebKxr2uJPDH/NbeKx
O2/RXmS7lm7kq0lhfRpp+a5yzseVr8yLil97nEXd3SmVqK+xdor7cbTc46yScS2QUG7c2GKwbcWF
vY0yPImM4qkO6oXqkCEWbBAUXjtOTRuf9/ilpYrcdlqTt1pa6TbiWUdxjrNRi6bb9rl/MFQ5bCoO
7vddlMhdk5ni1UWetiefQa3CDL9hviASfcQhF0lkD5umItTJTgqPy9vG4/dcYgrGfXhj61i+IVq+
GXgnmLBNsVZCTPsaBD+lVB9dZhxp9YoR4bhl3dQ7JbW7rScQPxCjFzhhmsTbMSRmXeY8xkPQhN9a
avrVEvGwNxJgfAY07XU5kmoPG6xr18QPTbiYbHtXhQ5dLOkbN509T/dqjPe9JntTQ4WGhFDaDRW4
kW/zKY7/UMpzrsIwSdho6wiON1yYrGXj7xXpnXmcr4Hl4JjLuoGHzjjd0YmX14OOIDmUkNwzL3G3
ENjZMNuKwblp3QYBfIi2bXW17hd/pV+muC/hz1HY1cF1hmIPDC8DSysPnVWKvOLl3OkGVgNVt0ji
4sVQ7QsuWaYsNMQdV1smkTLDm6l5sAaJOR8mErv4/tAA0ETt+pUmhgqftU33wY9AF835K2HJ8Xbg
aq1Eqb+SHnSKo2AzzTW8lvxrmw7LekMYsu07Mq5W2ra3CLjgwSUyPKZJywQCS/SqiExvTc1skVpQ
6jTfktW37iN0yZeYGUtWS+tfWGbmr0VDbzWPouyW/oNpbnoH3/12AN903XbU24TxiE29tH900KqD
rOucCGBsK1EamH+MJUe0lBDaPcF4JIoatcAcB/ssU82PLtbd0S+gipgQjI70tTZxPKlDoDx8LsLI
jvB0BmaDcUQUSv2d8xql2FQmkDLmtDiUvRoyApHb6RkFF+yhYbyyAXk/UUo9JkZdr314hqfYsxkM
65nCsYqhNs01tv7eaDbl0H+TVn01WpO9AvH/VBpseTCrnJ3yyPgZXTt4Rh1arOhrIxo3g4GxRug+
zlXmQv3LxKmc4svEKF865beAVuOHxkNdz066GyeqozJSkHcq8UKzPj/YQ+m8tVhWsaI06H+N4kkD
GXtXqjBmMHwBWk66HhTfWhH/O3vFPWHACEOrKLU2nQrCb4PZZ/D4h6GhQTGN9zWm34pxZxjSdurG
cee2zoSShrwczjgah2Fvy/uSDatbKdtl/pNi+u4BicadwZ1QbD0zA21bUkrOCQwmQuA3XCrlX2Wp
q26A/NEksNCgQBjKYMOSZpITchHkVrvtzVhdC9R6B/6Bv8rK4F1E4t5JKzYP0jaOUL6y4+TycAXa
9CPMCCi6yIwMbrzXQybwAUu7uT7OiU/aiWk9NTySoKjg+e/F0gtUZbSeJGBV3/KG5Z6gyluU+MKl
Eo5awZbg6WYY9+is9/5Qf4NFecTMQD8+UeYhi4yrULbUOjn6Khy0R2XBuoAQ7m/9zMuPyqX9h62x
XZeU+thEtViHTn3ZRMMd2WxvTJ1Z8eHkbqUu72oHqyKNGf9QOvi/faOLLzi70ECcC+NmFM4zmvf2
1IUGTMrGS9ZRbpeEw6qIhIrC2muo65vG7dsDyZUmnYuuopFPDMYYyrueCNd9GuL1jKvpWxZZdM66
yd4x8iSVo7O/h+5gPYyBm208jZl8DfFh/MNt/eGBvQ9fpkeGpm/W/bGpaUbhTUDvYBBK1oA63NhE
X28bM8v20iuvnC5HEj/bTr8RySj7rR9Zhb9KzTg7wpBaW3KuSF2Z1GtrVdULXGcbCCx6xh8YVhnI
k2luvFaYCm58Mzf2KQ+8BlyBr4nASJtLjCRijeokjTfgn46NgffELqbpO3UWt1YE+xYicHBTjXaI
4jjufxiJ9x41aOpWkiRMCLiBvJu1EzKM9cdyrRJzZO7u9rdCxM583eigIi7QL6oLuqAFComOeQrO
ePKtEYb60MoTjZkkgQKVoNWEIyBizguhcW0ljYvKkYfBPgmHxylyv1AhuA91GKEar6duz30wbb2m
JV5YBk9jANgRPpp4iMj2WhP6dRNYbfhaaBLESGcJUMwJJAU5h3TjNCLkti8ZwLWruhviEzVEp3eA
T6t1kyZeTxgS+8/K60yVXkThqJcmEdr9kV4YNU2Bvq7kcEN5N1YKKKdXNU+NcupTXQcBLvsKajf+
eHp8E8Fs64l94QUtv7Svx8Q1H7F0WN4mqPv5uc+Y8nAbhzSNaFAzxCuhbdu9gkK7oAgYhI/4p+sy
wcWsFFlfNHhWXdNHVEwI70id6xDGNd1SCbHLvJAZ4n9Dvxdwa/dpt1cBDiKonzVFa+BgOI6MfFg7
ga0f3F51NJ/MTJGOMZkBV8KQT7loSVOJgRpsyiiM9Iae2nQ/ZYMmnpsbbTsT6kOuV8vBWwse0ZSg
hdoMtnpHblhuGRHckQgNHQpV31FlXrdxVQ9SNAnrOx0N4jlNqcDhXi3yxsa1btu6wmqS10Nw37oN
z1P2suo2hyTybCDyPdr4ofpzIOVVMxndc6YM8xqgNQHUKrAkh9fWvkNZ4N9LZvwFQ+tQngwjFt8J
Q8iOXRsMCA1tmqFa9Nyl2AUbhJNugEM6aGPoKG6LhsMfHZ5YPdPcdmU3Mkqv6fAvJiTZ2PkptcTk
IpIdXa50kaL5b6KUxMT2do5a5oOM6ASOqEo/mrMfHVM0EOsyj6f3HPX9S2i1FGqzx/iQTkdzHUuZ
RKsoTern3nOr3Wjw1I0qh4cZS2rDYSfZmlGbXihjxCRGa/TUhNo/DKPZbQG1Z5fKQlBOZW+ZlxXB
tl9g4HVgvjTZHrExOmuvgW5uA9G4U1mtrslwC/YFnJ9tO8zqYmyB6tgqY5UYzdhdBSi3v9K9JSgL
GNqjSX132VT1uOs7qn/amT5dGoPQuxjtMTGI+CGYZawj1RZXfSd/GIPF0cEqIIPEbrcx0D9eyYFb
AypevE1q+0A6WnAL0Ugfxskdjp7hz2TKhzk8GU4dPRXjmn5zc2zBAF5h7s8uA09+xyhqbYdwgqsQ
TK/RVODBcDDChUFKW9EKC3plzfQE0ybc+Rjqtgpn69ZgoV/EAyz3oSHjmzBEejZVVk5iJYN5E9va
2iAM8ledW1HLmnPzkuTORBpFPO8xh3nMZK22vw38ij6wRcbjpnTFkN9rF/nrFPOwSd2syuhnDdml
4deb0WV8Q4/VotKo4p2VBfNKVvO1m838ezO8a2093YykXRBPnD3JVny1IzZrBBPbBJL+hk7JqyyR
jMiIgceIVHZDkJ25KbHH74SVOfvRKVA4p/dzAOqNrGbEzD3cnyiab2CIoJZI62fV1uktUm9UYQJv
St1dDPAUvxmaMYgALWCbyOzNmQpZEzx4gdYYsVvQvxYyre/Gvr6DY5ZPK7MKeLRbqiQELjduECVO
yNBFfKjxrlw6g/HmGH5/dTZgNez/q4QxGI0e6XztRndJqNeXg1L60OT1/+LO/r84uXhUnU8Nuc+v
bYxCsvvVlPvnj/05u8aR8Q8JbIUaI5DLzJkp9H/OrjHl/vTpLqb7fzpHlvwJ+sLS5Icc54zX/XNs
Tf4E3CxMI7h0MX1YvLv/xtial/jLzNoJiJRhp7Zw6jOzPieb/0I7w71aI5/vGSgMBMauy0T3dxDB
Og/wTd1++4te92+xt+cXw5iMxdiUDtBb90O8TuTqxejROXexMamXc5bvBMP/KUvoo1E5m+qF4bPz
Koe02f8PXtoGcRAEhJ/zpf46m0+MzNId/YU75Ky8tARhtR2mES2Jv+Smki6K6gz7KAyeNsRC8jfQ
3V9Nz8snRxUgLDMAxsqF+/jywk6iUiKhv8tB49DpNwZcgQRsEhyaAMNGZVigSvn8IwuW6Ydry4uy
VBz6kR7C5w9fd6ngh0ZwT+5cUZLoi7LrIJjh1jus4/JJdfQxnAQwJur+Hsd13PXdm6da8mFh7tjr
GnTlhcL0ovet0ZArOs+z8+oxMFmIbYNpnYZzeHECuYScKRStlLPM1O3155+De+PfPoaHnNuF+odo
1PlgGA+IrOo1ePE7q6dKynpCtHXek1kUEErxSB59ddKZ2759/qofY1mWKwahGa0JcA3B//+6YDwD
gYR2G+sutQbikM6JXn4Zv5uppsyyCFpzHbKKmeAgAjin8n7++v9+Y/q2FXASRknJuvl4r8DiLLG4
awswCyFUyXLDcNCD+zQQ+fr5S1m/WSiAGLmzApMXdD8q08PJ70rT7K07J5H63qCaz3ZAfNBGhTYx
5vjTndfB9Ja70yyKtfJHbhZiI+FzoH/+m8v9uw9uo8W3FxQJc9IPq1Y4RiVrMzTv+q7mJnGgyVWX
1NrmsDrnSn3+2X93kyx+Ae5L/geWAITKX3GPliKV1bAHga6NGpF2BWlRKAmrU7+EMDP6dWhLEOpM
+g2r/BwKSxKA5tidkgVIy26uToZHzHPEMDaCFySCyy4jwNbqwJnE8UCUNXBE7jLKXjTJEitJvvv8
Q3yIfjtvL77g+mFvdmEHBB9ukTSPwj5ANnIXon2vd+dU6PO6QeBNRnVTGGtsz+x7E8FcBUcqskPn
Ja9skvVeTUuse5I5dX4xjzPdFys027egMfX95+/zN7ugbzuL4Mrhzbrmh7dpcAoY4GdZd+7s84Wc
v2ZLNerFWuKZ67z5u5W9PEF/2TuwL7Gqeebi7EAc9vEViy4SqZlN7d2oiL51u8J9BXaw/GHj1j6D
1BrbI0mZIHSCmfEfxag7GfA+JJCg1Yowou7NJpXg9hznbBrcBIntsHEua+L8FeHP5uGFDFRetoNf
nSaI9JekxyE9oTDG/ttXp8+/Rj7Bx4/FJ+E626xcAQ/1o9tzDjLpk4AW3WFvZ7qnppnsZ99Ib9Cj
c0IvmQaOuOAHJj/CxamPRhcI404CREhXOb/bXE9awb9JyQkxi87fkRuIbT/2WthPpRXR70PSzQAP
URWDcDMejS+046JuY/pVBRj8TAJwpB+3G0AM3BnpggngEbAQAxa5hBOo8g6sY3wK2iK9hDhWXQ9p
SMkeVI3JtF/kELfILATVPeU/zKy1NuiWOB8K4JDY1PQQv01uNXnHborLTdLx/D4ST1yA8bZTdQsw
H3U3PXeQB0DDTAjjgIrhqfmGeurLPB03duj7D1LWsbmqUwAjq0YMNXZuN4IoAAxlasBqi+B7bdAE
WpdF22X7GY0rKre+d5qDIBHUOISB5VyKqGd4pobwaOIYepjGwWLqCTi0uTNGlI+r1O1Kl6GuwEJT
wNtWt35U5LS8pROHmyAFfRTFPY/djDXio5jC874EstdFjHSM0oAsdqvDv4CHwH1FHkOZUAZEUFMC
shEPiqcAybb82OS3ORG1S0J7AEuNpj3mPP+SDnHW82S2OO8p5h1nCoV9RlJ4NtHOwCIAVUTTmVqh
Eh0c0O3F10Mmux8B8in0PSI2Ae9BT5Z2EV03woHpLjm210jmRnLhv5IilBwFwz9A0gGn/K6q6EDV
7YUvRbjjBFh9QxPsfkV87q5qT8VvLBT9R9SHabea46jcmD2XZx2HHT7ASLkkbvnDmoVVmPYS46k1
chVUwqug6t6cmh480aqRejTcIMlOQxm0mXMsy1wWj/4AiEGyAPKp8jcFCV8GTgDQAUtDCm8l+bKI
4cUoXBpHTmJYOE8mpElAsDNLqq9GPHg2bzdLOW1N9VQEOwMk/0U+46xk9s43XRpDdTKjgGKIHdx5
rYEHABnJR/JdC7Klvmij5YpNYWdd074DTD74cqFAVOR/JhOrErKHxcPUKWt+B7p+EiZwqYBtsmYu
KvorY22aTbAZJenJdMMZPyAZZ8tOHHQGfgDobp485zV0R3D9iUm9CoWU3agY3VcdzvJpFKRRtnPs
HLwelIThsA/55K9uiyamj19zhwb4vm1+/VS7vDlOHNWJsi586j3iK7OpqE5ZmYnH2lzmw0gw5GXX
YaxAluajMskdCUOe+HD+TTQzisEuQeEjUAoBrfM5je8Cly+nETypV3D9+C+a2Eqv6UexxSCyCJYg
Xnkp/Urf/8nDMNhRz3skNVxwGbo8RP2URMWwCtq3Wi5f5eIjeWzbfsG9L++2YIKWMmhw9G0VgnrF
wp1Mt/DN+ceMwNPm5pypHkUDSfUzV2RwqAwnMVqPCCjkFk74dN8vEfZ2nopHHA88njutRiKTqR4n
wXdvFRMfiluSV8rioX1Doqrv0+WfaGjQtIzgGx7MbHBfz6ROKGjtm8qbZl/LqH4BMkn1q5N2uj8X
CnNWl9OR6ZH3U3WetjmXtubN4ClI3xw7JwIs8W2aNPXSWWNGTn58iAwfOWF1yTLi2onl3ZZVzYOn
rZo9uHx9b6YmRXgFen/rWpl6QV/J03zKhNFsQ2L4Xj1oACFxdB5ymbpteOfoYKmgIFAQZ1kbDSO3
c4HDtERusznt3n4efuyl9JmISi82uTs5yHFQNkHhwXSMSwdvM1561yGuAerHBY8d3qASOPRWgVGO
KUGFVvg9N2JevDzfQlbopno3ADGjDOLJA/JlvAucsX3LZcs1UlBOEQ+2bxK1aLMtHZe9rVqOKuQo
JBfWBNWUbcA+eFzp67K1/QMfpzohW/HuUZ4gliIaiHeLSK7Zk4dqXaNupS5HBn1tIjVB++T0/Gb0
QvrWCdKpv1IjIFF6ciFnQMuDFwIsfw7sLeAs3gxxBFBembryp0X0qx4S/zHNYF5vu9pMLnDWsUYY
kbqvQF35TjVdSY4AyyaQ5Tau7ATkzzrH73MJYsk+1JI7THnLyxdjF6zJgqYcQ1X3kjI8OMmIq0q5
X+9JYuGqEhcAvIYHOd/DSAkqyyR8wiGub/UUea+IUrhfTbgDRIchRt1ELnd807S8k/NKdHRqMVhP
2AJcixp9ayFpBKAa1UjFJdkH4yGolguU1g5bk6jCek9gu3xKkJPQ4eY42m5pmFIUiQAF40pgznqY
zNR9tZesPWEEnAHoW/Fo0oH1OIIchcUsaGKu2OdlDl9KqhcvUlTvtTXq2/Mn5ElEjdyi5yZtpYH2
txx459FQLzMU9kdg3Ywk2brN1ciR9rGv+Zd087ksnWnr2xkEQ/6zYjw/NqfZZEWp3IClE8R89tlV
ZM6KwFjB0Co2Td9zklm+tUYNWuKBt4h8aJa3E3t8iiwJnVeF4sFelzEJHHlWclvNE3Jm355t7KwI
IMkfiNiOQHEmdD8Ddse4bYBwxyx57Hpw/+7jJPTs7QiCicwSl3GhK/vcvdcNDHHm9A6YQ6Mx3VdH
LzsL/7V8OifU5nnvHLK6Ql+NVXjMUWZ7/HTex6J+sEwxskTAFiOUWtZVkp73Pi3I5qwii02eUiRa
juRMqrCdFqyJ8xfwcy9aDu5DKtgXlo21iXyeOOe1y1SBx5ruCMLUfjJ9b3gM3Z3Xp8Pc9iKlEXAx
lLWTXfl9wBIJzL7ZO242HONowrTzc0GgzwneFWF2w7pohmZvpBCD8sW8F5F19HheFZ7OuClQFFrX
nkPUsFWX1nXqLt2GrF2yOADiWkD03ZKdaJozY+3XgiZEA35gBlzKBzLGgtXHOCpfN87I300UQg1c
cmFdwypo9iw569GNvQrQcR5xZ/lE3t8LXyxqCMWi6dOK3d5OrBtIGgCeYiYjKxMWSb/u8Deg7eH+
crIO4m8V+nzZTCaXxzc2OrzK6GdoBvEAQpEf2ROYqqFjU6iiZgh3tRGQxl72y7tN+47bzK4nXhe1
ur4vJqfxVoqj2pPUE4WfS28ZfffARGEU5ApsYDyCUGmoheaHgWgNve/6oYxvrMU8fCD32rpGwsq7
cIOOV8AIwGo3rXBuHju3pwiJjIxA58XUWGIY5fP6crx1GAo/9IEubnCq/YiN0FhnTGn35IwghG3Y
2ccsSt8j9I8rX+CUttH1Z+uhsrmBNY9HfGY8kaaEEXtHy1NSoUzeU5ZOfM+J4oJWLo4RUg1Se2eW
ZJZgxKs65Bq6OGBRS69sp7WsNU/N4sDJXu9LetnTGtxFie7Urt6lzqkXPKHZDCkyl8wYgSJS67Yz
j/Wy+R/RNNGIlHFMTdU7FScYwuwORiWWUGq0w+s6J93rIUqZLIECU/xZS4svyXbJn6YDOCIgHkl6
hURN+MBAjVMsJV0dB/qeMFAqPHrw635hjJ4PylnOKhhtya0q4xpit9nw9sLZp9mEZHXcABflnerz
wyTEVPgCjrPKcBCQ6s50RsltujzDLeRYT2EQsoLOB8PIJIDgmOfpkmfesadVxPyGQMt1s0e7Li8T
GTmHBSt3HWlXPllG176JGZ8KCjrnwBmM61p6gucns1FWaxGxW81oKB/PefLnfVOmGZuj5IFJ/i/o
VJEv9aYKZXBZNMjGNqDV2KPJDHzJELCCs2Hfa2puoS5n8SQhIhKjIrtgcdpg9EQrt+ZsF+8FE5c/
nMEzW8TGPXdctzi43ayWl8bPCqOmR2LwZC6QNTgH359N/8CBTXf7lvMN4sC+uai6tt/hEkLjHbQk
g5vZbD3iY6Bl50p2Jfo8fCU+sDF6TaHgJFF4PFi8YfIeYzrWSGN9ctaRAl03c7RsB+eS2TWLd48E
G1T3eAt3UVaQb+hNndjxyvEj3mn9RcfefBkj9viCmDPbtNwh7M6cduYdD8RFMuEVSLQmRxm3zRn4
RjkN/M1ubEDtkWv86JXtvqUkmv6BvGfAVqNbyu0xZ1QHl+Vkqda8tBaSXL4w5RZTWIMWYkHN1TWR
sVsyjuqja+vkmszwYBOlXvJcqC568Kjx9bov8HBnC8BuCtzpWtoq/BJDDvpREd+BIvHMukM7A/du
PjPwcjMaiVTsUPqtGjl4L+e2wv+CR/4OPOKdGyj/NXL1OWl/VCWw/l/MiT9/6s8BT+D949wmtlzB
uPtnlPifAx4p/sGCBq4qHaTTS3jNv6Y8/j/MwKZyoCXkCJ/e2D/NiY7At2j79DM8Ryxjg/8WfORj
401Kl14qAyWb30YQ+vL3P17vGVu1/+//WP+XwUScYdvwfhabTWHpW9dit5iniV2vazj6fN6i+t0L
0j9nzrP03TzrQ1c141MroQr3ZOPW3mBOSi7A7OhbLw/qfTRR+X/+eh/7fMsHhE3L98V4BQPoh86i
TL25lYzLTn4Ve6/pcrQ4F6utOyQXn7/Ux94bL8WlZiTAQAJWrvPho5GSFkd9ZjmnbDmD411s9pi3
2Zo8EbGrIrJ58rOU/Wo5qH3+0r/5lKwkRohI6RmjndvAf7mMY50Nk2k0zqkVtKVJqVza8KRVwnKI
KKM+fzHr41SAD8oKRP0NkZh2zscmoybLvPB14hAwwjCPIyAVCaplk2J46HyeFiVtuPgIa4bjztRw
SGYPrDi2EJdGW0OU8m8GWv/+8T3md55HI9f3fKy2v67ilGignk63cwpGh48rizq5MBmn4Qv7H73W
klDFXMRZ5qwfFhRhCSYaksmBvznST3CM9s3vCn3fL2X151/0smD+ZRtm9CA9+vYBwgEfX735cdKT
UI3z+Omd0xDG7yjFCHkWNOw/f5HffXdsQtb5xdilPqxaGtuO34ncORGAV53SYOAwE3jKWFvU3n83
7bSWb+fjR7KFbwls0HyFHwdKpIZbw2xY9ikVCcX1eYCC2I7qO29a9RLUGScib+ImXQZOU9zhfh3A
on7+mX+zgj3TYdszl1t1KTJ+XTChsATpyplz0kEnjjZgXQNjJKWRMlpWKAefYptlglp9mntMCueb
110moOwgfzeB/t0VgNEoEWNwpZmB//pmslzC9cFndGoHzo3nOnXEtHbiJCO3n3/w372UB+ibCRqP
ln+bs2sVcMT2a/uUuHy9UkbcshCy2eoDj6v/+Yv9utWzfeNeY3YoHZ4sTJ4+Ll+FhTava2UcEQtx
QjCIP3spbRpd80ijckBVF/zNWrZ+3YKXl0T165u2B1yTC/xxmq6ymSQ4QHxHE5frBdo6Cv22aQHT
A7+9T1pY+9vzaSAO6J2BN6YbyvTgRLw85TwspHo/L8XyeQf52eqZZropqzAG6rRJlrbM51+Se37E
/uuWQPHhgctahthIOmzvJ8DzL3s3eqrU0YXtHNvcLJACYXGtEo9wcavNemwMxcRMkcNCU2FcTNXk
bS1+2V1Dc4W8qXQxo5OQw4UMgTu+zcSnvWlAGuiWzqdawQwj3lAZ0oVxLY55cGDoA54PPblHZ9VM
+bFm6aT5Ez8HpUrYh1Gk9Uu3TK2CyLGPTcoXuCI0arrF0k8vEeiCfMJHakAHlWFt7S3C06Ak+jHx
8IWMUYPnDbYE0oYSG8BxWfMaS4OKQCx6s/UCBMAYjraURhLQspiE9JVyOELRs+/AglJye8fzbK7t
IuwvU2OV8TEjnP2NKVL94qsSwgC0v+kekCo9Y9EZ9HpUFiXfrElyyfyZZPFsNdIfeiLzh7XXZd5r
BmSEOW4q3NfJkjTILQwlK2+gcVvQJv2h5lDsh9qv7xsPFKU7cuwlicoh4bKVWARGuN3F+tx9NGwO
OvQ0mPmFtCls7eh7Mp3Cp4nUlYvzgPw8Oj6fULtZ8P1I8oDv2zaan8RAa1nJpR1wTr+wdNO+ZUUk
0CPbndzObQgvNICv9dQrPFRM3Sb7IMOS31Isx+6543sDTsWx7PyUQwO/YGWI51yhyWvSPZYEhKyT
jy4eUrNHgk1RTrN/xB21dGboOp6b72YqOP0yTdNbMK+0Dc8N0jrBPAzgkgaVjySYLmaKiZCGQDDh
vzRD3zuej5IG/S28pc7AiFj8B3tnsl03cqXrV6lVc3ihbwY1uKfjYU9JJFPSBIsSJfRAIBAINE9/
vyCV1yLpoq7nHthpmswDHCCaHf/+m9kQQLwgMolKRIU9hh3aPEZwtuCgv8bOVW7R+NotAYmJWwB9
kIsI7xnxy3jJaT3GsubIhxoTPylo+WNsDF/mG+GY2FalIsgdS82+vKGnxvle4OR0uZJmn22dghau
7vrgIaSbBmWnlfib4lAlP2Xe6h5XVFLRzs1C/2urdXsbQ1a+hOFa73qUKQ4+4uB6B6ew5VlRd6R9
EPXKp9TzTCzHisDCHtLwtq7XAovZkL7YBnPm5Sq2EZI0fg6ruqmShGyhAaCftsd2adfltkrsYI+z
vCBB1jZONIxJ9An20H4AMoL7W6ZjA2Ag1c/YX7HBcqPxKgkDlDnLXEIYHytWpu1qUN3JFlBlFYSP
z2FdyeGA/1b4nWgPRHSqbS9odcrsYIgcExYMotg5ZUdSXTd2V0mpEfO265B/zUwHDo8jcYmlSHhC
HyI9x5896k/iYQq/CBC2w9IiDyYbpTvzfPIQYXz569e27qs9viLrFvEUrzGG6oPX6tR+LUUZKTQh
tHwrW0YnphgdNtFMz3NnKAb7nhpwg5tRc8CDR5mFiS4AAq2PI5DfKXQWcVrKfDgswbj8gE4+YYhS
WB+WpGs+F5XGI3xpUWG0JNWVPeYKMPsfIoUdfAzQvUuxo9+OWjqHRnR8UGyBP9OwhFGddnhWSCQk
uzCi/4Q3bJ9EXrCRkHuyzrx5MV1Q6cZHzKLIfWwLPW185E80CuskJZIrywHFxQAsP+S7tVsQwTfd
eAeJGtq5bofDGFTIjXP7e42g8nNSFy4+dg5x2BairLHmPhLMyD+wK614nbC8X4R+P21EZvNGI1gI
F+AP7Q2UL3EDvY5BbZG2oR6e2gaWWzIlBtPa2XdCYUAQzgZGcr0ZDJ3VVj1m0mZB6taEkDd7Zcja
ik6WRL2c7eNxDvBcIqcTQJXoTXrItOLWLa3/DgI0DbMnxCtaanlUQ8J+HI8B8k1Eax0xxrX5NGcW
+Kg88fBgSlCYQai+sWbOUQNS7gbRKcCNFj5Tf8wD/GdmH17YU/NJCIbttos0fZMKrO6L2/UZ9VyO
GZzjdW6HZCsfRPM1KMmG/7kI7ZvWokr3daSGfVv60w84KYRrB5UV/EU/H/1+ngzHulvwcm3nrBg3
tVPm3watHkpg1X3gYwK7TReWj8/Q1UfrU7GSGXmM3Ty+0qBl2xAC+j6fph6Dl3A9LLHx/EoyRBxJ
5E93OpDNR1oUP90acwgMfa4r5QJckTBRb90E7z1/FO5jpvLscS2K6VM2Rrw5ZjwRd+CymDhnEUIF
nRfYSfb1EJ1hKj90u3mCdr4dQtbxbYVh1XQkZsA+9/tuucRa2/sYrnNBokSDt8Im5C3g/A6ecG+1
em73eF0h2JPSv17h51z36CE/NkXcb0kZHL7D/62RLa/ety4J9bkKBQ4IQeoWGLLEXrGtctgT07hO
yabpa5YL/I5ROsX+GXSFbymM9k+Tyip4dKN9KYss+FpNIW7Wss4T9koTOwGGnWEbtBSXcg68MyuZ
iCLJdTY8oIMR500ETaEtAiwOQtuCd0F4p0QGtxQHi2IWcrrjusT4kRA2YyDQerchctWjbr0VnXhO
7uMyrh8UgYA4MmfTl7FW/bi3h8EvzuZinoMtTmQYrMQpFhJX4QzAfZLk44BTQmtdlNHa3ZE8hFzZ
qkZMTlwrsitw0Xi6mtjhfzq6Hy5HIfTJzEZ43pZDg74xyVNQe4fjRc7idoJ9hlPQUhY0WzMd6Q+Z
qydc9cqUJD8cSeWXalYenpd1cEF4OMsoDgAJxmJkykw7DCjHFDOzzr1U0YKDDQwqJ97HdeSzIDr4
yrjhmB4Sq0ewJsB3fb9HnlCH63EYo+LjgPr2bnSW4T6uF3+vZ9KxoKDTFcEjHAUOsPdmXsto54kp
QmiUrjkiK8U+pOyFZFaLMHkM2AGo9co5pa2BsLcBxmbX8MPmO1tO1mVQKMgUhdd7h5j44WgDEzQ4
4DeA/2vnFslwMjJ2fwJUzn+J2FPfpwBD2CkkxuBg0+gdtjS/6LqUXR3JTRqD2xN70Bc7mcNmOkZK
/AxyVNFDCa1gsxaDOvNIe+zoLreYN81Fv2z8SEqsF1HDWjV9YdcOU4Vo2liurgsWEpB3jH/V6Kv4
vBrxt8AtS38mpLyDVpOt5TW4cGRvUtHW1y06ALVpSbGBOOzx1moAJBS6Yqrn8X7GLghB6VO9/h8s
9I9YKCjZb0eb3YN6+K9nnvzVQ/Pjf/77L/hBwIYvkdCnf+dvqrtN8FzA4T+ENmty5uBv/k11dxx+
ZXq2xkyZw9A/gdCASDrb/X8JUx4nvr/p7raJn0JNA1Jq25xn3X+H7v4SawGKtAOwFi8JHJjRAKzm
5PzbKYzoaacI0n66GpvHbKhRWXz77WncPB/o/gs56E1XtArw9CVZ+e0FXiGtcvbqRsxcIC5ZOONm
MyYPhb4qEpq0j+9f6ulk/duREhiMJC9UAJ6HEeVbOuXiDE4dUCZflgHWQSWlqeV6dohlTuxWffB1
KOcs/k5sXKzgdQl3sFaMSgL4CWcwAPuseYTZFUfZdTYSZ5tEJ6nMTDOiHX8UFLxFczFKEln8c6i/
62k9JGUqiaezl/MQkm56u/TqAMATnA0oiW7KvitxAsKassXctHXpgnkSVa2rQ4vc3ImIBQRpddPn
1ac+cTMN+c5vOXvuuAmUdPgDuHicje6Z5LB2t8DxPq/TfsQGSC/1dMAblNDw84io9V2AUugqdrCw
/2p1eH6RYtdgR6FcSTSpyeRDJiPW81Khlvw0QVTy272nMxz/xRaTF/zXcEySGCb/Z9X4/7F2JP0Q
NOt/b6D8nxrWGh2E54Xk9JGew9O/8feS4Sb/oHOLrAz7WtsHav57yWD1+AfwEjmXgFjYkPyWWBc5
/4Bny5/Djg3gihsQ6NeSEfArrCL5reeB3Lq0Vf4NhYz3CgfndmAUIIoEBeeucYR/uWYQVLY0zWj7
P3J7FeVPZDKpZ6MUc61e7ZQq3eUeAnahDsPC5IcxQBzu9zmtRXuB5WHXuwdh+TSQqz7GCnvTJgSL
5Lg3YNZ6J23Syhb4DSJcw02RItO0cDDSva+3Xj0u+IzB/Rjca7I9BJtxhj3zdIdSA0ZTDSkEyroP
DEKs8joCLp/g504i8mYuyiCRWzxo8DU/tLocsK1CfU9c/J+wuFdQL3BW4hkJO/9hYrmvnw4mJQ5N
3jX4IYZJ08Vtsiivq430Pa+6TLIg4ZKzU7TNzz6UxXLrG/GJ3Lr5KPk+rTNl891vY+tfLMHum1uK
osSB9x3EASBo8rpNEgF1NN0gs0entoPqEtO9rDpb/ZEz5UluhcVEZmVUQFGE4yfiEb7yDCsXdbfo
qocOv5++30Qjpf5ZbevBzvdrmq34r9Qzr2KvwMPW+1yGqTXvQyh+4dVKtjh/1iT+gIsw8tERX6/3
v9TLjcsH7DRjECqQjaMvzUR21RcbV15xbOB09cOe4LB+CtrC6j6SatOtN+9f6JXuhQt5XsDWGAZG
fcL1Xl4Ix4M+WTl+Pnq8bcfbC2hIPmmJNjN89qLSv56GLqDuW8KgttRWOFmkP1ZF0JY/37+TVyi2
uRMMxg1zH7AXpPdVy8Ihz81O5jJ81DjxhVcBJmcKwXVjIRo5g0mGhc2/+5CBbQHNUZ04NvjA66aP
5ZCrTM3rfa/HXnYoXBdBVgPGi2u6TH+4llk1/rl5mxfKwuU7iceAR8dpyqTfXyjS+7oSReA+zk6G
adsPlwTXHPcNMTLuMgAuHnG9hCP5t+8/1jcjyfSY0EWEKFGA0sNXTRF4m4OENTJ8n+0EDz2cU+pY
fySHqeDpvn8p5+0rRPVI+zqk4cTi/brnUXadU03abR6niTwE+5guVfSzJhq8N9GTiNzF9Zysqd1c
dAVO0fY+0Hm13pdDJIS3aWoWROg4uGslH8oypH+OP53xSCcDXsbLcZx8v/lTn+bNiwkwpiTvlIYn
eSBveuVOUmHq6drtd6QfkrtAKViVP7WzkGnTdU2IcDnFRlWlf3pYb18MKCGdAXq7Riv4etlKLYJQ
CQy1vq0BFDXISFFQcBaLYpFLe+t4+APUuFP4VfSASgmeLgpsKRNiJRHW6NuiWSe0wLCcVvWN0I8y
OXiwh5bzADoalNL3Xy3z4tUA5gaj4GmaUE6+ldYE2SRkM8ruWx4XtJA36MTVejNgN8KgWhfgYE1i
OlD1leWlBbNpaH2fzaAN8arC4YgUweU7A7Apf4aDzZNh+4MuOW2043flz+cFmGxFVpdgHrPw85Al
YGxb3UQVI1UD1fF2WqlCtuGWhiNvBFqrWaItvAW4oEsNGX9Ic6HmL+tiSogNLjcY/O3ckgCRfmOv
tILKg+v3qPQ3fT4VYNChXzY/wonYJmfj4Zqz3jD9k+AzefEMTYn6nntENpaQ2OBgwv+Zhir5VfuR
eKX1flVepG+17EP9kfq75m8xZmcFMcHyHe/MzRHW9htOziBH29ITFhM9xbqNL9PhVYyVD3IX4qY2
hH+4/GVIriB/UoTR0IQY1c+5+qCw9mAzW3ocU9R2kERPLmRCJlzawq+EP19xM+BqpDuL8ApuW9F/
6eMi0McUEL+4rH3YeyeTM8zted5by3g2ziNpots5Ts3Kh6e/s5zHGoOrCk88ZfbMPgaClUcR94pM
pg4rOtxSfn2BoETBP23IUUzCcmdjJMIDDeyW4TfMmVnE6iayrWbfA6/zDwhRS1NuB4Edyt+f0Yue
lpNXpEGRbxlyHe4fXr4GPIPRK7B+Os6CTtTZQnhmeJU9P1WyPmgfQZMUI38wTQqHlraWo1VvnTwx
V/Q4CpSgjvB0Yc0uEUjcjoXeDJcuUexaXtW1DBpiUsrmI37XXRQdMNQyw0WQl8Gc0m0CakpQDbT8
hQ6QzQeCvztpdFCZguxyZvlzQThCQxqkID6S7ka9DVgYnfRTXMMmKXfE0yAZOMWKVcN7I5rY1G6l
M3v8bsGOwXyJMkHlc9l7qW4zwulMmhY8Tc0qsJcrjHdMC2locycSGQQ/ZTEYjz5LBu3zKd3S+UwF
uJkxP1mZgqGL4qlT3BIWsOZC01iae/GTnPSGLTbrTMGFbjwjxVtDQup0GHvcXgnoaOq2lBi64mqA
wxB8JtCEH7aJt0TcVukTl1pve93wBMd5Ih5rs2LbwCfVlID+kUMWKOABGy0zRE1prW9F3PLf4GU1
EzgqFWsDpSM8xr0/FczzRS6rWTxyRCUPZe9JM6X9xHwowcUENUDIpm4E5RaOp28jDM95CiBJYliO
erYBpC41B2I+sJcDndMtFiGjGdXY+0i1E1WyOsFxjnExRTBn3yZ5UCR6RxxhZFamvCYV4ACyeYAn
mAnvoKol821cxlfaZJm2xXoTLMvM8I8HvJWxs8NZcmkpFODIXIVBoHHvy20TOb0N09IrrjsHzjcx
geVo3jCNhwWjbZe5TAR7McCloe0ie9UN27keBms6r9KB4Eh8JAbeTe+T4BM8tINDi3vbpuWSdZ/o
Wqd+e9Xh9kgMT2gXPu6WLMQsN3uAv3KBwSlww8Wfhbp91huUUCo/pl5J6CGn8oplNvy+TnSvcrPY
LnxnYo2qlSQLmc95jlFdR5JPRPZ8MpjBgz2uGYn40fTiUC2pGZf2OA+ModQr+io7xwll5Xe9q0eJ
5jHwWCqHHrkW3KSK99FuZnjXY39F88llyS2xceQttegb2Qu6pSHzb4vs16yCtFoSRq5dYG+qD7YS
eGPhyjj0/E7J1KxLlU3u8wd42qYizGnfsDwJfwZoOFe5xeqgeYrMBTx6BgaUJiwWIQxvv1+C8xgZ
hX+M62HlxokaGrm079AiEQeWS7YjvYiIXb4BEGbmxX5tNlmlxp7hOAPzd5DVY7mwPixxbvnXs71I
OL4sUYF/FD1a6nyPyBGZJP7qpsQyri7LdwIDOY38Ooew6puHM3W91yUneA3GaHmyvJw863Qs1xXz
wRgv+l2fTm2KkQnWoZ9gt/PlsbarWe2NeQF3HJU42OgDor6IiV2OK+X0MS5G8wR/DeummMzvkKN5
DNwVyxDuPOxMePR2sGI2LYdMFp6xF8lETugv68xmflpZwcwlaCCIsHrKEa9dudgYlLshqWj80nl3
lvArsp9afrKbub5NXDfBmklK2spnYYv33CHs9Ci+kyLcW+gQGuy2cDeMCHhuRdF/LVhz10MVtV39
6Jf1KglQwjTrYVqderpeE3xYNlgWwieAiTsJjCZRGiDn63145oR6TwQtX8kexy3suRu7cS5QzdD3
AfDSDgbk5FaxyM9xv5bswlr6eNJjE2lK+lVOC3oSemJusoGAtagvieuM/qewRkOYbUtEEMbjvnYX
AiIF8jwnZZymmcI0np2s3kZrPa3rLinq1Sao3l3hk89MjnETquoSuaQjDjqJMm8XUKCttxmGPB0b
X6hw8lvIntp4vnKd7YI1OXbEYaaGZAeJwOQyRBFIVhbU2RExgwIgs6f1PCXA2D5xJid3D6mYHXql
xNCv+KGlXmDdiKpr/Ltx6LHABO2LFtHvk86e59tZzThqW3SPrY8kNg3rvYKxTfSyDEN5t0aQB7HI
U2EkxQkmYoj8NrZG8bVL5rWuTtJCQUFf8UjCAz6pOs/Nt5FcB0z7naaM28fcxV573mE4tfQ/EkQe
I1aJEYlrNDCHAOxRpW0fkN9S2UEdnqRYYIRXiCGtqjrRIbhknf/IifdS+B93MQlo3c4J8HIO93Ak
POKopMuXKW9+Vd/2Uqeh8xFVUkfHccI4mm1JNF4jgjssjoTwdyKdZIrazbYzapRFRwHVWGpPTBg5
L6bWhFBdUkHB9dZmW0lYSJjcfWzKR8kGznTI/dCscE1gmwoTB4aUcKMSKDLDm9sbxBSfr31mUZKS
joef9mWQNyW7DJyFzF1PoGTwmTSOO1P9Qfk2J4eIZArudsGEvU5Oxr4pws8kxEM+PnEE3O/kBBk2
WIMY+4BlMhgGKvu4QnbunvhuQBU82dRu1hZvQ8FaVsaF2TTIEExxr/Ia2OR77bTh6h0T360piVqX
c7Z1SmS6zRelLkECh9tvI82C2NQuezQGGz6lCap3xQMSbWR2TmgbM3cqszzi2iPRSx1SFT+AZ7Tt
0NDzYTa58sylIegk9w88bNbJyo9q/oS44YQ7alMxOPIhkYmpV5NUs9q4apThN1qzbYcSpIzai6wr
NduiEvhieWetiEzJkifKPCN8d0Ll/MSkBu+C3VQ7eoTsBYnEdqCkkiaCkttGNdRcsoYvpkR6gnvC
oTG71K8dDF4qz7HqbINYhMlk7t7xUosHSY+uTLqTpcAQ+WeNwwiFa8y+wh2Mg4Vx+PHvJ7H2TKHN
KLyVihQrED6xa1SIj3HltEuMihCDNx5ZAR2RM0szp8FnLA3Anp5fIxum49xz/BvVbdynM9/Yo+nK
Oxpph+NN1maVxix9hWObJl90BfOkOuYizJrpFJ51qG9XONd8K2cVBnySctRFfirs1hQVtkKLNKEv
WsxBPg57BksDXufM22KCr6F2eDJSpRBWZap5TS68DI54Lw46vsFk0O2Ki5CeG/eDUa+ZB54nbb6q
rigyb+vBN1Okb3oDeCFv4A9STWbwQ+mQmv656B0zwLx0LHr3pHcjuve77Hl3zbXO2DTxY6RQ3Xqe
oAoMPWnqTRWa8ZjWZUllbfMEyp8ob1p+4P83f01VItebqY4jtksHj3D2sDzHtxRANRwzU8x7wtzt
8/SoVMB7qcep46VCCfRUc+HNYP9fdTxlqGjgTNJqxbKPsVBvC6z8mWe+9M3YrVs3aS+byckIi8rq
IXbwwFOIpylqp27h3Y6WbrhWu0q+gi10YcAK8j7LHQnDHPlocBbyQUvocASGVKPAspqzpe9d+JOj
qhYPdpdxhvDEHALhMnBig3thXsjgJ5SXHDx5z2oJVvKw0HbTa4mSZaaj7Xp99aBzZ+ahpM+Vz5DZ
mlpj6GLJty1m4l6W/a8Tcby2CYXBnGU2py8c2T1+yjizyD0Ce2v+7umRvBfbIulzizo85ziic5kN
RPWFwhtvMdP1RmtrTQ7P38oTc+jGisJUYWjXzCE/SqQp5DOYF/o2HdKMt6YaAF1oELG1wpKS5KhQ
oyRBt97z1M2Kuzo9Z97Tnv77NJjzA8MpDLg80F66mqVSsCaHRxEFs8qJzp4Z+kfIfzlHlYqMhu/P
U6/VtSmtaqtBAoS0HbZ6v1NaD2ZgtJPBj6DmLGZIRnY8tde2P89tzwNZzYk7SCzFg5ycyExxTsuZ
uAyhChvDjqnMTlKiHcYPCLbW4RR+jVPjru5ypmBjI/kh4xCo8Ik9wNDq+JjEV5K1quxbU4ma5hfr
zPR8akRxCTXntIebxSJFwT+G2wHkyq33SabNKfD5YFGnq7npbsVuGc/8PlxgLKp45cTr67hkoHNI
shn9U962vNLCGc2tj5jKZM2eFMVUqT25cT7iTQE4wh/i7LnewPY0C5biNVoYR1ZDUbSEABbDSmcg
99rqwetwrE/2y/PKQdyrKXQbpzKj8n3U6F9gRlgMIdGgoRNhTPUKXCYZFJpmUk/f5lSZc6Zx9c+D
nUUwZp1shlHyff9wydeoGjAV/i8BJjDwBWMKp5c46yLaNrZVqL4F4WS6N89DoyaYla3r/W/39lKR
E1PjeqZhRGvqFbLq4vpBq9LrvsF/MetTF/oeBhIzizVr1/vXekIDf8ePHaDjCJMktAkeiojXfZfB
dvChqCvv2+w1mImcj3njMhID5edMwxyND3vhGnYsGiOq+gEQRdd9jP+9woP1ChTCdDYSjrxm7Xle
mX/1PlqZmSMCsWIDewJG5RM/vX/7bx6VByxMYWv8vMhNs83vf+vDzzLFmmeKggdVENKC6TnOa6zD
bK4cod6/1Jsx5wEMk+Ac0glCavUa76aMKlx8q8VDkmMktoBBY8Zy76yRmSJhmhEQ+Icv97qF4vBi
sP1HIQRq6r6RHch+8OIM/P5B+LlZoxSOEOvNWLCyf8xc1PDLLk2o9ykmFn7+QUiMLa9Z7ZrgDwqI
14+ZrmmAZ5rpqjLdsBF7+ZgnnEn1lGTeVzAJjo7oOkGpYoKPWQH/vafsIi/j25KqwNUAx141SUnm
6WPPKZ2vY9tF1aUStTmaFyUntaNG085e+/4FXxItaJpgyQbsTJM3oMMHfPTyq6kyXllMFvlVtvSJ
8r0kRZdljkVx4b2msq8RWOcFWtZkG1XY6i7792/gSej1+wyk1IL+bsN0jpD8QXl5eQecEvPaEVH7
FX+hJWv39LLWag/qkSflyXPZomVuSmMcHs36/QsUt5CLcbxoQkxJ89Pp+eE0JQw38KrAWpjFHdQV
Tgsr+XtsCUM1YYuyiz1lxdOmcCrFah1NgdksNfZSutvlqc3Ex4WBHnq5U9EIeORMciZ2S1dAdPuY
Yt5VpwWtZYxYu8oytdWg4XYuGBRg3QKMDBmcdxaKgtomGjyzxQvcubit6BmgHyjtWTWRzJiiqYRW
YrZX1zHFcloSQwxqA+WR5x9npQSZdPUMWZIYrwpY9v3H/3pas+65uFYGkCMh7b4Z2iMnixwD2eVL
l/ceNWsmlDkCJasyFcAvyPr9S5rZ8uKFs9QmTz0aFI14xb0a4zTKFtUP8fQlyUKDMY5FElaX6EHd
yrqyB5s7MHzikUPUDN2QF4F2w9zN+7fx+psjH0Fxg5o44WvTeH+1ibZh3068y/xL1QF/nhWNVM2d
W02uvHAH9Qdh5esVxKM4M0aEfohEFY3aq0EeOjYmUWIYvuoe/f99UEZmWKASMJXV+9/LEM1+f758
Om6HeBCi7WNfgO31ckJl02zXdavduxY3gHiXAl8qgg2AUTnpFuXE7rCh4d3wjwjAhnE5G4sFDmsB
3hQmNAUIhiOP6d+LiWRucITVN4V6kXFCIZCdWYEEJTew1mwZGCBWeGXkpzoODUxcNXRHbjXCNb6c
VQXsRVmG/oNlReN9xqnKwXeyP8XiuljqA9z2zL98/yG8et48AyJ1PZt56uMK+6ZjGiDuSZoQ+frY
lGZnTjtaFQQlTR0n5/cvZUh1L583C1iALok1gW3xjYwKB3UwVcdPb2O/e7rWGACdVro3pf7IUs8S
9Nx7ryHp8BTIpTIo6a+fpCZfBGEZ/Krgc+BHBs/kLChY6dwGY7Lp1KrK0VovBqYquaaFaKrpBGsn
Dkx7olA4HhfY7nAs+dX4o1tkmkgWhkfMnTW2V36nu8a88DUouYr11B2PnqEJ2LYG47WC3LzJ0qFq
mTZkHJj3rmRhgOVfLTRmJGO3pOfBvpemoByoZxx8zLs/7Lfxy9cXRRGWd66NnjoJ2AvfOBz2fANM
PkT6vdZe9LmUyFcOLu3RY1jFwgfjz9UBxU5yvpAole6En7bHxq3qe425F1Hn8djSNM28TWIt8bAJ
c9XfpZxfByj8g863eazdI6F6Hxpabd8NHx9Vk8TnZksvJ7zWQdqd53YxXLIj5SacNNfVzhpK76+V
PrI+S+VUBvgEJbaPg1xAZuVqKQ4HpNhP2yGRNz67En5l+OpcRovUOyWWfk9PvL7Ph9rHzcKlS1AK
vGPZRCZaeMqpv8KaCM7RrxmTk7W3HcjLMrp12Z8fRE583CaVYQ6EkQ3DCQEW7S02auN94Xk5PCjb
8lt8ywMMKkaUWrUl5KfQHwbKonQ8lvNYHmgTLGILHzOct/OUwJ8nAk6fwcLeqylByxHnZfnXiHQY
1DwlWh53l+52JQBiR/lpoSGwLH9rh/YHXy32N3dRw1eEGj6h3MG4zeewOa+iodhjQ1/8Sfj3Yo4x
IGgrs5gFlApG4f+aTtMB/0Q96TuPvC+ckFyUXfuw7hS+9dIO796f0S8n9PPFsDCFkEXOccIlXy6g
6epT2smkfUS43sARmu1bpwVf3TRNdal9zwQHZF3zgRYhJvnvX/vNyH/6mnB1aNmwiL8+j4zBkHSV
L5vHnihDjDNrgYir8XCm/8M28fRJ/9yGn74lWl74OXhJGz3tq21iJhfR1XBlHp2JPGDqD7aLTceB
p9hhBhh9bN0mNSJQS2zsOkgE8mNy1E50EYRI0xW0L8h64bUMZXLWWn10x36L2ghcUd03DcWLq9oG
2yvl+B/QTbc/mxFHzxZ49oN2F/evpOScunE6xxbbrMquPYSQ+caKmhD0pqIX56AePNoyWR7JeVG0
EkZ5cLLAfrARFmxX3t8faqFXemseiSkDKIN4Lgiu3dclgWNFw+zHy/roj+bh40qfn3hdWR/ndX5o
8dH/4lnJvBvdjKZHj9z86LdL0O7eHwKBefIv3kxkyJo+fBC0VGzjrwokp0ob2gd59JiNNA6A08if
m2MY4TuC3Ve1034zH6NGYZ5VWKKh29M1xw7c6hJ7S602dZRZ16uT+UcSrADOZJp8bUiCCLaysi6L
pY0uFm85ab3GuwUDra87i5dGmEE/L9tVzbRdym5It5FIiKRwOXwfiJb4uYRlceVF2N2gWwuORdaJ
a/J+ahMIP4xkVeTjHbrm6oPVxmwQ4exMB89VE8kgqGRupzrJ0b/2eNfpfCb2QquMFkBU9iWNEPbE
T35gxRdFvvh/OaDa6YamA7E57z9c8+xeP1sfdAGXC06z0WsB/wgkzHuPUuzI/ODKwgL1XhTko+7w
GLSvnImzxB+u6LwkvjKqIo5ZsG7hI+EfBF3t5XICYb+WDVvnD5R//hmwmdVs0nGxzgEqyW+ymUs7
Dy/VR4FZwj3hSOqiKBL7g6UT7/CHb/92aFFqsny6ZIPDxH1NBpRTEwxx1rY/spkGA+f2Lv3ayTXX
O7Iz8RoluheEo+lwZMJqKV92ZR4Gxxw67A6cJEnwVbTwJ5ddGH0uVK0N9AuE3lpDfkmY2XDsPW++
Cscc5VoQZf4GuZ5LOi7qUKJhhN2MpJvE3TbGS0qcWDyWQ1kp6zIJHc0fTJF18aR5XhBRtoRUFOKQ
TezeWxJWqouGNi8VpYdPB3ErdQulhPi/vabpeR9ojqbUIsMn5RJymze1J3EGgy7DSKRdtA1B/W68
pGhpucKoIxhwpq+kwrrOtrgaictJJAMKp4JMri3Pr3NOjThUnthYJP1FAGDxeWxJYfYLzBhQOJUE
T77/dt6uP4wU3EKo3fGYwJT41ZLsuXRCq3mqfmC+byOxm5LyGyyPha4hr4wzVfS4DiZDtbW+Lbqc
cFQLtWj+dBv/YsBiLEPZ7MFcJRnh1YCFKTU0AzrhH2kTLuPu6YWE65jXF0UdKkT3OrklqGw8oIlN
9yJJ5y95LLVgnKBu/MMz+RcT1ohcjOQEtf8bxu7ajJPucMH7kUV2+KkPneEjlsfWLgLYPWdfHK/I
2FZnAiuT03r2nEvVRmxkUa3mmwIrYwjJ7aQJTxu9nzDn+2AT40T46Q93+aZkiEL4rohiXDjTHCpf
PTJsoZcm6f3xB6h3n91RWQQDKbvIyEccJa/cUFf0lIY1jHexDLqfOS5fCFwJjJ1OvKgb7oOkzi7s
aKruXOmPdEjYBQ6ylDWPOyujrd/T7n1+0f9RZ90uAo3VwyMSqx2yOVl8Vy9UE96Te9T/LrQ4PkwP
RfEv/pW/lRaBj0+V4R5TkVKZhu7fSgsLweY/AIiZNRz2caIxMoi2kyr/n/923X9QW7AVQPf0fVA3
AM9fUgsn/gcCABjF8LSxewFi/XekFsHL0UjhgGcJWiZjjwFej7Dj5Y4D5FGvJd3zT8MgBB7hazMs
UJS4T6ONN/nq+G3nRS2/i6hyb/O8sj66SU9J4KOXJ9MuDrb1MBNJanP+3Fmhs1VofvbBrMUXMCw+
J7QypEkYOxc3pYT3v7EEHq1dPleHkfJqLyDOXrgWxXqeoPcsAMhOOnepPq6ltx5RMOLp7Fjjj3a1
Vrhe/uRfW3ORX89tXdT4g6rpAerY8gBJjpzBLOexbXNUHcVGVnI9RLWNJ9xiiW+jm5cPgODLjVXh
PYMh8PJlkavcJoIzw9ZbVvVDy8zZuALP4Qw4/UOWhx/w4Suw5K4H9270UI/+oYZ7OiP8s854egU4
mxGTBvaAIXhs1tjfkPkGwKS00iH8tEovOYXLEeyFO+NMAQ2Piey5vYo2hdskN2w97kWLDKbYiDDu
gm0BLetkzdnYOBZ1p6RE68s1DfIrFx/HR/ZB6y94IMPH3Oy8QVGWl2OgsOWOc1Xf1zUJjVkuxWEc
vO46juUdXtLBkWTjiyib3Fs3d08iElbLPuy/vb8KJq+QJ9SIBiOne4MhCYkprzcOATySpTZRlH7X
pF8c8/YzuOufaSigggedh5PlyVMQTrX385aQzQaaxmHwyvUS3qz9TVQOjyEJpvk6owN3NhG+/Cld
+F89S+oPCDLOeWa503U+hrCUsh4Dtji9BwpwTxJSWO9pWeptiBXlsWgnMhEtaaEnNhHbzFHSnhvG
tKdsfW6v3mMbjheTdJ0jOqDguMSSfcNPkQrNS7X/v9yd23bayBKGXyUvAEtHJO2LuQDjU2xnwiRx
csXCmIBA6AwSevr9tSQSJBMnmc5aW2v3ykVm7BRS0V1VXfXXX7mZaWOFrudL0/3ihQ7lQyPI5u4q
YFRVypTJEFwpJDCQAcQpbDFTZlSMwv3uEpBvPuFQbh6sPX1yHjzl1xud7mN3HRNjxwN4H9YF+Dlj
uR25TLLdXbgudaXAWjtXjPLi4uTC5GH5MOlSaR2QVvDd9f12pUd3wCO0x0Pqhwvbi7b0/WQxZFCm
CeuxYLagEJkk104eum9JQSv3U0Hca/vq/h7CSV5O03ew4ESrYs2UsNWacb7GUpvQsZC/S1IVhQJM
uySZVFyDauRs9jYFA42y5NFYJdGTwy3tzqDCP1KWef6TBGnLZpHiscmfiXylGMnExVtvHhgaGadT
+sh7k1Wq0NvukMHpUZv7RCQIUNfa0VrviL0TB8U802x4NdIkZGZvdlg9r2FZeAgH2vQ2SpXo0YqY
cAyztHIV2eFnJgdsLqLdYPtxGyFls4cJlxHVTMz0+O7vgildZEq6LMaJuczH0Lhrk1yJGSZM4sYZ
HXa9wz2jB4CHAe+7BLmjCYMabG5jM0zVsZn2tLGr7CJk5vv8Id4Exfty24briNI97Zj3cWSqd2oY
TOG+tJXPdm+bcPtVk0fG4UQPbuJCRMnka+JqXffdJwYaXkVB3INaPHeYzwoObHBlQO5rjTf2yn5n
K2Cvx68f3Vazl1A/HbA2YdZAUPJR4G2qP4vUpLcs4ulEi8NB7yJVASse4qj3z7pweAN1rQHFjZLe
h/XBJVI389AJoVjwV/mVTaLsAAovRzOaF01vbaj3Z5v9IKaFNsrCJc1N8fRLbMApOuQypN5E7q73
k5vNuRcwhHslcsYvU0drvoAPIRvz85bWBI6AdEzEnz9E4XJ5GQEKj+G3wc7QsIy90CjaD/2V2RvD
SxPOoE4136rZYPqVs6djmA/BTM8t9W4AcOsWTB40BBGDbz9AMk8SZsWoZPsnAXerB6RUPv2XFhVc
wkfNaD97tmUweGFk5iTYmSaDU6Aw+cpuntrXQCU8iqxucb/Ok/ydZ+39q5QRDYzh8/0BE4zd/W2w
td1R5mjxjWdm8U1gRb0P4KmcKyczUqBn0c5/V9gJJWiN98+2gDGHaZIlX8GpMIHBcY2nZJrtbpSi
YPDwJoL+d2dkG//K2kOKEK7NYsicb8zQbjd91Oj3u+7ZPfuWOpcGRNQaXHqJvrwMoUH4Eg/84irO
9tMb97CKx4Vv+fYo1bR8QdISe6Vtjd5+lISaOi70kM6aYAP4ETZ+ABTRUIfk4sYz9tMvvsVRJyaA
3lgcPRqOl8/xlFETY7AlPB6c4bdFHmsTmnm4oWzX+n7kaBEcD2FSXK6V1fQLO2+/MLytsCBCNWtr
ertz/eLeUMSgMJh6tEnoxsrwQCIMDJJWLIdGNHA/W9v1XA+2EP4zof6GelAyimON6RqGp93RdZIw
IcXLH7hS4kteP4UEiezS72EDO4FGNmIG1cZmi3CwFTZgq8FFUTqYUBNlxvxB4YANS9tME2p0BVML
uRIY9+FAZw7IJaFYOBtoafG+YD7zZrzcJjcrcnE05K+928j1kgx+K8WFnLq3drcMW/QvU6a8c1xV
S3k6kHz4KBrWnrTM2C92rmX0Lmhp3FoXycqG/ZysjHe/p5ljzD36wD4woKQbero39S49lcEhQ4cL
2rW97OXMBg+tG0bNf8yzADIuBmYcvFEPbi8nGvTek2U9ZBfJTtk9A9/GRG58kUaIgutcLZIrQzB7
WJ4rQk7xvYaZmz4m+eba7MGPdJHDKjd29MOjGjIaWQ9sSlfKYQU2bM2BgP+ZzbrWEqaG2rY1JwcD
cz345NtAXSvXhQOgcTgAb3hVRICH7zWILpxRuNusPuEH3E9Jb+15w4Jal831f7t+TGzDARNFT+ry
GiphJR9tdazBMAHf9dyDZWHS22ciwIEL/Faxc1wVTUUXcSGoxvXVLh2n+Wqr8LobTJ5Hi4FCG1LM
36cp/TXDw0orpoJE0DAuvEL1PyxBLd9MFQOvU6hr/WlFq9dhtFQH4eZtL01F+OMc3i9TMPPjYhkp
T1so2pajNNoykx3LLqarF+rd0swYg81GsEmlQL4HIGjFZBlV1z+rzFKBXlSBNwbwN+hqlblsk5jY
8joV3MjQJhXFV2a92OC0ih4M+gziBf44VRl1EhfZ2NjvHdo1BjQVDeIpY7xjBo8MGVqjM/19GV+k
DrRDQzOcKheuXnhfLSubwKIE0x7sJMF0mIFPp5N6s32wmKT8t7a1shHOgDnDiXMo3pcH6f/mZlu/
iKAFGZfMAO93i/gwWSTkWZNjk734acmP8SH4d7/0uqCaRuAnd2XqxxrXx8ZduXyo8olfk+EBOkp3
z1zEdbMPLzPpKXEvEIvrshf4lAfKH/dgfRZd0KYgwDz+nA88UdKP1PD6G1b6fP13XnuD7zwLgI8E
Z4KUFgy1D8oMUBOULse3PNWC4/Rp/yQ9QM6/XJXaO6QFyGOIqqSUoGt9iwY4EhP1V43AUyUIAnCD
SwBlGOhqxDo9+K+diNe/5t/eCvNg56fiSDITokFYrgkA06/ooCXh5Dg4fVPAnSinN1+eHaAAeAS1
QU1OLILwjp0DQmyS0r/y+q3s2/fXN5Q+UGOTOAfyXrHaW4AtQhgEZwEsy+XqmhbgspY2iUa/rC9T
5q3eka/69ByocDxxTgDnQTAgFoFgt7aCCvmT5E7QyaIKa0cPcKUE8pinSoDyn8I0e4VIuFyds4hE
6bJuQbf6eL4BKLTaIqLVUyUAUO5DdynKQfV56NxOgLZeeivYfWBxOD/B6C1WSwuO3depirFXumoa
mYaNOZeyjDpVABDWJhzrZ5WAX2BmOZzdg8oNdyg0IGkxkN0Dht4H8w+GjspjtVonQVP6mAIgodUn
dej1YUrCdkl9+SI8FCgnsIRnv3wovCxdMITU4XiH3l4ldSUbGBoGB5wCNhyxZ32Bqhr9gRikweHo
mgGkg1x27+uEfgq5Mu1o33Arp17AMvsQutHowqjEcnXOFZJ7FUUwqTNAQABjD20fRn1FaoWG4LT7
1NZ1bpKdMwEwNMlGxsL+02Fiq2KAUePbZ8AReW0H8Hj17VdXkE6ZAJgsJb99LgYUAlUDB3jWBNhO
HyzKgJtBHQP8r+6GravN9zQBjQTSZ0Cz+6R+IVbVWybAJhq24eaC5qxyEJ0LAmhAE/1DciZA6wN7
1UjT1gmA1sXI1mGyBA8Eg2RXtSDK4JJaMEwyYuL+d3QHLS0MnD5EkQDEAMqXq4sGwZZ2B/CZEg0I
EEW9mmaRZBHxEAhZEDXl6qAWwJjK7gWtz9dMhxag4HK1nKKjk05SFGrn9c+ra0iXnIPoRpLUAtdk
sqeg/0Xj6alvtE02AbdGEFVdPQoOJlv29aHvFuSA9Ec2X99RyaGIdmm7PiSdOwMASQXKWsorGBZW
n34uQqOzlgDNEB8L3EhXc4b0ZktbAhEfikNgtiIDa0DGVCWf6NTeoHORATT2AmoutwfIiAK7pixe
b4GWIYDJ2hTIM5E1LVf3tKBA7SyrBa1PMpD4B6BdubgInZpDtAApLRWUerd1yA2Q1nkxFOF3S4nM
c+W7Bdj6g5QxBTRyRCrgQ6AU5Sr13SEtwEjryCYKSZbYolWAq2L1kq2jgE9kexA4ifBJrM6FBLBw
M4FCziBgDuGkoDZAwaxcCDw9CqJ8wDBgcWHsrBYgU5HUgiGK52UHX30hahkEx+jTRaZzMa0+qUtH
QexR2dfX+/BlDGBxqe8ArfhIeAUq7nRfdRZbwGhn2U0gyurQ4EKfUe10UZU6PQqkTigkEoPQ21au
DhoEGChk9wJpMtLnjHQ+f1OinZzkAoaHcbrlR3XoLIB7li8qqwTBgl+CPFS52qbA6cMpI2psdW6l
yth1SAugC8QsIak4kVQ6HAyMXiAhe04LMFlxGGC0EJQ+YnUulYzDEsBQKS2IGxOVMnhdiALEamWQ
yNURKImLee09O6cFCgryJUXCRR1EtQAUlavtHUzuFIIU/wjD6J5dhJRH2keSWKdm4jDkqtJCK1Cy
KK3hOmh9qraK0znrKPg1ZU8EKEQOPePSiDrK1ToRFuUF0is0QNTFp+7tBUCUsvdHoQUgZuQTq63w
AmjB/YkKGyPiartROeUu+QgCGVktUGqyHXqo6cs7bxesPj2UtkCjVHulc56SpJp0wY0LFFBMXAS5
o3MnwlZAHtHjCnPBNy3hlDq0FwiaRBO9lKfUgZ1Apknh+ftbNmJnsVcoNwHJq7TUObsgtFBt0Hn+
n+Ui+AaT/Q2MNikFCDCJQY/nvmUd0Q3dywpRVZ3I69IuoNNWOruIDyS3zOSq+sS/vEFRfSBmhHS1
XJUJ6pIWaCmvtua/3wUidia5SCbhO8zu9CyUsFSLaoM26N4p4Bote4/mFDDYUtB9tgNFytKoF4a3
ugDROfwNTATSKXZRZMMXKMLeHTf56ddv4TDwiVAK1OH0b2jhF07Kt86XEdwDz2XPi7tIzrXG/OgX
jk0AL39e93mIoZkCwd/4RdECU312BeUQ//1XA+RR+ryTHx59YPk59T+vX/DlRzc+6/hWx/957S7i
WTxfQShOu8yhfsxqSDDzPp9m21mDh6KEy39/khcsF99c4U8Enx8k+uMppb8mN3Zhomk+cImVl37g
eMN0nlnSUEUJQJeVPJp57tcg9t3GU1e4bmnZgRfEs+fg9KkrmLC8ZPh+5qk736UN4SUMVVb4xcKD
/yRenEquII7SkmsyljfB1zeMSN5tn5pqrzB0sp9yidbd58b3WQOzZCVfLYJ42XzkGvMkK/nHjDOS
R/LmebZqbMAarCv7wDee5/qB2zyRZJOIQ6VF+8/urGVF4J3Ht0tLDrLmtoCnhThXVuzbl7apaomQ
FoyA3XxzOD5iOfK5AtPIir4LdhBLtNVcIVVkZd/PXL9hPShACUicvNz44M3856Ok0plXuAp50Uky
m692ySJNG3taq2r20vLdOSTps2YnYVUJlheNL0iCtLGzNa6Ef+DA3LtJIv6EodtQelWykn/yBP6r
uC36jzx44Ketza2pZYVJ9qEfFk9xewx73R4sL3o/a/qtuh4iLzh7cz3bhsnKbbp15IvCwJ+Qf7uI
k0XDUpHAF6nrPyH8fpG784Ybq9sN/oTwL0G8OT5maVKqwoO0aMH69mY0iwM8ZfNwVtnsP/MBF7NN
++xXgDtZ8e9WblPjVe+vtNiNR0TSvNXA6SwS29Ki48Wy3axdtqXJCv574fuwlexnrWsC85hFKlpW
/GQVPC/e3CQvfFuFmpMV/0+w+8FGrNOnf+YDXm7EOi8pK/4D2l9AVN4IKWpeCnnZefNWWdfhZeV+
TGer48YQNgU0v0jOyYr9tIi3eLajoFJylfaSluxys2lt7zqlJCv6cYbfYQ5z82jWRW5p4YskffPp
3MNXBRJp+W4yD5gb2Yjc9CrhLC37EMBQumx8mxVG8nXJ5zJN38oyL/NPR+6Lc/+smVwTvzH3FrP4
r/8CAAD//w==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Reversed" id="25">
  <a:schemeClr val="accent5"/>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4.xml"/><Relationship Id="rId4"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63500</xdr:colOff>
      <xdr:row>0</xdr:row>
      <xdr:rowOff>107950</xdr:rowOff>
    </xdr:from>
    <xdr:to>
      <xdr:col>19</xdr:col>
      <xdr:colOff>38100</xdr:colOff>
      <xdr:row>3</xdr:row>
      <xdr:rowOff>25400</xdr:rowOff>
    </xdr:to>
    <xdr:sp macro="" textlink="">
      <xdr:nvSpPr>
        <xdr:cNvPr id="3" name="Rectangle: Rounded Corners 2">
          <a:extLst>
            <a:ext uri="{FF2B5EF4-FFF2-40B4-BE49-F238E27FC236}">
              <a16:creationId xmlns:a16="http://schemas.microsoft.com/office/drawing/2014/main" id="{3605C5B6-CC81-B392-12AA-8086E1BEB016}"/>
            </a:ext>
          </a:extLst>
        </xdr:cNvPr>
        <xdr:cNvSpPr/>
      </xdr:nvSpPr>
      <xdr:spPr>
        <a:xfrm>
          <a:off x="63500" y="107950"/>
          <a:ext cx="11547151" cy="461736"/>
        </a:xfrm>
        <a:prstGeom prst="roundRect">
          <a:avLst>
            <a:gd name="adj" fmla="val 12613"/>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63500</xdr:colOff>
      <xdr:row>3</xdr:row>
      <xdr:rowOff>97735</xdr:rowOff>
    </xdr:from>
    <xdr:to>
      <xdr:col>3</xdr:col>
      <xdr:colOff>476250</xdr:colOff>
      <xdr:row>7</xdr:row>
      <xdr:rowOff>96630</xdr:rowOff>
    </xdr:to>
    <xdr:sp macro="" textlink="">
      <xdr:nvSpPr>
        <xdr:cNvPr id="9" name="Rectangle: Rounded Corners 8">
          <a:extLst>
            <a:ext uri="{FF2B5EF4-FFF2-40B4-BE49-F238E27FC236}">
              <a16:creationId xmlns:a16="http://schemas.microsoft.com/office/drawing/2014/main" id="{D7938D3C-4239-A035-57A1-9D4911385EA8}"/>
            </a:ext>
          </a:extLst>
        </xdr:cNvPr>
        <xdr:cNvSpPr/>
      </xdr:nvSpPr>
      <xdr:spPr>
        <a:xfrm>
          <a:off x="63500" y="656811"/>
          <a:ext cx="2234924" cy="744330"/>
        </a:xfrm>
        <a:prstGeom prst="roundRect">
          <a:avLst>
            <a:gd name="adj" fmla="val 7971"/>
          </a:avLst>
        </a:prstGeom>
        <a:solidFill>
          <a:schemeClr val="accent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563563</xdr:colOff>
      <xdr:row>3</xdr:row>
      <xdr:rowOff>95250</xdr:rowOff>
    </xdr:from>
    <xdr:to>
      <xdr:col>7</xdr:col>
      <xdr:colOff>366713</xdr:colOff>
      <xdr:row>7</xdr:row>
      <xdr:rowOff>98109</xdr:rowOff>
    </xdr:to>
    <xdr:sp macro="" textlink="">
      <xdr:nvSpPr>
        <xdr:cNvPr id="18" name="Rectangle: Rounded Corners 17">
          <a:extLst>
            <a:ext uri="{FF2B5EF4-FFF2-40B4-BE49-F238E27FC236}">
              <a16:creationId xmlns:a16="http://schemas.microsoft.com/office/drawing/2014/main" id="{529F6488-5F97-4AD2-B9F0-866729A2FB13}"/>
            </a:ext>
          </a:extLst>
        </xdr:cNvPr>
        <xdr:cNvSpPr/>
      </xdr:nvSpPr>
      <xdr:spPr>
        <a:xfrm>
          <a:off x="2385737" y="654326"/>
          <a:ext cx="2232715" cy="748294"/>
        </a:xfrm>
        <a:prstGeom prst="roundRect">
          <a:avLst>
            <a:gd name="adj" fmla="val 7971"/>
          </a:avLst>
        </a:prstGeom>
        <a:solidFill>
          <a:schemeClr val="accent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454026</xdr:colOff>
      <xdr:row>3</xdr:row>
      <xdr:rowOff>95250</xdr:rowOff>
    </xdr:from>
    <xdr:to>
      <xdr:col>11</xdr:col>
      <xdr:colOff>257176</xdr:colOff>
      <xdr:row>7</xdr:row>
      <xdr:rowOff>98109</xdr:rowOff>
    </xdr:to>
    <xdr:sp macro="" textlink="">
      <xdr:nvSpPr>
        <xdr:cNvPr id="19" name="Rectangle: Rounded Corners 18">
          <a:extLst>
            <a:ext uri="{FF2B5EF4-FFF2-40B4-BE49-F238E27FC236}">
              <a16:creationId xmlns:a16="http://schemas.microsoft.com/office/drawing/2014/main" id="{010AF658-FD2A-4B24-BDCB-CAAFC0FDED24}"/>
            </a:ext>
          </a:extLst>
        </xdr:cNvPr>
        <xdr:cNvSpPr/>
      </xdr:nvSpPr>
      <xdr:spPr>
        <a:xfrm>
          <a:off x="4705765" y="654326"/>
          <a:ext cx="2232715" cy="748294"/>
        </a:xfrm>
        <a:prstGeom prst="roundRect">
          <a:avLst>
            <a:gd name="adj" fmla="val 7971"/>
          </a:avLst>
        </a:prstGeom>
        <a:solidFill>
          <a:schemeClr val="accent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344489</xdr:colOff>
      <xdr:row>3</xdr:row>
      <xdr:rowOff>95250</xdr:rowOff>
    </xdr:from>
    <xdr:to>
      <xdr:col>15</xdr:col>
      <xdr:colOff>147639</xdr:colOff>
      <xdr:row>7</xdr:row>
      <xdr:rowOff>98109</xdr:rowOff>
    </xdr:to>
    <xdr:sp macro="" textlink="">
      <xdr:nvSpPr>
        <xdr:cNvPr id="20" name="Rectangle: Rounded Corners 19">
          <a:extLst>
            <a:ext uri="{FF2B5EF4-FFF2-40B4-BE49-F238E27FC236}">
              <a16:creationId xmlns:a16="http://schemas.microsoft.com/office/drawing/2014/main" id="{57B74B94-DE5A-436C-96CE-4A5E34F3B09B}"/>
            </a:ext>
          </a:extLst>
        </xdr:cNvPr>
        <xdr:cNvSpPr/>
      </xdr:nvSpPr>
      <xdr:spPr>
        <a:xfrm>
          <a:off x="7025793" y="654326"/>
          <a:ext cx="2232716" cy="748294"/>
        </a:xfrm>
        <a:prstGeom prst="roundRect">
          <a:avLst>
            <a:gd name="adj" fmla="val 7971"/>
          </a:avLst>
        </a:prstGeom>
        <a:solidFill>
          <a:schemeClr val="accent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245577</xdr:colOff>
      <xdr:row>3</xdr:row>
      <xdr:rowOff>95250</xdr:rowOff>
    </xdr:from>
    <xdr:to>
      <xdr:col>19</xdr:col>
      <xdr:colOff>48727</xdr:colOff>
      <xdr:row>7</xdr:row>
      <xdr:rowOff>98109</xdr:rowOff>
    </xdr:to>
    <xdr:sp macro="" textlink="">
      <xdr:nvSpPr>
        <xdr:cNvPr id="21" name="Rectangle: Rounded Corners 20">
          <a:extLst>
            <a:ext uri="{FF2B5EF4-FFF2-40B4-BE49-F238E27FC236}">
              <a16:creationId xmlns:a16="http://schemas.microsoft.com/office/drawing/2014/main" id="{8B1335EB-CBB1-4B46-8296-6341736BFEDD}"/>
            </a:ext>
          </a:extLst>
        </xdr:cNvPr>
        <xdr:cNvSpPr/>
      </xdr:nvSpPr>
      <xdr:spPr>
        <a:xfrm>
          <a:off x="9356447" y="654326"/>
          <a:ext cx="2232715" cy="748294"/>
        </a:xfrm>
        <a:prstGeom prst="roundRect">
          <a:avLst>
            <a:gd name="adj" fmla="val 7971"/>
          </a:avLst>
        </a:prstGeom>
        <a:solidFill>
          <a:schemeClr val="accent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531326</xdr:colOff>
      <xdr:row>0</xdr:row>
      <xdr:rowOff>129591</xdr:rowOff>
    </xdr:from>
    <xdr:to>
      <xdr:col>15</xdr:col>
      <xdr:colOff>466531</xdr:colOff>
      <xdr:row>2</xdr:row>
      <xdr:rowOff>155509</xdr:rowOff>
    </xdr:to>
    <xdr:sp macro="" textlink="">
      <xdr:nvSpPr>
        <xdr:cNvPr id="23" name="TextBox 22">
          <a:extLst>
            <a:ext uri="{FF2B5EF4-FFF2-40B4-BE49-F238E27FC236}">
              <a16:creationId xmlns:a16="http://schemas.microsoft.com/office/drawing/2014/main" id="{7BB93ED9-4B67-71B3-5C6C-B85E9B837943}"/>
            </a:ext>
          </a:extLst>
        </xdr:cNvPr>
        <xdr:cNvSpPr txBox="1"/>
      </xdr:nvSpPr>
      <xdr:spPr>
        <a:xfrm>
          <a:off x="2358571" y="129591"/>
          <a:ext cx="7244184" cy="388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2400" b="1">
              <a:solidFill>
                <a:srgbClr val="FFFFFF"/>
              </a:solidFill>
              <a:latin typeface="Arial" panose="020B0604020202020204" pitchFamily="34" charset="0"/>
              <a:cs typeface="Arial" panose="020B0604020202020204" pitchFamily="34" charset="0"/>
            </a:rPr>
            <a:t>E-COMMERCE SALES ANALYSIS DASHBOARD</a:t>
          </a:r>
        </a:p>
      </xdr:txBody>
    </xdr:sp>
    <xdr:clientData/>
  </xdr:twoCellAnchor>
  <xdr:twoCellAnchor>
    <xdr:from>
      <xdr:col>0</xdr:col>
      <xdr:colOff>63500</xdr:colOff>
      <xdr:row>7</xdr:row>
      <xdr:rowOff>179456</xdr:rowOff>
    </xdr:from>
    <xdr:to>
      <xdr:col>7</xdr:col>
      <xdr:colOff>514999</xdr:colOff>
      <xdr:row>16</xdr:row>
      <xdr:rowOff>179457</xdr:rowOff>
    </xdr:to>
    <xdr:sp macro="" textlink="">
      <xdr:nvSpPr>
        <xdr:cNvPr id="24" name="Rectangle: Rounded Corners 23">
          <a:extLst>
            <a:ext uri="{FF2B5EF4-FFF2-40B4-BE49-F238E27FC236}">
              <a16:creationId xmlns:a16="http://schemas.microsoft.com/office/drawing/2014/main" id="{9BEDBEB6-3585-4B68-B973-2B7187DABAEA}"/>
            </a:ext>
          </a:extLst>
        </xdr:cNvPr>
        <xdr:cNvSpPr/>
      </xdr:nvSpPr>
      <xdr:spPr>
        <a:xfrm>
          <a:off x="63500" y="1483967"/>
          <a:ext cx="4703238" cy="1677229"/>
        </a:xfrm>
        <a:prstGeom prst="roundRect">
          <a:avLst>
            <a:gd name="adj" fmla="val 3635"/>
          </a:avLst>
        </a:prstGeom>
        <a:solidFill>
          <a:schemeClr val="accent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32596</xdr:colOff>
      <xdr:row>7</xdr:row>
      <xdr:rowOff>179456</xdr:rowOff>
    </xdr:from>
    <xdr:to>
      <xdr:col>13</xdr:col>
      <xdr:colOff>231389</xdr:colOff>
      <xdr:row>16</xdr:row>
      <xdr:rowOff>170730</xdr:rowOff>
    </xdr:to>
    <xdr:sp macro="" textlink="">
      <xdr:nvSpPr>
        <xdr:cNvPr id="26" name="Rectangle: Rounded Corners 25">
          <a:extLst>
            <a:ext uri="{FF2B5EF4-FFF2-40B4-BE49-F238E27FC236}">
              <a16:creationId xmlns:a16="http://schemas.microsoft.com/office/drawing/2014/main" id="{7BDB35C1-F5D8-4CAF-BC81-1A5791954264}"/>
            </a:ext>
          </a:extLst>
        </xdr:cNvPr>
        <xdr:cNvSpPr/>
      </xdr:nvSpPr>
      <xdr:spPr>
        <a:xfrm>
          <a:off x="4922096" y="1457394"/>
          <a:ext cx="3254731" cy="1634336"/>
        </a:xfrm>
        <a:prstGeom prst="roundRect">
          <a:avLst>
            <a:gd name="adj" fmla="val 3152"/>
          </a:avLst>
        </a:prstGeom>
        <a:solidFill>
          <a:schemeClr val="accent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356378</xdr:colOff>
      <xdr:row>7</xdr:row>
      <xdr:rowOff>179456</xdr:rowOff>
    </xdr:from>
    <xdr:to>
      <xdr:col>19</xdr:col>
      <xdr:colOff>48727</xdr:colOff>
      <xdr:row>16</xdr:row>
      <xdr:rowOff>176723</xdr:rowOff>
    </xdr:to>
    <xdr:sp macro="" textlink="">
      <xdr:nvSpPr>
        <xdr:cNvPr id="28" name="Rectangle: Rounded Corners 27">
          <a:extLst>
            <a:ext uri="{FF2B5EF4-FFF2-40B4-BE49-F238E27FC236}">
              <a16:creationId xmlns:a16="http://schemas.microsoft.com/office/drawing/2014/main" id="{C4533FA5-C4BB-4385-98EA-8A86B4848D9B}"/>
            </a:ext>
          </a:extLst>
        </xdr:cNvPr>
        <xdr:cNvSpPr/>
      </xdr:nvSpPr>
      <xdr:spPr>
        <a:xfrm>
          <a:off x="8252465" y="1483967"/>
          <a:ext cx="3336697" cy="1674495"/>
        </a:xfrm>
        <a:prstGeom prst="roundRect">
          <a:avLst>
            <a:gd name="adj" fmla="val 3152"/>
          </a:avLst>
        </a:prstGeom>
        <a:solidFill>
          <a:schemeClr val="accent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427935</xdr:colOff>
      <xdr:row>3</xdr:row>
      <xdr:rowOff>96771</xdr:rowOff>
    </xdr:from>
    <xdr:to>
      <xdr:col>3</xdr:col>
      <xdr:colOff>138044</xdr:colOff>
      <xdr:row>5</xdr:row>
      <xdr:rowOff>27610</xdr:rowOff>
    </xdr:to>
    <xdr:sp macro="" textlink="">
      <xdr:nvSpPr>
        <xdr:cNvPr id="29" name="TextBox 28">
          <a:extLst>
            <a:ext uri="{FF2B5EF4-FFF2-40B4-BE49-F238E27FC236}">
              <a16:creationId xmlns:a16="http://schemas.microsoft.com/office/drawing/2014/main" id="{A13EBA6D-4402-9E5E-E1F0-3BD60CA248A1}"/>
            </a:ext>
          </a:extLst>
        </xdr:cNvPr>
        <xdr:cNvSpPr txBox="1"/>
      </xdr:nvSpPr>
      <xdr:spPr>
        <a:xfrm>
          <a:off x="427935" y="655847"/>
          <a:ext cx="1532283" cy="3035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bg1"/>
              </a:solidFill>
              <a:latin typeface="Arial" panose="020B0604020202020204" pitchFamily="34" charset="0"/>
              <a:cs typeface="Arial" panose="020B0604020202020204" pitchFamily="34" charset="0"/>
            </a:rPr>
            <a:t>TOTAL</a:t>
          </a:r>
          <a:r>
            <a:rPr lang="en-IN" sz="1400" b="1" baseline="0">
              <a:solidFill>
                <a:schemeClr val="bg1"/>
              </a:solidFill>
              <a:latin typeface="Arial" panose="020B0604020202020204" pitchFamily="34" charset="0"/>
              <a:cs typeface="Arial" panose="020B0604020202020204" pitchFamily="34" charset="0"/>
            </a:rPr>
            <a:t> SALES</a:t>
          </a:r>
          <a:endParaRPr lang="en-IN" sz="1400" b="1">
            <a:solidFill>
              <a:schemeClr val="bg1"/>
            </a:solidFill>
            <a:latin typeface="Arial" panose="020B0604020202020204" pitchFamily="34" charset="0"/>
            <a:cs typeface="Arial" panose="020B0604020202020204" pitchFamily="34" charset="0"/>
          </a:endParaRPr>
        </a:p>
      </xdr:txBody>
    </xdr:sp>
    <xdr:clientData/>
  </xdr:twoCellAnchor>
  <xdr:twoCellAnchor>
    <xdr:from>
      <xdr:col>4</xdr:col>
      <xdr:colOff>300445</xdr:colOff>
      <xdr:row>3</xdr:row>
      <xdr:rowOff>94505</xdr:rowOff>
    </xdr:from>
    <xdr:to>
      <xdr:col>7</xdr:col>
      <xdr:colOff>151849</xdr:colOff>
      <xdr:row>5</xdr:row>
      <xdr:rowOff>13805</xdr:rowOff>
    </xdr:to>
    <xdr:sp macro="" textlink="">
      <xdr:nvSpPr>
        <xdr:cNvPr id="30" name="TextBox 29">
          <a:extLst>
            <a:ext uri="{FF2B5EF4-FFF2-40B4-BE49-F238E27FC236}">
              <a16:creationId xmlns:a16="http://schemas.microsoft.com/office/drawing/2014/main" id="{6E78ABA6-97C5-4784-967E-500855177032}"/>
            </a:ext>
          </a:extLst>
        </xdr:cNvPr>
        <xdr:cNvSpPr txBox="1"/>
      </xdr:nvSpPr>
      <xdr:spPr>
        <a:xfrm>
          <a:off x="2730010" y="653581"/>
          <a:ext cx="1673578" cy="2920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baseline="0">
              <a:solidFill>
                <a:schemeClr val="bg1"/>
              </a:solidFill>
              <a:latin typeface="Arial" panose="020B0604020202020204" pitchFamily="34" charset="0"/>
              <a:ea typeface="+mn-ea"/>
              <a:cs typeface="Arial" panose="020B0604020202020204" pitchFamily="34" charset="0"/>
            </a:rPr>
            <a:t>TOTAL</a:t>
          </a:r>
          <a:r>
            <a:rPr lang="en-IN" sz="1400" b="1" baseline="0">
              <a:latin typeface="Arial" panose="020B0604020202020204" pitchFamily="34" charset="0"/>
              <a:cs typeface="Arial" panose="020B0604020202020204" pitchFamily="34" charset="0"/>
            </a:rPr>
            <a:t> </a:t>
          </a:r>
          <a:r>
            <a:rPr lang="en-IN" sz="1400" b="1" baseline="0">
              <a:solidFill>
                <a:schemeClr val="bg1"/>
              </a:solidFill>
              <a:latin typeface="Arial" panose="020B0604020202020204" pitchFamily="34" charset="0"/>
              <a:ea typeface="+mn-ea"/>
              <a:cs typeface="Arial" panose="020B0604020202020204" pitchFamily="34" charset="0"/>
            </a:rPr>
            <a:t>PROFIT</a:t>
          </a:r>
        </a:p>
      </xdr:txBody>
    </xdr:sp>
    <xdr:clientData/>
  </xdr:twoCellAnchor>
  <xdr:twoCellAnchor>
    <xdr:from>
      <xdr:col>8</xdr:col>
      <xdr:colOff>405942</xdr:colOff>
      <xdr:row>3</xdr:row>
      <xdr:rowOff>82714</xdr:rowOff>
    </xdr:from>
    <xdr:to>
      <xdr:col>10</xdr:col>
      <xdr:colOff>372718</xdr:colOff>
      <xdr:row>5</xdr:row>
      <xdr:rowOff>1</xdr:rowOff>
    </xdr:to>
    <xdr:sp macro="" textlink="">
      <xdr:nvSpPr>
        <xdr:cNvPr id="31" name="TextBox 30">
          <a:extLst>
            <a:ext uri="{FF2B5EF4-FFF2-40B4-BE49-F238E27FC236}">
              <a16:creationId xmlns:a16="http://schemas.microsoft.com/office/drawing/2014/main" id="{47BC26ED-E7FB-46C3-85EF-78C8A4DEDC78}"/>
            </a:ext>
          </a:extLst>
        </xdr:cNvPr>
        <xdr:cNvSpPr txBox="1"/>
      </xdr:nvSpPr>
      <xdr:spPr>
        <a:xfrm>
          <a:off x="5265072" y="641790"/>
          <a:ext cx="1181559" cy="2900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baseline="0">
              <a:solidFill>
                <a:schemeClr val="bg1"/>
              </a:solidFill>
              <a:latin typeface="Arial" panose="020B0604020202020204" pitchFamily="34" charset="0"/>
              <a:ea typeface="+mn-ea"/>
              <a:cs typeface="Arial" panose="020B0604020202020204" pitchFamily="34" charset="0"/>
            </a:rPr>
            <a:t>QUANTITY</a:t>
          </a:r>
        </a:p>
      </xdr:txBody>
    </xdr:sp>
    <xdr:clientData/>
  </xdr:twoCellAnchor>
  <xdr:twoCellAnchor>
    <xdr:from>
      <xdr:col>12</xdr:col>
      <xdr:colOff>75304</xdr:colOff>
      <xdr:row>3</xdr:row>
      <xdr:rowOff>81444</xdr:rowOff>
    </xdr:from>
    <xdr:to>
      <xdr:col>15</xdr:col>
      <xdr:colOff>34511</xdr:colOff>
      <xdr:row>5</xdr:row>
      <xdr:rowOff>27609</xdr:rowOff>
    </xdr:to>
    <xdr:sp macro="" textlink="">
      <xdr:nvSpPr>
        <xdr:cNvPr id="32" name="TextBox 31">
          <a:extLst>
            <a:ext uri="{FF2B5EF4-FFF2-40B4-BE49-F238E27FC236}">
              <a16:creationId xmlns:a16="http://schemas.microsoft.com/office/drawing/2014/main" id="{014C1F79-0EE5-4FD9-BF72-727A5BA7081D}"/>
            </a:ext>
          </a:extLst>
        </xdr:cNvPr>
        <xdr:cNvSpPr txBox="1"/>
      </xdr:nvSpPr>
      <xdr:spPr>
        <a:xfrm>
          <a:off x="7364000" y="640520"/>
          <a:ext cx="1781381" cy="3188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baseline="0">
              <a:solidFill>
                <a:schemeClr val="bg1"/>
              </a:solidFill>
              <a:latin typeface="Arial" panose="020B0604020202020204" pitchFamily="34" charset="0"/>
              <a:ea typeface="+mn-ea"/>
              <a:cs typeface="Arial" panose="020B0604020202020204" pitchFamily="34" charset="0"/>
            </a:rPr>
            <a:t>NO.OF</a:t>
          </a:r>
          <a:r>
            <a:rPr lang="en-IN" sz="1400" b="1" baseline="0">
              <a:latin typeface="Arial" panose="020B0604020202020204" pitchFamily="34" charset="0"/>
              <a:cs typeface="Arial" panose="020B0604020202020204" pitchFamily="34" charset="0"/>
            </a:rPr>
            <a:t> </a:t>
          </a:r>
          <a:r>
            <a:rPr lang="en-IN" sz="1400" b="1" baseline="0">
              <a:solidFill>
                <a:schemeClr val="bg1"/>
              </a:solidFill>
              <a:latin typeface="Arial" panose="020B0604020202020204" pitchFamily="34" charset="0"/>
              <a:ea typeface="+mn-ea"/>
              <a:cs typeface="Arial" panose="020B0604020202020204" pitchFamily="34" charset="0"/>
            </a:rPr>
            <a:t>ORDERS</a:t>
          </a:r>
        </a:p>
      </xdr:txBody>
    </xdr:sp>
    <xdr:clientData/>
  </xdr:twoCellAnchor>
  <xdr:twoCellAnchor>
    <xdr:from>
      <xdr:col>15</xdr:col>
      <xdr:colOff>569979</xdr:colOff>
      <xdr:row>3</xdr:row>
      <xdr:rowOff>102151</xdr:rowOff>
    </xdr:from>
    <xdr:to>
      <xdr:col>18</xdr:col>
      <xdr:colOff>421033</xdr:colOff>
      <xdr:row>5</xdr:row>
      <xdr:rowOff>20706</xdr:rowOff>
    </xdr:to>
    <xdr:sp macro="" textlink="">
      <xdr:nvSpPr>
        <xdr:cNvPr id="33" name="TextBox 32">
          <a:extLst>
            <a:ext uri="{FF2B5EF4-FFF2-40B4-BE49-F238E27FC236}">
              <a16:creationId xmlns:a16="http://schemas.microsoft.com/office/drawing/2014/main" id="{8A0823B4-C069-4AE0-ABFC-778804C64CC5}"/>
            </a:ext>
          </a:extLst>
        </xdr:cNvPr>
        <xdr:cNvSpPr txBox="1"/>
      </xdr:nvSpPr>
      <xdr:spPr>
        <a:xfrm>
          <a:off x="9680849" y="661227"/>
          <a:ext cx="1673227" cy="2912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baseline="0">
              <a:solidFill>
                <a:schemeClr val="bg1"/>
              </a:solidFill>
              <a:latin typeface="Arial" panose="020B0604020202020204" pitchFamily="34" charset="0"/>
              <a:ea typeface="+mn-ea"/>
              <a:cs typeface="Arial" panose="020B0604020202020204" pitchFamily="34" charset="0"/>
            </a:rPr>
            <a:t>PROFIT</a:t>
          </a:r>
          <a:r>
            <a:rPr lang="en-IN" sz="1400" b="1" baseline="0">
              <a:latin typeface="Arial" panose="020B0604020202020204" pitchFamily="34" charset="0"/>
              <a:cs typeface="Arial" panose="020B0604020202020204" pitchFamily="34" charset="0"/>
            </a:rPr>
            <a:t> </a:t>
          </a:r>
          <a:r>
            <a:rPr lang="en-IN" sz="1400" b="1" baseline="0">
              <a:solidFill>
                <a:schemeClr val="bg1"/>
              </a:solidFill>
              <a:latin typeface="Arial" panose="020B0604020202020204" pitchFamily="34" charset="0"/>
              <a:ea typeface="+mn-ea"/>
              <a:cs typeface="Arial" panose="020B0604020202020204" pitchFamily="34" charset="0"/>
            </a:rPr>
            <a:t>MARGIN</a:t>
          </a:r>
        </a:p>
      </xdr:txBody>
    </xdr:sp>
    <xdr:clientData/>
  </xdr:twoCellAnchor>
  <xdr:twoCellAnchor>
    <xdr:from>
      <xdr:col>0</xdr:col>
      <xdr:colOff>0</xdr:colOff>
      <xdr:row>7</xdr:row>
      <xdr:rowOff>162569</xdr:rowOff>
    </xdr:from>
    <xdr:to>
      <xdr:col>7</xdr:col>
      <xdr:colOff>441909</xdr:colOff>
      <xdr:row>9</xdr:row>
      <xdr:rowOff>58898</xdr:rowOff>
    </xdr:to>
    <xdr:sp macro="" textlink="">
      <xdr:nvSpPr>
        <xdr:cNvPr id="34" name="TextBox 33">
          <a:extLst>
            <a:ext uri="{FF2B5EF4-FFF2-40B4-BE49-F238E27FC236}">
              <a16:creationId xmlns:a16="http://schemas.microsoft.com/office/drawing/2014/main" id="{576BCB81-BD9A-431C-8D98-3FDF62E98A5A}"/>
            </a:ext>
          </a:extLst>
        </xdr:cNvPr>
        <xdr:cNvSpPr txBox="1"/>
      </xdr:nvSpPr>
      <xdr:spPr>
        <a:xfrm>
          <a:off x="0" y="1467080"/>
          <a:ext cx="4693648" cy="2690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bg1"/>
              </a:solidFill>
              <a:latin typeface="Arial" panose="020B0604020202020204" pitchFamily="34" charset="0"/>
              <a:cs typeface="Arial" panose="020B0604020202020204" pitchFamily="34" charset="0"/>
            </a:rPr>
            <a:t>SALES</a:t>
          </a:r>
          <a:r>
            <a:rPr lang="en-IN" sz="1400" b="1" baseline="0">
              <a:solidFill>
                <a:schemeClr val="bg1"/>
              </a:solidFill>
              <a:latin typeface="Arial" panose="020B0604020202020204" pitchFamily="34" charset="0"/>
              <a:cs typeface="Arial" panose="020B0604020202020204" pitchFamily="34" charset="0"/>
            </a:rPr>
            <a:t> AND PROFIT OVER TIME</a:t>
          </a:r>
          <a:endParaRPr lang="en-IN" sz="1400" b="1">
            <a:solidFill>
              <a:schemeClr val="bg1"/>
            </a:solidFill>
            <a:latin typeface="Arial" panose="020B0604020202020204" pitchFamily="34" charset="0"/>
            <a:cs typeface="Arial" panose="020B0604020202020204" pitchFamily="34" charset="0"/>
          </a:endParaRPr>
        </a:p>
      </xdr:txBody>
    </xdr:sp>
    <xdr:clientData/>
  </xdr:twoCellAnchor>
  <xdr:twoCellAnchor>
    <xdr:from>
      <xdr:col>8</xdr:col>
      <xdr:colOff>23160</xdr:colOff>
      <xdr:row>7</xdr:row>
      <xdr:rowOff>186358</xdr:rowOff>
    </xdr:from>
    <xdr:to>
      <xdr:col>13</xdr:col>
      <xdr:colOff>218194</xdr:colOff>
      <xdr:row>9</xdr:row>
      <xdr:rowOff>77757</xdr:rowOff>
    </xdr:to>
    <xdr:sp macro="" textlink="">
      <xdr:nvSpPr>
        <xdr:cNvPr id="35" name="TextBox 34">
          <a:extLst>
            <a:ext uri="{FF2B5EF4-FFF2-40B4-BE49-F238E27FC236}">
              <a16:creationId xmlns:a16="http://schemas.microsoft.com/office/drawing/2014/main" id="{3B445F8C-0925-431E-9889-24EE63CE3AB3}"/>
            </a:ext>
          </a:extLst>
        </xdr:cNvPr>
        <xdr:cNvSpPr txBox="1"/>
      </xdr:nvSpPr>
      <xdr:spPr>
        <a:xfrm>
          <a:off x="4882290" y="1490869"/>
          <a:ext cx="3231991" cy="2641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1400" b="1">
              <a:solidFill>
                <a:schemeClr val="bg1"/>
              </a:solidFill>
              <a:latin typeface="Arial" panose="020B0604020202020204" pitchFamily="34" charset="0"/>
              <a:ea typeface="+mn-ea"/>
              <a:cs typeface="Arial" panose="020B0604020202020204" pitchFamily="34" charset="0"/>
            </a:rPr>
            <a:t>PROFIT BY CATEGORY</a:t>
          </a:r>
        </a:p>
      </xdr:txBody>
    </xdr:sp>
    <xdr:clientData/>
  </xdr:twoCellAnchor>
  <xdr:twoCellAnchor>
    <xdr:from>
      <xdr:col>13</xdr:col>
      <xdr:colOff>290877</xdr:colOff>
      <xdr:row>8</xdr:row>
      <xdr:rowOff>6902</xdr:rowOff>
    </xdr:from>
    <xdr:to>
      <xdr:col>19</xdr:col>
      <xdr:colOff>62118</xdr:colOff>
      <xdr:row>9</xdr:row>
      <xdr:rowOff>82826</xdr:rowOff>
    </xdr:to>
    <xdr:sp macro="" textlink="">
      <xdr:nvSpPr>
        <xdr:cNvPr id="36" name="TextBox 35">
          <a:extLst>
            <a:ext uri="{FF2B5EF4-FFF2-40B4-BE49-F238E27FC236}">
              <a16:creationId xmlns:a16="http://schemas.microsoft.com/office/drawing/2014/main" id="{B0709FDC-7B74-4699-B7DD-3D75BD774D67}"/>
            </a:ext>
          </a:extLst>
        </xdr:cNvPr>
        <xdr:cNvSpPr txBox="1"/>
      </xdr:nvSpPr>
      <xdr:spPr>
        <a:xfrm>
          <a:off x="8186964" y="1497772"/>
          <a:ext cx="3415589" cy="2622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bg1"/>
              </a:solidFill>
              <a:latin typeface="Arial" panose="020B0604020202020204" pitchFamily="34" charset="0"/>
              <a:cs typeface="Arial" panose="020B0604020202020204" pitchFamily="34" charset="0"/>
            </a:rPr>
            <a:t>SALES</a:t>
          </a:r>
          <a:r>
            <a:rPr lang="en-IN" sz="1400" b="1" baseline="0">
              <a:solidFill>
                <a:schemeClr val="bg1"/>
              </a:solidFill>
              <a:latin typeface="Arial" panose="020B0604020202020204" pitchFamily="34" charset="0"/>
              <a:cs typeface="Arial" panose="020B0604020202020204" pitchFamily="34" charset="0"/>
            </a:rPr>
            <a:t> </a:t>
          </a:r>
          <a:r>
            <a:rPr lang="en-IN" sz="1400" b="1">
              <a:solidFill>
                <a:schemeClr val="bg1"/>
              </a:solidFill>
              <a:latin typeface="Arial" panose="020B0604020202020204" pitchFamily="34" charset="0"/>
              <a:ea typeface="+mn-ea"/>
              <a:cs typeface="Arial" panose="020B0604020202020204" pitchFamily="34" charset="0"/>
            </a:rPr>
            <a:t>SHARE</a:t>
          </a:r>
          <a:r>
            <a:rPr lang="en-IN" sz="1400" b="1" baseline="0">
              <a:solidFill>
                <a:schemeClr val="bg1"/>
              </a:solidFill>
              <a:latin typeface="Arial" panose="020B0604020202020204" pitchFamily="34" charset="0"/>
              <a:cs typeface="Arial" panose="020B0604020202020204" pitchFamily="34" charset="0"/>
            </a:rPr>
            <a:t> % BY CATEGORY</a:t>
          </a:r>
          <a:endParaRPr lang="en-IN" sz="1400" b="1">
            <a:solidFill>
              <a:schemeClr val="bg1"/>
            </a:solidFill>
            <a:latin typeface="Arial" panose="020B0604020202020204" pitchFamily="34" charset="0"/>
            <a:cs typeface="Arial" panose="020B0604020202020204" pitchFamily="34" charset="0"/>
          </a:endParaRPr>
        </a:p>
      </xdr:txBody>
    </xdr:sp>
    <xdr:clientData/>
  </xdr:twoCellAnchor>
  <xdr:twoCellAnchor>
    <xdr:from>
      <xdr:col>0</xdr:col>
      <xdr:colOff>559076</xdr:colOff>
      <xdr:row>5</xdr:row>
      <xdr:rowOff>4685</xdr:rowOff>
    </xdr:from>
    <xdr:to>
      <xdr:col>2</xdr:col>
      <xdr:colOff>600489</xdr:colOff>
      <xdr:row>6</xdr:row>
      <xdr:rowOff>135826</xdr:rowOff>
    </xdr:to>
    <xdr:sp macro="" textlink="'Primary KPI'!B3">
      <xdr:nvSpPr>
        <xdr:cNvPr id="38" name="TextBox 37">
          <a:extLst>
            <a:ext uri="{FF2B5EF4-FFF2-40B4-BE49-F238E27FC236}">
              <a16:creationId xmlns:a16="http://schemas.microsoft.com/office/drawing/2014/main" id="{0E8DB5FE-DB18-CBFC-6E24-3367ACBFB77D}"/>
            </a:ext>
          </a:extLst>
        </xdr:cNvPr>
        <xdr:cNvSpPr txBox="1"/>
      </xdr:nvSpPr>
      <xdr:spPr>
        <a:xfrm>
          <a:off x="559076" y="922757"/>
          <a:ext cx="1265509" cy="3147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804D219-57B0-4CA1-96AD-8F5336E2F8A1}" type="TxLink">
            <a:rPr lang="en-US" sz="1400" b="1" i="0" u="none" strike="noStrike">
              <a:solidFill>
                <a:schemeClr val="bg1"/>
              </a:solidFill>
              <a:latin typeface="Arial"/>
              <a:cs typeface="Arial"/>
            </a:rPr>
            <a:pPr/>
            <a:t>$2297200.86</a:t>
          </a:fld>
          <a:endParaRPr lang="en-IN" sz="1200">
            <a:solidFill>
              <a:schemeClr val="bg1"/>
            </a:solidFill>
          </a:endParaRPr>
        </a:p>
      </xdr:txBody>
    </xdr:sp>
    <xdr:clientData/>
  </xdr:twoCellAnchor>
  <xdr:twoCellAnchor>
    <xdr:from>
      <xdr:col>4</xdr:col>
      <xdr:colOff>456096</xdr:colOff>
      <xdr:row>5</xdr:row>
      <xdr:rowOff>4685</xdr:rowOff>
    </xdr:from>
    <xdr:to>
      <xdr:col>6</xdr:col>
      <xdr:colOff>386522</xdr:colOff>
      <xdr:row>6</xdr:row>
      <xdr:rowOff>135826</xdr:rowOff>
    </xdr:to>
    <xdr:sp macro="" textlink="'Primary KPI'!E3">
      <xdr:nvSpPr>
        <xdr:cNvPr id="39" name="TextBox 38">
          <a:extLst>
            <a:ext uri="{FF2B5EF4-FFF2-40B4-BE49-F238E27FC236}">
              <a16:creationId xmlns:a16="http://schemas.microsoft.com/office/drawing/2014/main" id="{42BEE5C9-7802-42D7-894F-4C6BB31D6DB9}"/>
            </a:ext>
          </a:extLst>
        </xdr:cNvPr>
        <xdr:cNvSpPr txBox="1"/>
      </xdr:nvSpPr>
      <xdr:spPr>
        <a:xfrm>
          <a:off x="2904289" y="922757"/>
          <a:ext cx="1154522" cy="3147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6452302-5B13-4AE0-8584-7EF1661425C3}" type="TxLink">
            <a:rPr lang="en-US" sz="1400" b="1" i="0" u="none" strike="noStrike">
              <a:solidFill>
                <a:schemeClr val="bg1"/>
              </a:solidFill>
              <a:latin typeface="Arial" panose="020B0604020202020204" pitchFamily="34" charset="0"/>
              <a:cs typeface="Arial" panose="020B0604020202020204" pitchFamily="34" charset="0"/>
            </a:rPr>
            <a:pPr/>
            <a:t>$286397.02</a:t>
          </a:fld>
          <a:endParaRPr lang="en-IN" sz="1400" b="1">
            <a:solidFill>
              <a:schemeClr val="bg1"/>
            </a:solidFill>
            <a:latin typeface="Arial" panose="020B0604020202020204" pitchFamily="34" charset="0"/>
            <a:cs typeface="Arial" panose="020B0604020202020204" pitchFamily="34" charset="0"/>
          </a:endParaRPr>
        </a:p>
      </xdr:txBody>
    </xdr:sp>
    <xdr:clientData/>
  </xdr:twoCellAnchor>
  <xdr:twoCellAnchor>
    <xdr:from>
      <xdr:col>8</xdr:col>
      <xdr:colOff>509244</xdr:colOff>
      <xdr:row>5</xdr:row>
      <xdr:rowOff>4685</xdr:rowOff>
    </xdr:from>
    <xdr:to>
      <xdr:col>10</xdr:col>
      <xdr:colOff>193261</xdr:colOff>
      <xdr:row>6</xdr:row>
      <xdr:rowOff>135826</xdr:rowOff>
    </xdr:to>
    <xdr:sp macro="" textlink="'Primary KPI'!H3">
      <xdr:nvSpPr>
        <xdr:cNvPr id="40" name="TextBox 39">
          <a:extLst>
            <a:ext uri="{FF2B5EF4-FFF2-40B4-BE49-F238E27FC236}">
              <a16:creationId xmlns:a16="http://schemas.microsoft.com/office/drawing/2014/main" id="{1CF1E4D0-BDD4-4DF1-8952-261D70E240F4}"/>
            </a:ext>
          </a:extLst>
        </xdr:cNvPr>
        <xdr:cNvSpPr txBox="1"/>
      </xdr:nvSpPr>
      <xdr:spPr>
        <a:xfrm>
          <a:off x="5405630" y="922757"/>
          <a:ext cx="908113" cy="3147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9B82494-F5FB-4120-A464-E35F147A6B78}" type="TxLink">
            <a:rPr lang="en-US" sz="1400" b="1" i="0" u="none" strike="noStrike">
              <a:solidFill>
                <a:schemeClr val="bg1"/>
              </a:solidFill>
              <a:latin typeface="Arial" panose="020B0604020202020204" pitchFamily="34" charset="0"/>
              <a:cs typeface="Arial" panose="020B0604020202020204" pitchFamily="34" charset="0"/>
            </a:rPr>
            <a:pPr/>
            <a:t># 37873</a:t>
          </a:fld>
          <a:endParaRPr lang="en-IN" sz="1800" b="1">
            <a:solidFill>
              <a:schemeClr val="bg1"/>
            </a:solidFill>
            <a:latin typeface="Arial" panose="020B0604020202020204" pitchFamily="34" charset="0"/>
            <a:cs typeface="Arial" panose="020B0604020202020204" pitchFamily="34" charset="0"/>
          </a:endParaRPr>
        </a:p>
      </xdr:txBody>
    </xdr:sp>
    <xdr:clientData/>
  </xdr:twoCellAnchor>
  <xdr:twoCellAnchor>
    <xdr:from>
      <xdr:col>12</xdr:col>
      <xdr:colOff>440773</xdr:colOff>
      <xdr:row>5</xdr:row>
      <xdr:rowOff>6057</xdr:rowOff>
    </xdr:from>
    <xdr:to>
      <xdr:col>14</xdr:col>
      <xdr:colOff>124791</xdr:colOff>
      <xdr:row>6</xdr:row>
      <xdr:rowOff>134454</xdr:rowOff>
    </xdr:to>
    <xdr:sp macro="" textlink="'Primary KPI'!K3">
      <xdr:nvSpPr>
        <xdr:cNvPr id="41" name="TextBox 40">
          <a:extLst>
            <a:ext uri="{FF2B5EF4-FFF2-40B4-BE49-F238E27FC236}">
              <a16:creationId xmlns:a16="http://schemas.microsoft.com/office/drawing/2014/main" id="{D60BBB9D-AA86-4D21-BF29-A759CF45748A}"/>
            </a:ext>
          </a:extLst>
        </xdr:cNvPr>
        <xdr:cNvSpPr txBox="1"/>
      </xdr:nvSpPr>
      <xdr:spPr>
        <a:xfrm>
          <a:off x="7785351" y="924129"/>
          <a:ext cx="908115" cy="3120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B6F63BB-207E-4B41-81CF-5231CF13C223}" type="TxLink">
            <a:rPr lang="en-US" sz="1400" b="1" i="0" u="none" strike="noStrike">
              <a:solidFill>
                <a:schemeClr val="bg1"/>
              </a:solidFill>
              <a:latin typeface="Arial" panose="020B0604020202020204" pitchFamily="34" charset="0"/>
              <a:cs typeface="Arial" panose="020B0604020202020204" pitchFamily="34" charset="0"/>
            </a:rPr>
            <a:pPr/>
            <a:t># 9994</a:t>
          </a:fld>
          <a:endParaRPr lang="en-IN" sz="2400" b="1">
            <a:solidFill>
              <a:schemeClr val="bg1"/>
            </a:solidFill>
            <a:latin typeface="Arial" panose="020B0604020202020204" pitchFamily="34" charset="0"/>
            <a:cs typeface="Arial" panose="020B0604020202020204" pitchFamily="34" charset="0"/>
          </a:endParaRPr>
        </a:p>
      </xdr:txBody>
    </xdr:sp>
    <xdr:clientData/>
  </xdr:twoCellAnchor>
  <xdr:twoCellAnchor>
    <xdr:from>
      <xdr:col>16</xdr:col>
      <xdr:colOff>330890</xdr:colOff>
      <xdr:row>5</xdr:row>
      <xdr:rowOff>6057</xdr:rowOff>
    </xdr:from>
    <xdr:to>
      <xdr:col>18</xdr:col>
      <xdr:colOff>14908</xdr:colOff>
      <xdr:row>6</xdr:row>
      <xdr:rowOff>134454</xdr:rowOff>
    </xdr:to>
    <xdr:sp macro="" textlink="'Primary KPI'!D20">
      <xdr:nvSpPr>
        <xdr:cNvPr id="42" name="TextBox 41">
          <a:extLst>
            <a:ext uri="{FF2B5EF4-FFF2-40B4-BE49-F238E27FC236}">
              <a16:creationId xmlns:a16="http://schemas.microsoft.com/office/drawing/2014/main" id="{588FEB9E-B835-49AC-BC37-1AAA623F7909}"/>
            </a:ext>
          </a:extLst>
        </xdr:cNvPr>
        <xdr:cNvSpPr txBox="1"/>
      </xdr:nvSpPr>
      <xdr:spPr>
        <a:xfrm>
          <a:off x="10123661" y="924129"/>
          <a:ext cx="908114" cy="3120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310D796-8825-4326-89E4-690A96C647C2}" type="TxLink">
            <a:rPr lang="en-US" sz="1400" b="1" i="0" u="none" strike="noStrike">
              <a:solidFill>
                <a:schemeClr val="bg1"/>
              </a:solidFill>
              <a:latin typeface="Arial" panose="020B0604020202020204" pitchFamily="34" charset="0"/>
              <a:cs typeface="Arial" panose="020B0604020202020204" pitchFamily="34" charset="0"/>
            </a:rPr>
            <a:pPr/>
            <a:t>12.47%</a:t>
          </a:fld>
          <a:endParaRPr lang="en-IN" sz="3200" b="1">
            <a:solidFill>
              <a:schemeClr val="bg1"/>
            </a:solidFill>
            <a:latin typeface="Arial" panose="020B0604020202020204" pitchFamily="34" charset="0"/>
            <a:cs typeface="Arial" panose="020B0604020202020204" pitchFamily="34" charset="0"/>
          </a:endParaRPr>
        </a:p>
      </xdr:txBody>
    </xdr:sp>
    <xdr:clientData/>
  </xdr:twoCellAnchor>
  <xdr:twoCellAnchor>
    <xdr:from>
      <xdr:col>0</xdr:col>
      <xdr:colOff>110435</xdr:colOff>
      <xdr:row>9</xdr:row>
      <xdr:rowOff>13805</xdr:rowOff>
    </xdr:from>
    <xdr:to>
      <xdr:col>7</xdr:col>
      <xdr:colOff>352011</xdr:colOff>
      <xdr:row>17</xdr:row>
      <xdr:rowOff>0</xdr:rowOff>
    </xdr:to>
    <xdr:graphicFrame macro="">
      <xdr:nvGraphicFramePr>
        <xdr:cNvPr id="43" name="Chart 42">
          <a:extLst>
            <a:ext uri="{FF2B5EF4-FFF2-40B4-BE49-F238E27FC236}">
              <a16:creationId xmlns:a16="http://schemas.microsoft.com/office/drawing/2014/main" id="{EBF414E3-8BA4-4020-AE08-5813E4964B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117337</xdr:colOff>
      <xdr:row>9</xdr:row>
      <xdr:rowOff>27610</xdr:rowOff>
    </xdr:from>
    <xdr:to>
      <xdr:col>13</xdr:col>
      <xdr:colOff>172554</xdr:colOff>
      <xdr:row>16</xdr:row>
      <xdr:rowOff>144946</xdr:rowOff>
    </xdr:to>
    <xdr:graphicFrame macro="">
      <xdr:nvGraphicFramePr>
        <xdr:cNvPr id="44" name="Chart 43">
          <a:extLst>
            <a:ext uri="{FF2B5EF4-FFF2-40B4-BE49-F238E27FC236}">
              <a16:creationId xmlns:a16="http://schemas.microsoft.com/office/drawing/2014/main" id="{220570EA-1605-4E60-A8F5-9D90EFF5A5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464634</xdr:colOff>
      <xdr:row>9</xdr:row>
      <xdr:rowOff>75924</xdr:rowOff>
    </xdr:from>
    <xdr:to>
      <xdr:col>18</xdr:col>
      <xdr:colOff>418171</xdr:colOff>
      <xdr:row>16</xdr:row>
      <xdr:rowOff>96630</xdr:rowOff>
    </xdr:to>
    <xdr:graphicFrame macro="">
      <xdr:nvGraphicFramePr>
        <xdr:cNvPr id="45" name="Chart 44">
          <a:extLst>
            <a:ext uri="{FF2B5EF4-FFF2-40B4-BE49-F238E27FC236}">
              <a16:creationId xmlns:a16="http://schemas.microsoft.com/office/drawing/2014/main" id="{AE0659F2-A105-477B-B743-E600D42581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50801</xdr:colOff>
      <xdr:row>17</xdr:row>
      <xdr:rowOff>55217</xdr:rowOff>
    </xdr:from>
    <xdr:to>
      <xdr:col>6</xdr:col>
      <xdr:colOff>247651</xdr:colOff>
      <xdr:row>27</xdr:row>
      <xdr:rowOff>31750</xdr:rowOff>
    </xdr:to>
    <xdr:sp macro="" textlink="">
      <xdr:nvSpPr>
        <xdr:cNvPr id="46" name="Rectangle: Rounded Corners 45">
          <a:extLst>
            <a:ext uri="{FF2B5EF4-FFF2-40B4-BE49-F238E27FC236}">
              <a16:creationId xmlns:a16="http://schemas.microsoft.com/office/drawing/2014/main" id="{8BCBB37D-580E-4592-BE4D-1753423FE1C5}"/>
            </a:ext>
          </a:extLst>
        </xdr:cNvPr>
        <xdr:cNvSpPr/>
      </xdr:nvSpPr>
      <xdr:spPr>
        <a:xfrm>
          <a:off x="50801" y="3185767"/>
          <a:ext cx="3854450" cy="1818033"/>
        </a:xfrm>
        <a:prstGeom prst="roundRect">
          <a:avLst>
            <a:gd name="adj" fmla="val 3635"/>
          </a:avLst>
        </a:prstGeom>
        <a:solidFill>
          <a:schemeClr val="accent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50801</xdr:colOff>
      <xdr:row>17</xdr:row>
      <xdr:rowOff>55217</xdr:rowOff>
    </xdr:from>
    <xdr:to>
      <xdr:col>6</xdr:col>
      <xdr:colOff>234951</xdr:colOff>
      <xdr:row>18</xdr:row>
      <xdr:rowOff>135696</xdr:rowOff>
    </xdr:to>
    <xdr:sp macro="" textlink="">
      <xdr:nvSpPr>
        <xdr:cNvPr id="47" name="TextBox 46">
          <a:extLst>
            <a:ext uri="{FF2B5EF4-FFF2-40B4-BE49-F238E27FC236}">
              <a16:creationId xmlns:a16="http://schemas.microsoft.com/office/drawing/2014/main" id="{6EDC70D3-32FF-4BCA-B602-9A48261A5658}"/>
            </a:ext>
          </a:extLst>
        </xdr:cNvPr>
        <xdr:cNvSpPr txBox="1"/>
      </xdr:nvSpPr>
      <xdr:spPr>
        <a:xfrm>
          <a:off x="50801" y="3185767"/>
          <a:ext cx="3841750" cy="2646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bg1"/>
              </a:solidFill>
              <a:latin typeface="Arial" panose="020B0604020202020204" pitchFamily="34" charset="0"/>
              <a:cs typeface="Arial" panose="020B0604020202020204" pitchFamily="34" charset="0"/>
            </a:rPr>
            <a:t>SALES</a:t>
          </a:r>
          <a:r>
            <a:rPr lang="en-IN" sz="1400" b="1" baseline="0">
              <a:solidFill>
                <a:schemeClr val="bg1"/>
              </a:solidFill>
              <a:latin typeface="Arial" panose="020B0604020202020204" pitchFamily="34" charset="0"/>
              <a:cs typeface="Arial" panose="020B0604020202020204" pitchFamily="34" charset="0"/>
            </a:rPr>
            <a:t> BY STATE</a:t>
          </a:r>
          <a:endParaRPr lang="en-IN" sz="1400" b="1">
            <a:solidFill>
              <a:schemeClr val="bg1"/>
            </a:solidFill>
            <a:latin typeface="Arial" panose="020B0604020202020204" pitchFamily="34" charset="0"/>
            <a:cs typeface="Arial" panose="020B0604020202020204" pitchFamily="34" charset="0"/>
          </a:endParaRPr>
        </a:p>
      </xdr:txBody>
    </xdr:sp>
    <xdr:clientData/>
  </xdr:twoCellAnchor>
  <xdr:twoCellAnchor>
    <xdr:from>
      <xdr:col>0</xdr:col>
      <xdr:colOff>120650</xdr:colOff>
      <xdr:row>18</xdr:row>
      <xdr:rowOff>63500</xdr:rowOff>
    </xdr:from>
    <xdr:to>
      <xdr:col>6</xdr:col>
      <xdr:colOff>152400</xdr:colOff>
      <xdr:row>26</xdr:row>
      <xdr:rowOff>0</xdr:rowOff>
    </xdr:to>
    <mc:AlternateContent xmlns:mc="http://schemas.openxmlformats.org/markup-compatibility/2006">
      <mc:Choice xmlns:cx4="http://schemas.microsoft.com/office/drawing/2016/5/10/chartex" Requires="cx4">
        <xdr:graphicFrame macro="">
          <xdr:nvGraphicFramePr>
            <xdr:cNvPr id="48" name="Chart 47">
              <a:extLst>
                <a:ext uri="{FF2B5EF4-FFF2-40B4-BE49-F238E27FC236}">
                  <a16:creationId xmlns:a16="http://schemas.microsoft.com/office/drawing/2014/main" id="{801EF0B3-CBE5-424F-BA84-268B8F349C0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20650" y="3378200"/>
              <a:ext cx="3689350" cy="14097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370527</xdr:colOff>
      <xdr:row>17</xdr:row>
      <xdr:rowOff>61566</xdr:rowOff>
    </xdr:from>
    <xdr:to>
      <xdr:col>12</xdr:col>
      <xdr:colOff>24424</xdr:colOff>
      <xdr:row>27</xdr:row>
      <xdr:rowOff>6349</xdr:rowOff>
    </xdr:to>
    <xdr:sp macro="" textlink="">
      <xdr:nvSpPr>
        <xdr:cNvPr id="49" name="Rectangle: Rounded Corners 48">
          <a:extLst>
            <a:ext uri="{FF2B5EF4-FFF2-40B4-BE49-F238E27FC236}">
              <a16:creationId xmlns:a16="http://schemas.microsoft.com/office/drawing/2014/main" id="{42230C93-53E0-43B0-A1B0-128FB109EAE8}"/>
            </a:ext>
          </a:extLst>
        </xdr:cNvPr>
        <xdr:cNvSpPr/>
      </xdr:nvSpPr>
      <xdr:spPr>
        <a:xfrm>
          <a:off x="4033989" y="3244707"/>
          <a:ext cx="3317358" cy="1817219"/>
        </a:xfrm>
        <a:prstGeom prst="roundRect">
          <a:avLst>
            <a:gd name="adj" fmla="val 3152"/>
          </a:avLst>
        </a:prstGeom>
        <a:solidFill>
          <a:schemeClr val="accent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370527</xdr:colOff>
      <xdr:row>17</xdr:row>
      <xdr:rowOff>61568</xdr:rowOff>
    </xdr:from>
    <xdr:to>
      <xdr:col>12</xdr:col>
      <xdr:colOff>8142</xdr:colOff>
      <xdr:row>18</xdr:row>
      <xdr:rowOff>138398</xdr:rowOff>
    </xdr:to>
    <xdr:sp macro="" textlink="">
      <xdr:nvSpPr>
        <xdr:cNvPr id="50" name="TextBox 49">
          <a:extLst>
            <a:ext uri="{FF2B5EF4-FFF2-40B4-BE49-F238E27FC236}">
              <a16:creationId xmlns:a16="http://schemas.microsoft.com/office/drawing/2014/main" id="{79BAD96C-9896-41BF-9150-83D5FB4A98B2}"/>
            </a:ext>
          </a:extLst>
        </xdr:cNvPr>
        <xdr:cNvSpPr txBox="1"/>
      </xdr:nvSpPr>
      <xdr:spPr>
        <a:xfrm>
          <a:off x="4033989" y="3244709"/>
          <a:ext cx="3301076" cy="2640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bg1"/>
              </a:solidFill>
              <a:latin typeface="Arial" panose="020B0604020202020204" pitchFamily="34" charset="0"/>
              <a:cs typeface="Arial" panose="020B0604020202020204" pitchFamily="34" charset="0"/>
            </a:rPr>
            <a:t>TOP</a:t>
          </a:r>
          <a:r>
            <a:rPr lang="en-IN" sz="1400" b="1" baseline="0">
              <a:solidFill>
                <a:schemeClr val="bg1"/>
              </a:solidFill>
              <a:latin typeface="Arial" panose="020B0604020202020204" pitchFamily="34" charset="0"/>
              <a:cs typeface="Arial" panose="020B0604020202020204" pitchFamily="34" charset="0"/>
            </a:rPr>
            <a:t> 5 SUB-CATEGORY BY SALES</a:t>
          </a:r>
          <a:endParaRPr lang="en-IN" sz="1400" b="1">
            <a:solidFill>
              <a:schemeClr val="bg1"/>
            </a:solidFill>
            <a:latin typeface="Arial" panose="020B0604020202020204" pitchFamily="34" charset="0"/>
            <a:cs typeface="Arial" panose="020B0604020202020204" pitchFamily="34" charset="0"/>
          </a:endParaRPr>
        </a:p>
      </xdr:txBody>
    </xdr:sp>
    <xdr:clientData/>
  </xdr:twoCellAnchor>
  <xdr:twoCellAnchor>
    <xdr:from>
      <xdr:col>6</xdr:col>
      <xdr:colOff>301216</xdr:colOff>
      <xdr:row>18</xdr:row>
      <xdr:rowOff>123902</xdr:rowOff>
    </xdr:from>
    <xdr:to>
      <xdr:col>11</xdr:col>
      <xdr:colOff>565304</xdr:colOff>
      <xdr:row>26</xdr:row>
      <xdr:rowOff>161518</xdr:rowOff>
    </xdr:to>
    <xdr:graphicFrame macro="">
      <xdr:nvGraphicFramePr>
        <xdr:cNvPr id="51" name="Chart 50">
          <a:extLst>
            <a:ext uri="{FF2B5EF4-FFF2-40B4-BE49-F238E27FC236}">
              <a16:creationId xmlns:a16="http://schemas.microsoft.com/office/drawing/2014/main" id="{30DED369-1FFF-45E6-9A8D-0AC1B73365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132158</xdr:colOff>
      <xdr:row>17</xdr:row>
      <xdr:rowOff>65128</xdr:rowOff>
    </xdr:from>
    <xdr:to>
      <xdr:col>19</xdr:col>
      <xdr:colOff>40705</xdr:colOff>
      <xdr:row>27</xdr:row>
      <xdr:rowOff>8141</xdr:rowOff>
    </xdr:to>
    <xdr:sp macro="" textlink="">
      <xdr:nvSpPr>
        <xdr:cNvPr id="52" name="Rectangle: Rounded Corners 51">
          <a:extLst>
            <a:ext uri="{FF2B5EF4-FFF2-40B4-BE49-F238E27FC236}">
              <a16:creationId xmlns:a16="http://schemas.microsoft.com/office/drawing/2014/main" id="{2E44B025-B094-4F31-AC33-E131CA1B8603}"/>
            </a:ext>
          </a:extLst>
        </xdr:cNvPr>
        <xdr:cNvSpPr/>
      </xdr:nvSpPr>
      <xdr:spPr>
        <a:xfrm>
          <a:off x="7459081" y="3248269"/>
          <a:ext cx="4182586" cy="1815449"/>
        </a:xfrm>
        <a:prstGeom prst="roundRect">
          <a:avLst>
            <a:gd name="adj" fmla="val 3152"/>
          </a:avLst>
        </a:prstGeom>
        <a:solidFill>
          <a:schemeClr val="accent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132158</xdr:colOff>
      <xdr:row>17</xdr:row>
      <xdr:rowOff>65128</xdr:rowOff>
    </xdr:from>
    <xdr:to>
      <xdr:col>17</xdr:col>
      <xdr:colOff>380349</xdr:colOff>
      <xdr:row>18</xdr:row>
      <xdr:rowOff>141958</xdr:rowOff>
    </xdr:to>
    <xdr:sp macro="" textlink="">
      <xdr:nvSpPr>
        <xdr:cNvPr id="54" name="TextBox 53">
          <a:extLst>
            <a:ext uri="{FF2B5EF4-FFF2-40B4-BE49-F238E27FC236}">
              <a16:creationId xmlns:a16="http://schemas.microsoft.com/office/drawing/2014/main" id="{922050C6-B935-4EF1-B8C3-59D3378B2985}"/>
            </a:ext>
          </a:extLst>
        </xdr:cNvPr>
        <xdr:cNvSpPr txBox="1"/>
      </xdr:nvSpPr>
      <xdr:spPr>
        <a:xfrm>
          <a:off x="7459081" y="3248269"/>
          <a:ext cx="3301076" cy="2640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bg1"/>
              </a:solidFill>
              <a:latin typeface="Arial" panose="020B0604020202020204" pitchFamily="34" charset="0"/>
              <a:cs typeface="Arial" panose="020B0604020202020204" pitchFamily="34" charset="0"/>
            </a:rPr>
            <a:t>FILTERS</a:t>
          </a:r>
        </a:p>
      </xdr:txBody>
    </xdr:sp>
    <xdr:clientData/>
  </xdr:twoCellAnchor>
  <xdr:twoCellAnchor editAs="oneCell">
    <xdr:from>
      <xdr:col>14</xdr:col>
      <xdr:colOff>213701</xdr:colOff>
      <xdr:row>18</xdr:row>
      <xdr:rowOff>144504</xdr:rowOff>
    </xdr:from>
    <xdr:to>
      <xdr:col>16</xdr:col>
      <xdr:colOff>262548</xdr:colOff>
      <xdr:row>26</xdr:row>
      <xdr:rowOff>138398</xdr:rowOff>
    </xdr:to>
    <mc:AlternateContent xmlns:mc="http://schemas.openxmlformats.org/markup-compatibility/2006" xmlns:a14="http://schemas.microsoft.com/office/drawing/2010/main">
      <mc:Choice Requires="a14">
        <xdr:graphicFrame macro="">
          <xdr:nvGraphicFramePr>
            <xdr:cNvPr id="55" name="Region 1">
              <a:extLst>
                <a:ext uri="{FF2B5EF4-FFF2-40B4-BE49-F238E27FC236}">
                  <a16:creationId xmlns:a16="http://schemas.microsoft.com/office/drawing/2014/main" id="{DB3CDFBD-3290-4391-8F25-C58C3FA06D97}"/>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8748101" y="3459204"/>
              <a:ext cx="1268047" cy="14670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195384</xdr:colOff>
      <xdr:row>18</xdr:row>
      <xdr:rowOff>144504</xdr:rowOff>
    </xdr:from>
    <xdr:to>
      <xdr:col>14</xdr:col>
      <xdr:colOff>97692</xdr:colOff>
      <xdr:row>26</xdr:row>
      <xdr:rowOff>152645</xdr:rowOff>
    </xdr:to>
    <mc:AlternateContent xmlns:mc="http://schemas.openxmlformats.org/markup-compatibility/2006" xmlns:a14="http://schemas.microsoft.com/office/drawing/2010/main">
      <mc:Choice Requires="a14">
        <xdr:graphicFrame macro="">
          <xdr:nvGraphicFramePr>
            <xdr:cNvPr id="56" name="Year 1">
              <a:extLst>
                <a:ext uri="{FF2B5EF4-FFF2-40B4-BE49-F238E27FC236}">
                  <a16:creationId xmlns:a16="http://schemas.microsoft.com/office/drawing/2014/main" id="{F01828FC-BB44-42A4-931D-16C5F19D75F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7510584" y="3459204"/>
              <a:ext cx="1121508" cy="14813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378557</xdr:colOff>
      <xdr:row>18</xdr:row>
      <xdr:rowOff>144504</xdr:rowOff>
    </xdr:from>
    <xdr:to>
      <xdr:col>18</xdr:col>
      <xdr:colOff>561731</xdr:colOff>
      <xdr:row>26</xdr:row>
      <xdr:rowOff>138398</xdr:rowOff>
    </xdr:to>
    <mc:AlternateContent xmlns:mc="http://schemas.openxmlformats.org/markup-compatibility/2006" xmlns:a14="http://schemas.microsoft.com/office/drawing/2010/main">
      <mc:Choice Requires="a14">
        <xdr:graphicFrame macro="">
          <xdr:nvGraphicFramePr>
            <xdr:cNvPr id="57" name="Segment 1">
              <a:extLst>
                <a:ext uri="{FF2B5EF4-FFF2-40B4-BE49-F238E27FC236}">
                  <a16:creationId xmlns:a16="http://schemas.microsoft.com/office/drawing/2014/main" id="{5C11C1FE-83F6-4AC2-88B9-A193DEBEB7CC}"/>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0132157" y="3459204"/>
              <a:ext cx="1402374" cy="14670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438150</xdr:colOff>
      <xdr:row>1</xdr:row>
      <xdr:rowOff>104775</xdr:rowOff>
    </xdr:from>
    <xdr:to>
      <xdr:col>11</xdr:col>
      <xdr:colOff>133350</xdr:colOff>
      <xdr:row>16</xdr:row>
      <xdr:rowOff>85725</xdr:rowOff>
    </xdr:to>
    <xdr:graphicFrame macro="">
      <xdr:nvGraphicFramePr>
        <xdr:cNvPr id="4" name="Chart 3">
          <a:extLst>
            <a:ext uri="{FF2B5EF4-FFF2-40B4-BE49-F238E27FC236}">
              <a16:creationId xmlns:a16="http://schemas.microsoft.com/office/drawing/2014/main" id="{5A24EA5B-4B15-FCA2-A4D0-0CEC19EC8D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254000</xdr:colOff>
      <xdr:row>1</xdr:row>
      <xdr:rowOff>66675</xdr:rowOff>
    </xdr:from>
    <xdr:to>
      <xdr:col>8</xdr:col>
      <xdr:colOff>82550</xdr:colOff>
      <xdr:row>13</xdr:row>
      <xdr:rowOff>25400</xdr:rowOff>
    </xdr:to>
    <xdr:graphicFrame macro="">
      <xdr:nvGraphicFramePr>
        <xdr:cNvPr id="4" name="Chart 3">
          <a:extLst>
            <a:ext uri="{FF2B5EF4-FFF2-40B4-BE49-F238E27FC236}">
              <a16:creationId xmlns:a16="http://schemas.microsoft.com/office/drawing/2014/main" id="{B9DA4245-3CFD-5CA2-4007-B599EBF155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107950</xdr:colOff>
      <xdr:row>1</xdr:row>
      <xdr:rowOff>95250</xdr:rowOff>
    </xdr:from>
    <xdr:to>
      <xdr:col>9</xdr:col>
      <xdr:colOff>107950</xdr:colOff>
      <xdr:row>15</xdr:row>
      <xdr:rowOff>41275</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52D35573-62F9-01B2-6805-9B8A083B5E9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603750" y="2794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584200</xdr:colOff>
      <xdr:row>4</xdr:row>
      <xdr:rowOff>19050</xdr:rowOff>
    </xdr:from>
    <xdr:to>
      <xdr:col>9</xdr:col>
      <xdr:colOff>584200</xdr:colOff>
      <xdr:row>17</xdr:row>
      <xdr:rowOff>149225</xdr:rowOff>
    </xdr:to>
    <mc:AlternateContent xmlns:mc="http://schemas.openxmlformats.org/markup-compatibility/2006" xmlns:a14="http://schemas.microsoft.com/office/drawing/2010/main">
      <mc:Choice Requires="a14">
        <xdr:graphicFrame macro="">
          <xdr:nvGraphicFramePr>
            <xdr:cNvPr id="3" name="Segment">
              <a:extLst>
                <a:ext uri="{FF2B5EF4-FFF2-40B4-BE49-F238E27FC236}">
                  <a16:creationId xmlns:a16="http://schemas.microsoft.com/office/drawing/2014/main" id="{2C3B495A-7A7C-33E0-5268-A9A34F218C8D}"/>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5080000" y="7556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450850</xdr:colOff>
      <xdr:row>6</xdr:row>
      <xdr:rowOff>127000</xdr:rowOff>
    </xdr:from>
    <xdr:to>
      <xdr:col>10</xdr:col>
      <xdr:colOff>450850</xdr:colOff>
      <xdr:row>20</xdr:row>
      <xdr:rowOff>73025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A775AD32-6A78-E40B-953D-ACF30A8B990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556250" y="12319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209550</xdr:colOff>
      <xdr:row>3</xdr:row>
      <xdr:rowOff>60325</xdr:rowOff>
    </xdr:from>
    <xdr:to>
      <xdr:col>9</xdr:col>
      <xdr:colOff>514350</xdr:colOff>
      <xdr:row>18</xdr:row>
      <xdr:rowOff>41275</xdr:rowOff>
    </xdr:to>
    <xdr:graphicFrame macro="">
      <xdr:nvGraphicFramePr>
        <xdr:cNvPr id="2" name="Chart 1">
          <a:extLst>
            <a:ext uri="{FF2B5EF4-FFF2-40B4-BE49-F238E27FC236}">
              <a16:creationId xmlns:a16="http://schemas.microsoft.com/office/drawing/2014/main" id="{3D84DEC6-8898-5977-6D5D-61002EA989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60325</xdr:colOff>
      <xdr:row>1</xdr:row>
      <xdr:rowOff>142875</xdr:rowOff>
    </xdr:from>
    <xdr:to>
      <xdr:col>12</xdr:col>
      <xdr:colOff>365125</xdr:colOff>
      <xdr:row>16</xdr:row>
      <xdr:rowOff>123825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71077240-5248-710F-6095-D3BD27E72D3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46625" y="327025"/>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266700</xdr:colOff>
      <xdr:row>3</xdr:row>
      <xdr:rowOff>60325</xdr:rowOff>
    </xdr:from>
    <xdr:to>
      <xdr:col>9</xdr:col>
      <xdr:colOff>571500</xdr:colOff>
      <xdr:row>18</xdr:row>
      <xdr:rowOff>41275</xdr:rowOff>
    </xdr:to>
    <xdr:graphicFrame macro="">
      <xdr:nvGraphicFramePr>
        <xdr:cNvPr id="2" name="Chart 1">
          <a:extLst>
            <a:ext uri="{FF2B5EF4-FFF2-40B4-BE49-F238E27FC236}">
              <a16:creationId xmlns:a16="http://schemas.microsoft.com/office/drawing/2014/main" id="{467DE947-8B68-1308-A01E-E5E42A06D2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an Singh" refreshedDate="45474.528079745367" createdVersion="8" refreshedVersion="8" minRefreshableVersion="3" recordCount="9994" xr:uid="{8919CE0B-BBEB-4C09-B6D8-8E6AA22910F9}">
  <cacheSource type="worksheet">
    <worksheetSource name="US_Sales"/>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209436450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388070-0095-418C-9910-D4BCC9BACFC8}"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B20"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146EDFB-9CC9-4DA3-B935-A9263B945C69}" name="Total_order"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2:J3" firstHeaderRow="1" firstDataRow="1" firstDataCol="0"/>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Items count="1">
    <i/>
  </rowItems>
  <colItems count="1">
    <i/>
  </colItems>
  <dataFields count="1">
    <dataField name="Count of Order ID" fld="1" subtotal="count"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8B49D26-BC79-4427-8043-66DCA60324D9}" name="Total_Quantit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2:G3" firstHeaderRow="1" firstDataRow="1" firstDataCol="0"/>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Items count="1">
    <i/>
  </rowItems>
  <colItems count="1">
    <i/>
  </colItems>
  <dataFields count="1">
    <dataField name="Sum of Quantity" fld="19"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B101040-91DA-40DB-AF09-A0C405F412C2}" name="Total_Profi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2:D3" firstHeaderRow="1" firstDataRow="1" firstDataCol="0"/>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Items count="1">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ECF2032-14DC-40E6-BC01-6A2FE6EB2BB3}" name="Total_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A3" firstHeaderRow="1" firstDataRow="1" firstDataCol="0"/>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Items count="1">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02ED39C-EF84-4A2C-B9A3-C44BF1D24D38}" name="Sales_Profi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4">
      <pivotArea collapsedLevelsAreSubtotals="1" fieldPosition="0">
        <references count="1">
          <reference field="22" count="12">
            <x v="1"/>
            <x v="2"/>
            <x v="3"/>
            <x v="4"/>
            <x v="5"/>
            <x v="6"/>
            <x v="7"/>
            <x v="8"/>
            <x v="9"/>
            <x v="10"/>
            <x v="11"/>
            <x v="12"/>
          </reference>
        </references>
      </pivotArea>
    </format>
  </formats>
  <chartFormats count="4">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1"/>
          </reference>
        </references>
      </pivotArea>
    </chartFormat>
    <chartFormat chart="9"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1463668-7069-4D60-B781-2CA6E7AC70E8}" name="Category_Profi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15" baseItem="0"/>
  </dataFields>
  <formats count="2">
    <format dxfId="3">
      <pivotArea outline="0" fieldPosition="0">
        <references count="1">
          <reference field="4294967294" count="1">
            <x v="0"/>
          </reference>
        </references>
      </pivotArea>
    </format>
    <format dxfId="2">
      <pivotArea collapsedLevelsAreSubtotals="1" fieldPosition="0">
        <references count="1">
          <reference field="15" count="0"/>
        </references>
      </pivotArea>
    </format>
  </formats>
  <chartFormats count="8">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5" count="1" selected="0">
            <x v="0"/>
          </reference>
        </references>
      </pivotArea>
    </chartFormat>
    <chartFormat chart="2" format="2">
      <pivotArea type="data" outline="0" fieldPosition="0">
        <references count="2">
          <reference field="4294967294" count="1" selected="0">
            <x v="0"/>
          </reference>
          <reference field="15" count="1" selected="0">
            <x v="1"/>
          </reference>
        </references>
      </pivotArea>
    </chartFormat>
    <chartFormat chart="2" format="3">
      <pivotArea type="data" outline="0" fieldPosition="0">
        <references count="2">
          <reference field="4294967294" count="1" selected="0">
            <x v="0"/>
          </reference>
          <reference field="15" count="1" selected="0">
            <x v="2"/>
          </reference>
        </references>
      </pivotArea>
    </chartFormat>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15" count="1" selected="0">
            <x v="0"/>
          </reference>
        </references>
      </pivotArea>
    </chartFormat>
    <chartFormat chart="7" format="10">
      <pivotArea type="data" outline="0" fieldPosition="0">
        <references count="2">
          <reference field="4294967294" count="1" selected="0">
            <x v="0"/>
          </reference>
          <reference field="15" count="1" selected="0">
            <x v="1"/>
          </reference>
        </references>
      </pivotArea>
    </chartFormat>
    <chartFormat chart="7"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A2D69C9-58CD-4688-9A75-A17FC3D3D400}" name="Sales_shar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15" baseItem="0" numFmtId="9"/>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5" count="1" selected="0">
            <x v="0"/>
          </reference>
        </references>
      </pivotArea>
    </chartFormat>
    <chartFormat chart="5" format="10">
      <pivotArea type="data" outline="0" fieldPosition="0">
        <references count="2">
          <reference field="4294967294" count="1" selected="0">
            <x v="0"/>
          </reference>
          <reference field="15" count="1" selected="0">
            <x v="1"/>
          </reference>
        </references>
      </pivotArea>
    </chartFormat>
    <chartFormat chart="5"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C87F4A4-127E-46AC-81C6-03979EF0D021}" name="Sales_Stat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0CF84EE-3A55-4653-B56A-06312FB48F89}" name="Top5_SubCategor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numFmtId="164"/>
  </dataFields>
  <formats count="2">
    <format dxfId="1">
      <pivotArea collapsedLevelsAreSubtotals="1" fieldPosition="0">
        <references count="1">
          <reference field="16" count="5">
            <x v="3"/>
            <x v="5"/>
            <x v="13"/>
            <x v="14"/>
            <x v="16"/>
          </reference>
        </references>
      </pivotArea>
    </format>
    <format dxfId="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BF44907-05DA-4B81-93C2-F426A873B7DD}" sourceName="Year">
  <pivotTables>
    <pivotTable tabId="5" name="Category_Profit"/>
    <pivotTable tabId="6" name="Sales_share"/>
    <pivotTable tabId="4" name="Sales_Profit"/>
    <pivotTable tabId="7" name="Sales_State"/>
    <pivotTable tabId="8" name="Top5_SubCategory"/>
    <pivotTable tabId="3" name="PivotTable15"/>
    <pivotTable tabId="3" name="Total_order"/>
    <pivotTable tabId="3" name="Total_Profit"/>
    <pivotTable tabId="3" name="Total_Quantity"/>
    <pivotTable tabId="3" name="Total_Sales"/>
  </pivotTables>
  <data>
    <tabular pivotCacheId="2094364503">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FF0EE66C-0B7F-49E2-B75C-CEB30024BD42}" sourceName="Segment">
  <pivotTables>
    <pivotTable tabId="5" name="Category_Profit"/>
    <pivotTable tabId="6" name="Sales_share"/>
    <pivotTable tabId="3" name="PivotTable15"/>
    <pivotTable tabId="3" name="Total_order"/>
    <pivotTable tabId="3" name="Total_Profit"/>
    <pivotTable tabId="3" name="Total_Quantity"/>
    <pivotTable tabId="3" name="Total_Sales"/>
    <pivotTable tabId="4" name="Sales_Profit"/>
    <pivotTable tabId="7" name="Sales_State"/>
    <pivotTable tabId="8" name="Top5_SubCategory"/>
  </pivotTables>
  <data>
    <tabular pivotCacheId="2094364503">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132C6CF-2260-475C-89E8-825CBB32C523}" sourceName="Region">
  <pivotTables>
    <pivotTable tabId="5" name="Category_Profit"/>
    <pivotTable tabId="6" name="Sales_share"/>
    <pivotTable tabId="3" name="PivotTable15"/>
    <pivotTable tabId="3" name="Total_order"/>
    <pivotTable tabId="3" name="Total_Profit"/>
    <pivotTable tabId="3" name="Total_Quantity"/>
    <pivotTable tabId="3" name="Total_Sales"/>
    <pivotTable tabId="4" name="Sales_Profit"/>
    <pivotTable tabId="7" name="Sales_State"/>
    <pivotTable tabId="8" name="Top5_SubCategory"/>
  </pivotTables>
  <data>
    <tabular pivotCacheId="2094364503">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FCE68905-A3F4-4F20-BCFD-54EB534736CF}" cache="Slicer_Year" caption="Year" style="DB" rowHeight="241300"/>
  <slicer name="Segment 1" xr10:uid="{F71444EC-40FA-42B4-9025-15EA554DCA6B}" cache="Slicer_Segment" caption="Segment" style="DB" rowHeight="241300"/>
  <slicer name="Region 1" xr10:uid="{3B51801C-E2D2-403F-BC6B-49F00454433A}" cache="Slicer_Region" caption="Region" style="DB"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8D97CDB-A632-4295-AD45-7B13C9D7F97F}" cache="Slicer_Year" caption="Year" rowHeight="241300"/>
  <slicer name="Segment" xr10:uid="{FF4EE70B-1EE5-465D-ACEA-7A2A476BA1E5}" cache="Slicer_Segment" caption="Segment" rowHeight="241300"/>
  <slicer name="Region" xr10:uid="{3F4D3B8E-84BB-4B26-90AD-1FE35998375C}" cache="Slicer_Region" caption="Region"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US_Sales" displayName="US_Sales"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6.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7.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C14" sqref="C14"/>
    </sheetView>
  </sheetViews>
  <sheetFormatPr defaultColWidth="14.453125" defaultRowHeight="15" customHeight="1" x14ac:dyDescent="0.35"/>
  <cols>
    <col min="1" max="1" width="9.36328125" bestFit="1" customWidth="1"/>
    <col min="2" max="2" width="14.453125" bestFit="1" customWidth="1"/>
    <col min="3" max="3" width="7.08984375" bestFit="1" customWidth="1"/>
    <col min="4" max="4" width="13" bestFit="1" customWidth="1"/>
    <col min="5" max="5" width="11.7265625" bestFit="1" customWidth="1"/>
    <col min="6" max="6" width="13.08984375" bestFit="1" customWidth="1"/>
    <col min="7" max="7" width="14.08984375" bestFit="1" customWidth="1"/>
    <col min="8" max="8" width="21.08984375" bestFit="1" customWidth="1"/>
    <col min="9" max="9" width="11.1796875" bestFit="1" customWidth="1"/>
    <col min="10" max="10" width="11.81640625" bestFit="1" customWidth="1"/>
    <col min="11" max="12" width="17.36328125" bestFit="1" customWidth="1"/>
    <col min="13" max="13" width="13.6328125" bestFit="1" customWidth="1"/>
    <col min="14" max="14" width="9.26953125" bestFit="1" customWidth="1"/>
    <col min="15" max="15" width="16.1796875" bestFit="1" customWidth="1"/>
    <col min="16" max="16" width="13.1796875" bestFit="1" customWidth="1"/>
    <col min="17" max="17" width="15.1796875" bestFit="1" customWidth="1"/>
    <col min="18" max="18" width="110.7265625" bestFit="1" customWidth="1"/>
    <col min="19" max="19" width="9.81640625" bestFit="1" customWidth="1"/>
    <col min="20" max="21" width="11" bestFit="1" customWidth="1"/>
    <col min="22" max="22" width="10.453125" bestFit="1" customWidth="1"/>
  </cols>
  <sheetData>
    <row r="1" spans="1:22" ht="14.25" customHeigh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98F052-EBC2-44D3-A499-96E40FBD5E15}">
  <dimension ref="A1"/>
  <sheetViews>
    <sheetView showGridLines="0" showRowColHeaders="0" tabSelected="1" zoomScale="82" zoomScaleNormal="77" workbookViewId="0">
      <selection activeCell="V11" sqref="V11"/>
    </sheetView>
  </sheetViews>
  <sheetFormatPr defaultRowHeight="14.5" x14ac:dyDescent="0.35"/>
  <cols>
    <col min="1" max="16384" width="8.7265625" style="26"/>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94A99B-A3B7-4B2E-A76B-03367849D701}">
  <dimension ref="A2:K20"/>
  <sheetViews>
    <sheetView workbookViewId="0">
      <selection activeCell="B3" sqref="B3"/>
    </sheetView>
  </sheetViews>
  <sheetFormatPr defaultRowHeight="14.5" x14ac:dyDescent="0.35"/>
  <cols>
    <col min="1" max="1" width="11.26953125" bestFit="1" customWidth="1"/>
    <col min="2" max="2" width="18.1796875" bestFit="1" customWidth="1"/>
    <col min="3" max="3" width="5.90625" customWidth="1"/>
    <col min="4" max="5" width="11.81640625" bestFit="1" customWidth="1"/>
    <col min="6" max="6" width="3.26953125" customWidth="1"/>
    <col min="7" max="7" width="14.36328125" bestFit="1" customWidth="1"/>
    <col min="8" max="8" width="10.54296875" customWidth="1"/>
    <col min="9" max="9" width="2.6328125" customWidth="1"/>
    <col min="10" max="11" width="15.7265625" bestFit="1" customWidth="1"/>
  </cols>
  <sheetData>
    <row r="2" spans="1:11" x14ac:dyDescent="0.35">
      <c r="A2" s="5" t="s">
        <v>10932</v>
      </c>
      <c r="B2" s="23"/>
      <c r="D2" s="5" t="s">
        <v>10933</v>
      </c>
      <c r="E2" s="23"/>
      <c r="G2" s="5" t="s">
        <v>10934</v>
      </c>
      <c r="H2" s="23"/>
      <c r="J2" s="5" t="s">
        <v>10935</v>
      </c>
      <c r="K2" s="23"/>
    </row>
    <row r="3" spans="1:11" x14ac:dyDescent="0.35">
      <c r="A3" s="29">
        <v>2297200.8602999551</v>
      </c>
      <c r="B3" s="32">
        <f>GETPIVOTDATA("Sales",$A$2)</f>
        <v>2297200.8602999551</v>
      </c>
      <c r="D3" s="29">
        <v>286397.02170000126</v>
      </c>
      <c r="E3" s="24">
        <f>GETPIVOTDATA("Profit",$D$2)</f>
        <v>286397.02170000126</v>
      </c>
      <c r="G3" s="29">
        <v>37873</v>
      </c>
      <c r="H3" s="25">
        <f>GETPIVOTDATA("Quantity",$G$2)</f>
        <v>37873</v>
      </c>
      <c r="J3" s="29">
        <v>9994</v>
      </c>
      <c r="K3" s="25">
        <f>GETPIVOTDATA("Order ID",$J$2)</f>
        <v>9994</v>
      </c>
    </row>
    <row r="7" spans="1:11" x14ac:dyDescent="0.35">
      <c r="A7" s="7" t="s">
        <v>10936</v>
      </c>
      <c r="B7" s="5" t="s">
        <v>10950</v>
      </c>
    </row>
    <row r="8" spans="1:11" x14ac:dyDescent="0.35">
      <c r="A8" s="8" t="s">
        <v>10938</v>
      </c>
      <c r="B8" s="5">
        <v>9.6462848596792869E-2</v>
      </c>
    </row>
    <row r="9" spans="1:11" x14ac:dyDescent="0.35">
      <c r="A9" s="9" t="s">
        <v>10939</v>
      </c>
      <c r="B9" s="28">
        <v>0.17098962406664425</v>
      </c>
    </row>
    <row r="10" spans="1:11" x14ac:dyDescent="0.35">
      <c r="A10" s="9" t="s">
        <v>10940</v>
      </c>
      <c r="B10" s="28">
        <v>0.13453536886554246</v>
      </c>
      <c r="J10" s="23"/>
      <c r="K10" s="17" t="s">
        <v>10951</v>
      </c>
    </row>
    <row r="11" spans="1:11" x14ac:dyDescent="0.35">
      <c r="A11" s="9" t="s">
        <v>10941</v>
      </c>
      <c r="B11" s="28">
        <v>9.4731465053942004E-2</v>
      </c>
    </row>
    <row r="12" spans="1:11" x14ac:dyDescent="0.35">
      <c r="A12" s="9" t="s">
        <v>10942</v>
      </c>
      <c r="B12" s="28">
        <v>0.14289127626517142</v>
      </c>
    </row>
    <row r="13" spans="1:11" x14ac:dyDescent="0.35">
      <c r="A13" s="9" t="s">
        <v>10943</v>
      </c>
      <c r="B13" s="28">
        <v>0.1420924901678027</v>
      </c>
    </row>
    <row r="14" spans="1:11" x14ac:dyDescent="0.35">
      <c r="A14" s="9" t="s">
        <v>10944</v>
      </c>
      <c r="B14" s="28">
        <v>9.0488749635163512E-2</v>
      </c>
    </row>
    <row r="15" spans="1:11" x14ac:dyDescent="0.35">
      <c r="A15" s="9" t="s">
        <v>10945</v>
      </c>
      <c r="B15" s="28">
        <v>0.13720653378273723</v>
      </c>
    </row>
    <row r="16" spans="1:11" x14ac:dyDescent="0.35">
      <c r="A16" s="9" t="s">
        <v>10946</v>
      </c>
      <c r="B16" s="28">
        <v>0.12038990379031732</v>
      </c>
    </row>
    <row r="17" spans="1:4" x14ac:dyDescent="0.35">
      <c r="A17" s="9" t="s">
        <v>10947</v>
      </c>
      <c r="B17" s="28">
        <v>0.15965112547684351</v>
      </c>
    </row>
    <row r="18" spans="1:4" x14ac:dyDescent="0.35">
      <c r="A18" s="9" t="s">
        <v>10948</v>
      </c>
      <c r="B18" s="28">
        <v>0.10261666191099604</v>
      </c>
    </row>
    <row r="19" spans="1:4" x14ac:dyDescent="0.35">
      <c r="A19" s="9" t="s">
        <v>10949</v>
      </c>
      <c r="B19" s="28">
        <v>0.13076195234308405</v>
      </c>
      <c r="D19" s="23"/>
    </row>
    <row r="20" spans="1:4" x14ac:dyDescent="0.35">
      <c r="A20" s="10" t="s">
        <v>10937</v>
      </c>
      <c r="B20" s="29">
        <v>0.12467217240315856</v>
      </c>
      <c r="D20" s="22">
        <f>GETPIVOTDATA("Profit Margin",$A$7)</f>
        <v>0.12467217240315856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956B93-4F51-4D8F-BFD3-54AED3AFA5A0}">
  <dimension ref="A3:C16"/>
  <sheetViews>
    <sheetView workbookViewId="0">
      <selection activeCell="E6" sqref="E6"/>
    </sheetView>
  </sheetViews>
  <sheetFormatPr defaultRowHeight="14.5" x14ac:dyDescent="0.35"/>
  <cols>
    <col min="1" max="1" width="12.36328125" bestFit="1" customWidth="1"/>
    <col min="2" max="2" width="11.26953125" bestFit="1" customWidth="1"/>
    <col min="3" max="3" width="11.81640625" bestFit="1" customWidth="1"/>
  </cols>
  <sheetData>
    <row r="3" spans="1:3" x14ac:dyDescent="0.35">
      <c r="A3" s="7" t="s">
        <v>10936</v>
      </c>
      <c r="B3" s="4" t="s">
        <v>10932</v>
      </c>
      <c r="C3" s="6" t="s">
        <v>10933</v>
      </c>
    </row>
    <row r="4" spans="1:3" x14ac:dyDescent="0.35">
      <c r="A4" s="8" t="s">
        <v>10938</v>
      </c>
      <c r="B4" s="11">
        <v>95365.937600000019</v>
      </c>
      <c r="C4" s="12">
        <v>9199.2699999999986</v>
      </c>
    </row>
    <row r="5" spans="1:3" x14ac:dyDescent="0.35">
      <c r="A5" s="9" t="s">
        <v>10939</v>
      </c>
      <c r="B5" s="13">
        <v>60172.649400000024</v>
      </c>
      <c r="C5" s="14">
        <v>10288.898699999991</v>
      </c>
    </row>
    <row r="6" spans="1:3" x14ac:dyDescent="0.35">
      <c r="A6" s="9" t="s">
        <v>10940</v>
      </c>
      <c r="B6" s="13">
        <v>199252.98399999991</v>
      </c>
      <c r="C6" s="14">
        <v>26806.573700000015</v>
      </c>
    </row>
    <row r="7" spans="1:3" x14ac:dyDescent="0.35">
      <c r="A7" s="9" t="s">
        <v>10941</v>
      </c>
      <c r="B7" s="13">
        <v>141851.5674</v>
      </c>
      <c r="C7" s="14">
        <v>13437.806799999998</v>
      </c>
    </row>
    <row r="8" spans="1:3" x14ac:dyDescent="0.35">
      <c r="A8" s="9" t="s">
        <v>10942</v>
      </c>
      <c r="B8" s="13">
        <v>156122.28669999994</v>
      </c>
      <c r="C8" s="14">
        <v>22308.51279999999</v>
      </c>
    </row>
    <row r="9" spans="1:3" x14ac:dyDescent="0.35">
      <c r="A9" s="9" t="s">
        <v>10943</v>
      </c>
      <c r="B9" s="13">
        <v>147082.61130000011</v>
      </c>
      <c r="C9" s="14">
        <v>20899.334500000012</v>
      </c>
    </row>
    <row r="10" spans="1:3" x14ac:dyDescent="0.35">
      <c r="A10" s="9" t="s">
        <v>10944</v>
      </c>
      <c r="B10" s="13">
        <v>149580.83800000031</v>
      </c>
      <c r="C10" s="14">
        <v>13535.38299999998</v>
      </c>
    </row>
    <row r="11" spans="1:3" x14ac:dyDescent="0.35">
      <c r="A11" s="9" t="s">
        <v>10945</v>
      </c>
      <c r="B11" s="13">
        <v>159589.45099999988</v>
      </c>
      <c r="C11" s="14">
        <v>21896.715399999972</v>
      </c>
    </row>
    <row r="12" spans="1:3" x14ac:dyDescent="0.35">
      <c r="A12" s="9" t="s">
        <v>10946</v>
      </c>
      <c r="B12" s="13">
        <v>309770.09970000025</v>
      </c>
      <c r="C12" s="14">
        <v>37293.192500000034</v>
      </c>
    </row>
    <row r="13" spans="1:3" x14ac:dyDescent="0.35">
      <c r="A13" s="9" t="s">
        <v>10947</v>
      </c>
      <c r="B13" s="13">
        <v>197115.20170000009</v>
      </c>
      <c r="C13" s="14">
        <v>31469.663800000035</v>
      </c>
    </row>
    <row r="14" spans="1:3" x14ac:dyDescent="0.35">
      <c r="A14" s="9" t="s">
        <v>10948</v>
      </c>
      <c r="B14" s="13">
        <v>349120.07400000008</v>
      </c>
      <c r="C14" s="14">
        <v>35825.536599999927</v>
      </c>
    </row>
    <row r="15" spans="1:3" x14ac:dyDescent="0.35">
      <c r="A15" s="9" t="s">
        <v>10949</v>
      </c>
      <c r="B15" s="13">
        <v>332177.15950000001</v>
      </c>
      <c r="C15" s="14">
        <v>43436.13390000003</v>
      </c>
    </row>
    <row r="16" spans="1:3" x14ac:dyDescent="0.35">
      <c r="A16" s="10" t="s">
        <v>10937</v>
      </c>
      <c r="B16" s="30">
        <v>2297200.8603000008</v>
      </c>
      <c r="C16" s="31">
        <v>286397.02169999998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8D2CCE-69BC-4941-9FBB-E8675D038A44}">
  <dimension ref="A3:E7"/>
  <sheetViews>
    <sheetView workbookViewId="0">
      <selection activeCell="B5" sqref="B5"/>
    </sheetView>
  </sheetViews>
  <sheetFormatPr defaultRowHeight="14.5" x14ac:dyDescent="0.35"/>
  <cols>
    <col min="1" max="1" width="13.1796875" bestFit="1" customWidth="1"/>
    <col min="2" max="2" width="11.81640625" bestFit="1" customWidth="1"/>
    <col min="4" max="4" width="13.1796875" bestFit="1" customWidth="1"/>
  </cols>
  <sheetData>
    <row r="3" spans="1:5" x14ac:dyDescent="0.35">
      <c r="A3" s="7" t="s">
        <v>10936</v>
      </c>
      <c r="B3" s="5" t="s">
        <v>10933</v>
      </c>
      <c r="D3" s="17" t="s">
        <v>15</v>
      </c>
      <c r="E3" s="17" t="s">
        <v>21</v>
      </c>
    </row>
    <row r="4" spans="1:5" x14ac:dyDescent="0.35">
      <c r="A4" s="8" t="s">
        <v>32</v>
      </c>
      <c r="B4" s="15">
        <v>18451.272799999992</v>
      </c>
      <c r="D4" t="str">
        <f>A4</f>
        <v>Furniture</v>
      </c>
      <c r="E4" s="18">
        <f>GETPIVOTDATA("Profit",$A$3,"Category",A4)</f>
        <v>18451.272799999992</v>
      </c>
    </row>
    <row r="5" spans="1:5" x14ac:dyDescent="0.35">
      <c r="A5" s="9" t="s">
        <v>46</v>
      </c>
      <c r="B5" s="16">
        <v>122490.8008000001</v>
      </c>
      <c r="D5" t="str">
        <f t="shared" ref="D5:D7" si="0">A5</f>
        <v>Office Supplies</v>
      </c>
      <c r="E5" s="18">
        <f t="shared" ref="E5:E6" si="1">GETPIVOTDATA("Profit",$A$3,"Category",A5)</f>
        <v>122490.8008000001</v>
      </c>
    </row>
    <row r="6" spans="1:5" x14ac:dyDescent="0.35">
      <c r="A6" s="9" t="s">
        <v>71</v>
      </c>
      <c r="B6" s="16">
        <v>145454.9480999998</v>
      </c>
      <c r="D6" t="str">
        <f t="shared" si="0"/>
        <v>Technology</v>
      </c>
      <c r="E6" s="18">
        <f t="shared" si="1"/>
        <v>145454.9480999998</v>
      </c>
    </row>
    <row r="7" spans="1:5" x14ac:dyDescent="0.35">
      <c r="A7" s="10" t="s">
        <v>10937</v>
      </c>
      <c r="B7" s="29">
        <v>286397.02169999992</v>
      </c>
      <c r="D7" t="str">
        <f t="shared" si="0"/>
        <v>Grand Total</v>
      </c>
      <c r="E7" s="18">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24F2A5-18F3-43D7-8F7A-90863C26F303}">
  <dimension ref="A3:B7"/>
  <sheetViews>
    <sheetView workbookViewId="0">
      <selection activeCell="B6" sqref="B6"/>
    </sheetView>
  </sheetViews>
  <sheetFormatPr defaultRowHeight="14.5" x14ac:dyDescent="0.35"/>
  <cols>
    <col min="1" max="1" width="13.1796875" bestFit="1" customWidth="1"/>
    <col min="2" max="2" width="11.26953125" bestFit="1" customWidth="1"/>
  </cols>
  <sheetData>
    <row r="3" spans="1:2" x14ac:dyDescent="0.35">
      <c r="A3" s="7" t="s">
        <v>10936</v>
      </c>
      <c r="B3" s="5" t="s">
        <v>10932</v>
      </c>
    </row>
    <row r="4" spans="1:2" x14ac:dyDescent="0.35">
      <c r="A4" s="8" t="s">
        <v>32</v>
      </c>
      <c r="B4" s="19">
        <v>0.32300170530281774</v>
      </c>
    </row>
    <row r="5" spans="1:2" x14ac:dyDescent="0.35">
      <c r="A5" s="9" t="s">
        <v>46</v>
      </c>
      <c r="B5" s="20">
        <v>0.31301008302169103</v>
      </c>
    </row>
    <row r="6" spans="1:2" x14ac:dyDescent="0.35">
      <c r="A6" s="9" t="s">
        <v>71</v>
      </c>
      <c r="B6" s="20">
        <v>0.36398821167549117</v>
      </c>
    </row>
    <row r="7" spans="1:2" x14ac:dyDescent="0.35">
      <c r="A7" s="10" t="s">
        <v>10937</v>
      </c>
      <c r="B7" s="21">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670242-CBF6-429D-9279-FFD2FA09013D}">
  <dimension ref="A3:E53"/>
  <sheetViews>
    <sheetView workbookViewId="0">
      <selection activeCell="O10" sqref="O10"/>
    </sheetView>
  </sheetViews>
  <sheetFormatPr defaultRowHeight="14.5" x14ac:dyDescent="0.35"/>
  <cols>
    <col min="1" max="1" width="17.36328125" bestFit="1" customWidth="1"/>
    <col min="2" max="2" width="11.81640625" bestFit="1" customWidth="1"/>
    <col min="4" max="4" width="17.36328125" bestFit="1" customWidth="1"/>
    <col min="5" max="5" width="11.81640625" bestFit="1" customWidth="1"/>
  </cols>
  <sheetData>
    <row r="3" spans="1:5" x14ac:dyDescent="0.35">
      <c r="A3" s="7" t="s">
        <v>10936</v>
      </c>
      <c r="B3" s="5" t="s">
        <v>10932</v>
      </c>
      <c r="D3" s="17" t="s">
        <v>11</v>
      </c>
      <c r="E3" s="17" t="s">
        <v>18</v>
      </c>
    </row>
    <row r="4" spans="1:5" x14ac:dyDescent="0.35">
      <c r="A4" s="8" t="s">
        <v>358</v>
      </c>
      <c r="B4" s="5">
        <v>19510.639999999992</v>
      </c>
      <c r="D4" t="str">
        <f>A4</f>
        <v>Alabama</v>
      </c>
      <c r="E4" s="18">
        <f>GETPIVOTDATA("Sales",$A$3,"State",A4)</f>
        <v>19510.639999999992</v>
      </c>
    </row>
    <row r="5" spans="1:5" x14ac:dyDescent="0.35">
      <c r="A5" s="9" t="s">
        <v>310</v>
      </c>
      <c r="B5" s="28">
        <v>35282.000999999997</v>
      </c>
      <c r="D5" t="str">
        <f t="shared" ref="D5:D52" si="0">A5</f>
        <v>Arizona</v>
      </c>
      <c r="E5" s="18">
        <f t="shared" ref="E5:E52" si="1">GETPIVOTDATA("Sales",$A$3,"State",A5)</f>
        <v>35282.000999999997</v>
      </c>
    </row>
    <row r="6" spans="1:5" x14ac:dyDescent="0.35">
      <c r="A6" s="9" t="s">
        <v>1707</v>
      </c>
      <c r="B6" s="28">
        <v>11678.129999999997</v>
      </c>
      <c r="D6" t="str">
        <f t="shared" si="0"/>
        <v>Arkansas</v>
      </c>
      <c r="E6" s="18">
        <f t="shared" si="1"/>
        <v>11678.129999999997</v>
      </c>
    </row>
    <row r="7" spans="1:5" x14ac:dyDescent="0.35">
      <c r="A7" s="9" t="s">
        <v>43</v>
      </c>
      <c r="B7" s="28">
        <v>457687.63150000101</v>
      </c>
      <c r="D7" t="str">
        <f t="shared" si="0"/>
        <v>California</v>
      </c>
      <c r="E7" s="18">
        <f t="shared" si="1"/>
        <v>457687.63150000101</v>
      </c>
    </row>
    <row r="8" spans="1:5" x14ac:dyDescent="0.35">
      <c r="A8" s="9" t="s">
        <v>457</v>
      </c>
      <c r="B8" s="28">
        <v>32108.117999999995</v>
      </c>
      <c r="D8" t="str">
        <f t="shared" si="0"/>
        <v>Colorado</v>
      </c>
      <c r="E8" s="18">
        <f t="shared" si="1"/>
        <v>32108.117999999995</v>
      </c>
    </row>
    <row r="9" spans="1:5" x14ac:dyDescent="0.35">
      <c r="A9" s="9" t="s">
        <v>747</v>
      </c>
      <c r="B9" s="28">
        <v>13384.356999999996</v>
      </c>
      <c r="D9" t="str">
        <f t="shared" si="0"/>
        <v>Connecticut</v>
      </c>
      <c r="E9" s="18">
        <f t="shared" si="1"/>
        <v>13384.356999999996</v>
      </c>
    </row>
    <row r="10" spans="1:5" x14ac:dyDescent="0.35">
      <c r="A10" s="9" t="s">
        <v>245</v>
      </c>
      <c r="B10" s="28">
        <v>27451.068999999992</v>
      </c>
      <c r="D10" t="str">
        <f t="shared" si="0"/>
        <v>Delaware</v>
      </c>
      <c r="E10" s="18">
        <f t="shared" si="1"/>
        <v>27451.068999999992</v>
      </c>
    </row>
    <row r="11" spans="1:5" x14ac:dyDescent="0.35">
      <c r="A11" s="9" t="s">
        <v>3034</v>
      </c>
      <c r="B11" s="28">
        <v>2865.0199999999995</v>
      </c>
      <c r="D11" t="str">
        <f t="shared" si="0"/>
        <v>District of Columbia</v>
      </c>
      <c r="E11" s="18">
        <f t="shared" si="1"/>
        <v>2865.0199999999995</v>
      </c>
    </row>
    <row r="12" spans="1:5" x14ac:dyDescent="0.35">
      <c r="A12" s="9" t="s">
        <v>54</v>
      </c>
      <c r="B12" s="28">
        <v>89473.707999999999</v>
      </c>
      <c r="D12" t="str">
        <f t="shared" si="0"/>
        <v>Florida</v>
      </c>
      <c r="E12" s="18">
        <f t="shared" si="1"/>
        <v>89473.707999999999</v>
      </c>
    </row>
    <row r="13" spans="1:5" x14ac:dyDescent="0.35">
      <c r="A13" s="9" t="s">
        <v>1272</v>
      </c>
      <c r="B13" s="28">
        <v>49095.840000000004</v>
      </c>
      <c r="D13" t="str">
        <f t="shared" si="0"/>
        <v>Georgia</v>
      </c>
      <c r="E13" s="18">
        <f t="shared" si="1"/>
        <v>49095.840000000004</v>
      </c>
    </row>
    <row r="14" spans="1:5" x14ac:dyDescent="0.35">
      <c r="A14" s="9" t="s">
        <v>6260</v>
      </c>
      <c r="B14" s="28">
        <v>4382.4860000000017</v>
      </c>
      <c r="D14" t="str">
        <f t="shared" si="0"/>
        <v>Idaho</v>
      </c>
      <c r="E14" s="18">
        <f t="shared" si="1"/>
        <v>4382.4860000000017</v>
      </c>
    </row>
    <row r="15" spans="1:5" x14ac:dyDescent="0.35">
      <c r="A15" s="9" t="s">
        <v>211</v>
      </c>
      <c r="B15" s="28">
        <v>80166.10099999985</v>
      </c>
      <c r="D15" t="str">
        <f t="shared" si="0"/>
        <v>Illinois</v>
      </c>
      <c r="E15" s="18">
        <f t="shared" si="1"/>
        <v>80166.10099999985</v>
      </c>
    </row>
    <row r="16" spans="1:5" x14ac:dyDescent="0.35">
      <c r="A16" s="9" t="s">
        <v>254</v>
      </c>
      <c r="B16" s="28">
        <v>53555.360000000001</v>
      </c>
      <c r="D16" t="str">
        <f t="shared" si="0"/>
        <v>Indiana</v>
      </c>
      <c r="E16" s="18">
        <f t="shared" si="1"/>
        <v>53555.360000000001</v>
      </c>
    </row>
    <row r="17" spans="1:5" x14ac:dyDescent="0.35">
      <c r="A17" s="9" t="s">
        <v>489</v>
      </c>
      <c r="B17" s="28">
        <v>4579.7599999999993</v>
      </c>
      <c r="D17" t="str">
        <f t="shared" si="0"/>
        <v>Iowa</v>
      </c>
      <c r="E17" s="18">
        <f t="shared" si="1"/>
        <v>4579.7599999999993</v>
      </c>
    </row>
    <row r="18" spans="1:5" x14ac:dyDescent="0.35">
      <c r="A18" s="9" t="s">
        <v>4530</v>
      </c>
      <c r="B18" s="28">
        <v>2914.31</v>
      </c>
      <c r="D18" t="str">
        <f t="shared" si="0"/>
        <v>Kansas</v>
      </c>
      <c r="E18" s="18">
        <f t="shared" si="1"/>
        <v>2914.31</v>
      </c>
    </row>
    <row r="19" spans="1:5" x14ac:dyDescent="0.35">
      <c r="A19" s="9" t="s">
        <v>29</v>
      </c>
      <c r="B19" s="28">
        <v>36591.749999999971</v>
      </c>
      <c r="D19" t="str">
        <f t="shared" si="0"/>
        <v>Kentucky</v>
      </c>
      <c r="E19" s="18">
        <f t="shared" si="1"/>
        <v>36591.749999999971</v>
      </c>
    </row>
    <row r="20" spans="1:5" x14ac:dyDescent="0.35">
      <c r="A20" s="9" t="s">
        <v>736</v>
      </c>
      <c r="B20" s="28">
        <v>9217.0299999999988</v>
      </c>
      <c r="D20" t="str">
        <f t="shared" si="0"/>
        <v>Louisiana</v>
      </c>
      <c r="E20" s="18">
        <f t="shared" si="1"/>
        <v>9217.0299999999988</v>
      </c>
    </row>
    <row r="21" spans="1:5" x14ac:dyDescent="0.35">
      <c r="A21" s="9" t="s">
        <v>5235</v>
      </c>
      <c r="B21" s="28">
        <v>1270.53</v>
      </c>
      <c r="D21" t="str">
        <f t="shared" si="0"/>
        <v>Maine</v>
      </c>
      <c r="E21" s="18">
        <f t="shared" si="1"/>
        <v>1270.53</v>
      </c>
    </row>
    <row r="22" spans="1:5" x14ac:dyDescent="0.35">
      <c r="A22" s="9" t="s">
        <v>2735</v>
      </c>
      <c r="B22" s="28">
        <v>23705.523000000005</v>
      </c>
      <c r="D22" t="str">
        <f t="shared" si="0"/>
        <v>Maryland</v>
      </c>
      <c r="E22" s="18">
        <f t="shared" si="1"/>
        <v>23705.523000000005</v>
      </c>
    </row>
    <row r="23" spans="1:5" x14ac:dyDescent="0.35">
      <c r="A23" s="9" t="s">
        <v>1245</v>
      </c>
      <c r="B23" s="28">
        <v>28634.43399999999</v>
      </c>
      <c r="D23" t="str">
        <f t="shared" si="0"/>
        <v>Massachusetts</v>
      </c>
      <c r="E23" s="18">
        <f t="shared" si="1"/>
        <v>28634.43399999999</v>
      </c>
    </row>
    <row r="24" spans="1:5" x14ac:dyDescent="0.35">
      <c r="A24" s="9" t="s">
        <v>238</v>
      </c>
      <c r="B24" s="28">
        <v>76269.614000000016</v>
      </c>
      <c r="D24" t="str">
        <f t="shared" si="0"/>
        <v>Michigan</v>
      </c>
      <c r="E24" s="18">
        <f t="shared" si="1"/>
        <v>76269.614000000016</v>
      </c>
    </row>
    <row r="25" spans="1:5" x14ac:dyDescent="0.35">
      <c r="A25" s="9" t="s">
        <v>229</v>
      </c>
      <c r="B25" s="28">
        <v>29863.149999999994</v>
      </c>
      <c r="D25" t="str">
        <f t="shared" si="0"/>
        <v>Minnesota</v>
      </c>
      <c r="E25" s="18">
        <f t="shared" si="1"/>
        <v>29863.149999999994</v>
      </c>
    </row>
    <row r="26" spans="1:5" x14ac:dyDescent="0.35">
      <c r="A26" s="9" t="s">
        <v>1487</v>
      </c>
      <c r="B26" s="28">
        <v>10771.34</v>
      </c>
      <c r="D26" t="str">
        <f t="shared" si="0"/>
        <v>Mississippi</v>
      </c>
      <c r="E26" s="18">
        <f t="shared" si="1"/>
        <v>10771.34</v>
      </c>
    </row>
    <row r="27" spans="1:5" x14ac:dyDescent="0.35">
      <c r="A27" s="9" t="s">
        <v>596</v>
      </c>
      <c r="B27" s="28">
        <v>22205.149999999998</v>
      </c>
      <c r="D27" t="str">
        <f t="shared" si="0"/>
        <v>Missouri</v>
      </c>
      <c r="E27" s="18">
        <f t="shared" si="1"/>
        <v>22205.149999999998</v>
      </c>
    </row>
    <row r="28" spans="1:5" x14ac:dyDescent="0.35">
      <c r="A28" s="9" t="s">
        <v>1762</v>
      </c>
      <c r="B28" s="28">
        <v>5589.3519999999971</v>
      </c>
      <c r="D28" t="str">
        <f t="shared" si="0"/>
        <v>Montana</v>
      </c>
      <c r="E28" s="18">
        <f t="shared" si="1"/>
        <v>5589.3519999999971</v>
      </c>
    </row>
    <row r="29" spans="1:5" x14ac:dyDescent="0.35">
      <c r="A29" s="9" t="s">
        <v>138</v>
      </c>
      <c r="B29" s="28">
        <v>7464.9299999999985</v>
      </c>
      <c r="D29" t="str">
        <f t="shared" si="0"/>
        <v>Nebraska</v>
      </c>
      <c r="E29" s="18">
        <f t="shared" si="1"/>
        <v>7464.9299999999985</v>
      </c>
    </row>
    <row r="30" spans="1:5" x14ac:dyDescent="0.35">
      <c r="A30" s="9" t="s">
        <v>1392</v>
      </c>
      <c r="B30" s="28">
        <v>16729.101999999999</v>
      </c>
      <c r="D30" t="str">
        <f t="shared" si="0"/>
        <v>Nevada</v>
      </c>
      <c r="E30" s="18">
        <f t="shared" si="1"/>
        <v>16729.101999999999</v>
      </c>
    </row>
    <row r="31" spans="1:5" x14ac:dyDescent="0.35">
      <c r="A31" s="9" t="s">
        <v>2694</v>
      </c>
      <c r="B31" s="28">
        <v>7292.5239999999994</v>
      </c>
      <c r="D31" t="str">
        <f t="shared" si="0"/>
        <v>New Hampshire</v>
      </c>
      <c r="E31" s="18">
        <f t="shared" si="1"/>
        <v>7292.5239999999994</v>
      </c>
    </row>
    <row r="32" spans="1:5" x14ac:dyDescent="0.35">
      <c r="A32" s="9" t="s">
        <v>788</v>
      </c>
      <c r="B32" s="28">
        <v>35764.312000000013</v>
      </c>
      <c r="D32" t="str">
        <f t="shared" si="0"/>
        <v>New Jersey</v>
      </c>
      <c r="E32" s="18">
        <f t="shared" si="1"/>
        <v>35764.312000000013</v>
      </c>
    </row>
    <row r="33" spans="1:5" x14ac:dyDescent="0.35">
      <c r="A33" s="9" t="s">
        <v>668</v>
      </c>
      <c r="B33" s="28">
        <v>4783.5220000000008</v>
      </c>
      <c r="D33" t="str">
        <f t="shared" si="0"/>
        <v>New Mexico</v>
      </c>
      <c r="E33" s="18">
        <f t="shared" si="1"/>
        <v>4783.5220000000008</v>
      </c>
    </row>
    <row r="34" spans="1:5" x14ac:dyDescent="0.35">
      <c r="A34" s="9" t="s">
        <v>267</v>
      </c>
      <c r="B34" s="28">
        <v>310876.27099999978</v>
      </c>
      <c r="D34" t="str">
        <f t="shared" si="0"/>
        <v>New York</v>
      </c>
      <c r="E34" s="18">
        <f t="shared" si="1"/>
        <v>310876.27099999978</v>
      </c>
    </row>
    <row r="35" spans="1:5" x14ac:dyDescent="0.35">
      <c r="A35" s="9" t="s">
        <v>88</v>
      </c>
      <c r="B35" s="28">
        <v>55603.163999999968</v>
      </c>
      <c r="D35" t="str">
        <f t="shared" si="0"/>
        <v>North Carolina</v>
      </c>
      <c r="E35" s="18">
        <f t="shared" si="1"/>
        <v>55603.163999999968</v>
      </c>
    </row>
    <row r="36" spans="1:5" x14ac:dyDescent="0.35">
      <c r="A36" s="9" t="s">
        <v>7449</v>
      </c>
      <c r="B36" s="28">
        <v>919.91</v>
      </c>
      <c r="D36" t="str">
        <f t="shared" si="0"/>
        <v>North Dakota</v>
      </c>
      <c r="E36" s="18">
        <f t="shared" si="1"/>
        <v>919.91</v>
      </c>
    </row>
    <row r="37" spans="1:5" x14ac:dyDescent="0.35">
      <c r="A37" s="9" t="s">
        <v>498</v>
      </c>
      <c r="B37" s="28">
        <v>78258.135999999926</v>
      </c>
      <c r="D37" t="str">
        <f t="shared" si="0"/>
        <v>Ohio</v>
      </c>
      <c r="E37" s="18">
        <f t="shared" si="1"/>
        <v>78258.135999999926</v>
      </c>
    </row>
    <row r="38" spans="1:5" x14ac:dyDescent="0.35">
      <c r="A38" s="9" t="s">
        <v>649</v>
      </c>
      <c r="B38" s="28">
        <v>19683.390000000003</v>
      </c>
      <c r="D38" t="str">
        <f t="shared" si="0"/>
        <v>Oklahoma</v>
      </c>
      <c r="E38" s="18">
        <f t="shared" si="1"/>
        <v>19683.390000000003</v>
      </c>
    </row>
    <row r="39" spans="1:5" x14ac:dyDescent="0.35">
      <c r="A39" s="9" t="s">
        <v>420</v>
      </c>
      <c r="B39" s="28">
        <v>17431.149999999991</v>
      </c>
      <c r="D39" t="str">
        <f t="shared" si="0"/>
        <v>Oregon</v>
      </c>
      <c r="E39" s="18">
        <f t="shared" si="1"/>
        <v>17431.149999999991</v>
      </c>
    </row>
    <row r="40" spans="1:5" x14ac:dyDescent="0.35">
      <c r="A40" s="9" t="s">
        <v>147</v>
      </c>
      <c r="B40" s="28">
        <v>116511.91400000003</v>
      </c>
      <c r="D40" t="str">
        <f t="shared" si="0"/>
        <v>Pennsylvania</v>
      </c>
      <c r="E40" s="18">
        <f t="shared" si="1"/>
        <v>116511.91400000003</v>
      </c>
    </row>
    <row r="41" spans="1:5" x14ac:dyDescent="0.35">
      <c r="A41" s="9" t="s">
        <v>1399</v>
      </c>
      <c r="B41" s="28">
        <v>22627.955999999995</v>
      </c>
      <c r="D41" t="str">
        <f t="shared" si="0"/>
        <v>Rhode Island</v>
      </c>
      <c r="E41" s="18">
        <f t="shared" si="1"/>
        <v>22627.955999999995</v>
      </c>
    </row>
    <row r="42" spans="1:5" x14ac:dyDescent="0.35">
      <c r="A42" s="9" t="s">
        <v>383</v>
      </c>
      <c r="B42" s="28">
        <v>8481.7099999999991</v>
      </c>
      <c r="D42" t="str">
        <f t="shared" si="0"/>
        <v>South Carolina</v>
      </c>
      <c r="E42" s="18">
        <f t="shared" si="1"/>
        <v>8481.7099999999991</v>
      </c>
    </row>
    <row r="43" spans="1:5" x14ac:dyDescent="0.35">
      <c r="A43" s="9" t="s">
        <v>5326</v>
      </c>
      <c r="B43" s="28">
        <v>1315.5600000000002</v>
      </c>
      <c r="D43" t="str">
        <f t="shared" si="0"/>
        <v>South Dakota</v>
      </c>
      <c r="E43" s="18">
        <f t="shared" si="1"/>
        <v>1315.5600000000002</v>
      </c>
    </row>
    <row r="44" spans="1:5" x14ac:dyDescent="0.35">
      <c r="A44" s="9" t="s">
        <v>335</v>
      </c>
      <c r="B44" s="28">
        <v>30661.872999999981</v>
      </c>
      <c r="D44" t="str">
        <f t="shared" si="0"/>
        <v>Tennessee</v>
      </c>
      <c r="E44" s="18">
        <f t="shared" si="1"/>
        <v>30661.872999999981</v>
      </c>
    </row>
    <row r="45" spans="1:5" x14ac:dyDescent="0.35">
      <c r="A45" s="9" t="s">
        <v>104</v>
      </c>
      <c r="B45" s="28">
        <v>170188.04580000002</v>
      </c>
      <c r="D45" t="str">
        <f t="shared" si="0"/>
        <v>Texas</v>
      </c>
      <c r="E45" s="18">
        <f t="shared" si="1"/>
        <v>170188.04580000002</v>
      </c>
    </row>
    <row r="46" spans="1:5" x14ac:dyDescent="0.35">
      <c r="A46" s="9" t="s">
        <v>121</v>
      </c>
      <c r="B46" s="28">
        <v>11220.055999999999</v>
      </c>
      <c r="D46" t="str">
        <f t="shared" si="0"/>
        <v>Utah</v>
      </c>
      <c r="E46" s="18">
        <f t="shared" si="1"/>
        <v>11220.055999999999</v>
      </c>
    </row>
    <row r="47" spans="1:5" x14ac:dyDescent="0.35">
      <c r="A47" s="9" t="s">
        <v>5203</v>
      </c>
      <c r="B47" s="28">
        <v>8929.369999999999</v>
      </c>
      <c r="D47" t="str">
        <f t="shared" si="0"/>
        <v>Vermont</v>
      </c>
      <c r="E47" s="18">
        <f t="shared" si="1"/>
        <v>8929.369999999999</v>
      </c>
    </row>
    <row r="48" spans="1:5" x14ac:dyDescent="0.35">
      <c r="A48" s="9" t="s">
        <v>319</v>
      </c>
      <c r="B48" s="28">
        <v>70636.719999999987</v>
      </c>
      <c r="D48" t="str">
        <f t="shared" si="0"/>
        <v>Virginia</v>
      </c>
      <c r="E48" s="18">
        <f t="shared" si="1"/>
        <v>70636.719999999987</v>
      </c>
    </row>
    <row r="49" spans="1:5" x14ac:dyDescent="0.35">
      <c r="A49" s="9" t="s">
        <v>96</v>
      </c>
      <c r="B49" s="28">
        <v>138641.26999999993</v>
      </c>
      <c r="D49" t="str">
        <f t="shared" si="0"/>
        <v>Washington</v>
      </c>
      <c r="E49" s="18">
        <f t="shared" si="1"/>
        <v>138641.26999999993</v>
      </c>
    </row>
    <row r="50" spans="1:5" x14ac:dyDescent="0.35">
      <c r="A50" s="9" t="s">
        <v>9726</v>
      </c>
      <c r="B50" s="28">
        <v>1209.8240000000001</v>
      </c>
      <c r="D50" t="str">
        <f t="shared" si="0"/>
        <v>West Virginia</v>
      </c>
      <c r="E50" s="18">
        <f t="shared" si="1"/>
        <v>1209.8240000000001</v>
      </c>
    </row>
    <row r="51" spans="1:5" x14ac:dyDescent="0.35">
      <c r="A51" s="9" t="s">
        <v>114</v>
      </c>
      <c r="B51" s="28">
        <v>32114.610000000019</v>
      </c>
      <c r="D51" t="str">
        <f t="shared" si="0"/>
        <v>Wisconsin</v>
      </c>
      <c r="E51" s="18">
        <f t="shared" si="1"/>
        <v>32114.610000000019</v>
      </c>
    </row>
    <row r="52" spans="1:5" x14ac:dyDescent="0.35">
      <c r="A52" s="9" t="s">
        <v>8542</v>
      </c>
      <c r="B52" s="28">
        <v>1603.1360000000002</v>
      </c>
      <c r="D52" t="str">
        <f t="shared" si="0"/>
        <v>Wyoming</v>
      </c>
      <c r="E52" s="18">
        <f t="shared" si="1"/>
        <v>1603.1360000000002</v>
      </c>
    </row>
    <row r="53" spans="1:5" x14ac:dyDescent="0.35">
      <c r="A53" s="10" t="s">
        <v>10937</v>
      </c>
      <c r="B53" s="29">
        <v>2297200.8603000003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ECA2B4-E20C-4B69-89AD-CBD0630254E2}">
  <dimension ref="A3:B9"/>
  <sheetViews>
    <sheetView workbookViewId="0">
      <selection activeCell="B4" sqref="B4:B9"/>
    </sheetView>
  </sheetViews>
  <sheetFormatPr defaultRowHeight="14.5" x14ac:dyDescent="0.35"/>
  <cols>
    <col min="1" max="1" width="12.36328125" bestFit="1" customWidth="1"/>
    <col min="2" max="2" width="11.26953125" bestFit="1" customWidth="1"/>
  </cols>
  <sheetData>
    <row r="3" spans="1:2" x14ac:dyDescent="0.35">
      <c r="A3" s="7" t="s">
        <v>10936</v>
      </c>
      <c r="B3" s="5" t="s">
        <v>10932</v>
      </c>
    </row>
    <row r="4" spans="1:2" x14ac:dyDescent="0.35">
      <c r="A4" s="8" t="s">
        <v>75</v>
      </c>
      <c r="B4" s="15">
        <v>203412.73300000009</v>
      </c>
    </row>
    <row r="5" spans="1:2" x14ac:dyDescent="0.35">
      <c r="A5" s="9" t="s">
        <v>56</v>
      </c>
      <c r="B5" s="16">
        <v>206965.53200000009</v>
      </c>
    </row>
    <row r="6" spans="1:2" x14ac:dyDescent="0.35">
      <c r="A6" s="9" t="s">
        <v>59</v>
      </c>
      <c r="B6" s="16">
        <v>223843.60800000012</v>
      </c>
    </row>
    <row r="7" spans="1:2" x14ac:dyDescent="0.35">
      <c r="A7" s="9" t="s">
        <v>36</v>
      </c>
      <c r="B7" s="16">
        <v>328449.1030000007</v>
      </c>
    </row>
    <row r="8" spans="1:2" x14ac:dyDescent="0.35">
      <c r="A8" s="9" t="s">
        <v>72</v>
      </c>
      <c r="B8" s="16">
        <v>330007.05400000012</v>
      </c>
    </row>
    <row r="9" spans="1:2" x14ac:dyDescent="0.35">
      <c r="A9" s="10" t="s">
        <v>10937</v>
      </c>
      <c r="B9" s="27">
        <v>1292678.0300000012</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Data</vt:lpstr>
      <vt:lpstr>DashBoard</vt:lpstr>
      <vt:lpstr>Primary KPI</vt:lpstr>
      <vt:lpstr>Profit_Sales_Combo Chart</vt:lpstr>
      <vt:lpstr>Category_Profit_Pie_Chart</vt:lpstr>
      <vt:lpstr>Category_Profit_Doughnut_chart</vt:lpstr>
      <vt:lpstr>Sales_State_Map</vt:lpstr>
      <vt:lpstr>Top5_SubCategory_Sales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Aman Singh</cp:lastModifiedBy>
  <dcterms:created xsi:type="dcterms:W3CDTF">2015-06-05T18:17:20Z</dcterms:created>
  <dcterms:modified xsi:type="dcterms:W3CDTF">2024-07-14T13:30:01Z</dcterms:modified>
</cp:coreProperties>
</file>